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o/Desktop/"/>
    </mc:Choice>
  </mc:AlternateContent>
  <xr:revisionPtr revIDLastSave="0" documentId="8_{B6F60E4A-963D-204E-B8D1-930015BBB808}" xr6:coauthVersionLast="47" xr6:coauthVersionMax="47" xr10:uidLastSave="{00000000-0000-0000-0000-000000000000}"/>
  <bookViews>
    <workbookView xWindow="480" yWindow="520" windowWidth="28040" windowHeight="16400" xr2:uid="{54193D50-7DBC-A94B-85CC-134DDDE01764}"/>
  </bookViews>
  <sheets>
    <sheet name="Foglio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235" i="1" l="1"/>
  <c r="BV235" i="1"/>
  <c r="AQ235" i="1"/>
  <c r="AO235" i="1"/>
  <c r="AM235" i="1"/>
  <c r="BZ234" i="1"/>
  <c r="BV234" i="1"/>
  <c r="AQ234" i="1"/>
  <c r="AO234" i="1"/>
  <c r="AM234" i="1"/>
  <c r="BZ233" i="1"/>
  <c r="BV233" i="1"/>
  <c r="AQ233" i="1"/>
  <c r="AO233" i="1"/>
  <c r="AM233" i="1"/>
  <c r="BZ232" i="1"/>
  <c r="BV232" i="1"/>
  <c r="AQ232" i="1"/>
  <c r="AO232" i="1"/>
  <c r="AM232" i="1"/>
  <c r="BZ231" i="1"/>
  <c r="BV231" i="1"/>
  <c r="AQ231" i="1"/>
  <c r="AO231" i="1"/>
  <c r="AM231" i="1"/>
  <c r="BZ230" i="1"/>
  <c r="BV230" i="1"/>
  <c r="AQ230" i="1"/>
  <c r="AO230" i="1"/>
  <c r="AM230" i="1"/>
  <c r="BZ229" i="1"/>
  <c r="BV229" i="1"/>
  <c r="AQ229" i="1"/>
  <c r="AO229" i="1"/>
  <c r="AM229" i="1"/>
  <c r="BZ228" i="1"/>
  <c r="BV228" i="1"/>
  <c r="AQ228" i="1"/>
  <c r="AO228" i="1"/>
  <c r="AM228" i="1"/>
  <c r="BZ227" i="1"/>
  <c r="BV227" i="1"/>
  <c r="AQ227" i="1"/>
  <c r="AO227" i="1"/>
  <c r="AM227" i="1"/>
  <c r="BZ226" i="1"/>
  <c r="BV226" i="1"/>
  <c r="AQ226" i="1"/>
  <c r="AO226" i="1"/>
  <c r="AM226" i="1"/>
  <c r="BZ225" i="1"/>
  <c r="BV225" i="1"/>
  <c r="AQ225" i="1"/>
  <c r="AO225" i="1"/>
  <c r="AM225" i="1"/>
  <c r="BZ224" i="1"/>
  <c r="BV224" i="1"/>
  <c r="AQ224" i="1"/>
  <c r="AO224" i="1"/>
  <c r="AM224" i="1"/>
  <c r="BZ223" i="1"/>
  <c r="BV223" i="1"/>
  <c r="AQ223" i="1"/>
  <c r="AO223" i="1"/>
  <c r="AM223" i="1"/>
  <c r="BZ222" i="1"/>
  <c r="BV222" i="1"/>
  <c r="AQ222" i="1"/>
  <c r="AO222" i="1"/>
  <c r="AM222" i="1"/>
  <c r="BZ221" i="1"/>
  <c r="BV221" i="1"/>
  <c r="AQ221" i="1"/>
  <c r="AO221" i="1"/>
  <c r="AM221" i="1"/>
  <c r="BZ220" i="1"/>
  <c r="BV220" i="1"/>
  <c r="AQ220" i="1"/>
  <c r="AO220" i="1"/>
  <c r="AM220" i="1"/>
  <c r="BZ219" i="1"/>
  <c r="BV219" i="1"/>
  <c r="AQ219" i="1"/>
  <c r="AO219" i="1"/>
  <c r="AM219" i="1"/>
  <c r="BZ218" i="1"/>
  <c r="BV218" i="1"/>
  <c r="AQ218" i="1"/>
  <c r="AO218" i="1"/>
  <c r="AM218" i="1"/>
  <c r="BZ217" i="1"/>
  <c r="BV217" i="1"/>
  <c r="AQ217" i="1"/>
  <c r="AO217" i="1"/>
  <c r="AM217" i="1"/>
  <c r="BZ216" i="1"/>
  <c r="BV216" i="1"/>
  <c r="AQ216" i="1"/>
  <c r="AO216" i="1"/>
  <c r="AM216" i="1"/>
  <c r="BZ215" i="1"/>
  <c r="BV215" i="1"/>
  <c r="AQ215" i="1"/>
  <c r="AO215" i="1"/>
  <c r="AM215" i="1"/>
  <c r="BZ214" i="1"/>
  <c r="BV214" i="1"/>
  <c r="AQ214" i="1"/>
  <c r="AO214" i="1"/>
  <c r="AM214" i="1"/>
  <c r="BZ213" i="1"/>
  <c r="BV213" i="1"/>
  <c r="AQ213" i="1"/>
  <c r="AO213" i="1"/>
  <c r="AM213" i="1"/>
  <c r="BZ212" i="1"/>
  <c r="BV212" i="1"/>
  <c r="AQ212" i="1"/>
  <c r="AO212" i="1"/>
  <c r="AM212" i="1"/>
  <c r="BZ211" i="1"/>
  <c r="BV211" i="1"/>
  <c r="AQ211" i="1"/>
  <c r="AO211" i="1"/>
  <c r="AM211" i="1"/>
  <c r="BZ210" i="1"/>
  <c r="BV210" i="1"/>
  <c r="AQ210" i="1"/>
  <c r="AO210" i="1"/>
  <c r="AM210" i="1"/>
  <c r="BZ209" i="1"/>
  <c r="BV209" i="1"/>
  <c r="AQ209" i="1"/>
  <c r="AO209" i="1"/>
  <c r="AM209" i="1"/>
  <c r="BZ208" i="1"/>
  <c r="BV208" i="1"/>
  <c r="AQ208" i="1"/>
  <c r="AO208" i="1"/>
  <c r="AM208" i="1"/>
  <c r="BZ207" i="1"/>
  <c r="BV207" i="1"/>
  <c r="AQ207" i="1"/>
  <c r="AO207" i="1"/>
  <c r="AM207" i="1"/>
  <c r="BZ206" i="1"/>
  <c r="BV206" i="1"/>
  <c r="AQ206" i="1"/>
  <c r="AO206" i="1"/>
  <c r="AM206" i="1"/>
  <c r="BZ205" i="1"/>
  <c r="BV205" i="1"/>
  <c r="AQ205" i="1"/>
  <c r="AO205" i="1"/>
  <c r="AM205" i="1"/>
  <c r="BZ204" i="1"/>
  <c r="BV204" i="1"/>
  <c r="AQ204" i="1"/>
  <c r="AO204" i="1"/>
  <c r="AM204" i="1"/>
  <c r="BZ203" i="1"/>
  <c r="BV203" i="1"/>
  <c r="AQ203" i="1"/>
  <c r="AO203" i="1"/>
  <c r="AM203" i="1"/>
  <c r="BZ202" i="1"/>
  <c r="BV202" i="1"/>
  <c r="AQ202" i="1"/>
  <c r="AO202" i="1"/>
  <c r="AM202" i="1"/>
  <c r="BZ201" i="1"/>
  <c r="BV201" i="1"/>
  <c r="AQ201" i="1"/>
  <c r="AO201" i="1"/>
  <c r="AM201" i="1"/>
  <c r="BZ200" i="1"/>
  <c r="BV200" i="1"/>
  <c r="AQ200" i="1"/>
  <c r="AO200" i="1"/>
  <c r="AM200" i="1"/>
  <c r="BZ199" i="1"/>
  <c r="BV199" i="1"/>
  <c r="AQ199" i="1"/>
  <c r="AO199" i="1"/>
  <c r="AM199" i="1"/>
  <c r="BZ198" i="1"/>
  <c r="BV198" i="1"/>
  <c r="AQ198" i="1"/>
  <c r="AO198" i="1"/>
  <c r="AM198" i="1"/>
  <c r="BZ197" i="1"/>
  <c r="BV197" i="1"/>
  <c r="AQ197" i="1"/>
  <c r="AO197" i="1"/>
  <c r="AM197" i="1"/>
  <c r="BZ196" i="1"/>
  <c r="BV196" i="1"/>
  <c r="AQ196" i="1"/>
  <c r="AO196" i="1"/>
  <c r="AM196" i="1"/>
  <c r="BZ195" i="1"/>
  <c r="BV195" i="1"/>
  <c r="AQ195" i="1"/>
  <c r="AO195" i="1"/>
  <c r="AM195" i="1"/>
  <c r="BZ194" i="1"/>
  <c r="BV194" i="1"/>
  <c r="AQ194" i="1"/>
  <c r="AO194" i="1"/>
  <c r="AM194" i="1"/>
  <c r="BZ193" i="1"/>
  <c r="BV193" i="1"/>
  <c r="AQ193" i="1"/>
  <c r="AO193" i="1"/>
  <c r="AM193" i="1"/>
  <c r="BZ192" i="1"/>
  <c r="BV192" i="1"/>
  <c r="AQ192" i="1"/>
  <c r="AO192" i="1"/>
  <c r="AM192" i="1"/>
  <c r="BZ191" i="1"/>
  <c r="BV191" i="1"/>
  <c r="AQ191" i="1"/>
  <c r="AO191" i="1"/>
  <c r="AM191" i="1"/>
  <c r="BZ190" i="1"/>
  <c r="BV190" i="1"/>
  <c r="AQ190" i="1"/>
  <c r="AO190" i="1"/>
  <c r="AM190" i="1"/>
  <c r="BZ189" i="1"/>
  <c r="BV189" i="1"/>
  <c r="AQ189" i="1"/>
  <c r="AO189" i="1"/>
  <c r="AM189" i="1"/>
  <c r="BZ188" i="1"/>
  <c r="BV188" i="1"/>
  <c r="AQ188" i="1"/>
  <c r="AO188" i="1"/>
  <c r="AM188" i="1"/>
  <c r="BZ187" i="1"/>
  <c r="BV187" i="1"/>
  <c r="AQ187" i="1"/>
  <c r="AO187" i="1"/>
  <c r="AM187" i="1"/>
  <c r="BZ186" i="1"/>
  <c r="BV186" i="1"/>
  <c r="AQ186" i="1"/>
  <c r="AO186" i="1"/>
  <c r="AM186" i="1"/>
  <c r="BZ185" i="1"/>
  <c r="BV185" i="1"/>
  <c r="AQ185" i="1"/>
  <c r="AO185" i="1"/>
  <c r="AM185" i="1"/>
  <c r="BZ184" i="1"/>
  <c r="BV184" i="1"/>
  <c r="AQ184" i="1"/>
  <c r="AO184" i="1"/>
  <c r="AM184" i="1"/>
  <c r="BZ183" i="1"/>
  <c r="BV183" i="1"/>
  <c r="AQ183" i="1"/>
  <c r="AO183" i="1"/>
  <c r="AM183" i="1"/>
  <c r="BZ182" i="1"/>
  <c r="BV182" i="1"/>
  <c r="AQ182" i="1"/>
  <c r="AO182" i="1"/>
  <c r="AM182" i="1"/>
  <c r="BZ181" i="1"/>
  <c r="BV181" i="1"/>
  <c r="AQ181" i="1"/>
  <c r="AO181" i="1"/>
  <c r="AM181" i="1"/>
  <c r="BZ180" i="1"/>
  <c r="BV180" i="1"/>
  <c r="AQ180" i="1"/>
  <c r="AO180" i="1"/>
  <c r="AM180" i="1"/>
  <c r="BZ179" i="1"/>
  <c r="BV179" i="1"/>
  <c r="AQ179" i="1"/>
  <c r="AO179" i="1"/>
  <c r="AM179" i="1"/>
  <c r="BZ178" i="1"/>
  <c r="BV178" i="1"/>
  <c r="AQ178" i="1"/>
  <c r="AO178" i="1"/>
  <c r="AM178" i="1"/>
  <c r="BZ177" i="1"/>
  <c r="BV177" i="1"/>
  <c r="AQ177" i="1"/>
  <c r="AO177" i="1"/>
  <c r="AM177" i="1"/>
  <c r="BZ176" i="1"/>
  <c r="BV176" i="1"/>
  <c r="AQ176" i="1"/>
  <c r="AO176" i="1"/>
  <c r="AM176" i="1"/>
  <c r="BZ175" i="1"/>
  <c r="BV175" i="1"/>
  <c r="AQ175" i="1"/>
  <c r="AO175" i="1"/>
  <c r="AM175" i="1"/>
  <c r="BZ174" i="1"/>
  <c r="BV174" i="1"/>
  <c r="AQ174" i="1"/>
  <c r="AO174" i="1"/>
  <c r="AM174" i="1"/>
  <c r="BZ173" i="1"/>
  <c r="BV173" i="1"/>
  <c r="AQ173" i="1"/>
  <c r="AO173" i="1"/>
  <c r="AM173" i="1"/>
  <c r="BZ172" i="1"/>
  <c r="BV172" i="1"/>
  <c r="AQ172" i="1"/>
  <c r="AO172" i="1"/>
  <c r="AM172" i="1"/>
  <c r="BZ171" i="1"/>
  <c r="BV171" i="1"/>
  <c r="AQ171" i="1"/>
  <c r="AO171" i="1"/>
  <c r="AM171" i="1"/>
  <c r="BZ170" i="1"/>
  <c r="BV170" i="1"/>
  <c r="AQ170" i="1"/>
  <c r="AO170" i="1"/>
  <c r="AM170" i="1"/>
  <c r="BZ169" i="1"/>
  <c r="BV169" i="1"/>
  <c r="AQ169" i="1"/>
  <c r="AO169" i="1"/>
  <c r="AM169" i="1"/>
  <c r="BZ168" i="1"/>
  <c r="BV168" i="1"/>
  <c r="AQ168" i="1"/>
  <c r="AO168" i="1"/>
  <c r="AM168" i="1"/>
  <c r="BZ167" i="1"/>
  <c r="BV167" i="1"/>
  <c r="AQ167" i="1"/>
  <c r="AO167" i="1"/>
  <c r="AM167" i="1"/>
  <c r="BZ166" i="1"/>
  <c r="BV166" i="1"/>
  <c r="AQ166" i="1"/>
  <c r="AO166" i="1"/>
  <c r="AM166" i="1"/>
  <c r="BZ165" i="1"/>
  <c r="BV165" i="1"/>
  <c r="AQ165" i="1"/>
  <c r="AO165" i="1"/>
  <c r="AM165" i="1"/>
  <c r="BZ164" i="1"/>
  <c r="BV164" i="1"/>
  <c r="AQ164" i="1"/>
  <c r="AO164" i="1"/>
  <c r="AM164" i="1"/>
  <c r="BZ163" i="1"/>
  <c r="BV163" i="1"/>
  <c r="AQ163" i="1"/>
  <c r="AO163" i="1"/>
  <c r="AM163" i="1"/>
  <c r="BZ162" i="1"/>
  <c r="BV162" i="1"/>
  <c r="AQ162" i="1"/>
  <c r="AO162" i="1"/>
  <c r="AM162" i="1"/>
  <c r="BZ161" i="1"/>
  <c r="BV161" i="1"/>
  <c r="AQ161" i="1"/>
  <c r="AO161" i="1"/>
  <c r="AM161" i="1"/>
  <c r="BZ160" i="1"/>
  <c r="BV160" i="1"/>
  <c r="AQ160" i="1"/>
  <c r="AO160" i="1"/>
  <c r="AM160" i="1"/>
  <c r="BZ159" i="1"/>
  <c r="BV159" i="1"/>
  <c r="AQ159" i="1"/>
  <c r="AO159" i="1"/>
  <c r="AM159" i="1"/>
  <c r="BZ158" i="1"/>
  <c r="BV158" i="1"/>
  <c r="AQ158" i="1"/>
  <c r="AO158" i="1"/>
  <c r="AM158" i="1"/>
  <c r="BZ157" i="1"/>
  <c r="BV157" i="1"/>
  <c r="AQ157" i="1"/>
  <c r="AO157" i="1"/>
  <c r="AM157" i="1"/>
  <c r="BZ156" i="1"/>
  <c r="BV156" i="1"/>
  <c r="AQ156" i="1"/>
  <c r="AO156" i="1"/>
  <c r="AM156" i="1"/>
  <c r="BZ155" i="1"/>
  <c r="BV155" i="1"/>
  <c r="AQ155" i="1"/>
  <c r="AO155" i="1"/>
  <c r="AM155" i="1"/>
  <c r="BZ154" i="1"/>
  <c r="BV154" i="1"/>
  <c r="AQ154" i="1"/>
  <c r="AO154" i="1"/>
  <c r="AM154" i="1"/>
  <c r="BZ153" i="1"/>
  <c r="BV153" i="1"/>
  <c r="AQ153" i="1"/>
  <c r="AO153" i="1"/>
  <c r="AM153" i="1"/>
  <c r="BZ152" i="1"/>
  <c r="BV152" i="1"/>
  <c r="AQ152" i="1"/>
  <c r="AO152" i="1"/>
  <c r="AM152" i="1"/>
  <c r="BZ151" i="1"/>
  <c r="BV151" i="1"/>
  <c r="AQ151" i="1"/>
  <c r="AO151" i="1"/>
  <c r="AM151" i="1"/>
  <c r="BZ150" i="1"/>
  <c r="BV150" i="1"/>
  <c r="AQ150" i="1"/>
  <c r="AO150" i="1"/>
  <c r="AM150" i="1"/>
  <c r="BZ149" i="1"/>
  <c r="BV149" i="1"/>
  <c r="AQ149" i="1"/>
  <c r="AO149" i="1"/>
  <c r="AM149" i="1"/>
  <c r="BZ148" i="1"/>
  <c r="BV148" i="1"/>
  <c r="AQ148" i="1"/>
  <c r="AO148" i="1"/>
  <c r="AM148" i="1"/>
  <c r="BZ147" i="1"/>
  <c r="BV147" i="1"/>
  <c r="AQ147" i="1"/>
  <c r="AO147" i="1"/>
  <c r="AM147" i="1"/>
  <c r="BZ146" i="1"/>
  <c r="BV146" i="1"/>
  <c r="AQ146" i="1"/>
  <c r="AO146" i="1"/>
  <c r="AM146" i="1"/>
  <c r="BZ145" i="1"/>
  <c r="BV145" i="1"/>
  <c r="AQ145" i="1"/>
  <c r="AO145" i="1"/>
  <c r="AM145" i="1"/>
  <c r="BZ144" i="1"/>
  <c r="BV144" i="1"/>
  <c r="AQ144" i="1"/>
  <c r="AO144" i="1"/>
  <c r="AM144" i="1"/>
  <c r="BZ143" i="1"/>
  <c r="BV143" i="1"/>
  <c r="AQ143" i="1"/>
  <c r="AO143" i="1"/>
  <c r="AM143" i="1"/>
  <c r="BZ142" i="1"/>
  <c r="BV142" i="1"/>
  <c r="AQ142" i="1"/>
  <c r="AO142" i="1"/>
  <c r="AM142" i="1"/>
  <c r="BZ141" i="1"/>
  <c r="BV141" i="1"/>
  <c r="AQ141" i="1"/>
  <c r="AO141" i="1"/>
  <c r="AM141" i="1"/>
  <c r="BZ140" i="1"/>
  <c r="BV140" i="1"/>
  <c r="AQ140" i="1"/>
  <c r="AO140" i="1"/>
  <c r="AM140" i="1"/>
  <c r="BZ139" i="1"/>
  <c r="BV139" i="1"/>
  <c r="AQ139" i="1"/>
  <c r="AO139" i="1"/>
  <c r="AM139" i="1"/>
  <c r="BZ138" i="1"/>
  <c r="BV138" i="1"/>
  <c r="AQ138" i="1"/>
  <c r="AO138" i="1"/>
  <c r="AM138" i="1"/>
  <c r="BZ137" i="1"/>
  <c r="BV137" i="1"/>
  <c r="AQ137" i="1"/>
  <c r="AO137" i="1"/>
  <c r="AM137" i="1"/>
  <c r="BZ136" i="1"/>
  <c r="BV136" i="1"/>
  <c r="AQ136" i="1"/>
  <c r="AO136" i="1"/>
  <c r="AM136" i="1"/>
  <c r="BZ135" i="1"/>
  <c r="BV135" i="1"/>
  <c r="AQ135" i="1"/>
  <c r="AO135" i="1"/>
  <c r="AM135" i="1"/>
  <c r="BZ134" i="1"/>
  <c r="BV134" i="1"/>
  <c r="AQ134" i="1"/>
  <c r="AO134" i="1"/>
  <c r="AM134" i="1"/>
  <c r="BZ133" i="1"/>
  <c r="BV133" i="1"/>
  <c r="AQ133" i="1"/>
  <c r="AO133" i="1"/>
  <c r="AM133" i="1"/>
  <c r="BZ132" i="1"/>
  <c r="BV132" i="1"/>
  <c r="AQ132" i="1"/>
  <c r="AO132" i="1"/>
  <c r="AM132" i="1"/>
  <c r="BZ131" i="1"/>
  <c r="BV131" i="1"/>
  <c r="AQ131" i="1"/>
  <c r="AO131" i="1"/>
  <c r="AM131" i="1"/>
  <c r="BZ130" i="1"/>
  <c r="BV130" i="1"/>
  <c r="AQ130" i="1"/>
  <c r="AO130" i="1"/>
  <c r="AM130" i="1"/>
  <c r="BZ129" i="1"/>
  <c r="BV129" i="1"/>
  <c r="AQ129" i="1"/>
  <c r="AO129" i="1"/>
  <c r="AM129" i="1"/>
  <c r="BZ128" i="1"/>
  <c r="BV128" i="1"/>
  <c r="AQ128" i="1"/>
  <c r="AO128" i="1"/>
  <c r="AM128" i="1"/>
  <c r="BZ127" i="1"/>
  <c r="BV127" i="1"/>
  <c r="AQ127" i="1"/>
  <c r="AO127" i="1"/>
  <c r="AM127" i="1"/>
  <c r="BZ126" i="1"/>
  <c r="BV126" i="1"/>
  <c r="AQ126" i="1"/>
  <c r="AO126" i="1"/>
  <c r="AM126" i="1"/>
  <c r="BZ125" i="1"/>
  <c r="BV125" i="1"/>
  <c r="AQ125" i="1"/>
  <c r="AO125" i="1"/>
  <c r="AM125" i="1"/>
  <c r="BZ124" i="1"/>
  <c r="BV124" i="1"/>
  <c r="AQ124" i="1"/>
  <c r="AO124" i="1"/>
  <c r="AM124" i="1"/>
  <c r="BZ123" i="1"/>
  <c r="BV123" i="1"/>
  <c r="AQ123" i="1"/>
  <c r="AO123" i="1"/>
  <c r="AM123" i="1"/>
  <c r="BZ122" i="1"/>
  <c r="BV122" i="1"/>
  <c r="AQ122" i="1"/>
  <c r="AO122" i="1"/>
  <c r="AM122" i="1"/>
  <c r="BZ121" i="1"/>
  <c r="BV121" i="1"/>
  <c r="AQ121" i="1"/>
  <c r="AO121" i="1"/>
  <c r="AM121" i="1"/>
  <c r="BZ120" i="1"/>
  <c r="BV120" i="1"/>
  <c r="AQ120" i="1"/>
  <c r="AO120" i="1"/>
  <c r="AM120" i="1"/>
  <c r="BZ119" i="1"/>
  <c r="BV119" i="1"/>
  <c r="AQ119" i="1"/>
  <c r="AO119" i="1"/>
  <c r="AM119" i="1"/>
  <c r="BZ118" i="1"/>
  <c r="BV118" i="1"/>
  <c r="AQ118" i="1"/>
  <c r="AO118" i="1"/>
  <c r="AM118" i="1"/>
  <c r="BZ117" i="1"/>
  <c r="BV117" i="1"/>
  <c r="AQ117" i="1"/>
  <c r="AO117" i="1"/>
  <c r="AM117" i="1"/>
  <c r="BZ116" i="1"/>
  <c r="BV116" i="1"/>
  <c r="AQ116" i="1"/>
  <c r="AO116" i="1"/>
  <c r="AM116" i="1"/>
  <c r="BZ115" i="1"/>
  <c r="BV115" i="1"/>
  <c r="AQ115" i="1"/>
  <c r="AO115" i="1"/>
  <c r="AM115" i="1"/>
  <c r="BZ114" i="1"/>
  <c r="BV114" i="1"/>
  <c r="AQ114" i="1"/>
  <c r="AO114" i="1"/>
  <c r="AM114" i="1"/>
  <c r="BZ113" i="1"/>
  <c r="BV113" i="1"/>
  <c r="AQ113" i="1"/>
  <c r="AO113" i="1"/>
  <c r="AM113" i="1"/>
  <c r="BZ112" i="1"/>
  <c r="BV112" i="1"/>
  <c r="AQ112" i="1"/>
  <c r="AO112" i="1"/>
  <c r="AM112" i="1"/>
  <c r="BZ111" i="1"/>
  <c r="BV111" i="1"/>
  <c r="AQ111" i="1"/>
  <c r="AO111" i="1"/>
  <c r="AM111" i="1"/>
  <c r="BZ110" i="1"/>
  <c r="BV110" i="1"/>
  <c r="AQ110" i="1"/>
  <c r="AO110" i="1"/>
  <c r="AM110" i="1"/>
  <c r="BZ109" i="1"/>
  <c r="BV109" i="1"/>
  <c r="AQ109" i="1"/>
  <c r="AO109" i="1"/>
  <c r="AM109" i="1"/>
  <c r="BZ108" i="1"/>
  <c r="BV108" i="1"/>
  <c r="AQ108" i="1"/>
  <c r="AO108" i="1"/>
  <c r="AM108" i="1"/>
  <c r="BZ107" i="1"/>
  <c r="BV107" i="1"/>
  <c r="AQ107" i="1"/>
  <c r="AO107" i="1"/>
  <c r="AM107" i="1"/>
  <c r="BZ106" i="1"/>
  <c r="BV106" i="1"/>
  <c r="AQ106" i="1"/>
  <c r="AO106" i="1"/>
  <c r="AM106" i="1"/>
  <c r="BZ105" i="1"/>
  <c r="BV105" i="1"/>
  <c r="AQ105" i="1"/>
  <c r="AO105" i="1"/>
  <c r="AM105" i="1"/>
  <c r="BZ104" i="1"/>
  <c r="BV104" i="1"/>
  <c r="AQ104" i="1"/>
  <c r="AO104" i="1"/>
  <c r="AM104" i="1"/>
  <c r="BZ103" i="1"/>
  <c r="BV103" i="1"/>
  <c r="AQ103" i="1"/>
  <c r="AO103" i="1"/>
  <c r="AM103" i="1"/>
  <c r="BZ102" i="1"/>
  <c r="BV102" i="1"/>
  <c r="AQ102" i="1"/>
  <c r="AO102" i="1"/>
  <c r="AM102" i="1"/>
  <c r="BZ101" i="1"/>
  <c r="BV101" i="1"/>
  <c r="AQ101" i="1"/>
  <c r="AO101" i="1"/>
  <c r="AM101" i="1"/>
  <c r="BZ100" i="1"/>
  <c r="BV100" i="1"/>
  <c r="AQ100" i="1"/>
  <c r="AO100" i="1"/>
  <c r="AM100" i="1"/>
  <c r="BZ99" i="1"/>
  <c r="BV99" i="1"/>
  <c r="AQ99" i="1"/>
  <c r="AO99" i="1"/>
  <c r="AM99" i="1"/>
  <c r="BZ98" i="1"/>
  <c r="BV98" i="1"/>
  <c r="AQ98" i="1"/>
  <c r="AO98" i="1"/>
  <c r="AM98" i="1"/>
  <c r="BZ97" i="1"/>
  <c r="BV97" i="1"/>
  <c r="AQ97" i="1"/>
  <c r="AO97" i="1"/>
  <c r="AM97" i="1"/>
  <c r="BZ96" i="1"/>
  <c r="BV96" i="1"/>
  <c r="AQ96" i="1"/>
  <c r="AO96" i="1"/>
  <c r="AM96" i="1"/>
  <c r="BZ95" i="1"/>
  <c r="BV95" i="1"/>
  <c r="AQ95" i="1"/>
  <c r="AO95" i="1"/>
  <c r="AM95" i="1"/>
  <c r="BZ94" i="1"/>
  <c r="BV94" i="1"/>
  <c r="AQ94" i="1"/>
  <c r="AO94" i="1"/>
  <c r="AM94" i="1"/>
  <c r="BZ93" i="1"/>
  <c r="BV93" i="1"/>
  <c r="AQ93" i="1"/>
  <c r="AO93" i="1"/>
  <c r="AM93" i="1"/>
  <c r="BZ92" i="1"/>
  <c r="BV92" i="1"/>
  <c r="AQ92" i="1"/>
  <c r="AO92" i="1"/>
  <c r="AM92" i="1"/>
  <c r="BZ91" i="1"/>
  <c r="BV91" i="1"/>
  <c r="AQ91" i="1"/>
  <c r="AO91" i="1"/>
  <c r="AM91" i="1"/>
  <c r="BZ90" i="1"/>
  <c r="BV90" i="1"/>
  <c r="AQ90" i="1"/>
  <c r="AO90" i="1"/>
  <c r="AM90" i="1"/>
  <c r="BZ89" i="1"/>
  <c r="BV89" i="1"/>
  <c r="AQ89" i="1"/>
  <c r="AO89" i="1"/>
  <c r="AM89" i="1"/>
  <c r="BZ88" i="1"/>
  <c r="BV88" i="1"/>
  <c r="AQ88" i="1"/>
  <c r="AO88" i="1"/>
  <c r="AM88" i="1"/>
  <c r="BZ87" i="1"/>
  <c r="BV87" i="1"/>
  <c r="AQ87" i="1"/>
  <c r="AO87" i="1"/>
  <c r="AM87" i="1"/>
  <c r="BZ86" i="1"/>
  <c r="BV86" i="1"/>
  <c r="AQ86" i="1"/>
  <c r="AO86" i="1"/>
  <c r="AM86" i="1"/>
  <c r="BZ85" i="1"/>
  <c r="BV85" i="1"/>
  <c r="AQ85" i="1"/>
  <c r="AO85" i="1"/>
  <c r="AM85" i="1"/>
  <c r="BZ84" i="1"/>
  <c r="BV84" i="1"/>
  <c r="AQ84" i="1"/>
  <c r="AO84" i="1"/>
  <c r="AM84" i="1"/>
  <c r="BZ83" i="1"/>
  <c r="BV83" i="1"/>
  <c r="AQ83" i="1"/>
  <c r="AO83" i="1"/>
  <c r="AM83" i="1"/>
  <c r="BZ82" i="1"/>
  <c r="BV82" i="1"/>
  <c r="AQ82" i="1"/>
  <c r="AO82" i="1"/>
  <c r="AM82" i="1"/>
  <c r="BZ81" i="1"/>
  <c r="BV81" i="1"/>
  <c r="AQ81" i="1"/>
  <c r="AO81" i="1"/>
  <c r="AM81" i="1"/>
  <c r="BZ80" i="1"/>
  <c r="BV80" i="1"/>
  <c r="AQ80" i="1"/>
  <c r="AO80" i="1"/>
  <c r="AM80" i="1"/>
  <c r="BZ79" i="1"/>
  <c r="BV79" i="1"/>
  <c r="AQ79" i="1"/>
  <c r="AO79" i="1"/>
  <c r="AM79" i="1"/>
  <c r="BZ78" i="1"/>
  <c r="BV78" i="1"/>
  <c r="AQ78" i="1"/>
  <c r="AO78" i="1"/>
  <c r="AM78" i="1"/>
  <c r="BZ77" i="1"/>
  <c r="BV77" i="1"/>
  <c r="AQ77" i="1"/>
  <c r="AO77" i="1"/>
  <c r="AM77" i="1"/>
  <c r="BZ76" i="1"/>
  <c r="BV76" i="1"/>
  <c r="AQ76" i="1"/>
  <c r="AO76" i="1"/>
  <c r="AM76" i="1"/>
  <c r="BZ75" i="1"/>
  <c r="BV75" i="1"/>
  <c r="AQ75" i="1"/>
  <c r="AO75" i="1"/>
  <c r="AM75" i="1"/>
  <c r="BZ74" i="1"/>
  <c r="BV74" i="1"/>
  <c r="AQ74" i="1"/>
  <c r="AO74" i="1"/>
  <c r="AM74" i="1"/>
  <c r="BZ73" i="1"/>
  <c r="BV73" i="1"/>
  <c r="AQ73" i="1"/>
  <c r="AO73" i="1"/>
  <c r="AM73" i="1"/>
  <c r="BZ72" i="1"/>
  <c r="BV72" i="1"/>
  <c r="AQ72" i="1"/>
  <c r="AO72" i="1"/>
  <c r="AM72" i="1"/>
  <c r="BZ71" i="1"/>
  <c r="BV71" i="1"/>
  <c r="AQ71" i="1"/>
  <c r="AO71" i="1"/>
  <c r="AM71" i="1"/>
  <c r="BZ70" i="1"/>
  <c r="BV70" i="1"/>
  <c r="AQ70" i="1"/>
  <c r="AO70" i="1"/>
  <c r="AM70" i="1"/>
  <c r="BZ69" i="1"/>
  <c r="BV69" i="1"/>
  <c r="AQ69" i="1"/>
  <c r="AO69" i="1"/>
  <c r="AM69" i="1"/>
  <c r="BZ68" i="1"/>
  <c r="BV68" i="1"/>
  <c r="AQ68" i="1"/>
  <c r="AO68" i="1"/>
  <c r="AM68" i="1"/>
  <c r="BZ67" i="1"/>
  <c r="BV67" i="1"/>
  <c r="AQ67" i="1"/>
  <c r="AO67" i="1"/>
  <c r="AM67" i="1"/>
  <c r="BZ66" i="1"/>
  <c r="BV66" i="1"/>
  <c r="AQ66" i="1"/>
  <c r="AO66" i="1"/>
  <c r="AM66" i="1"/>
  <c r="BZ65" i="1"/>
  <c r="BV65" i="1"/>
  <c r="AQ65" i="1"/>
  <c r="AO65" i="1"/>
  <c r="AM65" i="1"/>
  <c r="BZ64" i="1"/>
  <c r="BV64" i="1"/>
  <c r="AQ64" i="1"/>
  <c r="AO64" i="1"/>
  <c r="AM64" i="1"/>
  <c r="BZ63" i="1"/>
  <c r="BV63" i="1"/>
  <c r="AQ63" i="1"/>
  <c r="AO63" i="1"/>
  <c r="AM63" i="1"/>
  <c r="BZ62" i="1"/>
  <c r="BV62" i="1"/>
  <c r="AQ62" i="1"/>
  <c r="AO62" i="1"/>
  <c r="AM62" i="1"/>
  <c r="BZ61" i="1"/>
  <c r="BV61" i="1"/>
  <c r="AQ61" i="1"/>
  <c r="AO61" i="1"/>
  <c r="AM61" i="1"/>
  <c r="BZ60" i="1"/>
  <c r="BV60" i="1"/>
  <c r="AQ60" i="1"/>
  <c r="AO60" i="1"/>
  <c r="AM60" i="1"/>
  <c r="BZ59" i="1"/>
  <c r="BV59" i="1"/>
  <c r="AQ59" i="1"/>
  <c r="AO59" i="1"/>
  <c r="AM59" i="1"/>
  <c r="BZ58" i="1"/>
  <c r="BV58" i="1"/>
  <c r="AQ58" i="1"/>
  <c r="AO58" i="1"/>
  <c r="AM58" i="1"/>
  <c r="BZ57" i="1"/>
  <c r="BV57" i="1"/>
  <c r="AQ57" i="1"/>
  <c r="AO57" i="1"/>
  <c r="AM57" i="1"/>
  <c r="BZ56" i="1"/>
  <c r="BV56" i="1"/>
  <c r="AQ56" i="1"/>
  <c r="AO56" i="1"/>
  <c r="AM56" i="1"/>
  <c r="BZ55" i="1"/>
  <c r="BV55" i="1"/>
  <c r="AQ55" i="1"/>
  <c r="AO55" i="1"/>
  <c r="AM55" i="1"/>
  <c r="BZ54" i="1"/>
  <c r="BV54" i="1"/>
  <c r="AQ54" i="1"/>
  <c r="AO54" i="1"/>
  <c r="AM54" i="1"/>
  <c r="BZ53" i="1"/>
  <c r="BV53" i="1"/>
  <c r="AQ53" i="1"/>
  <c r="AO53" i="1"/>
  <c r="AM53" i="1"/>
  <c r="BZ52" i="1"/>
  <c r="BV52" i="1"/>
  <c r="AQ52" i="1"/>
  <c r="AO52" i="1"/>
  <c r="AM52" i="1"/>
  <c r="BZ51" i="1"/>
  <c r="BV51" i="1"/>
  <c r="AQ51" i="1"/>
  <c r="AO51" i="1"/>
  <c r="AM51" i="1"/>
  <c r="BZ50" i="1"/>
  <c r="BV50" i="1"/>
  <c r="AQ50" i="1"/>
  <c r="AO50" i="1"/>
  <c r="AM50" i="1"/>
  <c r="BZ49" i="1"/>
  <c r="BV49" i="1"/>
  <c r="AQ49" i="1"/>
  <c r="AO49" i="1"/>
  <c r="AM49" i="1"/>
  <c r="BZ48" i="1"/>
  <c r="BV48" i="1"/>
  <c r="AQ48" i="1"/>
  <c r="AO48" i="1"/>
  <c r="AM48" i="1"/>
  <c r="BZ47" i="1"/>
  <c r="BV47" i="1"/>
  <c r="AQ47" i="1"/>
  <c r="AO47" i="1"/>
  <c r="AM47" i="1"/>
  <c r="BZ46" i="1"/>
  <c r="BV46" i="1"/>
  <c r="AQ46" i="1"/>
  <c r="AO46" i="1"/>
  <c r="AM46" i="1"/>
  <c r="BZ45" i="1"/>
  <c r="BV45" i="1"/>
  <c r="AQ45" i="1"/>
  <c r="AO45" i="1"/>
  <c r="AM45" i="1"/>
  <c r="BZ44" i="1"/>
  <c r="BV44" i="1"/>
  <c r="AQ44" i="1"/>
  <c r="AO44" i="1"/>
  <c r="AM44" i="1"/>
  <c r="BZ43" i="1"/>
  <c r="BV43" i="1"/>
  <c r="AQ43" i="1"/>
  <c r="AO43" i="1"/>
  <c r="AM43" i="1"/>
  <c r="BZ42" i="1"/>
  <c r="BV42" i="1"/>
  <c r="AQ42" i="1"/>
  <c r="AO42" i="1"/>
  <c r="AM42" i="1"/>
  <c r="BZ41" i="1"/>
  <c r="BV41" i="1"/>
  <c r="AQ41" i="1"/>
  <c r="AO41" i="1"/>
  <c r="AM41" i="1"/>
  <c r="BZ40" i="1"/>
  <c r="BV40" i="1"/>
  <c r="AQ40" i="1"/>
  <c r="AO40" i="1"/>
  <c r="AM40" i="1"/>
  <c r="BZ39" i="1"/>
  <c r="BV39" i="1"/>
  <c r="AQ39" i="1"/>
  <c r="AO39" i="1"/>
  <c r="AM39" i="1"/>
  <c r="BZ38" i="1"/>
  <c r="BV38" i="1"/>
  <c r="AQ38" i="1"/>
  <c r="AO38" i="1"/>
  <c r="AM38" i="1"/>
  <c r="BZ37" i="1"/>
  <c r="BV37" i="1"/>
  <c r="AQ37" i="1"/>
  <c r="AO37" i="1"/>
  <c r="AM37" i="1"/>
  <c r="BZ36" i="1"/>
  <c r="BV36" i="1"/>
  <c r="AQ36" i="1"/>
  <c r="AO36" i="1"/>
  <c r="AM36" i="1"/>
  <c r="BZ35" i="1"/>
  <c r="BV35" i="1"/>
  <c r="AQ35" i="1"/>
  <c r="AO35" i="1"/>
  <c r="AM35" i="1"/>
  <c r="BZ34" i="1"/>
  <c r="BV34" i="1"/>
  <c r="AQ34" i="1"/>
  <c r="AO34" i="1"/>
  <c r="AM34" i="1"/>
  <c r="BZ33" i="1"/>
  <c r="BV33" i="1"/>
  <c r="AQ33" i="1"/>
  <c r="AO33" i="1"/>
  <c r="AM33" i="1"/>
  <c r="BZ32" i="1"/>
  <c r="BV32" i="1"/>
  <c r="AQ32" i="1"/>
  <c r="AO32" i="1"/>
  <c r="AM32" i="1"/>
  <c r="BZ31" i="1"/>
  <c r="BV31" i="1"/>
  <c r="AQ31" i="1"/>
  <c r="AO31" i="1"/>
  <c r="AM31" i="1"/>
  <c r="BZ30" i="1"/>
  <c r="BV30" i="1"/>
  <c r="AQ30" i="1"/>
  <c r="AO30" i="1"/>
  <c r="AM30" i="1"/>
  <c r="BZ29" i="1"/>
  <c r="BV29" i="1"/>
  <c r="AQ29" i="1"/>
  <c r="AO29" i="1"/>
  <c r="AM29" i="1"/>
  <c r="BZ28" i="1"/>
  <c r="BV28" i="1"/>
  <c r="AQ28" i="1"/>
  <c r="AO28" i="1"/>
  <c r="AM28" i="1"/>
  <c r="BZ27" i="1"/>
  <c r="BV27" i="1"/>
  <c r="AQ27" i="1"/>
  <c r="AO27" i="1"/>
  <c r="AM27" i="1"/>
  <c r="BZ26" i="1"/>
  <c r="BV26" i="1"/>
  <c r="AQ26" i="1"/>
  <c r="AO26" i="1"/>
  <c r="AM26" i="1"/>
  <c r="BZ25" i="1"/>
  <c r="BV25" i="1"/>
  <c r="AQ25" i="1"/>
  <c r="AO25" i="1"/>
  <c r="AM25" i="1"/>
  <c r="BZ24" i="1"/>
  <c r="BV24" i="1"/>
  <c r="AQ24" i="1"/>
  <c r="AO24" i="1"/>
  <c r="AM24" i="1"/>
  <c r="BZ23" i="1"/>
  <c r="BV23" i="1"/>
  <c r="AQ23" i="1"/>
  <c r="AO23" i="1"/>
  <c r="AM23" i="1"/>
  <c r="BZ22" i="1"/>
  <c r="BV22" i="1"/>
  <c r="AQ22" i="1"/>
  <c r="AO22" i="1"/>
  <c r="AM22" i="1"/>
  <c r="BZ21" i="1"/>
  <c r="BV21" i="1"/>
  <c r="AQ21" i="1"/>
  <c r="AO21" i="1"/>
  <c r="AM21" i="1"/>
  <c r="BZ20" i="1"/>
  <c r="BV20" i="1"/>
  <c r="AQ20" i="1"/>
  <c r="AO20" i="1"/>
  <c r="AM20" i="1"/>
  <c r="BZ19" i="1"/>
  <c r="BV19" i="1"/>
  <c r="AQ19" i="1"/>
  <c r="AO19" i="1"/>
  <c r="AM19" i="1"/>
  <c r="BZ18" i="1"/>
  <c r="BV18" i="1"/>
  <c r="AQ18" i="1"/>
  <c r="AO18" i="1"/>
  <c r="AM18" i="1"/>
  <c r="BZ17" i="1"/>
  <c r="BV17" i="1"/>
  <c r="AQ17" i="1"/>
  <c r="AO17" i="1"/>
  <c r="AM17" i="1"/>
  <c r="BZ16" i="1"/>
  <c r="BV16" i="1"/>
  <c r="AQ16" i="1"/>
  <c r="AO16" i="1"/>
  <c r="AM16" i="1"/>
  <c r="BZ15" i="1"/>
  <c r="BV15" i="1"/>
  <c r="AQ15" i="1"/>
  <c r="AO15" i="1"/>
  <c r="AM15" i="1"/>
  <c r="BZ14" i="1"/>
  <c r="BV14" i="1"/>
  <c r="AQ14" i="1"/>
  <c r="AO14" i="1"/>
  <c r="AM14" i="1"/>
  <c r="BZ13" i="1"/>
  <c r="BV13" i="1"/>
  <c r="AQ13" i="1"/>
  <c r="AO13" i="1"/>
  <c r="AM13" i="1"/>
  <c r="BZ12" i="1"/>
  <c r="BV12" i="1"/>
  <c r="AQ12" i="1"/>
  <c r="AO12" i="1"/>
  <c r="AM12" i="1"/>
  <c r="BZ11" i="1"/>
  <c r="BV11" i="1"/>
  <c r="AQ11" i="1"/>
  <c r="AO11" i="1"/>
  <c r="AM11" i="1"/>
  <c r="BZ10" i="1"/>
  <c r="BV10" i="1"/>
  <c r="AQ10" i="1"/>
  <c r="AO10" i="1"/>
  <c r="AM10" i="1"/>
  <c r="BZ9" i="1"/>
  <c r="BV9" i="1"/>
  <c r="AQ9" i="1"/>
  <c r="AO9" i="1"/>
  <c r="AM9" i="1"/>
  <c r="BZ8" i="1"/>
  <c r="BV8" i="1"/>
  <c r="AQ8" i="1"/>
  <c r="AO8" i="1"/>
  <c r="AM8" i="1"/>
  <c r="BZ7" i="1"/>
  <c r="BV7" i="1"/>
  <c r="AQ7" i="1"/>
  <c r="AO7" i="1"/>
  <c r="AM7" i="1"/>
  <c r="BZ6" i="1"/>
  <c r="BV6" i="1"/>
  <c r="AQ6" i="1"/>
  <c r="AO6" i="1"/>
  <c r="AM6" i="1"/>
  <c r="BZ5" i="1"/>
  <c r="BV5" i="1"/>
  <c r="AQ5" i="1"/>
  <c r="AO5" i="1"/>
  <c r="AM5" i="1"/>
  <c r="BZ4" i="1"/>
  <c r="BV4" i="1"/>
  <c r="AQ4" i="1"/>
  <c r="AO4" i="1"/>
  <c r="AM4" i="1"/>
  <c r="BZ3" i="1"/>
  <c r="BV3" i="1"/>
  <c r="AQ3" i="1"/>
  <c r="AO3" i="1"/>
  <c r="AM3" i="1"/>
  <c r="BZ2" i="1"/>
  <c r="BV2" i="1"/>
  <c r="AQ2" i="1"/>
  <c r="AO2" i="1"/>
  <c r="AM2" i="1"/>
</calcChain>
</file>

<file path=xl/sharedStrings.xml><?xml version="1.0" encoding="utf-8"?>
<sst xmlns="http://schemas.openxmlformats.org/spreadsheetml/2006/main" count="654" uniqueCount="547">
  <si>
    <t>NUTS</t>
  </si>
  <si>
    <t>Region name</t>
  </si>
  <si>
    <t>Corruption</t>
  </si>
  <si>
    <t>Quality and accountability</t>
  </si>
  <si>
    <t>Impartiality</t>
  </si>
  <si>
    <t>Individuals who used the internet for interaction with public authorities</t>
  </si>
  <si>
    <t>Presence of corruption in the national public institutions in the country</t>
  </si>
  <si>
    <t>Presence of corruption in the local or regional public institutions in the country</t>
  </si>
  <si>
    <t>Ease of doing business</t>
  </si>
  <si>
    <t>Property rights</t>
  </si>
  <si>
    <t>Intellectual property protection</t>
  </si>
  <si>
    <t>Efficiency of legal framework in settling disputes</t>
  </si>
  <si>
    <t>Efficiency of legal framework in challenging regulations</t>
  </si>
  <si>
    <t>Organised crime</t>
  </si>
  <si>
    <t>Reliability of police services</t>
  </si>
  <si>
    <t>Judicial independence</t>
  </si>
  <si>
    <t>General government deficit/surplus</t>
  </si>
  <si>
    <t>National savings</t>
  </si>
  <si>
    <t>Government bond yields</t>
  </si>
  <si>
    <t>Government debt</t>
  </si>
  <si>
    <t>Net international investment position</t>
  </si>
  <si>
    <t>Road transport performance</t>
  </si>
  <si>
    <t>Rail transport performance</t>
  </si>
  <si>
    <t>Accessibility to passenger flights</t>
  </si>
  <si>
    <t>Road fatalities</t>
  </si>
  <si>
    <t>Healthy life expectancy</t>
  </si>
  <si>
    <t>Child mortality</t>
  </si>
  <si>
    <t>Cancer disease death rate (x1000)</t>
  </si>
  <si>
    <t>Heart disease death rate (x1000)</t>
  </si>
  <si>
    <t>Suicide death rate</t>
  </si>
  <si>
    <t>Low achievement in reading (15-year-olds)</t>
  </si>
  <si>
    <t>Low achievement in maths (15-year-olds)</t>
  </si>
  <si>
    <t>Low achievement in science (15-year-olds)</t>
  </si>
  <si>
    <t>Higher educational attainment</t>
  </si>
  <si>
    <t xml:space="preserve">Lifelong learning </t>
  </si>
  <si>
    <t>Early school leavers</t>
  </si>
  <si>
    <t>University accessibility</t>
  </si>
  <si>
    <t>Lower-secondary completion only</t>
  </si>
  <si>
    <t>Employment rate (excluding agriculture)</t>
  </si>
  <si>
    <t>Long-term unemployment</t>
  </si>
  <si>
    <t>Unemployment rate</t>
  </si>
  <si>
    <t>Labour productivity</t>
  </si>
  <si>
    <t>Gender balance unemployment</t>
  </si>
  <si>
    <t>Gender balance employment</t>
  </si>
  <si>
    <t>NEET rate</t>
  </si>
  <si>
    <t>Labour market slack</t>
  </si>
  <si>
    <t>Temporary employment</t>
  </si>
  <si>
    <t>Disposable income per capita</t>
  </si>
  <si>
    <t>Potential market size expressed in GDP</t>
  </si>
  <si>
    <t>Potential market size expressed in population</t>
  </si>
  <si>
    <t>Households with broadband access (%)</t>
  </si>
  <si>
    <t>Individuals buying over internet the last year</t>
  </si>
  <si>
    <t>Enterprises having received orders online (at least 1 %)</t>
  </si>
  <si>
    <t xml:space="preserve">Enterprises with fixed broadband access. </t>
  </si>
  <si>
    <t>Access to high-speed broadband</t>
  </si>
  <si>
    <t>Individuals with above-basic overall digital skills</t>
  </si>
  <si>
    <t>Employment (K-N sectors)</t>
  </si>
  <si>
    <t>Gross value added (GVA) (K-N sectors)</t>
  </si>
  <si>
    <t>Innovative SMEs collaborating with others</t>
  </si>
  <si>
    <t>Marketing or organisational innovators</t>
  </si>
  <si>
    <t>Total patent applications</t>
  </si>
  <si>
    <t>Core creative class employment</t>
  </si>
  <si>
    <t>Knowledge workers</t>
  </si>
  <si>
    <t>Scientific publications</t>
  </si>
  <si>
    <t xml:space="preserve">Total intramural research and development expenditure </t>
  </si>
  <si>
    <t>Human Resources in Science and Technology</t>
  </si>
  <si>
    <t xml:space="preserve">Employment in technology and knowledge-intensive sectors </t>
  </si>
  <si>
    <t>Trademark applications</t>
  </si>
  <si>
    <t>Design applications</t>
  </si>
  <si>
    <t>Sales of new-to-market and new-to-firms innovation</t>
  </si>
  <si>
    <t>Inhabitants 2018</t>
  </si>
  <si>
    <t>Inhabitants 2019</t>
  </si>
  <si>
    <t>Inhabitants 2020</t>
  </si>
  <si>
    <t>Avarage Inhabitants</t>
  </si>
  <si>
    <t>GDP per capita 2018</t>
  </si>
  <si>
    <t>GDP per capita 2019</t>
  </si>
  <si>
    <t>GDP per capita 2020</t>
  </si>
  <si>
    <t>Avarage GDP per capita</t>
  </si>
  <si>
    <t>AT_C</t>
  </si>
  <si>
    <t>Vienna and its commuting zone</t>
  </si>
  <si>
    <t>AT11</t>
  </si>
  <si>
    <t>Burgenland</t>
  </si>
  <si>
    <t>NA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</si>
  <si>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</si>
  <si>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</si>
  <si>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</si>
  <si>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</si>
  <si>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</si>
  <si>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</si>
  <si>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</si>
  <si>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</si>
  <si>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</si>
  <si>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</si>
  <si>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</si>
  <si>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</si>
  <si>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BE_C</t>
  </si>
  <si>
    <t>Brussels and its commuting zone</t>
  </si>
  <si>
    <t>BE21</t>
  </si>
  <si>
    <t>Antwerpen</t>
  </si>
  <si>
    <t>BE22</t>
  </si>
  <si>
    <t>Limburg (BE)</t>
  </si>
  <si>
    <t>BE23</t>
  </si>
  <si>
    <t>Oost-Vlaanderen</t>
  </si>
  <si>
    <t>BE25</t>
  </si>
  <si>
    <t>West-Vlaanderen</t>
  </si>
  <si>
    <t>BE32</t>
  </si>
  <si>
    <t>Hainaut</t>
  </si>
  <si>
    <t>BE33</t>
  </si>
  <si>
    <t>Liège</t>
  </si>
  <si>
    <t>BE34</t>
  </si>
  <si>
    <t>Luxembourg (BE)</t>
  </si>
  <si>
    <t>BE35</t>
  </si>
  <si>
    <t>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</si>
  <si>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</si>
  <si>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</si>
  <si>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</si>
  <si>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</si>
  <si>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</si>
  <si>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</si>
  <si>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</si>
  <si>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</si>
  <si>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</si>
  <si>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</si>
  <si>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</si>
  <si>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</si>
  <si>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CY00</t>
  </si>
  <si>
    <t>Kýpros</t>
  </si>
  <si>
    <t>CZ_C</t>
  </si>
  <si>
    <t>Prague and its commuting zone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</si>
  <si>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</si>
  <si>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</si>
  <si>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</si>
  <si>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</si>
  <si>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</si>
  <si>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</si>
  <si>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</si>
  <si>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</si>
  <si>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</si>
  <si>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Střední Morava</t>
  </si>
  <si>
    <t>CZ08</t>
  </si>
  <si>
    <t>Moravskoslezsko</t>
  </si>
  <si>
    <t>DE_C</t>
  </si>
  <si>
    <t>Berlin and its commuting zone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</si>
  <si>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</si>
  <si>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</si>
  <si>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</si>
  <si>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</si>
  <si>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</si>
  <si>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</si>
  <si>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</si>
  <si>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</si>
  <si>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</si>
  <si>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</si>
  <si>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</si>
  <si>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</si>
  <si>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</si>
  <si>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</si>
  <si>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</si>
  <si>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</si>
  <si>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</si>
  <si>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</si>
  <si>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</si>
  <si>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</si>
  <si>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</si>
  <si>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</si>
  <si>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</si>
  <si>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</si>
  <si>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</si>
  <si>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</si>
  <si>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</si>
  <si>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</si>
  <si>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</si>
  <si>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</si>
  <si>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</si>
  <si>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</si>
  <si>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</si>
  <si>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</si>
  <si>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</si>
  <si>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</si>
  <si>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</si>
  <si>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</si>
  <si>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</si>
  <si>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</si>
  <si>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</si>
  <si>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</si>
  <si>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</si>
  <si>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</si>
  <si>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</si>
  <si>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</si>
  <si>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</si>
  <si>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</si>
  <si>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</si>
  <si>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</si>
  <si>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</si>
  <si>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</si>
  <si>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</si>
  <si>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</si>
  <si>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</si>
  <si>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</si>
  <si>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</si>
  <si>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</si>
  <si>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</si>
  <si>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</si>
  <si>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</si>
  <si>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</si>
  <si>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</si>
  <si>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</si>
  <si>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</si>
  <si>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</si>
  <si>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</si>
  <si>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</si>
  <si>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</si>
  <si>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</si>
  <si>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</si>
  <si>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</si>
  <si>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</si>
  <si>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</si>
  <si>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</si>
  <si>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</si>
  <si>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</si>
  <si>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</si>
  <si>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</si>
  <si>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</si>
  <si>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</si>
  <si>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</si>
  <si>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EE00</t>
  </si>
  <si>
    <t>Eesti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</si>
  <si>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</si>
  <si>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</si>
  <si>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</si>
  <si>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</si>
  <si>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</si>
  <si>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</si>
  <si>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</si>
  <si>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</si>
  <si>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</si>
  <si>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</si>
  <si>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</si>
  <si>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</si>
  <si>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</si>
  <si>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</si>
  <si>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</si>
  <si>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</si>
  <si>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</si>
  <si>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</si>
  <si>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</si>
  <si>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</si>
  <si>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</si>
  <si>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Elláda</t>
  </si>
  <si>
    <t>EL64</t>
  </si>
  <si>
    <t>Sterea Elláda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</si>
  <si>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</si>
  <si>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</si>
  <si>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</si>
  <si>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</si>
  <si>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</si>
  <si>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</si>
  <si>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</si>
  <si>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</si>
  <si>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</si>
  <si>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</si>
  <si>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</si>
  <si>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Com.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</si>
  <si>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</si>
  <si>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</si>
  <si>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</si>
  <si>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</si>
  <si>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</si>
  <si>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</si>
  <si>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</si>
  <si>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</si>
  <si>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</si>
  <si>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</si>
  <si>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</si>
  <si>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</si>
  <si>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</si>
  <si>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</si>
  <si>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</si>
  <si>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</si>
  <si>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</si>
  <si>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</si>
  <si>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</si>
  <si>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</si>
  <si>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</si>
  <si>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</si>
  <si>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</si>
  <si>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</si>
  <si>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</si>
  <si>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</si>
  <si>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</si>
  <si>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</si>
  <si>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</si>
  <si>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</si>
  <si>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</si>
  <si>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</si>
  <si>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</si>
  <si>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</si>
  <si>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</si>
  <si>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</si>
  <si>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</si>
  <si>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</si>
  <si>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FR10</t>
  </si>
  <si>
    <t>Ile-de-France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</si>
  <si>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</si>
  <si>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</si>
  <si>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</si>
  <si>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</si>
  <si>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</si>
  <si>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</si>
  <si>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</si>
  <si>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</si>
  <si>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</si>
  <si>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</si>
  <si>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</si>
  <si>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</si>
  <si>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</si>
  <si>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</si>
  <si>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</si>
  <si>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</si>
  <si>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</si>
  <si>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</si>
  <si>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</si>
  <si>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</si>
  <si>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</si>
  <si>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</si>
  <si>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</si>
  <si>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</si>
  <si>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</si>
  <si>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</si>
  <si>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</si>
  <si>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</si>
  <si>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</si>
  <si>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</si>
  <si>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</si>
  <si>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</si>
  <si>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</si>
  <si>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</si>
  <si>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</si>
  <si>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</si>
  <si>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</si>
  <si>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</si>
  <si>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</si>
  <si>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</si>
  <si>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</si>
  <si>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</si>
  <si>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</si>
  <si>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</si>
  <si>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</si>
  <si>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</si>
  <si>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</si>
  <si>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</si>
  <si>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</si>
  <si>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</si>
  <si>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</si>
  <si>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</si>
  <si>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HR_C</t>
  </si>
  <si>
    <t>Zagreb and its commuting zone</t>
  </si>
  <si>
    <t>HR02</t>
  </si>
  <si>
    <t>Panonska Hrvatska</t>
  </si>
  <si>
    <t>HR03</t>
  </si>
  <si>
    <t>Jadranska Hrvatska</t>
  </si>
  <si>
    <t>HU_C</t>
  </si>
  <si>
    <t>Budapest and its commuting zone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</si>
  <si>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</si>
  <si>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</si>
  <si>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</si>
  <si>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</si>
  <si>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</si>
  <si>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</si>
  <si>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</si>
  <si>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</si>
  <si>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</si>
  <si>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</si>
  <si>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</si>
  <si>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</si>
  <si>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IE04</t>
  </si>
  <si>
    <t>Northern and Western</t>
  </si>
  <si>
    <t>IE05</t>
  </si>
  <si>
    <t>Southern</t>
  </si>
  <si>
    <t>IE06</t>
  </si>
  <si>
    <t>Eastern and Midland</t>
  </si>
  <si>
    <t>ITC1</t>
  </si>
  <si>
    <t>Piemonte</t>
  </si>
  <si>
    <t>ITC2</t>
  </si>
  <si>
    <t>Valle d’Aosta/Vallée d’Aoste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</si>
  <si>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</si>
  <si>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</si>
  <si>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</si>
  <si>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</si>
  <si>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</si>
  <si>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</si>
  <si>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</si>
  <si>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</si>
  <si>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</si>
  <si>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</si>
  <si>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</si>
  <si>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</si>
  <si>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</si>
  <si>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</si>
  <si>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</si>
  <si>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</si>
  <si>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</si>
  <si>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</si>
  <si>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</si>
  <si>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</si>
  <si>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</si>
  <si>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Prov. Autonoma di Bolzano/Bozen</t>
  </si>
  <si>
    <t>ITH2</t>
  </si>
  <si>
    <t>Prov.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</si>
  <si>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</si>
  <si>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</si>
  <si>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</si>
  <si>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</si>
  <si>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</si>
  <si>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</si>
  <si>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</si>
  <si>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</si>
  <si>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</si>
  <si>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</si>
  <si>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</si>
  <si>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</si>
  <si>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</si>
  <si>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</si>
  <si>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LT01</t>
  </si>
  <si>
    <t>Sostinės regionas</t>
  </si>
  <si>
    <t>LT02</t>
  </si>
  <si>
    <t>Vidurio ir vakarų Lietuvos regionas</t>
  </si>
  <si>
    <t>LU00</t>
  </si>
  <si>
    <t>Luxembourg</t>
  </si>
  <si>
    <t>LV00</t>
  </si>
  <si>
    <t>Latvija</t>
  </si>
  <si>
    <t>MT00</t>
  </si>
  <si>
    <t>Malta</t>
  </si>
  <si>
    <t>NL_C</t>
  </si>
  <si>
    <t>Amsterdam and its commuting zone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</si>
  <si>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</si>
  <si>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</si>
  <si>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</si>
  <si>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</si>
  <si>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</si>
  <si>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</si>
  <si>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</si>
  <si>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</si>
  <si>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</si>
  <si>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</si>
  <si>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NL31</t>
  </si>
  <si>
    <t>Utrecht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</si>
  <si>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</si>
  <si>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</si>
  <si>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</si>
  <si>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</si>
  <si>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</si>
  <si>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</si>
  <si>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</si>
  <si>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</si>
  <si>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PL21</t>
  </si>
  <si>
    <t>Małopolskie</t>
  </si>
  <si>
    <t>PL22</t>
  </si>
  <si>
    <t>Śląskie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</si>
  <si>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</si>
  <si>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</si>
  <si>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</si>
  <si>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</si>
  <si>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</si>
  <si>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</si>
  <si>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</si>
  <si>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Dolnośląskie</t>
  </si>
  <si>
    <t>PL52</t>
  </si>
  <si>
    <t>Opolskie</t>
  </si>
  <si>
    <t>PL61</t>
  </si>
  <si>
    <t>Kujawsko-pomorskie</t>
  </si>
  <si>
    <t>PL62</t>
  </si>
  <si>
    <t>Warmińsko-mazurskie</t>
  </si>
  <si>
    <t>PL63</t>
  </si>
  <si>
    <t>Pomorskie</t>
  </si>
  <si>
    <t>PL71</t>
  </si>
  <si>
    <t>Łódzkie</t>
  </si>
  <si>
    <t>PL72</t>
  </si>
  <si>
    <t>Świętokrzyskie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</si>
  <si>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</si>
  <si>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</si>
  <si>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</si>
  <si>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</si>
  <si>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</si>
  <si>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</si>
  <si>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</si>
  <si>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stołeczny</t>
  </si>
  <si>
    <t>PL92</t>
  </si>
  <si>
    <t>Mazowiecki regionalny</t>
  </si>
  <si>
    <t>PT11</t>
  </si>
  <si>
    <t>Norte</t>
  </si>
  <si>
    <t>PT15</t>
  </si>
  <si>
    <t>Algarve</t>
  </si>
  <si>
    <t>PT16</t>
  </si>
  <si>
    <t>Centro (PT)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</si>
  <si>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</si>
  <si>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</si>
  <si>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</si>
  <si>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</si>
  <si>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</si>
  <si>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</si>
  <si>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</si>
  <si>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</si>
  <si>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</si>
  <si>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</si>
  <si>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</si>
  <si>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</si>
  <si>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</si>
  <si>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</si>
  <si>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</si>
  <si>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</si>
  <si>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</si>
  <si>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</si>
  <si>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</si>
  <si>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Bucureşti-Ilfov</t>
  </si>
  <si>
    <t>RO41</t>
  </si>
  <si>
    <t>Sud-Vest Oltenia</t>
  </si>
  <si>
    <t>RO42</t>
  </si>
  <si>
    <t>Vest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</si>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</sst>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2" fontId="0" fillId="0" borderId="6" xfId="0" applyNumberForma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7" xfId="0" applyNumberFormat="1" applyBorder="1" applyAlignment="1">
      <alignment horizontal="center" wrapText="1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5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2" fontId="0" fillId="0" borderId="9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2" fontId="0" fillId="0" borderId="11" xfId="0" applyNumberForma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rzegma/AppData/Local/Microsoft/Windows/INetCache/Content.Outlook/V365GLGC/raw%20data%20corrigendu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 corrigendum"/>
    </sheetNames>
    <sheetDataSet>
      <sheetData sheetId="0" refreshError="1">
        <row r="1">
          <cell r="A1" t="str">
            <v>uCode</v>
          </cell>
          <cell r="B1" t="str">
            <v>Employment rate (excluding agriculture)</v>
          </cell>
          <cell r="C1" t="str">
            <v>Unemployment rate</v>
          </cell>
          <cell r="D1" t="str">
            <v>Gender balance unemployment</v>
          </cell>
        </row>
        <row r="2">
          <cell r="A2" t="str">
            <v>AT11</v>
          </cell>
          <cell r="B2">
            <v>68.882978719999997</v>
          </cell>
          <cell r="C2">
            <v>5.1211072660000001</v>
          </cell>
          <cell r="D2">
            <v>1.701186275</v>
          </cell>
        </row>
        <row r="3">
          <cell r="A3" t="str">
            <v>AT21</v>
          </cell>
          <cell r="B3">
            <v>67.834127210000005</v>
          </cell>
          <cell r="C3">
            <v>5.5759354370000001</v>
          </cell>
          <cell r="D3">
            <v>-0.67714081699999995</v>
          </cell>
        </row>
        <row r="4">
          <cell r="A4" t="str">
            <v>AT22</v>
          </cell>
          <cell r="B4">
            <v>69.144338809999994</v>
          </cell>
          <cell r="C4">
            <v>4.32699984</v>
          </cell>
          <cell r="D4">
            <v>0.348701231</v>
          </cell>
        </row>
        <row r="5">
          <cell r="A5" t="str">
            <v>AT31</v>
          </cell>
          <cell r="B5">
            <v>73.083632629999997</v>
          </cell>
          <cell r="C5">
            <v>3.7523931080000001</v>
          </cell>
          <cell r="D5">
            <v>-2.5627974000000001E-2</v>
          </cell>
        </row>
        <row r="6">
          <cell r="A6" t="str">
            <v>AT32</v>
          </cell>
          <cell r="B6">
            <v>72.316538879999996</v>
          </cell>
          <cell r="C6">
            <v>4.5778229909999997</v>
          </cell>
          <cell r="D6">
            <v>0.216123385</v>
          </cell>
        </row>
        <row r="7">
          <cell r="A7" t="str">
            <v>AT33</v>
          </cell>
          <cell r="B7">
            <v>72.039145199999993</v>
          </cell>
          <cell r="C7">
            <v>4.8064760939999998</v>
          </cell>
          <cell r="D7">
            <v>1.327158115</v>
          </cell>
        </row>
        <row r="8">
          <cell r="A8" t="str">
            <v>AT34</v>
          </cell>
          <cell r="B8">
            <v>74.625719770000003</v>
          </cell>
          <cell r="C8">
            <v>4.0495474040000001</v>
          </cell>
          <cell r="D8">
            <v>-0.222264042</v>
          </cell>
        </row>
        <row r="9">
          <cell r="A9" t="str">
            <v>AT_C</v>
          </cell>
          <cell r="B9">
            <v>67.992130930000002</v>
          </cell>
          <cell r="C9">
            <v>8.8249581690000003</v>
          </cell>
          <cell r="D9">
            <v>-0.81931086600000003</v>
          </cell>
        </row>
        <row r="10">
          <cell r="A10" t="str">
            <v>BE21</v>
          </cell>
          <cell r="B10">
            <v>67.25372883</v>
          </cell>
          <cell r="C10">
            <v>5.2188158199999997</v>
          </cell>
          <cell r="D10">
            <v>-0.99155505099999997</v>
          </cell>
        </row>
        <row r="11">
          <cell r="A11" t="str">
            <v>BE22</v>
          </cell>
          <cell r="B11">
            <v>67.579663440000004</v>
          </cell>
          <cell r="C11">
            <v>3.4310042570000001</v>
          </cell>
          <cell r="D11">
            <v>-0.189721471</v>
          </cell>
        </row>
        <row r="12">
          <cell r="A12" t="str">
            <v>BE23</v>
          </cell>
          <cell r="B12">
            <v>73.273211720000006</v>
          </cell>
          <cell r="C12">
            <v>2.8514323780000002</v>
          </cell>
          <cell r="D12">
            <v>-0.33050960400000001</v>
          </cell>
        </row>
        <row r="13">
          <cell r="A13" t="str">
            <v>BE25</v>
          </cell>
          <cell r="B13">
            <v>71.150442479999995</v>
          </cell>
          <cell r="C13">
            <v>3.6376733300000001</v>
          </cell>
          <cell r="D13">
            <v>-0.21397238800000001</v>
          </cell>
        </row>
        <row r="14">
          <cell r="A14" t="str">
            <v>BE32</v>
          </cell>
          <cell r="B14">
            <v>55.479132659999998</v>
          </cell>
          <cell r="C14">
            <v>10.32366071</v>
          </cell>
          <cell r="D14">
            <v>-1.3630086450000001</v>
          </cell>
        </row>
        <row r="15">
          <cell r="A15" t="str">
            <v>BE33</v>
          </cell>
          <cell r="B15">
            <v>59.148936169999999</v>
          </cell>
          <cell r="C15">
            <v>9.3949723049999996</v>
          </cell>
          <cell r="D15">
            <v>-0.104369766</v>
          </cell>
        </row>
        <row r="16">
          <cell r="A16" t="str">
            <v>BE34</v>
          </cell>
          <cell r="B16">
            <v>65.263718699999998</v>
          </cell>
          <cell r="C16">
            <v>5.6674123789999999</v>
          </cell>
          <cell r="D16">
            <v>1.7411433169999999</v>
          </cell>
        </row>
        <row r="17">
          <cell r="A17" t="str">
            <v>BE35</v>
          </cell>
          <cell r="B17">
            <v>59.25925926</v>
          </cell>
          <cell r="C17">
            <v>7.6669802450000004</v>
          </cell>
          <cell r="D17">
            <v>-3.7204465779999998</v>
          </cell>
        </row>
        <row r="18">
          <cell r="A18" t="str">
            <v>BE_C</v>
          </cell>
          <cell r="B18">
            <v>62.509614329999998</v>
          </cell>
          <cell r="C18">
            <v>8.0479860169999995</v>
          </cell>
          <cell r="D18">
            <v>-0.85096563599999997</v>
          </cell>
        </row>
        <row r="19">
          <cell r="A19" t="str">
            <v>BG31</v>
          </cell>
          <cell r="B19">
            <v>54.968287529999998</v>
          </cell>
          <cell r="C19">
            <v>11.16025859</v>
          </cell>
          <cell r="D19">
            <v>-2.0571783720000001</v>
          </cell>
        </row>
        <row r="20">
          <cell r="A20" t="str">
            <v>BG32</v>
          </cell>
          <cell r="B20">
            <v>61.23180764</v>
          </cell>
          <cell r="C20">
            <v>6.7393174650000001</v>
          </cell>
          <cell r="D20">
            <v>-2.140487029</v>
          </cell>
        </row>
        <row r="21">
          <cell r="A21" t="str">
            <v>BG33</v>
          </cell>
          <cell r="B21">
            <v>62.38811012</v>
          </cell>
          <cell r="C21">
            <v>6.1280072629999998</v>
          </cell>
          <cell r="D21">
            <v>-0.55300968299999997</v>
          </cell>
        </row>
        <row r="22">
          <cell r="A22" t="str">
            <v>BG34</v>
          </cell>
          <cell r="B22">
            <v>60.646687700000001</v>
          </cell>
          <cell r="C22">
            <v>5.5652553469999999</v>
          </cell>
          <cell r="D22">
            <v>1.064701916</v>
          </cell>
        </row>
        <row r="23">
          <cell r="A23" t="str">
            <v>BG41</v>
          </cell>
          <cell r="B23">
            <v>72.258820080000007</v>
          </cell>
          <cell r="C23">
            <v>3.4718323039999999</v>
          </cell>
          <cell r="D23">
            <v>-0.54046453999999999</v>
          </cell>
        </row>
        <row r="24">
          <cell r="A24" t="str">
            <v>BG42</v>
          </cell>
          <cell r="B24">
            <v>60.235822570000003</v>
          </cell>
          <cell r="C24">
            <v>3.9917955190000001</v>
          </cell>
          <cell r="D24">
            <v>0.72818123099999998</v>
          </cell>
        </row>
        <row r="25">
          <cell r="A25" t="str">
            <v>CY00</v>
          </cell>
          <cell r="B25">
            <v>69.29869248</v>
          </cell>
          <cell r="C25">
            <v>7.4967686340000004</v>
          </cell>
          <cell r="D25">
            <v>0.82939573300000002</v>
          </cell>
        </row>
        <row r="26">
          <cell r="A26" t="str">
            <v>CZ03</v>
          </cell>
          <cell r="B26">
            <v>72.619199800000004</v>
          </cell>
          <cell r="C26">
            <v>2.3981973280000002</v>
          </cell>
          <cell r="D26">
            <v>0.66209528100000004</v>
          </cell>
        </row>
        <row r="27">
          <cell r="A27" t="str">
            <v>CZ04</v>
          </cell>
          <cell r="B27">
            <v>70.375070500000007</v>
          </cell>
          <cell r="C27">
            <v>4.2494481239999997</v>
          </cell>
          <cell r="D27">
            <v>1.7265104229999999</v>
          </cell>
        </row>
        <row r="28">
          <cell r="A28" t="str">
            <v>CZ05</v>
          </cell>
          <cell r="B28">
            <v>71.824771510000005</v>
          </cell>
          <cell r="C28">
            <v>2.385766276</v>
          </cell>
          <cell r="D28">
            <v>0.76727895499999998</v>
          </cell>
        </row>
        <row r="29">
          <cell r="A29" t="str">
            <v>CZ06</v>
          </cell>
          <cell r="B29">
            <v>72.124016659999995</v>
          </cell>
          <cell r="C29">
            <v>2.4190679469999998</v>
          </cell>
          <cell r="D29">
            <v>1.4265624260000001</v>
          </cell>
        </row>
        <row r="30">
          <cell r="A30" t="str">
            <v>CZ07</v>
          </cell>
          <cell r="B30">
            <v>71.135234109999999</v>
          </cell>
          <cell r="C30">
            <v>2.254868466</v>
          </cell>
          <cell r="D30">
            <v>0.90307744700000003</v>
          </cell>
        </row>
        <row r="31">
          <cell r="A31" t="str">
            <v>CZ08</v>
          </cell>
          <cell r="B31">
            <v>69.943636130000002</v>
          </cell>
          <cell r="C31">
            <v>4.5813315030000004</v>
          </cell>
          <cell r="D31">
            <v>0.91679312099999999</v>
          </cell>
        </row>
        <row r="32">
          <cell r="A32" t="str">
            <v>CZ_C</v>
          </cell>
          <cell r="B32">
            <v>75.646931699999996</v>
          </cell>
          <cell r="C32">
            <v>2.411069956</v>
          </cell>
          <cell r="D32">
            <v>1.2525984889999999</v>
          </cell>
        </row>
        <row r="33">
          <cell r="A33" t="str">
            <v>DE11</v>
          </cell>
          <cell r="B33">
            <v>77.113616140000005</v>
          </cell>
          <cell r="C33">
            <v>3.177595261</v>
          </cell>
          <cell r="D33">
            <v>-0.49789856599999999</v>
          </cell>
        </row>
        <row r="34">
          <cell r="A34" t="str">
            <v>DE12</v>
          </cell>
          <cell r="B34">
            <v>76.295718980000004</v>
          </cell>
          <cell r="C34">
            <v>3.4518043519999999</v>
          </cell>
          <cell r="D34">
            <v>-1.45796185</v>
          </cell>
        </row>
        <row r="35">
          <cell r="A35" t="str">
            <v>DE13</v>
          </cell>
          <cell r="B35">
            <v>77.621456789999996</v>
          </cell>
          <cell r="C35">
            <v>3.22607329</v>
          </cell>
          <cell r="D35">
            <v>-0.19953969399999999</v>
          </cell>
        </row>
        <row r="36">
          <cell r="A36" t="str">
            <v>DE14</v>
          </cell>
          <cell r="B36">
            <v>77.068925320000005</v>
          </cell>
          <cell r="C36">
            <v>3.0133928569999999</v>
          </cell>
          <cell r="D36">
            <v>-0.32319079299999998</v>
          </cell>
        </row>
        <row r="37">
          <cell r="A37" t="str">
            <v>DE21</v>
          </cell>
          <cell r="B37">
            <v>78.449332609999999</v>
          </cell>
          <cell r="C37">
            <v>2.7674380969999999</v>
          </cell>
          <cell r="D37">
            <v>-0.31210283100000002</v>
          </cell>
        </row>
        <row r="38">
          <cell r="A38" t="str">
            <v>DE22</v>
          </cell>
          <cell r="B38">
            <v>78.108322920000006</v>
          </cell>
          <cell r="C38">
            <v>1.82038835</v>
          </cell>
          <cell r="D38">
            <v>0.102533866</v>
          </cell>
        </row>
        <row r="39">
          <cell r="A39" t="str">
            <v>DE23</v>
          </cell>
          <cell r="B39">
            <v>77.834635070000004</v>
          </cell>
          <cell r="C39">
            <v>2.4756428690000001</v>
          </cell>
          <cell r="D39">
            <v>0.37937763899999999</v>
          </cell>
        </row>
        <row r="40">
          <cell r="A40" t="str">
            <v>DE24</v>
          </cell>
          <cell r="B40">
            <v>76.990524679999993</v>
          </cell>
          <cell r="C40">
            <v>3.3139733520000001</v>
          </cell>
          <cell r="D40">
            <v>-3.2362004E-2</v>
          </cell>
        </row>
        <row r="41">
          <cell r="A41" t="str">
            <v>DE25</v>
          </cell>
          <cell r="B41">
            <v>76.517874030000002</v>
          </cell>
          <cell r="C41">
            <v>3.4407112340000001</v>
          </cell>
          <cell r="D41">
            <v>-0.922302599</v>
          </cell>
        </row>
        <row r="42">
          <cell r="A42" t="str">
            <v>DE26</v>
          </cell>
          <cell r="B42">
            <v>78.351184680000003</v>
          </cell>
          <cell r="C42">
            <v>2.6155639000000002</v>
          </cell>
          <cell r="D42">
            <v>-1.3076106160000001</v>
          </cell>
        </row>
        <row r="43">
          <cell r="A43" t="str">
            <v>DE27</v>
          </cell>
          <cell r="B43">
            <v>77.946476500000003</v>
          </cell>
          <cell r="C43">
            <v>2.8082693010000002</v>
          </cell>
          <cell r="D43">
            <v>-0.621506173</v>
          </cell>
        </row>
        <row r="44">
          <cell r="A44" t="str">
            <v>DE50</v>
          </cell>
          <cell r="B44">
            <v>68.780041199999999</v>
          </cell>
          <cell r="C44">
            <v>6.473747017</v>
          </cell>
          <cell r="D44">
            <v>-1.514150707</v>
          </cell>
        </row>
        <row r="45">
          <cell r="A45" t="str">
            <v>DE60</v>
          </cell>
          <cell r="B45">
            <v>75.292890389999997</v>
          </cell>
          <cell r="C45">
            <v>4.601470881</v>
          </cell>
          <cell r="D45">
            <v>-1.052392827</v>
          </cell>
        </row>
        <row r="46">
          <cell r="A46" t="str">
            <v>DE71</v>
          </cell>
          <cell r="B46">
            <v>72.779457350000001</v>
          </cell>
          <cell r="C46">
            <v>4.2237053639999997</v>
          </cell>
          <cell r="D46">
            <v>-1.171032283</v>
          </cell>
        </row>
        <row r="47">
          <cell r="A47" t="str">
            <v>DE72</v>
          </cell>
          <cell r="B47">
            <v>71.490767149999996</v>
          </cell>
          <cell r="C47">
            <v>3.5638194849999998</v>
          </cell>
          <cell r="D47">
            <v>-0.86960932099999999</v>
          </cell>
        </row>
        <row r="48">
          <cell r="A48" t="str">
            <v>DE73</v>
          </cell>
          <cell r="B48">
            <v>74.77640959</v>
          </cell>
          <cell r="C48">
            <v>3.1013980399999999</v>
          </cell>
          <cell r="D48">
            <v>-2.4677109999999999E-2</v>
          </cell>
        </row>
        <row r="49">
          <cell r="A49" t="str">
            <v>DE80</v>
          </cell>
          <cell r="B49">
            <v>74.613481759999999</v>
          </cell>
          <cell r="C49">
            <v>3.82382635</v>
          </cell>
          <cell r="D49">
            <v>-1.141667006</v>
          </cell>
        </row>
        <row r="50">
          <cell r="A50" t="str">
            <v>DE91</v>
          </cell>
          <cell r="B50">
            <v>72.345679009999998</v>
          </cell>
          <cell r="C50">
            <v>3.9839669619999998</v>
          </cell>
          <cell r="D50">
            <v>-1.7070168050000001</v>
          </cell>
        </row>
        <row r="51">
          <cell r="A51" t="str">
            <v>DE92</v>
          </cell>
          <cell r="B51">
            <v>74.513590840000006</v>
          </cell>
          <cell r="C51">
            <v>2.8495339550000001</v>
          </cell>
          <cell r="D51">
            <v>-0.32996632999999997</v>
          </cell>
        </row>
        <row r="52">
          <cell r="A52" t="str">
            <v>DE93</v>
          </cell>
          <cell r="B52">
            <v>74.571317230000005</v>
          </cell>
          <cell r="C52">
            <v>3.1742299549999999</v>
          </cell>
          <cell r="D52">
            <v>-0.36864968399999998</v>
          </cell>
        </row>
        <row r="53">
          <cell r="A53" t="str">
            <v>DE94</v>
          </cell>
          <cell r="B53">
            <v>72.652984840000002</v>
          </cell>
          <cell r="C53">
            <v>3.6271053659999999</v>
          </cell>
          <cell r="D53">
            <v>-0.25369671999999999</v>
          </cell>
        </row>
        <row r="54">
          <cell r="A54" t="str">
            <v>DEA1</v>
          </cell>
          <cell r="B54">
            <v>70.376350400000007</v>
          </cell>
          <cell r="C54">
            <v>4.4235203690000002</v>
          </cell>
          <cell r="D54">
            <v>-1.5118890869999999</v>
          </cell>
        </row>
        <row r="55">
          <cell r="A55" t="str">
            <v>DEA2</v>
          </cell>
          <cell r="B55">
            <v>72.353765319999994</v>
          </cell>
          <cell r="C55">
            <v>4.1394140310000003</v>
          </cell>
          <cell r="D55">
            <v>-1.368770998</v>
          </cell>
        </row>
        <row r="56">
          <cell r="A56" t="str">
            <v>DEA3</v>
          </cell>
          <cell r="B56">
            <v>72.790218949999996</v>
          </cell>
          <cell r="C56">
            <v>3.7459920229999999</v>
          </cell>
          <cell r="D56">
            <v>-0.34612504700000002</v>
          </cell>
        </row>
        <row r="57">
          <cell r="A57" t="str">
            <v>DEA4</v>
          </cell>
          <cell r="B57">
            <v>73.706725820000003</v>
          </cell>
          <cell r="C57">
            <v>3.9486771429999998</v>
          </cell>
          <cell r="D57">
            <v>-0.59502873999999994</v>
          </cell>
        </row>
        <row r="58">
          <cell r="A58" t="str">
            <v>DEA5</v>
          </cell>
          <cell r="B58">
            <v>70.786756550000007</v>
          </cell>
          <cell r="C58">
            <v>4.2499580039999998</v>
          </cell>
          <cell r="D58">
            <v>-0.67790342999999997</v>
          </cell>
        </row>
        <row r="59">
          <cell r="A59" t="str">
            <v>DEB1</v>
          </cell>
          <cell r="B59">
            <v>75.454853659999998</v>
          </cell>
          <cell r="C59">
            <v>2.8757988330000002</v>
          </cell>
          <cell r="D59">
            <v>-0.202207951</v>
          </cell>
        </row>
        <row r="60">
          <cell r="A60" t="str">
            <v>DEB2</v>
          </cell>
          <cell r="B60">
            <v>73.539851569999996</v>
          </cell>
          <cell r="C60">
            <v>2.949494949</v>
          </cell>
          <cell r="D60">
            <v>-0.49528303400000001</v>
          </cell>
        </row>
        <row r="61">
          <cell r="A61" t="str">
            <v>DEB3</v>
          </cell>
          <cell r="B61">
            <v>74.121838260000004</v>
          </cell>
          <cell r="C61">
            <v>4.2599912169999996</v>
          </cell>
          <cell r="D61">
            <v>-0.88243460299999998</v>
          </cell>
        </row>
        <row r="62">
          <cell r="A62" t="str">
            <v>DEC0</v>
          </cell>
          <cell r="B62">
            <v>72.774528910000001</v>
          </cell>
          <cell r="C62">
            <v>3.2351123020000001</v>
          </cell>
          <cell r="D62">
            <v>-0.79328621300000002</v>
          </cell>
        </row>
        <row r="63">
          <cell r="A63" t="str">
            <v>DED2</v>
          </cell>
          <cell r="B63">
            <v>76.329704509999999</v>
          </cell>
          <cell r="C63">
            <v>3.406940063</v>
          </cell>
          <cell r="D63">
            <v>-0.98124580699999997</v>
          </cell>
        </row>
        <row r="64">
          <cell r="A64" t="str">
            <v>DED4</v>
          </cell>
          <cell r="B64">
            <v>79.157372989999999</v>
          </cell>
          <cell r="C64">
            <v>2.3655598000000002</v>
          </cell>
          <cell r="D64">
            <v>-9.6510910000000005E-2</v>
          </cell>
        </row>
        <row r="65">
          <cell r="A65" t="str">
            <v>DED5</v>
          </cell>
          <cell r="B65">
            <v>75.536203839999999</v>
          </cell>
          <cell r="C65">
            <v>4.5956607500000004</v>
          </cell>
          <cell r="D65">
            <v>0.71648441299999999</v>
          </cell>
        </row>
        <row r="66">
          <cell r="A66" t="str">
            <v>DEE0</v>
          </cell>
          <cell r="B66">
            <v>74.427480919999994</v>
          </cell>
          <cell r="C66">
            <v>4.294123323</v>
          </cell>
          <cell r="D66">
            <v>-1.484598528</v>
          </cell>
        </row>
        <row r="67">
          <cell r="A67" t="str">
            <v>DEF0</v>
          </cell>
          <cell r="B67">
            <v>75.19125683</v>
          </cell>
          <cell r="C67">
            <v>3.2453685189999999</v>
          </cell>
          <cell r="D67">
            <v>-0.54783968199999999</v>
          </cell>
        </row>
        <row r="68">
          <cell r="A68" t="str">
            <v>DEG0</v>
          </cell>
          <cell r="B68">
            <v>76.42115278</v>
          </cell>
          <cell r="C68">
            <v>3.5224109800000001</v>
          </cell>
          <cell r="D68">
            <v>-0.351573356</v>
          </cell>
        </row>
        <row r="69">
          <cell r="A69" t="str">
            <v>DE_C</v>
          </cell>
          <cell r="B69">
            <v>74.266434149999995</v>
          </cell>
          <cell r="C69">
            <v>4.7499686680000002</v>
          </cell>
          <cell r="D69">
            <v>-1.245860266</v>
          </cell>
        </row>
        <row r="70">
          <cell r="A70" t="str">
            <v>DK01</v>
          </cell>
          <cell r="B70">
            <v>76.198700549999998</v>
          </cell>
          <cell r="C70">
            <v>5.6954554399999999</v>
          </cell>
          <cell r="D70">
            <v>-0.39656818100000002</v>
          </cell>
        </row>
        <row r="71">
          <cell r="A71" t="str">
            <v>DK02</v>
          </cell>
          <cell r="B71">
            <v>73.159144889999993</v>
          </cell>
          <cell r="C71">
            <v>5.0072568940000002</v>
          </cell>
          <cell r="D71">
            <v>0.38920813199999998</v>
          </cell>
        </row>
        <row r="72">
          <cell r="A72" t="str">
            <v>DK03</v>
          </cell>
          <cell r="B72">
            <v>73.053103179999994</v>
          </cell>
          <cell r="C72">
            <v>4.4315057419999997</v>
          </cell>
          <cell r="D72">
            <v>0.10212104800000001</v>
          </cell>
        </row>
        <row r="73">
          <cell r="A73" t="str">
            <v>DK04</v>
          </cell>
          <cell r="B73">
            <v>73.743614109999996</v>
          </cell>
          <cell r="C73">
            <v>4.7950166589999998</v>
          </cell>
          <cell r="D73">
            <v>0.58322016700000001</v>
          </cell>
        </row>
        <row r="74">
          <cell r="A74" t="str">
            <v>DK05</v>
          </cell>
          <cell r="B74">
            <v>72.213159329999996</v>
          </cell>
          <cell r="C74">
            <v>5.0522061300000001</v>
          </cell>
          <cell r="D74">
            <v>0.62363093400000003</v>
          </cell>
        </row>
        <row r="75">
          <cell r="A75" t="str">
            <v>EE00</v>
          </cell>
          <cell r="B75">
            <v>72.132132130000002</v>
          </cell>
          <cell r="C75">
            <v>6.2139561710000004</v>
          </cell>
          <cell r="D75">
            <v>-1.2567873300000001</v>
          </cell>
        </row>
        <row r="76">
          <cell r="A76" t="str">
            <v>EL30</v>
          </cell>
          <cell r="B76">
            <v>60.404207049999997</v>
          </cell>
          <cell r="C76">
            <v>11.86013822</v>
          </cell>
          <cell r="D76">
            <v>5.6874613820000004</v>
          </cell>
        </row>
        <row r="77">
          <cell r="A77" t="str">
            <v>EL41</v>
          </cell>
          <cell r="B77">
            <v>48.006785409999999</v>
          </cell>
          <cell r="C77">
            <v>13.82211538</v>
          </cell>
          <cell r="D77">
            <v>9.2210304199999999</v>
          </cell>
        </row>
        <row r="78">
          <cell r="A78" t="str">
            <v>EL42</v>
          </cell>
          <cell r="B78">
            <v>52.015173070000003</v>
          </cell>
          <cell r="C78">
            <v>18.741355460000001</v>
          </cell>
          <cell r="D78">
            <v>4.4418377319999998</v>
          </cell>
        </row>
        <row r="79">
          <cell r="A79" t="str">
            <v>EL43</v>
          </cell>
          <cell r="B79">
            <v>45.117930510000001</v>
          </cell>
          <cell r="C79">
            <v>16.297640650000002</v>
          </cell>
          <cell r="D79">
            <v>10.52629335</v>
          </cell>
        </row>
        <row r="80">
          <cell r="A80" t="str">
            <v>EL51</v>
          </cell>
          <cell r="B80">
            <v>41.842610360000002</v>
          </cell>
          <cell r="C80">
            <v>18.544123630000001</v>
          </cell>
          <cell r="D80">
            <v>5.0019326829999997</v>
          </cell>
        </row>
        <row r="81">
          <cell r="A81" t="str">
            <v>EL52</v>
          </cell>
          <cell r="B81">
            <v>48.05495921</v>
          </cell>
          <cell r="C81">
            <v>16.151337250000001</v>
          </cell>
          <cell r="D81">
            <v>8.8062501139999991</v>
          </cell>
        </row>
        <row r="82">
          <cell r="A82" t="str">
            <v>EL53</v>
          </cell>
          <cell r="B82">
            <v>42.857142860000003</v>
          </cell>
          <cell r="C82">
            <v>19.802867379999999</v>
          </cell>
          <cell r="D82">
            <v>7.649441929</v>
          </cell>
        </row>
        <row r="83">
          <cell r="A83" t="str">
            <v>EL54</v>
          </cell>
          <cell r="B83">
            <v>42.604745080000001</v>
          </cell>
          <cell r="C83">
            <v>15.163934429999999</v>
          </cell>
          <cell r="D83">
            <v>6.507346021</v>
          </cell>
        </row>
        <row r="84">
          <cell r="A84" t="str">
            <v>EL61</v>
          </cell>
          <cell r="B84">
            <v>46.94814135</v>
          </cell>
          <cell r="C84">
            <v>16.71009772</v>
          </cell>
          <cell r="D84">
            <v>12.43772233</v>
          </cell>
        </row>
        <row r="85">
          <cell r="A85" t="str">
            <v>EL62</v>
          </cell>
          <cell r="B85">
            <v>50.772986170000003</v>
          </cell>
          <cell r="C85">
            <v>13.205282110000001</v>
          </cell>
          <cell r="D85">
            <v>5.0412293850000003</v>
          </cell>
        </row>
        <row r="86">
          <cell r="A86" t="str">
            <v>EL63</v>
          </cell>
          <cell r="B86">
            <v>41.500360659999998</v>
          </cell>
          <cell r="C86">
            <v>17.44269341</v>
          </cell>
          <cell r="D86">
            <v>7.2407204729999997</v>
          </cell>
        </row>
        <row r="87">
          <cell r="A87" t="str">
            <v>EL64</v>
          </cell>
          <cell r="B87">
            <v>44.027405420000001</v>
          </cell>
          <cell r="C87">
            <v>17.155172409999999</v>
          </cell>
          <cell r="D87">
            <v>14.00931677</v>
          </cell>
        </row>
        <row r="88">
          <cell r="A88" t="str">
            <v>EL65</v>
          </cell>
          <cell r="B88">
            <v>45.908673</v>
          </cell>
          <cell r="C88">
            <v>12.706270630000001</v>
          </cell>
          <cell r="D88">
            <v>9.9483465580000008</v>
          </cell>
        </row>
        <row r="89">
          <cell r="A89" t="str">
            <v>ES11</v>
          </cell>
          <cell r="B89">
            <v>59.652567079999997</v>
          </cell>
          <cell r="C89">
            <v>11.66734611</v>
          </cell>
          <cell r="D89">
            <v>2.1855897249999998</v>
          </cell>
        </row>
        <row r="90">
          <cell r="A90" t="str">
            <v>ES12</v>
          </cell>
          <cell r="B90">
            <v>58.877615730000002</v>
          </cell>
          <cell r="C90">
            <v>12.539184949999999</v>
          </cell>
          <cell r="D90">
            <v>2.3118727039999998</v>
          </cell>
        </row>
        <row r="91">
          <cell r="A91" t="str">
            <v>ES13</v>
          </cell>
          <cell r="B91">
            <v>62.61309207</v>
          </cell>
          <cell r="C91">
            <v>11.46173377</v>
          </cell>
          <cell r="D91">
            <v>2.8930830900000002</v>
          </cell>
        </row>
        <row r="92">
          <cell r="A92" t="str">
            <v>ES21</v>
          </cell>
          <cell r="B92">
            <v>66.279409619999996</v>
          </cell>
          <cell r="C92">
            <v>9.8288936420000006</v>
          </cell>
          <cell r="D92">
            <v>0.364214647</v>
          </cell>
        </row>
        <row r="93">
          <cell r="A93" t="str">
            <v>ES22</v>
          </cell>
          <cell r="B93">
            <v>64.508506620000006</v>
          </cell>
          <cell r="C93">
            <v>10.59602649</v>
          </cell>
          <cell r="D93">
            <v>-1.6902736469999999</v>
          </cell>
        </row>
        <row r="94">
          <cell r="A94" t="str">
            <v>ES23</v>
          </cell>
          <cell r="B94">
            <v>63.851851850000003</v>
          </cell>
          <cell r="C94">
            <v>11.56032849</v>
          </cell>
          <cell r="D94">
            <v>6.0531548060000002</v>
          </cell>
        </row>
        <row r="95">
          <cell r="A95" t="str">
            <v>ES24</v>
          </cell>
          <cell r="B95">
            <v>64.189591519999993</v>
          </cell>
          <cell r="C95">
            <v>10.166071710000001</v>
          </cell>
          <cell r="D95">
            <v>3.5458859039999999</v>
          </cell>
        </row>
        <row r="96">
          <cell r="A96" t="str">
            <v>ES30</v>
          </cell>
          <cell r="B96">
            <v>68.738574040000003</v>
          </cell>
          <cell r="C96">
            <v>11.55746267</v>
          </cell>
          <cell r="D96">
            <v>1.8014343079999999</v>
          </cell>
        </row>
        <row r="97">
          <cell r="A97" t="str">
            <v>ES41</v>
          </cell>
          <cell r="B97">
            <v>60.766781819999999</v>
          </cell>
          <cell r="C97">
            <v>11.403668059999999</v>
          </cell>
          <cell r="D97">
            <v>4.2634972099999997</v>
          </cell>
        </row>
        <row r="98">
          <cell r="A98" t="str">
            <v>ES42</v>
          </cell>
          <cell r="B98">
            <v>57.53009823</v>
          </cell>
          <cell r="C98">
            <v>15.64429397</v>
          </cell>
          <cell r="D98">
            <v>9.2634254820000006</v>
          </cell>
        </row>
        <row r="99">
          <cell r="A99" t="str">
            <v>ES43</v>
          </cell>
          <cell r="B99">
            <v>51.01567034</v>
          </cell>
          <cell r="C99">
            <v>19.53299492</v>
          </cell>
          <cell r="D99">
            <v>9.5067525939999999</v>
          </cell>
        </row>
        <row r="100">
          <cell r="A100" t="str">
            <v>ES51</v>
          </cell>
          <cell r="B100">
            <v>66.75051406</v>
          </cell>
          <cell r="C100">
            <v>11.57337173</v>
          </cell>
          <cell r="D100">
            <v>2.480421942</v>
          </cell>
        </row>
        <row r="101">
          <cell r="A101" t="str">
            <v>ES52</v>
          </cell>
          <cell r="B101">
            <v>59.839260359999997</v>
          </cell>
          <cell r="C101">
            <v>15.93741063</v>
          </cell>
          <cell r="D101">
            <v>4.0920965779999996</v>
          </cell>
        </row>
        <row r="102">
          <cell r="A102" t="str">
            <v>ES53</v>
          </cell>
          <cell r="B102">
            <v>64.015691869999998</v>
          </cell>
          <cell r="C102">
            <v>14.78797224</v>
          </cell>
          <cell r="D102">
            <v>2.5411630189999999</v>
          </cell>
        </row>
        <row r="103">
          <cell r="A103" t="str">
            <v>ES61</v>
          </cell>
          <cell r="B103">
            <v>50.029073349999997</v>
          </cell>
          <cell r="C103">
            <v>21.685488280000001</v>
          </cell>
          <cell r="D103">
            <v>6.9260586589999997</v>
          </cell>
        </row>
        <row r="104">
          <cell r="A104" t="str">
            <v>ES62</v>
          </cell>
          <cell r="B104">
            <v>55.024582100000003</v>
          </cell>
          <cell r="C104">
            <v>14.28380366</v>
          </cell>
          <cell r="D104">
            <v>5.2130487470000002</v>
          </cell>
        </row>
        <row r="105">
          <cell r="A105" t="str">
            <v>ES63</v>
          </cell>
          <cell r="B105">
            <v>47.623400369999999</v>
          </cell>
          <cell r="C105">
            <v>26.72176309</v>
          </cell>
          <cell r="D105">
            <v>10.39655383</v>
          </cell>
        </row>
        <row r="106">
          <cell r="A106" t="str">
            <v>ES64</v>
          </cell>
          <cell r="B106">
            <v>52.95169946</v>
          </cell>
          <cell r="C106">
            <v>19.849246229999999</v>
          </cell>
          <cell r="D106">
            <v>3.7282941780000001</v>
          </cell>
        </row>
        <row r="107">
          <cell r="A107" t="str">
            <v>ES70</v>
          </cell>
          <cell r="B107">
            <v>52.140546710000002</v>
          </cell>
          <cell r="C107">
            <v>23.19021691</v>
          </cell>
          <cell r="D107">
            <v>2.0917302090000001</v>
          </cell>
        </row>
        <row r="108">
          <cell r="A108" t="str">
            <v>FI19</v>
          </cell>
          <cell r="B108">
            <v>69.107358259999998</v>
          </cell>
          <cell r="C108">
            <v>7.6945841970000002</v>
          </cell>
          <cell r="D108">
            <v>-1.9091258019999999</v>
          </cell>
        </row>
        <row r="109">
          <cell r="A109" t="str">
            <v>FI1B</v>
          </cell>
          <cell r="B109">
            <v>74.465621659999996</v>
          </cell>
          <cell r="C109">
            <v>7.7440717799999996</v>
          </cell>
          <cell r="D109">
            <v>-0.32726995599999997</v>
          </cell>
        </row>
        <row r="110">
          <cell r="A110" t="str">
            <v>FI1C</v>
          </cell>
          <cell r="B110">
            <v>69.631586670000004</v>
          </cell>
          <cell r="C110">
            <v>7.4977252050000001</v>
          </cell>
          <cell r="D110">
            <v>-1.8025310720000001</v>
          </cell>
        </row>
        <row r="111">
          <cell r="A111" t="str">
            <v>FI1D</v>
          </cell>
          <cell r="B111">
            <v>65.035432540000002</v>
          </cell>
          <cell r="C111">
            <v>7.7615489130000004</v>
          </cell>
          <cell r="D111">
            <v>-0.849106044</v>
          </cell>
        </row>
        <row r="112">
          <cell r="A112" t="str">
            <v>FI20</v>
          </cell>
          <cell r="B112">
            <v>81.362282769999993</v>
          </cell>
          <cell r="C112">
            <v>3.1055900620000001</v>
          </cell>
          <cell r="D112">
            <v>2.6413345690000001</v>
          </cell>
        </row>
        <row r="113">
          <cell r="A113" t="str">
            <v>FR10</v>
          </cell>
          <cell r="B113">
            <v>69.659004800000005</v>
          </cell>
          <cell r="C113">
            <v>7.9582164940000002</v>
          </cell>
          <cell r="D113">
            <v>-0.50009158600000003</v>
          </cell>
        </row>
        <row r="114">
          <cell r="A114" t="str">
            <v>FRB0</v>
          </cell>
          <cell r="B114">
            <v>66.980444149999997</v>
          </cell>
          <cell r="C114">
            <v>7.1592311759999996</v>
          </cell>
          <cell r="D114">
            <v>1.098465145</v>
          </cell>
        </row>
        <row r="115">
          <cell r="A115" t="str">
            <v>FRC1</v>
          </cell>
          <cell r="B115">
            <v>66.821170640000005</v>
          </cell>
          <cell r="C115">
            <v>7.1326676180000002</v>
          </cell>
          <cell r="D115">
            <v>-0.17227287299999999</v>
          </cell>
        </row>
        <row r="116">
          <cell r="A116" t="str">
            <v>FRC2</v>
          </cell>
          <cell r="B116">
            <v>63.342898130000002</v>
          </cell>
          <cell r="C116">
            <v>6.9643911080000001</v>
          </cell>
          <cell r="D116">
            <v>2.837051056</v>
          </cell>
        </row>
        <row r="117">
          <cell r="A117" t="str">
            <v>FRD1</v>
          </cell>
          <cell r="B117">
            <v>63.565798899999997</v>
          </cell>
          <cell r="C117">
            <v>6.4301911240000003</v>
          </cell>
          <cell r="D117">
            <v>-5.4558869000000003E-2</v>
          </cell>
        </row>
        <row r="118">
          <cell r="A118" t="str">
            <v>FRD2</v>
          </cell>
          <cell r="B118">
            <v>65.271774120000003</v>
          </cell>
          <cell r="C118">
            <v>7.6328261409999998</v>
          </cell>
          <cell r="D118">
            <v>-1.170843219</v>
          </cell>
        </row>
        <row r="119">
          <cell r="A119" t="str">
            <v>FRE1</v>
          </cell>
          <cell r="B119">
            <v>62.211148170000001</v>
          </cell>
          <cell r="C119">
            <v>8.8426752690000008</v>
          </cell>
          <cell r="D119">
            <v>-1.3520387490000001</v>
          </cell>
        </row>
        <row r="120">
          <cell r="A120" t="str">
            <v>FRE2</v>
          </cell>
          <cell r="B120">
            <v>61.34288883</v>
          </cell>
          <cell r="C120">
            <v>9.6610782779999997</v>
          </cell>
          <cell r="D120">
            <v>6.0590634999999997E-2</v>
          </cell>
        </row>
        <row r="121">
          <cell r="A121" t="str">
            <v>FRF1</v>
          </cell>
          <cell r="B121">
            <v>68.498602759999997</v>
          </cell>
          <cell r="C121">
            <v>7.0815211329999999</v>
          </cell>
          <cell r="D121">
            <v>0.189186145</v>
          </cell>
        </row>
        <row r="122">
          <cell r="A122" t="str">
            <v>FRF2</v>
          </cell>
          <cell r="B122">
            <v>59.908972689999999</v>
          </cell>
          <cell r="C122">
            <v>8.8876672160000005</v>
          </cell>
          <cell r="D122">
            <v>-1.684412942</v>
          </cell>
        </row>
        <row r="123">
          <cell r="A123" t="str">
            <v>FRF3</v>
          </cell>
          <cell r="B123">
            <v>62.74957216</v>
          </cell>
          <cell r="C123">
            <v>8.5402786190000004</v>
          </cell>
          <cell r="D123">
            <v>-0.67656295799999999</v>
          </cell>
        </row>
        <row r="124">
          <cell r="A124" t="str">
            <v>FRG0</v>
          </cell>
          <cell r="B124">
            <v>66.806355859999996</v>
          </cell>
          <cell r="C124">
            <v>5.9667541560000004</v>
          </cell>
          <cell r="D124">
            <v>-0.104751412</v>
          </cell>
        </row>
        <row r="125">
          <cell r="A125" t="str">
            <v>FRH0</v>
          </cell>
          <cell r="B125">
            <v>67.048009190000002</v>
          </cell>
          <cell r="C125">
            <v>5.8010499040000001</v>
          </cell>
          <cell r="D125">
            <v>1.654967136</v>
          </cell>
        </row>
        <row r="126">
          <cell r="A126" t="str">
            <v>FRI1</v>
          </cell>
          <cell r="B126">
            <v>67.596319719999997</v>
          </cell>
          <cell r="C126">
            <v>7.4409375579999999</v>
          </cell>
          <cell r="D126">
            <v>-0.414160466</v>
          </cell>
        </row>
        <row r="127">
          <cell r="A127" t="str">
            <v>FRI2</v>
          </cell>
          <cell r="B127">
            <v>65.363128489999994</v>
          </cell>
          <cell r="C127">
            <v>6.2753036440000001</v>
          </cell>
          <cell r="D127">
            <v>-2.4970793590000002</v>
          </cell>
        </row>
        <row r="128">
          <cell r="A128" t="str">
            <v>FRI3</v>
          </cell>
          <cell r="B128">
            <v>62.797012899999999</v>
          </cell>
          <cell r="C128">
            <v>8.5684015359999997</v>
          </cell>
          <cell r="D128">
            <v>1.338749188</v>
          </cell>
        </row>
        <row r="129">
          <cell r="A129" t="str">
            <v>FRJ1</v>
          </cell>
          <cell r="B129">
            <v>60.080740919999997</v>
          </cell>
          <cell r="C129">
            <v>11.385263159999999</v>
          </cell>
          <cell r="D129">
            <v>-1.692572221</v>
          </cell>
        </row>
        <row r="130">
          <cell r="A130" t="str">
            <v>FRJ2</v>
          </cell>
          <cell r="B130">
            <v>66.702332549999994</v>
          </cell>
          <cell r="C130">
            <v>6.0740634629999999</v>
          </cell>
          <cell r="D130">
            <v>4.6129468E-2</v>
          </cell>
        </row>
        <row r="131">
          <cell r="A131" t="str">
            <v>FRK1</v>
          </cell>
          <cell r="B131">
            <v>65.066432689999999</v>
          </cell>
          <cell r="C131">
            <v>7.0190203670000004</v>
          </cell>
          <cell r="D131">
            <v>1.965602077</v>
          </cell>
        </row>
        <row r="132">
          <cell r="A132" t="str">
            <v>FRK2</v>
          </cell>
          <cell r="B132">
            <v>68.527634269999993</v>
          </cell>
          <cell r="C132">
            <v>7.2112927950000003</v>
          </cell>
          <cell r="D132">
            <v>-0.68162288599999998</v>
          </cell>
        </row>
        <row r="133">
          <cell r="A133" t="str">
            <v>FRL0</v>
          </cell>
          <cell r="B133">
            <v>64.979613839999999</v>
          </cell>
          <cell r="C133">
            <v>8.0753330269999992</v>
          </cell>
          <cell r="D133">
            <v>-0.42522327500000001</v>
          </cell>
        </row>
        <row r="134">
          <cell r="A134" t="str">
            <v>FRM0</v>
          </cell>
          <cell r="B134">
            <v>61.434977580000002</v>
          </cell>
          <cell r="C134">
            <v>9.0714285710000002</v>
          </cell>
          <cell r="D134">
            <v>5.1094980010000004</v>
          </cell>
        </row>
        <row r="135">
          <cell r="A135" t="str">
            <v>FRY1</v>
          </cell>
          <cell r="B135">
            <v>50.661375659999997</v>
          </cell>
          <cell r="C135">
            <v>17.135023990000001</v>
          </cell>
          <cell r="D135">
            <v>0.44297915700000001</v>
          </cell>
        </row>
        <row r="136">
          <cell r="A136" t="str">
            <v>FRY2</v>
          </cell>
          <cell r="B136">
            <v>54.31400283</v>
          </cell>
          <cell r="C136">
            <v>12.802275959999999</v>
          </cell>
          <cell r="D136">
            <v>1.3864227309999999</v>
          </cell>
        </row>
        <row r="137">
          <cell r="A137" t="str">
            <v>FRY3</v>
          </cell>
          <cell r="B137">
            <v>40.588988479999998</v>
          </cell>
          <cell r="C137">
            <v>14.640522880000001</v>
          </cell>
          <cell r="D137">
            <v>2.6186993310000002</v>
          </cell>
        </row>
        <row r="138">
          <cell r="A138" t="str">
            <v>FRY4</v>
          </cell>
          <cell r="B138">
            <v>47.184643510000001</v>
          </cell>
          <cell r="C138">
            <v>17.917675540000001</v>
          </cell>
          <cell r="D138">
            <v>-1.6913916120000001</v>
          </cell>
        </row>
        <row r="139">
          <cell r="A139" t="str">
            <v>FRY5</v>
          </cell>
          <cell r="B139">
            <v>32.055518839999998</v>
          </cell>
          <cell r="C139">
            <v>27.777777780000001</v>
          </cell>
          <cell r="D139">
            <v>13.3943815</v>
          </cell>
        </row>
        <row r="140">
          <cell r="A140" t="str">
            <v>HR02</v>
          </cell>
          <cell r="B140">
            <v>50.102070570000002</v>
          </cell>
          <cell r="C140">
            <v>9.706144256</v>
          </cell>
          <cell r="D140">
            <v>4.2907125260000001</v>
          </cell>
        </row>
        <row r="141">
          <cell r="A141" t="str">
            <v>HR03</v>
          </cell>
          <cell r="B141">
            <v>58.67150041</v>
          </cell>
          <cell r="C141">
            <v>9.4569446789999994</v>
          </cell>
          <cell r="D141">
            <v>0.55511764699999999</v>
          </cell>
        </row>
        <row r="142">
          <cell r="A142" t="str">
            <v>HR_C</v>
          </cell>
          <cell r="B142">
            <v>65.832703929999994</v>
          </cell>
          <cell r="C142">
            <v>5.0084120619999997</v>
          </cell>
          <cell r="D142">
            <v>-0.900104495</v>
          </cell>
        </row>
        <row r="143">
          <cell r="A143" t="str">
            <v>HU21</v>
          </cell>
          <cell r="B143">
            <v>72.756598240000002</v>
          </cell>
          <cell r="C143">
            <v>2.1023255810000001</v>
          </cell>
          <cell r="D143">
            <v>0.16298046199999999</v>
          </cell>
        </row>
        <row r="144">
          <cell r="A144" t="str">
            <v>HU22</v>
          </cell>
          <cell r="B144">
            <v>73.138256699999999</v>
          </cell>
          <cell r="C144">
            <v>2.219194082</v>
          </cell>
          <cell r="D144">
            <v>9.4371801000000005E-2</v>
          </cell>
        </row>
        <row r="145">
          <cell r="A145" t="str">
            <v>HU23</v>
          </cell>
          <cell r="B145">
            <v>63.034305629999999</v>
          </cell>
          <cell r="C145">
            <v>4.7667087009999998</v>
          </cell>
          <cell r="D145">
            <v>-0.187606467</v>
          </cell>
        </row>
        <row r="146">
          <cell r="A146" t="str">
            <v>HU31</v>
          </cell>
          <cell r="B146">
            <v>64.994999289999996</v>
          </cell>
          <cell r="C146">
            <v>6.191222571</v>
          </cell>
          <cell r="D146">
            <v>0.74868818800000003</v>
          </cell>
        </row>
        <row r="147">
          <cell r="A147" t="str">
            <v>HU32</v>
          </cell>
          <cell r="B147">
            <v>63.614692820000002</v>
          </cell>
          <cell r="C147">
            <v>7.0914844649999997</v>
          </cell>
          <cell r="D147">
            <v>0.189960145</v>
          </cell>
        </row>
        <row r="148">
          <cell r="A148" t="str">
            <v>HU33</v>
          </cell>
          <cell r="B148">
            <v>66.237482119999996</v>
          </cell>
          <cell r="C148">
            <v>4.4681560520000003</v>
          </cell>
          <cell r="D148">
            <v>0.88779634200000002</v>
          </cell>
        </row>
        <row r="149">
          <cell r="A149" t="str">
            <v>HU_C</v>
          </cell>
          <cell r="B149">
            <v>76.061994749999997</v>
          </cell>
          <cell r="C149">
            <v>2.9292416939999999</v>
          </cell>
          <cell r="D149">
            <v>0.54919846299999997</v>
          </cell>
        </row>
        <row r="150">
          <cell r="A150" t="str">
            <v>IE04</v>
          </cell>
          <cell r="B150">
            <v>65.025860530000003</v>
          </cell>
          <cell r="C150">
            <v>5.067410507</v>
          </cell>
          <cell r="D150">
            <v>0.40023407900000002</v>
          </cell>
        </row>
        <row r="151">
          <cell r="A151" t="str">
            <v>IE05</v>
          </cell>
          <cell r="B151">
            <v>64.776794120000005</v>
          </cell>
          <cell r="C151">
            <v>6.4907717079999996</v>
          </cell>
          <cell r="D151">
            <v>-0.32834144999999998</v>
          </cell>
        </row>
        <row r="152">
          <cell r="A152" t="str">
            <v>IE06</v>
          </cell>
          <cell r="B152">
            <v>69.946213819999997</v>
          </cell>
          <cell r="C152">
            <v>6.4448903980000001</v>
          </cell>
          <cell r="D152">
            <v>-0.16301649400000001</v>
          </cell>
        </row>
        <row r="153">
          <cell r="A153" t="str">
            <v>ITC1</v>
          </cell>
          <cell r="B153">
            <v>62.94928419</v>
          </cell>
          <cell r="C153">
            <v>7.3372718639999999</v>
          </cell>
          <cell r="D153">
            <v>2.5776470159999998</v>
          </cell>
        </row>
        <row r="154">
          <cell r="A154" t="str">
            <v>ITC2</v>
          </cell>
          <cell r="B154">
            <v>64.774193550000007</v>
          </cell>
          <cell r="C154">
            <v>7.2310405639999997</v>
          </cell>
          <cell r="D154">
            <v>0.387964372</v>
          </cell>
        </row>
        <row r="155">
          <cell r="A155" t="str">
            <v>ITC3</v>
          </cell>
          <cell r="B155">
            <v>62.031198140000001</v>
          </cell>
          <cell r="C155">
            <v>8.3656681670000008</v>
          </cell>
          <cell r="D155">
            <v>3.816631246</v>
          </cell>
        </row>
        <row r="156">
          <cell r="A156" t="str">
            <v>ITC4</v>
          </cell>
          <cell r="B156">
            <v>65.508038279999994</v>
          </cell>
          <cell r="C156">
            <v>5.882481147</v>
          </cell>
          <cell r="D156">
            <v>1.2030738439999999</v>
          </cell>
        </row>
        <row r="157">
          <cell r="A157" t="str">
            <v>ITF1</v>
          </cell>
          <cell r="B157">
            <v>55.46613842</v>
          </cell>
          <cell r="C157">
            <v>9.3503567410000006</v>
          </cell>
          <cell r="D157">
            <v>4.7964285269999998</v>
          </cell>
        </row>
        <row r="158">
          <cell r="A158" t="str">
            <v>ITF2</v>
          </cell>
          <cell r="B158">
            <v>48.651564190000002</v>
          </cell>
          <cell r="C158">
            <v>10.962566839999999</v>
          </cell>
          <cell r="D158">
            <v>5.2343490749999999</v>
          </cell>
        </row>
        <row r="159">
          <cell r="A159" t="str">
            <v>ITF3</v>
          </cell>
          <cell r="B159">
            <v>39.678334399999997</v>
          </cell>
          <cell r="C159">
            <v>19.35008886</v>
          </cell>
          <cell r="D159">
            <v>4.5774132969999997</v>
          </cell>
        </row>
        <row r="160">
          <cell r="A160" t="str">
            <v>ITF4</v>
          </cell>
          <cell r="B160">
            <v>42.604795170000003</v>
          </cell>
          <cell r="C160">
            <v>14.572401080000001</v>
          </cell>
          <cell r="D160">
            <v>4.4921512430000003</v>
          </cell>
        </row>
        <row r="161">
          <cell r="A161" t="str">
            <v>ITF5</v>
          </cell>
          <cell r="B161">
            <v>48.243359040000001</v>
          </cell>
          <cell r="C161">
            <v>8.2604470360000004</v>
          </cell>
          <cell r="D161">
            <v>1.4028590519999999</v>
          </cell>
        </row>
        <row r="162">
          <cell r="A162" t="str">
            <v>ITF6</v>
          </cell>
          <cell r="B162">
            <v>36.58740092</v>
          </cell>
          <cell r="C162">
            <v>17.965299680000001</v>
          </cell>
          <cell r="D162">
            <v>3.8303051730000002</v>
          </cell>
        </row>
        <row r="163">
          <cell r="A163" t="str">
            <v>ITG1</v>
          </cell>
          <cell r="B163">
            <v>37.425033859999999</v>
          </cell>
          <cell r="C163">
            <v>18.731755790000001</v>
          </cell>
          <cell r="D163">
            <v>3.9901960710000002</v>
          </cell>
        </row>
        <row r="164">
          <cell r="A164" t="str">
            <v>ITG2</v>
          </cell>
          <cell r="B164">
            <v>50.427098669999999</v>
          </cell>
          <cell r="C164">
            <v>13.515179529999999</v>
          </cell>
          <cell r="D164">
            <v>0.40316966500000001</v>
          </cell>
        </row>
        <row r="165">
          <cell r="A165" t="str">
            <v>ITH1</v>
          </cell>
          <cell r="B165">
            <v>66.666666669999998</v>
          </cell>
          <cell r="C165">
            <v>3.8357225879999999</v>
          </cell>
          <cell r="D165">
            <v>1.331808586</v>
          </cell>
        </row>
        <row r="166">
          <cell r="A166" t="str">
            <v>ITH2</v>
          </cell>
          <cell r="B166">
            <v>64.589400119999993</v>
          </cell>
          <cell r="C166">
            <v>4.7887323940000002</v>
          </cell>
          <cell r="D166">
            <v>0.95549097100000002</v>
          </cell>
        </row>
        <row r="167">
          <cell r="A167" t="str">
            <v>ITH3</v>
          </cell>
          <cell r="B167">
            <v>63.904594789999997</v>
          </cell>
          <cell r="C167">
            <v>5.2848130199999996</v>
          </cell>
          <cell r="D167">
            <v>1.63519763</v>
          </cell>
        </row>
        <row r="168">
          <cell r="A168" t="str">
            <v>ITH4</v>
          </cell>
          <cell r="B168">
            <v>65.520054380000005</v>
          </cell>
          <cell r="C168">
            <v>5.720653789</v>
          </cell>
          <cell r="D168">
            <v>3.1397157409999998</v>
          </cell>
        </row>
        <row r="169">
          <cell r="A169" t="str">
            <v>ITH5</v>
          </cell>
          <cell r="B169">
            <v>66.221950519999993</v>
          </cell>
          <cell r="C169">
            <v>5.4721339880000004</v>
          </cell>
          <cell r="D169">
            <v>3.2179124450000001</v>
          </cell>
        </row>
        <row r="170">
          <cell r="A170" t="str">
            <v>ITI1</v>
          </cell>
          <cell r="B170">
            <v>63.750661729999997</v>
          </cell>
          <cell r="C170">
            <v>7.5435435440000003</v>
          </cell>
          <cell r="D170">
            <v>3.214065299</v>
          </cell>
        </row>
        <row r="171">
          <cell r="A171" t="str">
            <v>ITI2</v>
          </cell>
          <cell r="B171">
            <v>62.648556880000001</v>
          </cell>
          <cell r="C171">
            <v>6.6277836690000003</v>
          </cell>
          <cell r="D171">
            <v>1.6612603210000001</v>
          </cell>
        </row>
        <row r="172">
          <cell r="A172" t="str">
            <v>ITI3</v>
          </cell>
          <cell r="B172">
            <v>62.090450099999998</v>
          </cell>
          <cell r="C172">
            <v>7.1223347950000004</v>
          </cell>
          <cell r="D172">
            <v>2.1933456019999999</v>
          </cell>
        </row>
        <row r="173">
          <cell r="A173" t="str">
            <v>ITI4</v>
          </cell>
          <cell r="B173">
            <v>58.171291240000002</v>
          </cell>
          <cell r="C173">
            <v>10.025922230000001</v>
          </cell>
          <cell r="D173">
            <v>1.238170644</v>
          </cell>
        </row>
        <row r="174">
          <cell r="A174" t="str">
            <v>LT01</v>
          </cell>
          <cell r="B174">
            <v>77.987649840000003</v>
          </cell>
          <cell r="C174">
            <v>4.83396385</v>
          </cell>
          <cell r="D174">
            <v>-1.052992138</v>
          </cell>
        </row>
        <row r="175">
          <cell r="A175" t="str">
            <v>LT02</v>
          </cell>
          <cell r="B175">
            <v>64.636182899999994</v>
          </cell>
          <cell r="C175">
            <v>8.2401531180000003</v>
          </cell>
          <cell r="D175">
            <v>-0.91132558900000005</v>
          </cell>
        </row>
        <row r="176">
          <cell r="A176" t="str">
            <v>LU00</v>
          </cell>
          <cell r="B176">
            <v>68.659793809999996</v>
          </cell>
          <cell r="C176">
            <v>5.2599009900000002</v>
          </cell>
          <cell r="D176">
            <v>0.69961350099999997</v>
          </cell>
        </row>
        <row r="177">
          <cell r="A177" t="str">
            <v>LV00</v>
          </cell>
          <cell r="B177">
            <v>65.184870380000007</v>
          </cell>
          <cell r="C177">
            <v>7.554033811</v>
          </cell>
          <cell r="D177">
            <v>-1.925205042</v>
          </cell>
        </row>
        <row r="178">
          <cell r="A178" t="str">
            <v>MT00</v>
          </cell>
          <cell r="B178">
            <v>74.94252874</v>
          </cell>
          <cell r="C178">
            <v>3.4148094900000001</v>
          </cell>
          <cell r="D178">
            <v>-0.45510045500000001</v>
          </cell>
        </row>
        <row r="179">
          <cell r="A179" t="str">
            <v>NL11</v>
          </cell>
          <cell r="B179">
            <v>75.052192070000004</v>
          </cell>
          <cell r="C179">
            <v>5.3632678519999999</v>
          </cell>
          <cell r="D179">
            <v>-0.50788202199999999</v>
          </cell>
        </row>
        <row r="180">
          <cell r="A180" t="str">
            <v>NL12</v>
          </cell>
          <cell r="B180">
            <v>76.351016360000003</v>
          </cell>
          <cell r="C180">
            <v>4.5068027209999997</v>
          </cell>
          <cell r="D180">
            <v>0.109384747</v>
          </cell>
        </row>
        <row r="181">
          <cell r="A181" t="str">
            <v>NL13</v>
          </cell>
          <cell r="B181">
            <v>77.81490144</v>
          </cell>
          <cell r="C181">
            <v>3.4792806879999998</v>
          </cell>
          <cell r="D181">
            <v>-0.86439232799999999</v>
          </cell>
        </row>
        <row r="182">
          <cell r="A182" t="str">
            <v>NL21</v>
          </cell>
          <cell r="B182">
            <v>78.341884960000002</v>
          </cell>
          <cell r="C182">
            <v>3.774471417</v>
          </cell>
          <cell r="D182">
            <v>0.98236722099999996</v>
          </cell>
        </row>
        <row r="183">
          <cell r="A183" t="str">
            <v>NL22</v>
          </cell>
          <cell r="B183">
            <v>78.745015420000001</v>
          </cell>
          <cell r="C183">
            <v>3.8738192219999998</v>
          </cell>
          <cell r="D183">
            <v>0.62853963899999998</v>
          </cell>
        </row>
        <row r="184">
          <cell r="A184" t="str">
            <v>NL31</v>
          </cell>
          <cell r="B184">
            <v>81.100316309999997</v>
          </cell>
          <cell r="C184">
            <v>4.0241707379999996</v>
          </cell>
          <cell r="D184">
            <v>1.497070557</v>
          </cell>
        </row>
        <row r="185">
          <cell r="A185" t="str">
            <v>NL33</v>
          </cell>
          <cell r="B185">
            <v>77.154458070000004</v>
          </cell>
          <cell r="C185">
            <v>5.1140795629999998</v>
          </cell>
          <cell r="D185">
            <v>-2.5933649999999999E-2</v>
          </cell>
        </row>
        <row r="186">
          <cell r="A186" t="str">
            <v>NL34</v>
          </cell>
          <cell r="B186">
            <v>79.435656260000002</v>
          </cell>
          <cell r="C186">
            <v>3.6242250829999998</v>
          </cell>
          <cell r="D186">
            <v>2.6442329610000002</v>
          </cell>
        </row>
        <row r="187">
          <cell r="A187" t="str">
            <v>NL41</v>
          </cell>
          <cell r="B187">
            <v>80.593746199999998</v>
          </cell>
          <cell r="C187">
            <v>3.2211239370000002</v>
          </cell>
          <cell r="D187">
            <v>0.17200891700000001</v>
          </cell>
        </row>
        <row r="188">
          <cell r="A188" t="str">
            <v>NL42</v>
          </cell>
          <cell r="B188">
            <v>75.884057970000001</v>
          </cell>
          <cell r="C188">
            <v>3.8077188149999999</v>
          </cell>
          <cell r="D188">
            <v>0.37801141599999999</v>
          </cell>
        </row>
        <row r="189">
          <cell r="A189" t="str">
            <v>NL_C</v>
          </cell>
          <cell r="B189">
            <v>78.711484589999998</v>
          </cell>
          <cell r="C189">
            <v>4.5100757009999999</v>
          </cell>
          <cell r="D189">
            <v>1.016475389</v>
          </cell>
        </row>
        <row r="190">
          <cell r="A190" t="str">
            <v>PL21</v>
          </cell>
          <cell r="B190">
            <v>65.14960782</v>
          </cell>
          <cell r="C190">
            <v>3.2117473510000001</v>
          </cell>
          <cell r="D190">
            <v>0.14004512599999999</v>
          </cell>
        </row>
        <row r="191">
          <cell r="A191" t="str">
            <v>PL22</v>
          </cell>
          <cell r="B191">
            <v>67.616197439999993</v>
          </cell>
          <cell r="C191">
            <v>2.92418588</v>
          </cell>
          <cell r="D191">
            <v>-0.20331922899999999</v>
          </cell>
        </row>
        <row r="192">
          <cell r="A192" t="str">
            <v>PL41</v>
          </cell>
          <cell r="B192">
            <v>66.240058509999997</v>
          </cell>
          <cell r="C192">
            <v>2.2089907709999999</v>
          </cell>
          <cell r="D192">
            <v>9.7536482999999993E-2</v>
          </cell>
        </row>
        <row r="193">
          <cell r="A193" t="str">
            <v>PL42</v>
          </cell>
          <cell r="B193">
            <v>64.52901808</v>
          </cell>
          <cell r="C193">
            <v>3.5409203640000002</v>
          </cell>
          <cell r="D193">
            <v>-0.79757632499999997</v>
          </cell>
        </row>
        <row r="194">
          <cell r="A194" t="str">
            <v>PL43</v>
          </cell>
          <cell r="B194">
            <v>65.782493369999997</v>
          </cell>
          <cell r="C194">
            <v>2.043185512</v>
          </cell>
          <cell r="D194">
            <v>-0.17716575000000001</v>
          </cell>
        </row>
        <row r="195">
          <cell r="A195" t="str">
            <v>PL51</v>
          </cell>
          <cell r="B195">
            <v>67.874977970000003</v>
          </cell>
          <cell r="C195">
            <v>4.0098136929999999</v>
          </cell>
          <cell r="D195">
            <v>-1.933056624</v>
          </cell>
        </row>
        <row r="196">
          <cell r="A196" t="str">
            <v>PL52</v>
          </cell>
          <cell r="B196">
            <v>65.354330709999999</v>
          </cell>
          <cell r="C196">
            <v>2.7489751629999999</v>
          </cell>
          <cell r="D196">
            <v>1.6209017539999999</v>
          </cell>
        </row>
        <row r="197">
          <cell r="A197" t="str">
            <v>PL61</v>
          </cell>
          <cell r="B197">
            <v>60.407059949999997</v>
          </cell>
          <cell r="C197">
            <v>4.4217321140000001</v>
          </cell>
          <cell r="D197">
            <v>1.811718739</v>
          </cell>
        </row>
        <row r="198">
          <cell r="A198" t="str">
            <v>PL62</v>
          </cell>
          <cell r="B198">
            <v>59.208812029999997</v>
          </cell>
          <cell r="C198">
            <v>3.4511784510000001</v>
          </cell>
          <cell r="D198">
            <v>0.38337725900000003</v>
          </cell>
        </row>
        <row r="199">
          <cell r="A199" t="str">
            <v>PL63</v>
          </cell>
          <cell r="B199">
            <v>67.81928139</v>
          </cell>
          <cell r="C199">
            <v>2.3207742179999999</v>
          </cell>
          <cell r="D199">
            <v>0.66708400700000003</v>
          </cell>
        </row>
        <row r="200">
          <cell r="A200" t="str">
            <v>PL71</v>
          </cell>
          <cell r="B200">
            <v>64.335054659999997</v>
          </cell>
          <cell r="C200">
            <v>4.3971506460000001</v>
          </cell>
          <cell r="D200">
            <v>1.401027077</v>
          </cell>
        </row>
        <row r="201">
          <cell r="A201" t="str">
            <v>PL72</v>
          </cell>
          <cell r="B201">
            <v>57.183403159999997</v>
          </cell>
          <cell r="C201">
            <v>4.4542609979999996</v>
          </cell>
          <cell r="D201">
            <v>0.26133503600000002</v>
          </cell>
        </row>
        <row r="202">
          <cell r="A202" t="str">
            <v>PL81</v>
          </cell>
          <cell r="B202">
            <v>54.689731790000003</v>
          </cell>
          <cell r="C202">
            <v>5.1599698370000002</v>
          </cell>
          <cell r="D202">
            <v>0.56577035200000003</v>
          </cell>
        </row>
        <row r="203">
          <cell r="A203" t="str">
            <v>PL82</v>
          </cell>
          <cell r="B203">
            <v>59.14046956</v>
          </cell>
          <cell r="C203">
            <v>4.8379465340000003</v>
          </cell>
          <cell r="D203">
            <v>1.3205164389999999</v>
          </cell>
        </row>
        <row r="204">
          <cell r="A204" t="str">
            <v>PL84</v>
          </cell>
          <cell r="B204">
            <v>56.495512730000002</v>
          </cell>
          <cell r="C204">
            <v>3.1510107020000002</v>
          </cell>
          <cell r="D204">
            <v>-0.39248837199999997</v>
          </cell>
        </row>
        <row r="205">
          <cell r="A205" t="str">
            <v>PL91</v>
          </cell>
          <cell r="B205">
            <v>77.926137870000005</v>
          </cell>
          <cell r="C205">
            <v>2.0777735420000001</v>
          </cell>
          <cell r="D205">
            <v>-1.097512807</v>
          </cell>
        </row>
        <row r="206">
          <cell r="A206" t="str">
            <v>PL92</v>
          </cell>
          <cell r="B206">
            <v>56.510469950000001</v>
          </cell>
          <cell r="C206">
            <v>3.8280166439999999</v>
          </cell>
          <cell r="D206">
            <v>-0.28935011599999999</v>
          </cell>
        </row>
        <row r="207">
          <cell r="A207" t="str">
            <v>PT11</v>
          </cell>
          <cell r="B207">
            <v>68.570698899999996</v>
          </cell>
          <cell r="C207">
            <v>6.6204772900000002</v>
          </cell>
          <cell r="D207">
            <v>1.696236533</v>
          </cell>
        </row>
        <row r="208">
          <cell r="A208" t="str">
            <v>PT15</v>
          </cell>
          <cell r="B208">
            <v>69.2</v>
          </cell>
          <cell r="C208">
            <v>8.2955575699999997</v>
          </cell>
          <cell r="D208">
            <v>1.029417206</v>
          </cell>
        </row>
        <row r="209">
          <cell r="A209" t="str">
            <v>PT16</v>
          </cell>
          <cell r="B209">
            <v>68.280479209999996</v>
          </cell>
          <cell r="C209">
            <v>5.8102587379999999</v>
          </cell>
          <cell r="D209">
            <v>0.91210791899999999</v>
          </cell>
        </row>
        <row r="210">
          <cell r="A210" t="str">
            <v>PT17</v>
          </cell>
          <cell r="B210">
            <v>70.538387659999998</v>
          </cell>
          <cell r="C210">
            <v>6.8027210880000002</v>
          </cell>
          <cell r="D210">
            <v>-0.76232032400000005</v>
          </cell>
        </row>
        <row r="211">
          <cell r="A211" t="str">
            <v>PT18</v>
          </cell>
          <cell r="B211">
            <v>64.618937639999999</v>
          </cell>
          <cell r="C211">
            <v>6.5940535770000004</v>
          </cell>
          <cell r="D211">
            <v>-1.6651000170000001</v>
          </cell>
        </row>
        <row r="212">
          <cell r="A212" t="str">
            <v>PT20</v>
          </cell>
          <cell r="B212">
            <v>59.169139469999998</v>
          </cell>
          <cell r="C212">
            <v>7.160909857</v>
          </cell>
          <cell r="D212">
            <v>2.117402212</v>
          </cell>
        </row>
        <row r="213">
          <cell r="A213" t="str">
            <v>PT30</v>
          </cell>
          <cell r="B213">
            <v>61.969439729999998</v>
          </cell>
          <cell r="C213">
            <v>7.9439252339999999</v>
          </cell>
          <cell r="D213">
            <v>1.027131783</v>
          </cell>
        </row>
        <row r="214">
          <cell r="A214" t="str">
            <v>RO11</v>
          </cell>
          <cell r="B214">
            <v>60.095054750000003</v>
          </cell>
          <cell r="C214">
            <v>3.0981218190000002</v>
          </cell>
          <cell r="D214">
            <v>-0.18938769999999999</v>
          </cell>
        </row>
        <row r="215">
          <cell r="A215" t="str">
            <v>RO12</v>
          </cell>
          <cell r="B215">
            <v>55.176622139999999</v>
          </cell>
          <cell r="C215">
            <v>5.1417689380000002</v>
          </cell>
          <cell r="D215">
            <v>-2.7189839089999999</v>
          </cell>
        </row>
        <row r="216">
          <cell r="A216" t="str">
            <v>RO21</v>
          </cell>
          <cell r="B216">
            <v>46.028880870000002</v>
          </cell>
          <cell r="C216">
            <v>6.8103318819999998</v>
          </cell>
          <cell r="D216">
            <v>1.544852991</v>
          </cell>
        </row>
        <row r="217">
          <cell r="A217" t="str">
            <v>RO22</v>
          </cell>
          <cell r="B217">
            <v>50.15749615</v>
          </cell>
          <cell r="C217">
            <v>6.0030068730000004</v>
          </cell>
          <cell r="D217">
            <v>-1.3646316869999999</v>
          </cell>
        </row>
        <row r="218">
          <cell r="A218" t="str">
            <v>RO31</v>
          </cell>
          <cell r="B218">
            <v>54.245464009999999</v>
          </cell>
          <cell r="C218">
            <v>7.6801068539999999</v>
          </cell>
          <cell r="D218">
            <v>1.8127670250000001</v>
          </cell>
        </row>
        <row r="219">
          <cell r="A219" t="str">
            <v>RO32</v>
          </cell>
          <cell r="B219">
            <v>72.193403779999997</v>
          </cell>
          <cell r="C219">
            <v>3.5386300450000001</v>
          </cell>
          <cell r="D219">
            <v>-2.5575589110000001</v>
          </cell>
        </row>
        <row r="220">
          <cell r="A220" t="str">
            <v>RO41</v>
          </cell>
          <cell r="B220">
            <v>45.879458790000001</v>
          </cell>
          <cell r="C220">
            <v>9.1938883029999996</v>
          </cell>
          <cell r="D220">
            <v>-3.545203313</v>
          </cell>
        </row>
        <row r="221">
          <cell r="A221" t="str">
            <v>RO42</v>
          </cell>
          <cell r="B221">
            <v>56.213785350000002</v>
          </cell>
          <cell r="C221">
            <v>3.4883720930000002</v>
          </cell>
          <cell r="D221">
            <v>-0.75343048999999995</v>
          </cell>
        </row>
        <row r="222">
          <cell r="A222" t="str">
            <v>SE11</v>
          </cell>
          <cell r="B222">
            <v>78.130556260000006</v>
          </cell>
          <cell r="C222">
            <v>8.1751092639999996</v>
          </cell>
          <cell r="D222">
            <v>0.29003551999999999</v>
          </cell>
        </row>
        <row r="223">
          <cell r="A223" t="str">
            <v>SE12</v>
          </cell>
          <cell r="B223">
            <v>72.250118430000001</v>
          </cell>
          <cell r="C223">
            <v>9.7844297999999998</v>
          </cell>
          <cell r="D223">
            <v>-0.43467246799999998</v>
          </cell>
        </row>
        <row r="224">
          <cell r="A224" t="str">
            <v>SE21</v>
          </cell>
          <cell r="B224">
            <v>74.206041830000004</v>
          </cell>
          <cell r="C224">
            <v>7.4983262660000003</v>
          </cell>
          <cell r="D224">
            <v>1.7675055639999999</v>
          </cell>
        </row>
        <row r="225">
          <cell r="A225" t="str">
            <v>SE22</v>
          </cell>
          <cell r="B225">
            <v>71.11433907</v>
          </cell>
          <cell r="C225">
            <v>11.197243759999999</v>
          </cell>
          <cell r="D225">
            <v>0.676685812</v>
          </cell>
        </row>
        <row r="226">
          <cell r="A226" t="str">
            <v>SE23</v>
          </cell>
          <cell r="B226">
            <v>75.359390779999998</v>
          </cell>
          <cell r="C226">
            <v>8.3847874719999993</v>
          </cell>
          <cell r="D226">
            <v>1.254168653</v>
          </cell>
        </row>
        <row r="227">
          <cell r="A227" t="str">
            <v>SE31</v>
          </cell>
          <cell r="B227">
            <v>70.645481630000006</v>
          </cell>
          <cell r="C227">
            <v>9.6986817330000008</v>
          </cell>
          <cell r="D227">
            <v>0.59534081100000003</v>
          </cell>
        </row>
        <row r="228">
          <cell r="A228" t="str">
            <v>SE32</v>
          </cell>
          <cell r="B228">
            <v>76.805555560000002</v>
          </cell>
          <cell r="C228">
            <v>6.3124671230000002</v>
          </cell>
          <cell r="D228">
            <v>-0.77097505700000002</v>
          </cell>
        </row>
        <row r="229">
          <cell r="A229" t="str">
            <v>SE33</v>
          </cell>
          <cell r="B229">
            <v>72.911471320000004</v>
          </cell>
          <cell r="C229">
            <v>6.1007957560000001</v>
          </cell>
          <cell r="D229">
            <v>0.96213919800000003</v>
          </cell>
        </row>
        <row r="230">
          <cell r="A230" t="str">
            <v>SI03</v>
          </cell>
          <cell r="B230">
            <v>66.571713430000003</v>
          </cell>
          <cell r="C230">
            <v>5.019965773</v>
          </cell>
          <cell r="D230">
            <v>1.970365575</v>
          </cell>
        </row>
        <row r="231">
          <cell r="A231" t="str">
            <v>SI04</v>
          </cell>
          <cell r="B231">
            <v>71.63142947</v>
          </cell>
          <cell r="C231">
            <v>4.4706360500000004</v>
          </cell>
          <cell r="D231">
            <v>0.104485675</v>
          </cell>
        </row>
        <row r="232">
          <cell r="A232" t="str">
            <v>SK01</v>
          </cell>
          <cell r="B232">
            <v>78.130025270000004</v>
          </cell>
          <cell r="C232">
            <v>2.5912510449999999</v>
          </cell>
          <cell r="D232">
            <v>0.13866110000000001</v>
          </cell>
        </row>
        <row r="233">
          <cell r="A233" t="str">
            <v>SK02</v>
          </cell>
          <cell r="B233">
            <v>70.94466826</v>
          </cell>
          <cell r="C233">
            <v>4.6751863680000003</v>
          </cell>
          <cell r="D233">
            <v>1.712608031</v>
          </cell>
        </row>
        <row r="234">
          <cell r="A234" t="str">
            <v>SK03</v>
          </cell>
          <cell r="B234">
            <v>66.439503970000004</v>
          </cell>
          <cell r="C234">
            <v>7.4573758339999996</v>
          </cell>
          <cell r="D234">
            <v>-0.89894462100000005</v>
          </cell>
        </row>
        <row r="235">
          <cell r="A235" t="str">
            <v>SK04</v>
          </cell>
          <cell r="B235">
            <v>61.039918870000001</v>
          </cell>
          <cell r="C235">
            <v>10.870126519999999</v>
          </cell>
          <cell r="D235">
            <v>0.22973518300000001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135F-9E0E-E24B-B949-D88A19F26D70}">
  <dimension ref="A1:BZ235"/>
  <sheetViews>
    <sheetView tabSelected="1" workbookViewId="0">
      <selection activeCell="E10" sqref="E10"/>
    </sheetView>
  </sheetViews>
  <sheetFormatPr baseColWidth="10" defaultColWidth="8.83203125" defaultRowHeight="16" x14ac:dyDescent="0.2"/>
  <cols>
    <col min="1" max="1" width="11.6640625" style="23" customWidth="1"/>
    <col min="2" max="2" width="44.5" style="24" customWidth="1"/>
    <col min="3" max="68" width="21.1640625" style="25" customWidth="1"/>
    <col min="69" max="69" width="21.33203125" style="25" customWidth="1"/>
    <col min="70" max="70" width="21.1640625" style="25" customWidth="1"/>
    <col min="71" max="73" width="21.1640625" customWidth="1"/>
    <col min="74" max="78" width="21.1640625" style="15" customWidth="1"/>
    <col min="79" max="16384" width="8.83203125" style="15"/>
  </cols>
  <sheetData>
    <row r="1" spans="1:78" s="6" customFormat="1" ht="90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3" t="s">
        <v>21</v>
      </c>
      <c r="W1" s="4" t="s">
        <v>22</v>
      </c>
      <c r="X1" s="5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3" t="s">
        <v>30</v>
      </c>
      <c r="AF1" s="4" t="s">
        <v>31</v>
      </c>
      <c r="AG1" s="5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5" t="s">
        <v>46</v>
      </c>
      <c r="AV1" s="3" t="s">
        <v>47</v>
      </c>
      <c r="AW1" s="4" t="s">
        <v>48</v>
      </c>
      <c r="AX1" s="5" t="s">
        <v>49</v>
      </c>
      <c r="AY1" s="3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5" t="s">
        <v>55</v>
      </c>
      <c r="BE1" s="3" t="s">
        <v>56</v>
      </c>
      <c r="BF1" s="4" t="s">
        <v>57</v>
      </c>
      <c r="BG1" s="4" t="s">
        <v>58</v>
      </c>
      <c r="BH1" s="5" t="s">
        <v>59</v>
      </c>
      <c r="BI1" s="3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5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</row>
    <row r="2" spans="1:78" x14ac:dyDescent="0.2">
      <c r="A2" s="7" t="s">
        <v>78</v>
      </c>
      <c r="B2" s="8" t="s">
        <v>79</v>
      </c>
      <c r="C2" s="9">
        <v>0.57695473538607001</v>
      </c>
      <c r="D2" s="10">
        <v>0.56481736976400898</v>
      </c>
      <c r="E2" s="10">
        <v>1.1192279660050299</v>
      </c>
      <c r="F2" s="10">
        <v>81.6592476164424</v>
      </c>
      <c r="G2" s="10">
        <v>0.62</v>
      </c>
      <c r="H2" s="10">
        <v>0.62</v>
      </c>
      <c r="I2" s="10">
        <v>78.745490000000004</v>
      </c>
      <c r="J2" s="10">
        <v>6.1713037489999998</v>
      </c>
      <c r="K2" s="10">
        <v>5.8950033189999997</v>
      </c>
      <c r="L2" s="10">
        <v>5.1708011630000001</v>
      </c>
      <c r="M2" s="10">
        <v>4.2041630740000002</v>
      </c>
      <c r="N2" s="10">
        <v>5.7740540500000002</v>
      </c>
      <c r="O2" s="10">
        <v>6.1585540769999998</v>
      </c>
      <c r="P2" s="11">
        <v>5.6564202310000002</v>
      </c>
      <c r="Q2" s="9">
        <v>-4.43333333333333</v>
      </c>
      <c r="R2" s="10">
        <v>27.4223412236807</v>
      </c>
      <c r="S2" s="10">
        <v>-8.3333333333333301E-2</v>
      </c>
      <c r="T2" s="10">
        <v>78.900000000000006</v>
      </c>
      <c r="U2" s="11">
        <v>12.5</v>
      </c>
      <c r="V2" s="9">
        <v>84.059815526085899</v>
      </c>
      <c r="W2" s="10">
        <v>25.199348506270098</v>
      </c>
      <c r="X2" s="11">
        <v>770.07744021849601</v>
      </c>
      <c r="Y2" s="9">
        <v>31.314204020426899</v>
      </c>
      <c r="Z2" s="10">
        <v>75.175505535302193</v>
      </c>
      <c r="AA2" s="10">
        <v>3.4815199578962202</v>
      </c>
      <c r="AB2" s="10">
        <v>72.242106326066207</v>
      </c>
      <c r="AC2" s="10">
        <v>32.452243244119003</v>
      </c>
      <c r="AD2" s="11">
        <v>9.0001825574038303</v>
      </c>
      <c r="AE2" s="9">
        <v>23.623262398892599</v>
      </c>
      <c r="AF2" s="10">
        <v>41.906202717695997</v>
      </c>
      <c r="AG2" s="11">
        <v>21.851209266405</v>
      </c>
      <c r="AH2" s="9">
        <v>39.653513138668103</v>
      </c>
      <c r="AI2" s="10">
        <v>15.4808261277649</v>
      </c>
      <c r="AJ2" s="10">
        <v>9.1491412253231594</v>
      </c>
      <c r="AK2" s="10">
        <v>95.795483439473898</v>
      </c>
      <c r="AL2" s="11">
        <v>14.9934942479792</v>
      </c>
      <c r="AM2" s="9">
        <f>VLOOKUP(A2,'[1]raw data corrigendum'!$A:$D,2,0)</f>
        <v>67.992130930000002</v>
      </c>
      <c r="AN2" s="10">
        <v>3.3680574296971999</v>
      </c>
      <c r="AO2" s="10">
        <f>VLOOKUP(A2,'[1]raw data corrigendum'!$A:$D,3,0)</f>
        <v>8.8249581690000003</v>
      </c>
      <c r="AP2" s="10">
        <v>120.226123150852</v>
      </c>
      <c r="AQ2" s="10">
        <f>ABS(VLOOKUP(A2,'[1]raw data corrigendum'!$A:$D,4,0))</f>
        <v>0.81931086600000003</v>
      </c>
      <c r="AR2" s="10">
        <v>7.1217693789719902</v>
      </c>
      <c r="AS2" s="10">
        <v>9.1538930203386801</v>
      </c>
      <c r="AT2" s="10">
        <v>15.962419305072901</v>
      </c>
      <c r="AU2" s="11">
        <v>0.90608860270980895</v>
      </c>
      <c r="AV2" s="9">
        <v>24878.5513781384</v>
      </c>
      <c r="AW2" s="10">
        <v>239.43474103752101</v>
      </c>
      <c r="AX2" s="11">
        <v>259.26743525498898</v>
      </c>
      <c r="AY2" s="9">
        <v>91.5926010505314</v>
      </c>
      <c r="AZ2" s="10">
        <v>67.5308670168438</v>
      </c>
      <c r="BA2" s="10">
        <v>21.6666666666667</v>
      </c>
      <c r="BB2" s="10">
        <v>98</v>
      </c>
      <c r="BC2" s="10">
        <v>0.48443375041504999</v>
      </c>
      <c r="BD2" s="11">
        <v>132.030136531068</v>
      </c>
      <c r="BE2" s="9">
        <v>19.880518807184199</v>
      </c>
      <c r="BF2" s="10">
        <v>27.5253580837987</v>
      </c>
      <c r="BG2" s="10">
        <v>211.14698717584099</v>
      </c>
      <c r="BH2" s="11">
        <v>155.257238568215</v>
      </c>
      <c r="BI2" s="9">
        <v>185.781522592969</v>
      </c>
      <c r="BJ2" s="10">
        <v>12.379769131798399</v>
      </c>
      <c r="BK2" s="10">
        <v>33.297939406329803</v>
      </c>
      <c r="BL2" s="10">
        <v>2.1105936010915198</v>
      </c>
      <c r="BM2" s="10">
        <v>2.9553846271566</v>
      </c>
      <c r="BN2" s="10">
        <v>55.156199060830097</v>
      </c>
      <c r="BO2" s="10">
        <v>6.0564797821324996</v>
      </c>
      <c r="BP2" s="10">
        <v>185.35063842742201</v>
      </c>
      <c r="BQ2" s="10">
        <v>101.167918651897</v>
      </c>
      <c r="BR2" s="11">
        <v>93.866454592109093</v>
      </c>
      <c r="BS2" s="12">
        <v>3565780</v>
      </c>
      <c r="BT2" s="12">
        <v>3583820</v>
      </c>
      <c r="BU2" s="12">
        <v>3602811</v>
      </c>
      <c r="BV2" s="13">
        <f>AVERAGE(BS2:BU2)</f>
        <v>3584137</v>
      </c>
      <c r="BW2" s="13">
        <v>129.32520457414566</v>
      </c>
      <c r="BX2" s="13">
        <v>128.20872954118738</v>
      </c>
      <c r="BY2" s="13">
        <v>126.78679695123553</v>
      </c>
      <c r="BZ2" s="14">
        <f>AVERAGE(BW2:BY2)</f>
        <v>128.10691035552287</v>
      </c>
    </row>
    <row r="3" spans="1:78" ht="17" x14ac:dyDescent="0.2">
      <c r="A3" s="7" t="s">
        <v>80</v>
      </c>
      <c r="B3" s="8" t="s">
        <v>81</v>
      </c>
      <c r="C3" s="9">
        <v>0.60599999999999998</v>
      </c>
      <c r="D3" s="10">
        <v>0.77</v>
      </c>
      <c r="E3" s="10">
        <v>1.01</v>
      </c>
      <c r="F3" s="10">
        <v>77</v>
      </c>
      <c r="G3" s="10">
        <v>0.62</v>
      </c>
      <c r="H3" s="10">
        <v>0.62</v>
      </c>
      <c r="I3" s="10">
        <v>78.745490000000004</v>
      </c>
      <c r="J3" s="10">
        <v>6.1713037489999998</v>
      </c>
      <c r="K3" s="10">
        <v>5.8950033189999997</v>
      </c>
      <c r="L3" s="10">
        <v>5.1708011630000001</v>
      </c>
      <c r="M3" s="10">
        <v>4.2041630740000002</v>
      </c>
      <c r="N3" s="10">
        <v>5.7740540500000002</v>
      </c>
      <c r="O3" s="10">
        <v>6.1585540769999998</v>
      </c>
      <c r="P3" s="11">
        <v>5.6564202310000002</v>
      </c>
      <c r="Q3" s="9">
        <v>-4.43333333333333</v>
      </c>
      <c r="R3" s="10">
        <v>27.4223412236807</v>
      </c>
      <c r="S3" s="10">
        <v>-8.3333333333333301E-2</v>
      </c>
      <c r="T3" s="10">
        <v>78.900000000000006</v>
      </c>
      <c r="U3" s="11">
        <v>12.5</v>
      </c>
      <c r="V3" s="9">
        <v>76.195551226663895</v>
      </c>
      <c r="W3" s="10">
        <v>8.3813237242118905</v>
      </c>
      <c r="X3" s="11">
        <v>704.18029871615204</v>
      </c>
      <c r="Y3" s="9">
        <v>71.546680234037098</v>
      </c>
      <c r="Z3" s="10">
        <v>75.58</v>
      </c>
      <c r="AA3" s="10">
        <v>2.5333124537326999</v>
      </c>
      <c r="AB3" s="10">
        <v>73.33</v>
      </c>
      <c r="AC3" s="10">
        <v>32.86</v>
      </c>
      <c r="AD3" s="11">
        <v>8.26</v>
      </c>
      <c r="AE3" s="9">
        <v>23.623262398892599</v>
      </c>
      <c r="AF3" s="10">
        <v>41.906202717695997</v>
      </c>
      <c r="AG3" s="11">
        <v>21.851209266405</v>
      </c>
      <c r="AH3" s="9">
        <v>31.4</v>
      </c>
      <c r="AI3" s="10">
        <v>10.433563265726301</v>
      </c>
      <c r="AJ3" s="10" t="s">
        <v>82</v>
      </c>
      <c r="AK3" s="10">
        <v>83.8580606188128</v>
      </c>
      <c r="AL3" s="11">
        <v>13.7659843853229</v>
      </c>
      <c r="AM3" s="9">
        <f>VLOOKUP(A3,'[1]raw data corrigendum'!$A:$D,2,0)</f>
        <v>68.882978719999997</v>
      </c>
      <c r="AN3" s="10" t="s">
        <v>82</v>
      </c>
      <c r="AO3" s="10">
        <f>VLOOKUP(A3,'[1]raw data corrigendum'!$A:$D,3,0)</f>
        <v>5.1211072660000001</v>
      </c>
      <c r="AP3" s="10">
        <v>96.516519049167002</v>
      </c>
      <c r="AQ3" s="10">
        <f>ABS(VLOOKUP(A3,'[1]raw data corrigendum'!$A:$D,4,0))</f>
        <v>1.701186275</v>
      </c>
      <c r="AR3" s="10">
        <v>9.1999999999999993</v>
      </c>
      <c r="AS3" s="10" t="s">
        <v>82</v>
      </c>
      <c r="AT3" s="10">
        <v>10.6</v>
      </c>
      <c r="AU3" s="11">
        <v>0.52401326859285602</v>
      </c>
      <c r="AV3" s="9">
        <v>24500</v>
      </c>
      <c r="AW3" s="10">
        <v>122.13096242618001</v>
      </c>
      <c r="AX3" s="11">
        <v>154.74910584789001</v>
      </c>
      <c r="AY3" s="9">
        <v>92</v>
      </c>
      <c r="AZ3" s="10">
        <v>58</v>
      </c>
      <c r="BA3" s="10">
        <v>21.6666666666667</v>
      </c>
      <c r="BB3" s="10">
        <v>98</v>
      </c>
      <c r="BC3" s="10">
        <v>5.2204056456372703</v>
      </c>
      <c r="BD3" s="11">
        <v>132.030136531068</v>
      </c>
      <c r="BE3" s="9">
        <v>10.567910026507199</v>
      </c>
      <c r="BF3" s="10">
        <v>21.759504542561402</v>
      </c>
      <c r="BG3" s="10">
        <v>211.14698717584099</v>
      </c>
      <c r="BH3" s="11">
        <v>155.257238568215</v>
      </c>
      <c r="BI3" s="9">
        <v>29.053571367534499</v>
      </c>
      <c r="BJ3" s="10">
        <v>9.2151730971073604</v>
      </c>
      <c r="BK3" s="10">
        <v>30.618572684835801</v>
      </c>
      <c r="BL3" s="10">
        <v>7.3219651669876804E-2</v>
      </c>
      <c r="BM3" s="10">
        <v>0.864610934785352</v>
      </c>
      <c r="BN3" s="10">
        <v>49.8</v>
      </c>
      <c r="BO3" s="10">
        <v>2.7716994894237801</v>
      </c>
      <c r="BP3" s="10">
        <v>185.35063842742201</v>
      </c>
      <c r="BQ3" s="10">
        <v>101.167918651897</v>
      </c>
      <c r="BR3" s="11">
        <v>93.866454592108994</v>
      </c>
      <c r="BS3" s="12">
        <v>292960</v>
      </c>
      <c r="BT3" s="12">
        <v>293860</v>
      </c>
      <c r="BU3" s="12">
        <v>295095</v>
      </c>
      <c r="BV3" s="13">
        <f>AVERAGE(AT3:BU3)</f>
        <v>32428.979813914139</v>
      </c>
      <c r="BW3" s="13">
        <v>89.510917924803664</v>
      </c>
      <c r="BX3" s="13">
        <v>88.673544821969799</v>
      </c>
      <c r="BY3" s="13">
        <v>88.459265878297217</v>
      </c>
      <c r="BZ3" s="14">
        <f t="shared" ref="BZ3:BZ66" si="0">AVERAGE(BW3:BY3)</f>
        <v>88.881242875023574</v>
      </c>
    </row>
    <row r="4" spans="1:78" ht="17" x14ac:dyDescent="0.2">
      <c r="A4" s="7" t="s">
        <v>83</v>
      </c>
      <c r="B4" s="8" t="s">
        <v>84</v>
      </c>
      <c r="C4" s="9">
        <v>0.57599999999999996</v>
      </c>
      <c r="D4" s="10">
        <v>0.51</v>
      </c>
      <c r="E4" s="10">
        <v>1.073</v>
      </c>
      <c r="F4" s="10">
        <v>75</v>
      </c>
      <c r="G4" s="10">
        <v>0.62</v>
      </c>
      <c r="H4" s="10">
        <v>0.62</v>
      </c>
      <c r="I4" s="10">
        <v>78.745490000000004</v>
      </c>
      <c r="J4" s="10">
        <v>6.1713037489999998</v>
      </c>
      <c r="K4" s="10">
        <v>5.8950033189999997</v>
      </c>
      <c r="L4" s="10">
        <v>5.1708011630000001</v>
      </c>
      <c r="M4" s="10">
        <v>4.2041630740000002</v>
      </c>
      <c r="N4" s="10">
        <v>5.7740540500000002</v>
      </c>
      <c r="O4" s="10">
        <v>6.1585540769999998</v>
      </c>
      <c r="P4" s="11">
        <v>5.6564202310000002</v>
      </c>
      <c r="Q4" s="9">
        <v>-4.43333333333333</v>
      </c>
      <c r="R4" s="10">
        <v>27.4223412236807</v>
      </c>
      <c r="S4" s="10">
        <v>-8.3333333333333301E-2</v>
      </c>
      <c r="T4" s="10">
        <v>78.900000000000006</v>
      </c>
      <c r="U4" s="11">
        <v>12.5</v>
      </c>
      <c r="V4" s="9">
        <v>54.223228914245801</v>
      </c>
      <c r="W4" s="10">
        <v>3.15726560032215</v>
      </c>
      <c r="X4" s="11">
        <v>95.170913276505999</v>
      </c>
      <c r="Y4" s="9">
        <v>55.848330194340299</v>
      </c>
      <c r="Z4" s="10">
        <v>75.83</v>
      </c>
      <c r="AA4" s="10">
        <v>1.4332578491830199</v>
      </c>
      <c r="AB4" s="10">
        <v>68.069999999999993</v>
      </c>
      <c r="AC4" s="10">
        <v>27.91</v>
      </c>
      <c r="AD4" s="11">
        <v>15.36</v>
      </c>
      <c r="AE4" s="9">
        <v>23.623262398892599</v>
      </c>
      <c r="AF4" s="10">
        <v>41.906202717695997</v>
      </c>
      <c r="AG4" s="11">
        <v>21.851209266405</v>
      </c>
      <c r="AH4" s="9">
        <v>33.6</v>
      </c>
      <c r="AI4" s="10">
        <v>11.8331750450303</v>
      </c>
      <c r="AJ4" s="10" t="s">
        <v>82</v>
      </c>
      <c r="AK4" s="10">
        <v>86.594135758474195</v>
      </c>
      <c r="AL4" s="11">
        <v>10.5002629340847</v>
      </c>
      <c r="AM4" s="9">
        <f>VLOOKUP(A4,'[1]raw data corrigendum'!$A:$D,2,0)</f>
        <v>67.834127210000005</v>
      </c>
      <c r="AN4" s="10">
        <v>1.6140865737344099</v>
      </c>
      <c r="AO4" s="10">
        <f>VLOOKUP(A4,'[1]raw data corrigendum'!$A:$D,3,0)</f>
        <v>5.5759354370000001</v>
      </c>
      <c r="AP4" s="10">
        <v>103.792330228099</v>
      </c>
      <c r="AQ4" s="10">
        <f>ABS(VLOOKUP(A4,'[1]raw data corrigendum'!$A:$D,4,0))</f>
        <v>0.67714081699999995</v>
      </c>
      <c r="AR4" s="10">
        <v>9.1999999999999993</v>
      </c>
      <c r="AS4" s="10">
        <v>6.6332908163265296</v>
      </c>
      <c r="AT4" s="10">
        <v>11.3</v>
      </c>
      <c r="AU4" s="11">
        <v>0.55733482567273296</v>
      </c>
      <c r="AV4" s="9">
        <v>23400</v>
      </c>
      <c r="AW4" s="10">
        <v>60.557194818526803</v>
      </c>
      <c r="AX4" s="11">
        <v>79.872398445357604</v>
      </c>
      <c r="AY4" s="9">
        <v>89</v>
      </c>
      <c r="AZ4" s="10">
        <v>60</v>
      </c>
      <c r="BA4" s="10">
        <v>21.6666666666667</v>
      </c>
      <c r="BB4" s="10">
        <v>98</v>
      </c>
      <c r="BC4" s="10">
        <v>0.40427015049272003</v>
      </c>
      <c r="BD4" s="11">
        <v>128.20921502824399</v>
      </c>
      <c r="BE4" s="9">
        <v>14.445256180957699</v>
      </c>
      <c r="BF4" s="10">
        <v>20.476804589997698</v>
      </c>
      <c r="BG4" s="10">
        <v>220.10161255660901</v>
      </c>
      <c r="BH4" s="11">
        <v>150.849680939531</v>
      </c>
      <c r="BI4" s="9">
        <v>148.74063758482001</v>
      </c>
      <c r="BJ4" s="10">
        <v>9.35771074512345</v>
      </c>
      <c r="BK4" s="10">
        <v>28.150861278490499</v>
      </c>
      <c r="BL4" s="10">
        <v>0.60577441908824603</v>
      </c>
      <c r="BM4" s="10">
        <v>3.2144074436598902</v>
      </c>
      <c r="BN4" s="10">
        <v>50</v>
      </c>
      <c r="BO4" s="10">
        <v>5.2836052836052803</v>
      </c>
      <c r="BP4" s="10">
        <v>145.245253240012</v>
      </c>
      <c r="BQ4" s="10">
        <v>140.535449425065</v>
      </c>
      <c r="BR4" s="11">
        <v>108.873202596295</v>
      </c>
      <c r="BS4" s="12">
        <v>560790</v>
      </c>
      <c r="BT4" s="12">
        <v>561070</v>
      </c>
      <c r="BU4" s="12">
        <v>561655</v>
      </c>
      <c r="BV4" s="13">
        <f t="shared" ref="BV4:BV67" si="1">AVERAGE(BS4:BU4)</f>
        <v>561171.66666666663</v>
      </c>
      <c r="BW4" s="13">
        <v>108.94954281805738</v>
      </c>
      <c r="BX4" s="13">
        <v>107.89401455037702</v>
      </c>
      <c r="BY4" s="13">
        <v>107.82044706744871</v>
      </c>
      <c r="BZ4" s="14">
        <f t="shared" si="0"/>
        <v>108.22133481196103</v>
      </c>
    </row>
    <row r="5" spans="1:78" x14ac:dyDescent="0.2">
      <c r="A5" s="7" t="s">
        <v>85</v>
      </c>
      <c r="B5" s="8" t="s">
        <v>86</v>
      </c>
      <c r="C5" s="9">
        <v>0.54</v>
      </c>
      <c r="D5" s="10">
        <v>0.65700000000000003</v>
      </c>
      <c r="E5" s="10">
        <v>1.5009999999999999</v>
      </c>
      <c r="F5" s="10">
        <v>77</v>
      </c>
      <c r="G5" s="10">
        <v>0.62</v>
      </c>
      <c r="H5" s="10">
        <v>0.62</v>
      </c>
      <c r="I5" s="10">
        <v>78.745490000000004</v>
      </c>
      <c r="J5" s="10">
        <v>6.1713037489999998</v>
      </c>
      <c r="K5" s="10">
        <v>5.8950033189999997</v>
      </c>
      <c r="L5" s="10">
        <v>5.1708011630000001</v>
      </c>
      <c r="M5" s="10">
        <v>4.2041630740000002</v>
      </c>
      <c r="N5" s="10">
        <v>5.7740540500000002</v>
      </c>
      <c r="O5" s="10">
        <v>6.1585540769999998</v>
      </c>
      <c r="P5" s="11">
        <v>5.6564202310000002</v>
      </c>
      <c r="Q5" s="9">
        <v>-4.43333333333333</v>
      </c>
      <c r="R5" s="10">
        <v>27.4223412236807</v>
      </c>
      <c r="S5" s="10">
        <v>-8.3333333333333301E-2</v>
      </c>
      <c r="T5" s="10">
        <v>78.900000000000006</v>
      </c>
      <c r="U5" s="11">
        <v>12.5</v>
      </c>
      <c r="V5" s="9">
        <v>68.727622087189602</v>
      </c>
      <c r="W5" s="10">
        <v>3.94148128753642</v>
      </c>
      <c r="X5" s="11">
        <v>157.837905264932</v>
      </c>
      <c r="Y5" s="9">
        <v>51.747330387399799</v>
      </c>
      <c r="Z5" s="10">
        <v>75.983333333333306</v>
      </c>
      <c r="AA5" s="10">
        <v>2.4668206218197</v>
      </c>
      <c r="AB5" s="10">
        <v>66.52</v>
      </c>
      <c r="AC5" s="10">
        <v>28.8</v>
      </c>
      <c r="AD5" s="11">
        <v>12.35</v>
      </c>
      <c r="AE5" s="9">
        <v>23.623262398892599</v>
      </c>
      <c r="AF5" s="10">
        <v>41.906202717695997</v>
      </c>
      <c r="AG5" s="11">
        <v>21.851209266405</v>
      </c>
      <c r="AH5" s="9">
        <v>30.2</v>
      </c>
      <c r="AI5" s="10">
        <v>13.032597286381099</v>
      </c>
      <c r="AJ5" s="10">
        <v>6.7555181459815099</v>
      </c>
      <c r="AK5" s="10">
        <v>87.295451079234894</v>
      </c>
      <c r="AL5" s="11">
        <v>13.267346679056701</v>
      </c>
      <c r="AM5" s="9">
        <f>VLOOKUP(A5,'[1]raw data corrigendum'!$A:$D,2,0)</f>
        <v>69.144338809999994</v>
      </c>
      <c r="AN5" s="10">
        <v>0.92607376656554397</v>
      </c>
      <c r="AO5" s="10">
        <f>VLOOKUP(A5,'[1]raw data corrigendum'!$A:$D,3,0)</f>
        <v>4.32699984</v>
      </c>
      <c r="AP5" s="10">
        <v>105.617798912821</v>
      </c>
      <c r="AQ5" s="10">
        <f>ABS(VLOOKUP(A5,'[1]raw data corrigendum'!$A:$D,4,0))</f>
        <v>0.348701231</v>
      </c>
      <c r="AR5" s="10">
        <v>9</v>
      </c>
      <c r="AS5" s="10">
        <v>7.4544137742552596</v>
      </c>
      <c r="AT5" s="10">
        <v>10.1</v>
      </c>
      <c r="AU5" s="11">
        <v>0.62595937015282599</v>
      </c>
      <c r="AV5" s="9">
        <v>24400</v>
      </c>
      <c r="AW5" s="10">
        <v>76.0847830860626</v>
      </c>
      <c r="AX5" s="11">
        <v>100.74114998962401</v>
      </c>
      <c r="AY5" s="9">
        <v>89</v>
      </c>
      <c r="AZ5" s="10">
        <v>60</v>
      </c>
      <c r="BA5" s="10">
        <v>21.6666666666667</v>
      </c>
      <c r="BB5" s="10">
        <v>98</v>
      </c>
      <c r="BC5" s="10">
        <v>0.169234211017013</v>
      </c>
      <c r="BD5" s="11">
        <v>128.20921502824399</v>
      </c>
      <c r="BE5" s="9">
        <v>14.5690809649822</v>
      </c>
      <c r="BF5" s="10">
        <v>22.106602179593601</v>
      </c>
      <c r="BG5" s="10">
        <v>220.10161255660901</v>
      </c>
      <c r="BH5" s="11">
        <v>150.849680939531</v>
      </c>
      <c r="BI5" s="9">
        <v>240.143548871756</v>
      </c>
      <c r="BJ5" s="10">
        <v>10.654636632854</v>
      </c>
      <c r="BK5" s="10">
        <v>29.232306555601198</v>
      </c>
      <c r="BL5" s="10">
        <v>2.1139842146511398</v>
      </c>
      <c r="BM5" s="10">
        <v>5.15010112058925</v>
      </c>
      <c r="BN5" s="10">
        <v>46.7</v>
      </c>
      <c r="BO5" s="10">
        <v>3.5547396528704902</v>
      </c>
      <c r="BP5" s="10">
        <v>145.245253240012</v>
      </c>
      <c r="BQ5" s="10">
        <v>140.535449425065</v>
      </c>
      <c r="BR5" s="11">
        <v>108.873202596295</v>
      </c>
      <c r="BS5" s="12">
        <v>1241230</v>
      </c>
      <c r="BT5" s="12">
        <v>1244480</v>
      </c>
      <c r="BU5" s="12">
        <v>1247035</v>
      </c>
      <c r="BV5" s="13">
        <f t="shared" si="1"/>
        <v>1244248.3333333333</v>
      </c>
      <c r="BW5" s="13">
        <v>114.96143431216916</v>
      </c>
      <c r="BX5" s="13">
        <v>115.22529401561192</v>
      </c>
      <c r="BY5" s="13">
        <v>114.01521502681946</v>
      </c>
      <c r="BZ5" s="14">
        <f t="shared" si="0"/>
        <v>114.73398111820018</v>
      </c>
    </row>
    <row r="6" spans="1:78" x14ac:dyDescent="0.2">
      <c r="A6" s="7" t="s">
        <v>87</v>
      </c>
      <c r="B6" s="8" t="s">
        <v>88</v>
      </c>
      <c r="C6" s="9">
        <v>0.60899999999999999</v>
      </c>
      <c r="D6" s="10">
        <v>0.54900000000000004</v>
      </c>
      <c r="E6" s="10">
        <v>1.288</v>
      </c>
      <c r="F6" s="10">
        <v>76</v>
      </c>
      <c r="G6" s="10">
        <v>0.62</v>
      </c>
      <c r="H6" s="10">
        <v>0.62</v>
      </c>
      <c r="I6" s="10">
        <v>78.745490000000004</v>
      </c>
      <c r="J6" s="10">
        <v>6.1713037489999998</v>
      </c>
      <c r="K6" s="10">
        <v>5.8950033189999997</v>
      </c>
      <c r="L6" s="10">
        <v>5.1708011630000001</v>
      </c>
      <c r="M6" s="10">
        <v>4.2041630740000002</v>
      </c>
      <c r="N6" s="10">
        <v>5.7740540500000002</v>
      </c>
      <c r="O6" s="10">
        <v>6.1585540769999998</v>
      </c>
      <c r="P6" s="11">
        <v>5.6564202310000002</v>
      </c>
      <c r="Q6" s="9">
        <v>-4.43333333333333</v>
      </c>
      <c r="R6" s="10">
        <v>27.4223412236807</v>
      </c>
      <c r="S6" s="10">
        <v>-8.3333333333333301E-2</v>
      </c>
      <c r="T6" s="10">
        <v>78.900000000000006</v>
      </c>
      <c r="U6" s="11">
        <v>12.5</v>
      </c>
      <c r="V6" s="9">
        <v>76.647321475950505</v>
      </c>
      <c r="W6" s="10">
        <v>9.0196878029185505</v>
      </c>
      <c r="X6" s="11">
        <v>117.418648204346</v>
      </c>
      <c r="Y6" s="9">
        <v>56.2309517650896</v>
      </c>
      <c r="Z6" s="10">
        <v>76.076666666666696</v>
      </c>
      <c r="AA6" s="10">
        <v>2.6001924348906398</v>
      </c>
      <c r="AB6" s="10">
        <v>59.91</v>
      </c>
      <c r="AC6" s="10">
        <v>30.9</v>
      </c>
      <c r="AD6" s="11">
        <v>10.050000000000001</v>
      </c>
      <c r="AE6" s="9">
        <v>23.623262398892599</v>
      </c>
      <c r="AF6" s="10">
        <v>41.906202717695997</v>
      </c>
      <c r="AG6" s="11">
        <v>21.851209266405</v>
      </c>
      <c r="AH6" s="9">
        <v>30.5</v>
      </c>
      <c r="AI6" s="10">
        <v>12.2643236965956</v>
      </c>
      <c r="AJ6" s="10">
        <v>7.1739270282425398</v>
      </c>
      <c r="AK6" s="10">
        <v>95.888105372954001</v>
      </c>
      <c r="AL6" s="11">
        <v>13.9676587909285</v>
      </c>
      <c r="AM6" s="9">
        <f>VLOOKUP(A6,'[1]raw data corrigendum'!$A:$D,2,0)</f>
        <v>73.083632629999997</v>
      </c>
      <c r="AN6" s="10">
        <v>0.98276962348436503</v>
      </c>
      <c r="AO6" s="10">
        <f>VLOOKUP(A6,'[1]raw data corrigendum'!$A:$D,3,0)</f>
        <v>3.7523931080000001</v>
      </c>
      <c r="AP6" s="10">
        <v>117.322830587729</v>
      </c>
      <c r="AQ6" s="10">
        <f>ABS(VLOOKUP(A6,'[1]raw data corrigendum'!$A:$D,4,0))</f>
        <v>2.5627974000000001E-2</v>
      </c>
      <c r="AR6" s="10">
        <v>10.1</v>
      </c>
      <c r="AS6" s="10">
        <v>6.4611242730992897</v>
      </c>
      <c r="AT6" s="10">
        <v>8.5</v>
      </c>
      <c r="AU6" s="11">
        <v>0.44769228900147001</v>
      </c>
      <c r="AV6" s="9">
        <v>26000</v>
      </c>
      <c r="AW6" s="10">
        <v>115.33953701435399</v>
      </c>
      <c r="AX6" s="11">
        <v>126.860572376666</v>
      </c>
      <c r="AY6" s="9">
        <v>91</v>
      </c>
      <c r="AZ6" s="10">
        <v>61</v>
      </c>
      <c r="BA6" s="10">
        <v>21.6666666666667</v>
      </c>
      <c r="BB6" s="10">
        <v>98</v>
      </c>
      <c r="BC6" s="10">
        <v>1.20558783938237</v>
      </c>
      <c r="BD6" s="11">
        <v>133.94059728248001</v>
      </c>
      <c r="BE6" s="9">
        <v>14.4403821129966</v>
      </c>
      <c r="BF6" s="10">
        <v>22.161844129700199</v>
      </c>
      <c r="BG6" s="10">
        <v>250.859020926726</v>
      </c>
      <c r="BH6" s="11">
        <v>153.26606254154399</v>
      </c>
      <c r="BI6" s="9">
        <v>313.77174756586402</v>
      </c>
      <c r="BJ6" s="10">
        <v>9.6939070423923805</v>
      </c>
      <c r="BK6" s="10">
        <v>30.854631542277399</v>
      </c>
      <c r="BL6" s="10">
        <v>0.79242283224057897</v>
      </c>
      <c r="BM6" s="10">
        <v>3.4908704139287798</v>
      </c>
      <c r="BN6" s="10">
        <v>48</v>
      </c>
      <c r="BO6" s="10">
        <v>3.4345577509614098</v>
      </c>
      <c r="BP6" s="10">
        <v>186.63968440867001</v>
      </c>
      <c r="BQ6" s="10">
        <v>194.812193240597</v>
      </c>
      <c r="BR6" s="11">
        <v>112.586758277274</v>
      </c>
      <c r="BS6" s="12">
        <v>1477740</v>
      </c>
      <c r="BT6" s="12">
        <v>1486150</v>
      </c>
      <c r="BU6" s="12">
        <v>1493382</v>
      </c>
      <c r="BV6" s="13">
        <f t="shared" si="1"/>
        <v>1485757.3333333333</v>
      </c>
      <c r="BW6" s="13">
        <v>130.93867222593701</v>
      </c>
      <c r="BX6" s="13">
        <v>128.94485869312865</v>
      </c>
      <c r="BY6" s="13">
        <v>127.82306875313054</v>
      </c>
      <c r="BZ6" s="14">
        <f t="shared" si="0"/>
        <v>129.23553322406539</v>
      </c>
    </row>
    <row r="7" spans="1:78" ht="17" x14ac:dyDescent="0.2">
      <c r="A7" s="7" t="s">
        <v>89</v>
      </c>
      <c r="B7" s="8" t="s">
        <v>90</v>
      </c>
      <c r="C7" s="9">
        <v>0.502</v>
      </c>
      <c r="D7" s="10">
        <v>0.83799999999999997</v>
      </c>
      <c r="E7" s="10">
        <v>1.2549999999999999</v>
      </c>
      <c r="F7" s="10">
        <v>77</v>
      </c>
      <c r="G7" s="10">
        <v>0.62</v>
      </c>
      <c r="H7" s="10">
        <v>0.62</v>
      </c>
      <c r="I7" s="10">
        <v>78.745490000000004</v>
      </c>
      <c r="J7" s="10">
        <v>6.1713037489999998</v>
      </c>
      <c r="K7" s="10">
        <v>5.8950033189999997</v>
      </c>
      <c r="L7" s="10">
        <v>5.1708011630000001</v>
      </c>
      <c r="M7" s="10">
        <v>4.2041630740000002</v>
      </c>
      <c r="N7" s="10">
        <v>5.7740540500000002</v>
      </c>
      <c r="O7" s="10">
        <v>6.1585540769999998</v>
      </c>
      <c r="P7" s="11">
        <v>5.6564202310000002</v>
      </c>
      <c r="Q7" s="9">
        <v>-4.43333333333333</v>
      </c>
      <c r="R7" s="10">
        <v>27.4223412236807</v>
      </c>
      <c r="S7" s="10">
        <v>-8.3333333333333301E-2</v>
      </c>
      <c r="T7" s="10">
        <v>78.900000000000006</v>
      </c>
      <c r="U7" s="11">
        <v>12.5</v>
      </c>
      <c r="V7" s="9">
        <v>70.464522584282093</v>
      </c>
      <c r="W7" s="10">
        <v>6.1806906546985703</v>
      </c>
      <c r="X7" s="11">
        <v>78.022412989927304</v>
      </c>
      <c r="Y7" s="9">
        <v>51.614142274983301</v>
      </c>
      <c r="Z7" s="10">
        <v>76.569999999999993</v>
      </c>
      <c r="AA7" s="10">
        <v>2.5303110382646898</v>
      </c>
      <c r="AB7" s="10">
        <v>57.32</v>
      </c>
      <c r="AC7" s="10">
        <v>24.94</v>
      </c>
      <c r="AD7" s="11">
        <v>10.81</v>
      </c>
      <c r="AE7" s="9">
        <v>23.623262398892599</v>
      </c>
      <c r="AF7" s="10">
        <v>41.906202717695997</v>
      </c>
      <c r="AG7" s="11">
        <v>21.851209266405</v>
      </c>
      <c r="AH7" s="9">
        <v>33.6</v>
      </c>
      <c r="AI7" s="10">
        <v>11.8674258445854</v>
      </c>
      <c r="AJ7" s="10">
        <v>8.5436350730124406</v>
      </c>
      <c r="AK7" s="10">
        <v>76.797797309716202</v>
      </c>
      <c r="AL7" s="11">
        <v>12.431572776391899</v>
      </c>
      <c r="AM7" s="9">
        <f>VLOOKUP(A7,'[1]raw data corrigendum'!$A:$D,2,0)</f>
        <v>72.316538879999996</v>
      </c>
      <c r="AN7" s="10" t="s">
        <v>82</v>
      </c>
      <c r="AO7" s="10">
        <f>VLOOKUP(A7,'[1]raw data corrigendum'!$A:$D,3,0)</f>
        <v>4.5778229909999997</v>
      </c>
      <c r="AP7" s="10">
        <v>120.8217972966</v>
      </c>
      <c r="AQ7" s="10">
        <f>ABS(VLOOKUP(A7,'[1]raw data corrigendum'!$A:$D,4,0))</f>
        <v>0.216123385</v>
      </c>
      <c r="AR7" s="10">
        <v>7.9000000000000101</v>
      </c>
      <c r="AS7" s="10">
        <v>7.3635355892648802</v>
      </c>
      <c r="AT7" s="10">
        <v>9.9</v>
      </c>
      <c r="AU7" s="11">
        <v>0.74823018587066403</v>
      </c>
      <c r="AV7" s="9">
        <v>26500</v>
      </c>
      <c r="AW7" s="10">
        <v>93.250835565212398</v>
      </c>
      <c r="AX7" s="11">
        <v>89.640527306116297</v>
      </c>
      <c r="AY7" s="9">
        <v>91</v>
      </c>
      <c r="AZ7" s="10">
        <v>64</v>
      </c>
      <c r="BA7" s="10">
        <v>21.6666666666667</v>
      </c>
      <c r="BB7" s="10">
        <v>98</v>
      </c>
      <c r="BC7" s="10">
        <v>0.80275481209386401</v>
      </c>
      <c r="BD7" s="11">
        <v>133.94059728248001</v>
      </c>
      <c r="BE7" s="9">
        <v>15.510736825135499</v>
      </c>
      <c r="BF7" s="10">
        <v>23.449626024408602</v>
      </c>
      <c r="BG7" s="10">
        <v>250.859020926726</v>
      </c>
      <c r="BH7" s="11">
        <v>153.26606254154399</v>
      </c>
      <c r="BI7" s="9">
        <v>183.424291297178</v>
      </c>
      <c r="BJ7" s="10">
        <v>10.566526825417601</v>
      </c>
      <c r="BK7" s="10">
        <v>30.4852242342435</v>
      </c>
      <c r="BL7" s="10">
        <v>1.17453467306042</v>
      </c>
      <c r="BM7" s="10">
        <v>1.6955124984088099</v>
      </c>
      <c r="BN7" s="10">
        <v>49</v>
      </c>
      <c r="BO7" s="10">
        <v>2.80739161336176</v>
      </c>
      <c r="BP7" s="10">
        <v>186.63968440867001</v>
      </c>
      <c r="BQ7" s="10">
        <v>194.812193240597</v>
      </c>
      <c r="BR7" s="11">
        <v>112.586758277274</v>
      </c>
      <c r="BS7" s="12">
        <v>553930</v>
      </c>
      <c r="BT7" s="12">
        <v>556630</v>
      </c>
      <c r="BU7" s="12">
        <v>559540</v>
      </c>
      <c r="BV7" s="13">
        <f t="shared" si="1"/>
        <v>556700</v>
      </c>
      <c r="BW7" s="13">
        <v>151.5049615829063</v>
      </c>
      <c r="BX7" s="13">
        <v>150.41163927239737</v>
      </c>
      <c r="BY7" s="13">
        <v>146.12978386840484</v>
      </c>
      <c r="BZ7" s="14">
        <f t="shared" si="0"/>
        <v>149.34879490790283</v>
      </c>
    </row>
    <row r="8" spans="1:78" x14ac:dyDescent="0.2">
      <c r="A8" s="7" t="s">
        <v>91</v>
      </c>
      <c r="B8" s="8" t="s">
        <v>92</v>
      </c>
      <c r="C8" s="9">
        <v>0.621</v>
      </c>
      <c r="D8" s="10">
        <v>0.94</v>
      </c>
      <c r="E8" s="10">
        <v>0.93899999999999995</v>
      </c>
      <c r="F8" s="10">
        <v>74</v>
      </c>
      <c r="G8" s="10">
        <v>0.62</v>
      </c>
      <c r="H8" s="10">
        <v>0.62</v>
      </c>
      <c r="I8" s="10">
        <v>78.745490000000004</v>
      </c>
      <c r="J8" s="10">
        <v>6.1713037489999998</v>
      </c>
      <c r="K8" s="10">
        <v>5.8950033189999997</v>
      </c>
      <c r="L8" s="10">
        <v>5.1708011630000001</v>
      </c>
      <c r="M8" s="10">
        <v>4.2041630740000002</v>
      </c>
      <c r="N8" s="10">
        <v>5.7740540500000002</v>
      </c>
      <c r="O8" s="10">
        <v>6.1585540769999998</v>
      </c>
      <c r="P8" s="11">
        <v>5.6564202310000002</v>
      </c>
      <c r="Q8" s="9">
        <v>-4.43333333333333</v>
      </c>
      <c r="R8" s="10">
        <v>27.4223412236807</v>
      </c>
      <c r="S8" s="10">
        <v>-8.3333333333333301E-2</v>
      </c>
      <c r="T8" s="10">
        <v>78.900000000000006</v>
      </c>
      <c r="U8" s="11">
        <v>12.5</v>
      </c>
      <c r="V8" s="9">
        <v>52.028366210300597</v>
      </c>
      <c r="W8" s="10">
        <v>5.1613913768903004</v>
      </c>
      <c r="X8" s="11">
        <v>228.753640367298</v>
      </c>
      <c r="Y8" s="9">
        <v>43.737980339115097</v>
      </c>
      <c r="Z8" s="10">
        <v>76.91</v>
      </c>
      <c r="AA8" s="10">
        <v>2.29750004218476</v>
      </c>
      <c r="AB8" s="10">
        <v>57.68</v>
      </c>
      <c r="AC8" s="10">
        <v>26.09</v>
      </c>
      <c r="AD8" s="11">
        <v>10.029999999999999</v>
      </c>
      <c r="AE8" s="9">
        <v>23.623262398892599</v>
      </c>
      <c r="AF8" s="10">
        <v>41.906202717695997</v>
      </c>
      <c r="AG8" s="11">
        <v>21.851209266405</v>
      </c>
      <c r="AH8" s="9">
        <v>31.4</v>
      </c>
      <c r="AI8" s="10">
        <v>13.499648068330099</v>
      </c>
      <c r="AJ8" s="10">
        <v>7.6249937870749598</v>
      </c>
      <c r="AK8" s="10">
        <v>78.254766840543496</v>
      </c>
      <c r="AL8" s="11">
        <v>15.429596710127401</v>
      </c>
      <c r="AM8" s="9">
        <f>VLOOKUP(A8,'[1]raw data corrigendum'!$A:$D,2,0)</f>
        <v>72.039145199999993</v>
      </c>
      <c r="AN8" s="10">
        <v>0.769822940723634</v>
      </c>
      <c r="AO8" s="10">
        <f>VLOOKUP(A8,'[1]raw data corrigendum'!$A:$D,3,0)</f>
        <v>4.8064760939999998</v>
      </c>
      <c r="AP8" s="10">
        <v>114.66747776585601</v>
      </c>
      <c r="AQ8" s="10">
        <f>ABS(VLOOKUP(A8,'[1]raw data corrigendum'!$A:$D,4,0))</f>
        <v>1.327158115</v>
      </c>
      <c r="AR8" s="10">
        <v>9.6000000000000103</v>
      </c>
      <c r="AS8" s="10">
        <v>6.6582064297800301</v>
      </c>
      <c r="AT8" s="10">
        <v>10.5</v>
      </c>
      <c r="AU8" s="11">
        <v>0.65560823646035404</v>
      </c>
      <c r="AV8" s="9">
        <v>25900</v>
      </c>
      <c r="AW8" s="10">
        <v>101.336881851355</v>
      </c>
      <c r="AX8" s="11">
        <v>94.776829110377705</v>
      </c>
      <c r="AY8" s="9">
        <v>91</v>
      </c>
      <c r="AZ8" s="10">
        <v>59</v>
      </c>
      <c r="BA8" s="10">
        <v>21.6666666666667</v>
      </c>
      <c r="BB8" s="10">
        <v>98</v>
      </c>
      <c r="BC8" s="10">
        <v>2.54080563264076</v>
      </c>
      <c r="BD8" s="11">
        <v>133.94059728248001</v>
      </c>
      <c r="BE8" s="9">
        <v>12.610034743830701</v>
      </c>
      <c r="BF8" s="10">
        <v>19.1040516581627</v>
      </c>
      <c r="BG8" s="10">
        <v>250.859020926726</v>
      </c>
      <c r="BH8" s="11">
        <v>153.26606254154399</v>
      </c>
      <c r="BI8" s="9">
        <v>159.174459894645</v>
      </c>
      <c r="BJ8" s="10">
        <v>10.988320378378701</v>
      </c>
      <c r="BK8" s="10">
        <v>30.294423043882901</v>
      </c>
      <c r="BL8" s="10">
        <v>2.0409509432161701</v>
      </c>
      <c r="BM8" s="10">
        <v>2.8151462953205399</v>
      </c>
      <c r="BN8" s="10">
        <v>46.5</v>
      </c>
      <c r="BO8" s="10">
        <v>3.77258235919235</v>
      </c>
      <c r="BP8" s="10">
        <v>186.63968440867001</v>
      </c>
      <c r="BQ8" s="10">
        <v>194.812193240597</v>
      </c>
      <c r="BR8" s="11">
        <v>112.586758277274</v>
      </c>
      <c r="BS8" s="12">
        <v>752270</v>
      </c>
      <c r="BT8" s="12">
        <v>755700</v>
      </c>
      <c r="BU8" s="12">
        <v>758903</v>
      </c>
      <c r="BV8" s="13">
        <f t="shared" si="1"/>
        <v>755624.33333333337</v>
      </c>
      <c r="BW8" s="13">
        <v>135.50535837100878</v>
      </c>
      <c r="BX8" s="13">
        <v>134.90810675004144</v>
      </c>
      <c r="BY8" s="13">
        <v>128.98505153671934</v>
      </c>
      <c r="BZ8" s="14">
        <f t="shared" si="0"/>
        <v>133.13283888592318</v>
      </c>
    </row>
    <row r="9" spans="1:78" ht="17" x14ac:dyDescent="0.2">
      <c r="A9" s="7" t="s">
        <v>93</v>
      </c>
      <c r="B9" s="8" t="s">
        <v>94</v>
      </c>
      <c r="C9" s="9">
        <v>0.66100000000000003</v>
      </c>
      <c r="D9" s="10">
        <v>1.0940000000000001</v>
      </c>
      <c r="E9" s="10">
        <v>0.98899999999999999</v>
      </c>
      <c r="F9" s="10">
        <v>76</v>
      </c>
      <c r="G9" s="10">
        <v>0.62</v>
      </c>
      <c r="H9" s="10">
        <v>0.62</v>
      </c>
      <c r="I9" s="10">
        <v>78.745490000000004</v>
      </c>
      <c r="J9" s="10">
        <v>6.1713037489999998</v>
      </c>
      <c r="K9" s="10">
        <v>5.8950033189999997</v>
      </c>
      <c r="L9" s="10">
        <v>5.1708011630000001</v>
      </c>
      <c r="M9" s="10">
        <v>4.2041630740000002</v>
      </c>
      <c r="N9" s="10">
        <v>5.7740540500000002</v>
      </c>
      <c r="O9" s="10">
        <v>6.1585540769999998</v>
      </c>
      <c r="P9" s="11">
        <v>5.6564202310000002</v>
      </c>
      <c r="Q9" s="9">
        <v>-4.43333333333333</v>
      </c>
      <c r="R9" s="10">
        <v>27.4223412236807</v>
      </c>
      <c r="S9" s="10">
        <v>-8.3333333333333301E-2</v>
      </c>
      <c r="T9" s="10">
        <v>78.900000000000006</v>
      </c>
      <c r="U9" s="11">
        <v>12.5</v>
      </c>
      <c r="V9" s="9">
        <v>77.235558987829293</v>
      </c>
      <c r="W9" s="10">
        <v>6.1356873478657397</v>
      </c>
      <c r="X9" s="11">
        <v>680.37713292806495</v>
      </c>
      <c r="Y9" s="9">
        <v>40.568739926486103</v>
      </c>
      <c r="Z9" s="10">
        <v>76.723333333333301</v>
      </c>
      <c r="AA9" s="10">
        <v>2.33258233386392</v>
      </c>
      <c r="AB9" s="10">
        <v>61.05</v>
      </c>
      <c r="AC9" s="10">
        <v>26.6</v>
      </c>
      <c r="AD9" s="11">
        <v>9.64</v>
      </c>
      <c r="AE9" s="9">
        <v>23.623262398892599</v>
      </c>
      <c r="AF9" s="10">
        <v>41.906202717695997</v>
      </c>
      <c r="AG9" s="11">
        <v>21.851209266405</v>
      </c>
      <c r="AH9" s="9">
        <v>28.6</v>
      </c>
      <c r="AI9" s="10">
        <v>11.9647202877478</v>
      </c>
      <c r="AJ9" s="10" t="s">
        <v>82</v>
      </c>
      <c r="AK9" s="10">
        <v>95.172603004199203</v>
      </c>
      <c r="AL9" s="11">
        <v>18.095880466339398</v>
      </c>
      <c r="AM9" s="9">
        <f>VLOOKUP(A9,'[1]raw data corrigendum'!$A:$D,2,0)</f>
        <v>74.625719770000003</v>
      </c>
      <c r="AN9" s="10" t="s">
        <v>82</v>
      </c>
      <c r="AO9" s="10">
        <f>VLOOKUP(A9,'[1]raw data corrigendum'!$A:$D,3,0)</f>
        <v>4.0495474040000001</v>
      </c>
      <c r="AP9" s="10">
        <v>129.42065926168601</v>
      </c>
      <c r="AQ9" s="10">
        <f>ABS(VLOOKUP(A9,'[1]raw data corrigendum'!$A:$D,4,0))</f>
        <v>0.222264042</v>
      </c>
      <c r="AR9" s="10">
        <v>10.9</v>
      </c>
      <c r="AS9" s="10">
        <v>7.6886703383162898</v>
      </c>
      <c r="AT9" s="10">
        <v>9</v>
      </c>
      <c r="AU9" s="11">
        <v>0.48472987119384597</v>
      </c>
      <c r="AV9" s="9">
        <v>28300</v>
      </c>
      <c r="AW9" s="10">
        <v>88.976318654894797</v>
      </c>
      <c r="AX9" s="11">
        <v>96.569972057379701</v>
      </c>
      <c r="AY9" s="9">
        <v>91</v>
      </c>
      <c r="AZ9" s="10">
        <v>59</v>
      </c>
      <c r="BA9" s="10">
        <v>21.6666666666667</v>
      </c>
      <c r="BB9" s="10">
        <v>98</v>
      </c>
      <c r="BC9" s="10">
        <v>1.26673668236128</v>
      </c>
      <c r="BD9" s="11">
        <v>133.94059728248001</v>
      </c>
      <c r="BE9" s="9">
        <v>12.874840544605901</v>
      </c>
      <c r="BF9" s="10">
        <v>20.033122504537801</v>
      </c>
      <c r="BG9" s="10">
        <v>250.859020926726</v>
      </c>
      <c r="BH9" s="11">
        <v>153.26606254154399</v>
      </c>
      <c r="BI9" s="9">
        <v>490.43304086064302</v>
      </c>
      <c r="BJ9" s="10">
        <v>10.477620976395499</v>
      </c>
      <c r="BK9" s="10">
        <v>30.078868278188601</v>
      </c>
      <c r="BL9" s="10">
        <v>0.197677322108188</v>
      </c>
      <c r="BM9" s="10">
        <v>1.8016896287022901</v>
      </c>
      <c r="BN9" s="10">
        <v>45.2</v>
      </c>
      <c r="BO9" s="10">
        <v>2.9791459781529301</v>
      </c>
      <c r="BP9" s="10">
        <v>186.63968440867001</v>
      </c>
      <c r="BQ9" s="10">
        <v>194.812193240597</v>
      </c>
      <c r="BR9" s="11">
        <v>112.586758277274</v>
      </c>
      <c r="BS9" s="12">
        <v>393030</v>
      </c>
      <c r="BT9" s="12">
        <v>395950</v>
      </c>
      <c r="BU9" s="12">
        <v>398440</v>
      </c>
      <c r="BV9" s="13">
        <f t="shared" si="1"/>
        <v>395806.66666666669</v>
      </c>
      <c r="BW9" s="13">
        <v>143.76830242970999</v>
      </c>
      <c r="BX9" s="13">
        <v>134.86255116669932</v>
      </c>
      <c r="BY9" s="13">
        <v>133.69272785128251</v>
      </c>
      <c r="BZ9" s="14">
        <f t="shared" si="0"/>
        <v>137.44119381589726</v>
      </c>
    </row>
    <row r="10" spans="1:78" x14ac:dyDescent="0.2">
      <c r="A10" s="7" t="s">
        <v>95</v>
      </c>
      <c r="B10" s="8" t="s">
        <v>96</v>
      </c>
      <c r="C10" s="9">
        <v>0.39391952291767901</v>
      </c>
      <c r="D10" s="10">
        <v>0.10358521966945899</v>
      </c>
      <c r="E10" s="10">
        <v>8.9249425985760397E-2</v>
      </c>
      <c r="F10" s="10">
        <v>79.976947573842693</v>
      </c>
      <c r="G10" s="10">
        <v>0.68</v>
      </c>
      <c r="H10" s="10">
        <v>0.7</v>
      </c>
      <c r="I10" s="10">
        <v>74.989040000000003</v>
      </c>
      <c r="J10" s="10">
        <v>5.7136654849999999</v>
      </c>
      <c r="K10" s="10">
        <v>6.011414051</v>
      </c>
      <c r="L10" s="10">
        <v>4.189151764</v>
      </c>
      <c r="M10" s="10">
        <v>4.1945729260000002</v>
      </c>
      <c r="N10" s="10">
        <v>5.7027659420000001</v>
      </c>
      <c r="O10" s="10">
        <v>5.5612621310000003</v>
      </c>
      <c r="P10" s="11">
        <v>5.7374010090000001</v>
      </c>
      <c r="Q10" s="9">
        <v>-5.5</v>
      </c>
      <c r="R10" s="10">
        <v>24.885544444309001</v>
      </c>
      <c r="S10" s="10">
        <v>0.01</v>
      </c>
      <c r="T10" s="10">
        <v>106.23333333333299</v>
      </c>
      <c r="U10" s="11">
        <v>47.5</v>
      </c>
      <c r="V10" s="9">
        <v>106.49093171004</v>
      </c>
      <c r="W10" s="10">
        <v>13.917555874690001</v>
      </c>
      <c r="X10" s="11">
        <v>993.55884783649606</v>
      </c>
      <c r="Y10" s="9">
        <v>28.0777795465306</v>
      </c>
      <c r="Z10" s="10">
        <v>76.070054098011198</v>
      </c>
      <c r="AA10" s="10">
        <v>3.6244209927519302</v>
      </c>
      <c r="AB10" s="10">
        <v>65.414166654080901</v>
      </c>
      <c r="AC10" s="10">
        <v>24.617527137</v>
      </c>
      <c r="AD10" s="11">
        <v>11.0979121697211</v>
      </c>
      <c r="AE10" s="9">
        <v>21.2534622962723</v>
      </c>
      <c r="AF10" s="10">
        <v>38.278598472716098</v>
      </c>
      <c r="AG10" s="11">
        <v>20.007096836407801</v>
      </c>
      <c r="AH10" s="9">
        <v>53.654696410600501</v>
      </c>
      <c r="AI10" s="10">
        <v>10.6075259758495</v>
      </c>
      <c r="AJ10" s="10">
        <v>7.9884991469586799</v>
      </c>
      <c r="AK10" s="10">
        <v>100</v>
      </c>
      <c r="AL10" s="11">
        <v>18.760839207631602</v>
      </c>
      <c r="AM10" s="9">
        <f>VLOOKUP(A10,'[1]raw data corrigendum'!$A:$D,2,0)</f>
        <v>62.509614329999998</v>
      </c>
      <c r="AN10" s="10">
        <v>4.0835782950663404</v>
      </c>
      <c r="AO10" s="10">
        <f>VLOOKUP(A10,'[1]raw data corrigendum'!$A:$D,3,0)</f>
        <v>8.0479860169999995</v>
      </c>
      <c r="AP10" s="10">
        <v>163.52280629328601</v>
      </c>
      <c r="AQ10" s="10">
        <f>ABS(VLOOKUP(A10,'[1]raw data corrigendum'!$A:$D,4,0))</f>
        <v>0.85096563599999997</v>
      </c>
      <c r="AR10" s="10">
        <v>7.2902859300923701</v>
      </c>
      <c r="AS10" s="10">
        <v>8.6900265414454907</v>
      </c>
      <c r="AT10" s="10">
        <v>15.6100525154664</v>
      </c>
      <c r="AU10" s="11">
        <v>5.7360804950416702</v>
      </c>
      <c r="AV10" s="9">
        <v>25650.651923353998</v>
      </c>
      <c r="AW10" s="10">
        <v>575.58936452241198</v>
      </c>
      <c r="AX10" s="11">
        <v>606.06385465958294</v>
      </c>
      <c r="AY10" s="9">
        <v>95.096846997656399</v>
      </c>
      <c r="AZ10" s="10">
        <v>78.876724787708099</v>
      </c>
      <c r="BA10" s="10">
        <v>29</v>
      </c>
      <c r="BB10" s="10">
        <v>97.5</v>
      </c>
      <c r="BC10" s="10">
        <v>24.4441726565213</v>
      </c>
      <c r="BD10" s="11">
        <v>108.64199890957499</v>
      </c>
      <c r="BE10" s="9">
        <v>27.9167688239075</v>
      </c>
      <c r="BF10" s="10">
        <v>38.687333000244699</v>
      </c>
      <c r="BG10" s="10">
        <v>230.189746175853</v>
      </c>
      <c r="BH10" s="11">
        <v>128.49795414131</v>
      </c>
      <c r="BI10" s="9">
        <v>239.866550817019</v>
      </c>
      <c r="BJ10" s="10">
        <v>14.679697218685099</v>
      </c>
      <c r="BK10" s="10">
        <v>36.171217508426302</v>
      </c>
      <c r="BL10" s="10">
        <v>3.2772566690450402</v>
      </c>
      <c r="BM10" s="10">
        <v>3.4357584465123798</v>
      </c>
      <c r="BN10" s="10">
        <v>64.938476205609007</v>
      </c>
      <c r="BO10" s="10">
        <v>7.9049676025917899</v>
      </c>
      <c r="BP10" s="10">
        <v>121.388019054826</v>
      </c>
      <c r="BQ10" s="10">
        <v>89.417815887279104</v>
      </c>
      <c r="BR10" s="11">
        <v>167.32216385601899</v>
      </c>
      <c r="BS10" s="12">
        <v>2755880</v>
      </c>
      <c r="BT10" s="12">
        <v>2776400</v>
      </c>
      <c r="BU10" s="12">
        <v>2794730</v>
      </c>
      <c r="BV10" s="13">
        <f t="shared" si="1"/>
        <v>2775670</v>
      </c>
      <c r="BW10" s="13">
        <v>163.58334977448743</v>
      </c>
      <c r="BX10" s="13">
        <v>165.60468259607194</v>
      </c>
      <c r="BY10" s="13">
        <v>167.09980535244895</v>
      </c>
      <c r="BZ10" s="14">
        <f t="shared" si="0"/>
        <v>165.42927924100277</v>
      </c>
    </row>
    <row r="11" spans="1:78" x14ac:dyDescent="0.2">
      <c r="A11" s="7" t="s">
        <v>97</v>
      </c>
      <c r="B11" s="8" t="s">
        <v>98</v>
      </c>
      <c r="C11" s="9">
        <v>0.57899999999999996</v>
      </c>
      <c r="D11" s="10">
        <v>0.39100000000000001</v>
      </c>
      <c r="E11" s="10">
        <v>0.41099999999999998</v>
      </c>
      <c r="F11" s="10">
        <v>75</v>
      </c>
      <c r="G11" s="10">
        <v>0.68</v>
      </c>
      <c r="H11" s="10">
        <v>0.7</v>
      </c>
      <c r="I11" s="10">
        <v>74.989040000000003</v>
      </c>
      <c r="J11" s="10">
        <v>5.7136654849999999</v>
      </c>
      <c r="K11" s="10">
        <v>6.011414051</v>
      </c>
      <c r="L11" s="10">
        <v>4.189151764</v>
      </c>
      <c r="M11" s="10">
        <v>4.1945729260000002</v>
      </c>
      <c r="N11" s="10">
        <v>5.7027659420000001</v>
      </c>
      <c r="O11" s="10">
        <v>5.5612621310000003</v>
      </c>
      <c r="P11" s="11">
        <v>5.7374010090000001</v>
      </c>
      <c r="Q11" s="9">
        <v>-5.5</v>
      </c>
      <c r="R11" s="10">
        <v>24.885544444309001</v>
      </c>
      <c r="S11" s="10">
        <v>0.01</v>
      </c>
      <c r="T11" s="10">
        <v>106.23333333333299</v>
      </c>
      <c r="U11" s="11">
        <v>47.5</v>
      </c>
      <c r="V11" s="9">
        <v>109.91372631344299</v>
      </c>
      <c r="W11" s="10">
        <v>7.5618070055885198</v>
      </c>
      <c r="X11" s="11">
        <v>1786.2711073646301</v>
      </c>
      <c r="Y11" s="9">
        <v>36.359806615980297</v>
      </c>
      <c r="Z11" s="10">
        <v>76.37</v>
      </c>
      <c r="AA11" s="10">
        <v>4.0337054881222398</v>
      </c>
      <c r="AB11" s="10">
        <v>62.1</v>
      </c>
      <c r="AC11" s="10">
        <v>21.81</v>
      </c>
      <c r="AD11" s="11">
        <v>13.07</v>
      </c>
      <c r="AE11" s="9">
        <v>21.2534622962723</v>
      </c>
      <c r="AF11" s="10">
        <v>38.278598472716098</v>
      </c>
      <c r="AG11" s="11">
        <v>20.007096836407801</v>
      </c>
      <c r="AH11" s="9">
        <v>43.5</v>
      </c>
      <c r="AI11" s="10">
        <v>8.5342721567426896</v>
      </c>
      <c r="AJ11" s="10">
        <v>7.2679204183396999</v>
      </c>
      <c r="AK11" s="10">
        <v>100</v>
      </c>
      <c r="AL11" s="11">
        <v>19.798092642128999</v>
      </c>
      <c r="AM11" s="9">
        <f>VLOOKUP(A11,'[1]raw data corrigendum'!$A:$D,2,0)</f>
        <v>67.25372883</v>
      </c>
      <c r="AN11" s="10">
        <v>1.3924643107886701</v>
      </c>
      <c r="AO11" s="10">
        <f>VLOOKUP(A11,'[1]raw data corrigendum'!$A:$D,3,0)</f>
        <v>5.2188158199999997</v>
      </c>
      <c r="AP11" s="10">
        <v>145.717086427201</v>
      </c>
      <c r="AQ11" s="10">
        <f>ABS(VLOOKUP(A11,'[1]raw data corrigendum'!$A:$D,4,0))</f>
        <v>0.99155505099999997</v>
      </c>
      <c r="AR11" s="10">
        <v>8.5000000000000107</v>
      </c>
      <c r="AS11" s="10">
        <v>7.6316710268149102</v>
      </c>
      <c r="AT11" s="10">
        <v>11.1</v>
      </c>
      <c r="AU11" s="11">
        <v>4.9829534218290199</v>
      </c>
      <c r="AV11" s="9">
        <v>24700</v>
      </c>
      <c r="AW11" s="10">
        <v>584.23932139864701</v>
      </c>
      <c r="AX11" s="11">
        <v>604.18222896334396</v>
      </c>
      <c r="AY11" s="9">
        <v>94</v>
      </c>
      <c r="AZ11" s="10">
        <v>79</v>
      </c>
      <c r="BA11" s="10">
        <v>29</v>
      </c>
      <c r="BB11" s="10">
        <v>97.5</v>
      </c>
      <c r="BC11" s="10">
        <v>79.353146982464907</v>
      </c>
      <c r="BD11" s="11">
        <v>110.40351865992299</v>
      </c>
      <c r="BE11" s="9">
        <v>24.909008772491301</v>
      </c>
      <c r="BF11" s="10">
        <v>28.162096478876101</v>
      </c>
      <c r="BG11" s="10">
        <v>250.859020926726</v>
      </c>
      <c r="BH11" s="11">
        <v>121.08716121136899</v>
      </c>
      <c r="BI11" s="9">
        <v>132.50772068841701</v>
      </c>
      <c r="BJ11" s="10">
        <v>12.416706190187099</v>
      </c>
      <c r="BK11" s="10">
        <v>32.381036986911901</v>
      </c>
      <c r="BL11" s="10">
        <v>1.03781963064168</v>
      </c>
      <c r="BM11" s="10">
        <v>3.4453552143514199</v>
      </c>
      <c r="BN11" s="10">
        <v>54.3</v>
      </c>
      <c r="BO11" s="10">
        <v>5.87654320987654</v>
      </c>
      <c r="BP11" s="10">
        <v>116.46765330907201</v>
      </c>
      <c r="BQ11" s="10">
        <v>110.82569353289099</v>
      </c>
      <c r="BR11" s="11">
        <v>167.32216385601899</v>
      </c>
      <c r="BS11" s="12">
        <v>1854890</v>
      </c>
      <c r="BT11" s="12">
        <v>1866800</v>
      </c>
      <c r="BU11" s="12">
        <v>1876950</v>
      </c>
      <c r="BV11" s="13">
        <f t="shared" si="1"/>
        <v>1866213.3333333333</v>
      </c>
      <c r="BW11" s="13">
        <v>138.42710085393182</v>
      </c>
      <c r="BX11" s="13">
        <v>138.88866515951466</v>
      </c>
      <c r="BY11" s="13">
        <v>140.87376325882585</v>
      </c>
      <c r="BZ11" s="14">
        <f t="shared" si="0"/>
        <v>139.39650975742413</v>
      </c>
    </row>
    <row r="12" spans="1:78" x14ac:dyDescent="0.2">
      <c r="A12" s="7" t="s">
        <v>99</v>
      </c>
      <c r="B12" s="8" t="s">
        <v>100</v>
      </c>
      <c r="C12" s="9">
        <v>0.77100000000000002</v>
      </c>
      <c r="D12" s="10">
        <v>0.443</v>
      </c>
      <c r="E12" s="10">
        <v>0.92</v>
      </c>
      <c r="F12" s="10">
        <v>76</v>
      </c>
      <c r="G12" s="10">
        <v>0.68</v>
      </c>
      <c r="H12" s="10">
        <v>0.7</v>
      </c>
      <c r="I12" s="10">
        <v>74.989040000000003</v>
      </c>
      <c r="J12" s="10">
        <v>5.7136654849999999</v>
      </c>
      <c r="K12" s="10">
        <v>6.011414051</v>
      </c>
      <c r="L12" s="10">
        <v>4.189151764</v>
      </c>
      <c r="M12" s="10">
        <v>4.1945729260000002</v>
      </c>
      <c r="N12" s="10">
        <v>5.7027659420000001</v>
      </c>
      <c r="O12" s="10">
        <v>5.5612621310000003</v>
      </c>
      <c r="P12" s="11">
        <v>5.7374010090000001</v>
      </c>
      <c r="Q12" s="9">
        <v>-5.5</v>
      </c>
      <c r="R12" s="10">
        <v>24.885544444309001</v>
      </c>
      <c r="S12" s="10">
        <v>0.01</v>
      </c>
      <c r="T12" s="10">
        <v>106.23333333333299</v>
      </c>
      <c r="U12" s="11">
        <v>47.5</v>
      </c>
      <c r="V12" s="9">
        <v>96.602838434046404</v>
      </c>
      <c r="W12" s="10">
        <v>1.3861095047954399</v>
      </c>
      <c r="X12" s="11">
        <v>1660.8049094601499</v>
      </c>
      <c r="Y12" s="9">
        <v>60.094713833156497</v>
      </c>
      <c r="Z12" s="10">
        <v>76.866666666666703</v>
      </c>
      <c r="AA12" s="10">
        <v>3.2348651100259902</v>
      </c>
      <c r="AB12" s="10">
        <v>63.58</v>
      </c>
      <c r="AC12" s="10">
        <v>20.6</v>
      </c>
      <c r="AD12" s="11">
        <v>12.01</v>
      </c>
      <c r="AE12" s="9">
        <v>21.2534622962723</v>
      </c>
      <c r="AF12" s="10">
        <v>38.278598472716098</v>
      </c>
      <c r="AG12" s="11">
        <v>20.007096836407801</v>
      </c>
      <c r="AH12" s="9">
        <v>39.200000000000003</v>
      </c>
      <c r="AI12" s="10">
        <v>8.0666310198552704</v>
      </c>
      <c r="AJ12" s="10">
        <v>6.8668003076970097</v>
      </c>
      <c r="AK12" s="10">
        <v>100</v>
      </c>
      <c r="AL12" s="11">
        <v>19.068443586156899</v>
      </c>
      <c r="AM12" s="9">
        <f>VLOOKUP(A12,'[1]raw data corrigendum'!$A:$D,2,0)</f>
        <v>67.579663440000004</v>
      </c>
      <c r="AN12" s="10">
        <v>0.801402454295016</v>
      </c>
      <c r="AO12" s="10">
        <f>VLOOKUP(A12,'[1]raw data corrigendum'!$A:$D,3,0)</f>
        <v>3.4310042570000001</v>
      </c>
      <c r="AP12" s="10">
        <v>112.89309698617301</v>
      </c>
      <c r="AQ12" s="10">
        <f>ABS(VLOOKUP(A12,'[1]raw data corrigendum'!$A:$D,4,0))</f>
        <v>0.189721471</v>
      </c>
      <c r="AR12" s="10">
        <v>7.3</v>
      </c>
      <c r="AS12" s="10">
        <v>7.3324087591240898</v>
      </c>
      <c r="AT12" s="10">
        <v>9.6999999999999993</v>
      </c>
      <c r="AU12" s="11">
        <v>7.2165524450632397</v>
      </c>
      <c r="AV12" s="9">
        <v>22600</v>
      </c>
      <c r="AW12" s="10">
        <v>445.72279322255997</v>
      </c>
      <c r="AX12" s="11">
        <v>511.13955184047302</v>
      </c>
      <c r="AY12" s="9">
        <v>94</v>
      </c>
      <c r="AZ12" s="10">
        <v>77</v>
      </c>
      <c r="BA12" s="10">
        <v>29</v>
      </c>
      <c r="BB12" s="10">
        <v>97.5</v>
      </c>
      <c r="BC12" s="10">
        <v>54.524183310413697</v>
      </c>
      <c r="BD12" s="11">
        <v>110.40351865992299</v>
      </c>
      <c r="BE12" s="9">
        <v>21.966770329041001</v>
      </c>
      <c r="BF12" s="10">
        <v>26.887229424837201</v>
      </c>
      <c r="BG12" s="10">
        <v>250.859020926726</v>
      </c>
      <c r="BH12" s="11">
        <v>121.08716121136899</v>
      </c>
      <c r="BI12" s="9">
        <v>111.81275949210399</v>
      </c>
      <c r="BJ12" s="10">
        <v>12.2567523187076</v>
      </c>
      <c r="BK12" s="10">
        <v>31.787967008087499</v>
      </c>
      <c r="BL12" s="10">
        <v>0.550410590057824</v>
      </c>
      <c r="BM12" s="10">
        <v>1.5847186472282799</v>
      </c>
      <c r="BN12" s="10">
        <v>52.1</v>
      </c>
      <c r="BO12" s="10">
        <v>4.5643153526970996</v>
      </c>
      <c r="BP12" s="10">
        <v>116.46765330907201</v>
      </c>
      <c r="BQ12" s="10">
        <v>110.82569353289099</v>
      </c>
      <c r="BR12" s="11">
        <v>167.32216385601899</v>
      </c>
      <c r="BS12" s="12">
        <v>874300</v>
      </c>
      <c r="BT12" s="12">
        <v>878200</v>
      </c>
      <c r="BU12" s="12">
        <v>882070</v>
      </c>
      <c r="BV12" s="13">
        <f t="shared" si="1"/>
        <v>878190</v>
      </c>
      <c r="BW12" s="13">
        <v>96.027355067578071</v>
      </c>
      <c r="BX12" s="13">
        <v>95.08563799935888</v>
      </c>
      <c r="BY12" s="13">
        <v>95.423921687416453</v>
      </c>
      <c r="BZ12" s="14">
        <f t="shared" si="0"/>
        <v>95.512304918117806</v>
      </c>
    </row>
    <row r="13" spans="1:78" x14ac:dyDescent="0.2">
      <c r="A13" s="7" t="s">
        <v>101</v>
      </c>
      <c r="B13" s="8" t="s">
        <v>102</v>
      </c>
      <c r="C13" s="9">
        <v>0.86699999999999999</v>
      </c>
      <c r="D13" s="10">
        <v>0.45100000000000001</v>
      </c>
      <c r="E13" s="10">
        <v>0.64300000000000002</v>
      </c>
      <c r="F13" s="10">
        <v>74</v>
      </c>
      <c r="G13" s="10">
        <v>0.68</v>
      </c>
      <c r="H13" s="10">
        <v>0.7</v>
      </c>
      <c r="I13" s="10">
        <v>74.989040000000003</v>
      </c>
      <c r="J13" s="10">
        <v>5.7136654849999999</v>
      </c>
      <c r="K13" s="10">
        <v>6.011414051</v>
      </c>
      <c r="L13" s="10">
        <v>4.189151764</v>
      </c>
      <c r="M13" s="10">
        <v>4.1945729260000002</v>
      </c>
      <c r="N13" s="10">
        <v>5.7027659420000001</v>
      </c>
      <c r="O13" s="10">
        <v>5.5612621310000003</v>
      </c>
      <c r="P13" s="11">
        <v>5.7374010090000001</v>
      </c>
      <c r="Q13" s="9">
        <v>-5.5</v>
      </c>
      <c r="R13" s="10">
        <v>24.885544444309001</v>
      </c>
      <c r="S13" s="10">
        <v>0.01</v>
      </c>
      <c r="T13" s="10">
        <v>106.23333333333299</v>
      </c>
      <c r="U13" s="11">
        <v>47.5</v>
      </c>
      <c r="V13" s="9">
        <v>101.169502245017</v>
      </c>
      <c r="W13" s="10">
        <v>8.0520590600145301</v>
      </c>
      <c r="X13" s="11">
        <v>977.21288550745601</v>
      </c>
      <c r="Y13" s="9">
        <v>45.944153452593198</v>
      </c>
      <c r="Z13" s="10">
        <v>76.126666666666694</v>
      </c>
      <c r="AA13" s="10">
        <v>3.8651087658079</v>
      </c>
      <c r="AB13" s="10">
        <v>65.58</v>
      </c>
      <c r="AC13" s="10">
        <v>24.87</v>
      </c>
      <c r="AD13" s="11">
        <v>17.190000000000001</v>
      </c>
      <c r="AE13" s="9">
        <v>21.2534622962723</v>
      </c>
      <c r="AF13" s="10">
        <v>38.278598472716098</v>
      </c>
      <c r="AG13" s="11">
        <v>20.007096836407801</v>
      </c>
      <c r="AH13" s="9">
        <v>50</v>
      </c>
      <c r="AI13" s="10">
        <v>10.138010811706501</v>
      </c>
      <c r="AJ13" s="10">
        <v>5.9998548466043697</v>
      </c>
      <c r="AK13" s="10">
        <v>100</v>
      </c>
      <c r="AL13" s="11">
        <v>15.794642809234499</v>
      </c>
      <c r="AM13" s="9">
        <f>VLOOKUP(A13,'[1]raw data corrigendum'!$A:$D,2,0)</f>
        <v>73.273211720000006</v>
      </c>
      <c r="AN13" s="10">
        <v>0.57295136575616301</v>
      </c>
      <c r="AO13" s="10">
        <f>VLOOKUP(A13,'[1]raw data corrigendum'!$A:$D,3,0)</f>
        <v>2.8514323780000002</v>
      </c>
      <c r="AP13" s="10">
        <v>122.891048912839</v>
      </c>
      <c r="AQ13" s="10">
        <f>ABS(VLOOKUP(A13,'[1]raw data corrigendum'!$A:$D,4,0))</f>
        <v>0.33050960400000001</v>
      </c>
      <c r="AR13" s="10">
        <v>3.3999999999999901</v>
      </c>
      <c r="AS13" s="10">
        <v>7.0549428514136796</v>
      </c>
      <c r="AT13" s="10">
        <v>7</v>
      </c>
      <c r="AU13" s="11">
        <v>3.72757211266762</v>
      </c>
      <c r="AV13" s="9">
        <v>26100</v>
      </c>
      <c r="AW13" s="10">
        <v>475.56553525856702</v>
      </c>
      <c r="AX13" s="11">
        <v>535.73372547104805</v>
      </c>
      <c r="AY13" s="9">
        <v>94</v>
      </c>
      <c r="AZ13" s="10">
        <v>80</v>
      </c>
      <c r="BA13" s="10">
        <v>29</v>
      </c>
      <c r="BB13" s="10">
        <v>97.5</v>
      </c>
      <c r="BC13" s="10">
        <v>73.772716007408206</v>
      </c>
      <c r="BD13" s="11">
        <v>110.40351865992299</v>
      </c>
      <c r="BE13" s="9">
        <v>22.710420743228699</v>
      </c>
      <c r="BF13" s="10">
        <v>28.030643891448801</v>
      </c>
      <c r="BG13" s="10">
        <v>250.859020926726</v>
      </c>
      <c r="BH13" s="11">
        <v>121.08716121136899</v>
      </c>
      <c r="BI13" s="9">
        <v>152.45543543218699</v>
      </c>
      <c r="BJ13" s="10">
        <v>15.2074379648563</v>
      </c>
      <c r="BK13" s="10">
        <v>35.604938790710598</v>
      </c>
      <c r="BL13" s="10">
        <v>2.5288107144843499</v>
      </c>
      <c r="BM13" s="10">
        <v>2.69467550209996</v>
      </c>
      <c r="BN13" s="10">
        <v>60.6</v>
      </c>
      <c r="BO13" s="10">
        <v>5.7734503565551298</v>
      </c>
      <c r="BP13" s="10">
        <v>116.46765330907201</v>
      </c>
      <c r="BQ13" s="10">
        <v>110.82569353289099</v>
      </c>
      <c r="BR13" s="11">
        <v>167.32216385601899</v>
      </c>
      <c r="BS13" s="12">
        <v>1511400</v>
      </c>
      <c r="BT13" s="12">
        <v>1521300</v>
      </c>
      <c r="BU13" s="12">
        <v>1530660</v>
      </c>
      <c r="BV13" s="13">
        <f t="shared" si="1"/>
        <v>1521120</v>
      </c>
      <c r="BW13" s="13">
        <v>107.54172116480237</v>
      </c>
      <c r="BX13" s="13">
        <v>106.97123643298312</v>
      </c>
      <c r="BY13" s="13">
        <v>107.25989194990821</v>
      </c>
      <c r="BZ13" s="14">
        <f t="shared" si="0"/>
        <v>107.25761651589789</v>
      </c>
    </row>
    <row r="14" spans="1:78" x14ac:dyDescent="0.2">
      <c r="A14" s="7" t="s">
        <v>103</v>
      </c>
      <c r="B14" s="8" t="s">
        <v>104</v>
      </c>
      <c r="C14" s="9">
        <v>0.86</v>
      </c>
      <c r="D14" s="10">
        <v>0.73599999999999999</v>
      </c>
      <c r="E14" s="10">
        <v>0.55500000000000005</v>
      </c>
      <c r="F14" s="10">
        <v>72</v>
      </c>
      <c r="G14" s="10">
        <v>0.68</v>
      </c>
      <c r="H14" s="10">
        <v>0.7</v>
      </c>
      <c r="I14" s="10">
        <v>74.989040000000003</v>
      </c>
      <c r="J14" s="10">
        <v>5.7136654849999999</v>
      </c>
      <c r="K14" s="10">
        <v>6.011414051</v>
      </c>
      <c r="L14" s="10">
        <v>4.189151764</v>
      </c>
      <c r="M14" s="10">
        <v>4.1945729260000002</v>
      </c>
      <c r="N14" s="10">
        <v>5.7027659420000001</v>
      </c>
      <c r="O14" s="10">
        <v>5.5612621310000003</v>
      </c>
      <c r="P14" s="11">
        <v>5.7374010090000001</v>
      </c>
      <c r="Q14" s="9">
        <v>-5.5</v>
      </c>
      <c r="R14" s="10">
        <v>24.885544444309001</v>
      </c>
      <c r="S14" s="10">
        <v>0.01</v>
      </c>
      <c r="T14" s="10">
        <v>106.23333333333299</v>
      </c>
      <c r="U14" s="11">
        <v>47.5</v>
      </c>
      <c r="V14" s="9">
        <v>99.403932538780694</v>
      </c>
      <c r="W14" s="10">
        <v>4.3662886591083199</v>
      </c>
      <c r="X14" s="11">
        <v>807.94712353441196</v>
      </c>
      <c r="Y14" s="9">
        <v>52.9011992145007</v>
      </c>
      <c r="Z14" s="10">
        <v>76.459999999999994</v>
      </c>
      <c r="AA14" s="10">
        <v>3.1664099622769801</v>
      </c>
      <c r="AB14" s="10">
        <v>69.05</v>
      </c>
      <c r="AC14" s="10">
        <v>25.89</v>
      </c>
      <c r="AD14" s="11">
        <v>18.809999999999999</v>
      </c>
      <c r="AE14" s="9">
        <v>21.2534622962723</v>
      </c>
      <c r="AF14" s="10">
        <v>38.278598472716098</v>
      </c>
      <c r="AG14" s="11">
        <v>20.007096836407801</v>
      </c>
      <c r="AH14" s="9">
        <v>39.5</v>
      </c>
      <c r="AI14" s="10">
        <v>8.8334854488318104</v>
      </c>
      <c r="AJ14" s="10">
        <v>5.4649573246744696</v>
      </c>
      <c r="AK14" s="10">
        <v>99.735752341994299</v>
      </c>
      <c r="AL14" s="11">
        <v>18.500060960138502</v>
      </c>
      <c r="AM14" s="9">
        <f>VLOOKUP(A14,'[1]raw data corrigendum'!$A:$D,2,0)</f>
        <v>71.150442479999995</v>
      </c>
      <c r="AN14" s="10">
        <v>0.72033135242211399</v>
      </c>
      <c r="AO14" s="10">
        <f>VLOOKUP(A14,'[1]raw data corrigendum'!$A:$D,3,0)</f>
        <v>3.6376733300000001</v>
      </c>
      <c r="AP14" s="10">
        <v>116.927611654285</v>
      </c>
      <c r="AQ14" s="10">
        <f>ABS(VLOOKUP(A14,'[1]raw data corrigendum'!$A:$D,4,0))</f>
        <v>0.21397238800000001</v>
      </c>
      <c r="AR14" s="10">
        <v>4.8</v>
      </c>
      <c r="AS14" s="10">
        <v>6.0672363150867801</v>
      </c>
      <c r="AT14" s="10">
        <v>8.3000000000000007</v>
      </c>
      <c r="AU14" s="11">
        <v>4.1958999715302197</v>
      </c>
      <c r="AV14" s="9">
        <v>24200</v>
      </c>
      <c r="AW14" s="10">
        <v>262.02765748661898</v>
      </c>
      <c r="AX14" s="11">
        <v>357.14294056974001</v>
      </c>
      <c r="AY14" s="9">
        <v>94</v>
      </c>
      <c r="AZ14" s="10">
        <v>76</v>
      </c>
      <c r="BA14" s="10">
        <v>29</v>
      </c>
      <c r="BB14" s="10">
        <v>97.5</v>
      </c>
      <c r="BC14" s="10">
        <v>25.179107284980802</v>
      </c>
      <c r="BD14" s="11">
        <v>110.40351865992299</v>
      </c>
      <c r="BE14" s="9">
        <v>20.3679001473071</v>
      </c>
      <c r="BF14" s="10">
        <v>27.8789913978841</v>
      </c>
      <c r="BG14" s="10">
        <v>250.859020926726</v>
      </c>
      <c r="BH14" s="11">
        <v>121.08716121136899</v>
      </c>
      <c r="BI14" s="9">
        <v>221.325867374686</v>
      </c>
      <c r="BJ14" s="10">
        <v>11.619006409218001</v>
      </c>
      <c r="BK14" s="10">
        <v>29.444609152644801</v>
      </c>
      <c r="BL14" s="10">
        <v>0.19575887282579599</v>
      </c>
      <c r="BM14" s="10">
        <v>1.32679846157464</v>
      </c>
      <c r="BN14" s="10">
        <v>49.8</v>
      </c>
      <c r="BO14" s="10">
        <v>3.2704167445337302</v>
      </c>
      <c r="BP14" s="10">
        <v>116.46765330907201</v>
      </c>
      <c r="BQ14" s="10">
        <v>110.82569353289099</v>
      </c>
      <c r="BR14" s="11">
        <v>167.32216385601899</v>
      </c>
      <c r="BS14" s="12">
        <v>1194600</v>
      </c>
      <c r="BT14" s="12">
        <v>1199600</v>
      </c>
      <c r="BU14" s="12">
        <v>1203980</v>
      </c>
      <c r="BV14" s="13">
        <f t="shared" si="1"/>
        <v>1199393.3333333333</v>
      </c>
      <c r="BW14" s="13">
        <v>114.0216497073398</v>
      </c>
      <c r="BX14" s="13">
        <v>114.32867633048302</v>
      </c>
      <c r="BY14" s="13">
        <v>113.58441268471128</v>
      </c>
      <c r="BZ14" s="14">
        <f t="shared" si="0"/>
        <v>113.97824624084471</v>
      </c>
    </row>
    <row r="15" spans="1:78" x14ac:dyDescent="0.2">
      <c r="A15" s="7" t="s">
        <v>105</v>
      </c>
      <c r="B15" s="8" t="s">
        <v>106</v>
      </c>
      <c r="C15" s="9">
        <v>0.34300000000000003</v>
      </c>
      <c r="D15" s="10">
        <v>-0.254</v>
      </c>
      <c r="E15" s="10">
        <v>0.26400000000000001</v>
      </c>
      <c r="F15" s="10">
        <v>71</v>
      </c>
      <c r="G15" s="10">
        <v>0.68</v>
      </c>
      <c r="H15" s="10">
        <v>0.7</v>
      </c>
      <c r="I15" s="10">
        <v>74.989040000000003</v>
      </c>
      <c r="J15" s="10">
        <v>5.7136654849999999</v>
      </c>
      <c r="K15" s="10">
        <v>6.011414051</v>
      </c>
      <c r="L15" s="10">
        <v>4.189151764</v>
      </c>
      <c r="M15" s="10">
        <v>4.1945729260000002</v>
      </c>
      <c r="N15" s="10">
        <v>5.7027659420000001</v>
      </c>
      <c r="O15" s="10">
        <v>5.5612621310000003</v>
      </c>
      <c r="P15" s="11">
        <v>5.7374010090000001</v>
      </c>
      <c r="Q15" s="9">
        <v>-5.5</v>
      </c>
      <c r="R15" s="10">
        <v>24.885544444309001</v>
      </c>
      <c r="S15" s="10">
        <v>0.01</v>
      </c>
      <c r="T15" s="10">
        <v>106.23333333333299</v>
      </c>
      <c r="U15" s="11">
        <v>47.5</v>
      </c>
      <c r="V15" s="9">
        <v>101.50723341445099</v>
      </c>
      <c r="W15" s="10">
        <v>6.6376053439272402</v>
      </c>
      <c r="X15" s="11">
        <v>831.05596994573295</v>
      </c>
      <c r="Y15" s="9">
        <v>70.047198941223002</v>
      </c>
      <c r="Z15" s="10">
        <v>73.346666666666593</v>
      </c>
      <c r="AA15" s="10">
        <v>4.2668984603006397</v>
      </c>
      <c r="AB15" s="10">
        <v>87.63</v>
      </c>
      <c r="AC15" s="10">
        <v>44.04</v>
      </c>
      <c r="AD15" s="11">
        <v>17.16</v>
      </c>
      <c r="AE15" s="9">
        <v>21.2534622962723</v>
      </c>
      <c r="AF15" s="10">
        <v>38.278598472716098</v>
      </c>
      <c r="AG15" s="11">
        <v>20.007096836407801</v>
      </c>
      <c r="AH15" s="9">
        <v>33.5</v>
      </c>
      <c r="AI15" s="10">
        <v>4.2335931522570798</v>
      </c>
      <c r="AJ15" s="10">
        <v>11.966307018732699</v>
      </c>
      <c r="AK15" s="10">
        <v>99.211284695889603</v>
      </c>
      <c r="AL15" s="11">
        <v>27.4004084407939</v>
      </c>
      <c r="AM15" s="9">
        <f>VLOOKUP(A15,'[1]raw data corrigendum'!$A:$D,2,0)</f>
        <v>55.479132659999998</v>
      </c>
      <c r="AN15" s="10">
        <v>5.5431547619047601</v>
      </c>
      <c r="AO15" s="10">
        <f>VLOOKUP(A15,'[1]raw data corrigendum'!$A:$D,3,0)</f>
        <v>10.32366071</v>
      </c>
      <c r="AP15" s="10">
        <v>107.30700542684001</v>
      </c>
      <c r="AQ15" s="10">
        <f>ABS(VLOOKUP(A15,'[1]raw data corrigendum'!$A:$D,4,0))</f>
        <v>1.3630086450000001</v>
      </c>
      <c r="AR15" s="10">
        <v>8</v>
      </c>
      <c r="AS15" s="10">
        <v>13.0657665143332</v>
      </c>
      <c r="AT15" s="10">
        <v>18.600000000000001</v>
      </c>
      <c r="AU15" s="11">
        <v>8.0430725949621902</v>
      </c>
      <c r="AV15" s="9">
        <v>18100</v>
      </c>
      <c r="AW15" s="10">
        <v>347.33154785829601</v>
      </c>
      <c r="AX15" s="11">
        <v>439.67488944617901</v>
      </c>
      <c r="AY15" s="9">
        <v>90</v>
      </c>
      <c r="AZ15" s="10">
        <v>64</v>
      </c>
      <c r="BA15" s="10">
        <v>29</v>
      </c>
      <c r="BB15" s="10">
        <v>97.5</v>
      </c>
      <c r="BC15" s="10">
        <v>1.63980971386372</v>
      </c>
      <c r="BD15" s="11">
        <v>103.50968674212901</v>
      </c>
      <c r="BE15" s="9">
        <v>16.7349112473253</v>
      </c>
      <c r="BF15" s="10">
        <v>25.556398606113198</v>
      </c>
      <c r="BG15" s="10">
        <v>167.66967722420699</v>
      </c>
      <c r="BH15" s="11">
        <v>130.877407239717</v>
      </c>
      <c r="BI15" s="9">
        <v>40.492133982001398</v>
      </c>
      <c r="BJ15" s="10">
        <v>9.8905043954216403</v>
      </c>
      <c r="BK15" s="10">
        <v>23.4482277386394</v>
      </c>
      <c r="BL15" s="10">
        <v>0.31603298312208999</v>
      </c>
      <c r="BM15" s="10">
        <v>1.42959461609406</v>
      </c>
      <c r="BN15" s="10">
        <v>47.3</v>
      </c>
      <c r="BO15" s="10">
        <v>5.0808793031936998</v>
      </c>
      <c r="BP15" s="10">
        <v>92.181187177835795</v>
      </c>
      <c r="BQ15" s="10">
        <v>77.426421031369301</v>
      </c>
      <c r="BR15" s="11">
        <v>167.32216385601899</v>
      </c>
      <c r="BS15" s="12">
        <v>1344900</v>
      </c>
      <c r="BT15" s="12">
        <v>1348200</v>
      </c>
      <c r="BU15" s="12">
        <v>1350870</v>
      </c>
      <c r="BV15" s="13">
        <f t="shared" si="1"/>
        <v>1347990</v>
      </c>
      <c r="BW15" s="13">
        <v>74.391104005307824</v>
      </c>
      <c r="BX15" s="13">
        <v>73.254138476338156</v>
      </c>
      <c r="BY15" s="13">
        <v>73.486134235307361</v>
      </c>
      <c r="BZ15" s="14">
        <f t="shared" si="0"/>
        <v>73.710458905651123</v>
      </c>
    </row>
    <row r="16" spans="1:78" x14ac:dyDescent="0.2">
      <c r="A16" s="7" t="s">
        <v>107</v>
      </c>
      <c r="B16" s="8" t="s">
        <v>108</v>
      </c>
      <c r="C16" s="9">
        <v>0.42299999999999999</v>
      </c>
      <c r="D16" s="10">
        <v>-9.5000000000000001E-2</v>
      </c>
      <c r="E16" s="10">
        <v>0.11700000000000001</v>
      </c>
      <c r="F16" s="10">
        <v>67</v>
      </c>
      <c r="G16" s="10">
        <v>0.68</v>
      </c>
      <c r="H16" s="10">
        <v>0.7</v>
      </c>
      <c r="I16" s="10">
        <v>74.989040000000003</v>
      </c>
      <c r="J16" s="10">
        <v>5.7136654849999999</v>
      </c>
      <c r="K16" s="10">
        <v>6.011414051</v>
      </c>
      <c r="L16" s="10">
        <v>4.189151764</v>
      </c>
      <c r="M16" s="10">
        <v>4.1945729260000002</v>
      </c>
      <c r="N16" s="10">
        <v>5.7027659420000001</v>
      </c>
      <c r="O16" s="10">
        <v>5.5612621310000003</v>
      </c>
      <c r="P16" s="11">
        <v>5.7374010090000001</v>
      </c>
      <c r="Q16" s="9">
        <v>-5.5</v>
      </c>
      <c r="R16" s="10">
        <v>24.885544444309001</v>
      </c>
      <c r="S16" s="10">
        <v>0.01</v>
      </c>
      <c r="T16" s="10">
        <v>106.23333333333299</v>
      </c>
      <c r="U16" s="11">
        <v>47.5</v>
      </c>
      <c r="V16" s="9">
        <v>107.246867001979</v>
      </c>
      <c r="W16" s="10">
        <v>5.6098615526897397</v>
      </c>
      <c r="X16" s="11">
        <v>1643.2636848631801</v>
      </c>
      <c r="Y16" s="9">
        <v>64.218327910785703</v>
      </c>
      <c r="Z16" s="10">
        <v>74.093333333333305</v>
      </c>
      <c r="AA16" s="10">
        <v>3.46662835488759</v>
      </c>
      <c r="AB16" s="10">
        <v>75.52</v>
      </c>
      <c r="AC16" s="10">
        <v>38.549999999999997</v>
      </c>
      <c r="AD16" s="11">
        <v>17.66</v>
      </c>
      <c r="AE16" s="9">
        <v>21.2534622962723</v>
      </c>
      <c r="AF16" s="10">
        <v>38.278598472716098</v>
      </c>
      <c r="AG16" s="11">
        <v>20.007096836407801</v>
      </c>
      <c r="AH16" s="9">
        <v>42.4</v>
      </c>
      <c r="AI16" s="10">
        <v>7.33258319575984</v>
      </c>
      <c r="AJ16" s="10">
        <v>9.4292910447761198</v>
      </c>
      <c r="AK16" s="10">
        <v>98.526499082843898</v>
      </c>
      <c r="AL16" s="11">
        <v>23.1016898628856</v>
      </c>
      <c r="AM16" s="9">
        <f>VLOOKUP(A16,'[1]raw data corrigendum'!$A:$D,2,0)</f>
        <v>59.148936169999999</v>
      </c>
      <c r="AN16" s="10">
        <v>4.4951001278227496</v>
      </c>
      <c r="AO16" s="10">
        <f>VLOOKUP(A16,'[1]raw data corrigendum'!$A:$D,3,0)</f>
        <v>9.3949723049999996</v>
      </c>
      <c r="AP16" s="10">
        <v>114.46250384506099</v>
      </c>
      <c r="AQ16" s="10">
        <f>ABS(VLOOKUP(A16,'[1]raw data corrigendum'!$A:$D,4,0))</f>
        <v>0.104369766</v>
      </c>
      <c r="AR16" s="10">
        <v>7.8</v>
      </c>
      <c r="AS16" s="10">
        <v>9.5313268442622991</v>
      </c>
      <c r="AT16" s="10">
        <v>18.2</v>
      </c>
      <c r="AU16" s="11">
        <v>7.9619577612552996</v>
      </c>
      <c r="AV16" s="9">
        <v>19800</v>
      </c>
      <c r="AW16" s="10">
        <v>271.89149759433002</v>
      </c>
      <c r="AX16" s="11">
        <v>339.02396320450498</v>
      </c>
      <c r="AY16" s="9">
        <v>90</v>
      </c>
      <c r="AZ16" s="10">
        <v>69</v>
      </c>
      <c r="BA16" s="10">
        <v>29</v>
      </c>
      <c r="BB16" s="10">
        <v>97.5</v>
      </c>
      <c r="BC16" s="10">
        <v>1.7500510593296099</v>
      </c>
      <c r="BD16" s="11">
        <v>103.50968674212901</v>
      </c>
      <c r="BE16" s="9">
        <v>18.470602074157</v>
      </c>
      <c r="BF16" s="10">
        <v>24.425282536836601</v>
      </c>
      <c r="BG16" s="10">
        <v>167.66967722420699</v>
      </c>
      <c r="BH16" s="11">
        <v>130.877407239717</v>
      </c>
      <c r="BI16" s="9">
        <v>114.22559670741001</v>
      </c>
      <c r="BJ16" s="10">
        <v>12.550896917654001</v>
      </c>
      <c r="BK16" s="10">
        <v>28.152878370048601</v>
      </c>
      <c r="BL16" s="10">
        <v>1.00909193723889</v>
      </c>
      <c r="BM16" s="10">
        <v>2.1823057305245799</v>
      </c>
      <c r="BN16" s="10">
        <v>55.7</v>
      </c>
      <c r="BO16" s="10">
        <v>4.37338349400423</v>
      </c>
      <c r="BP16" s="10">
        <v>92.181187177835795</v>
      </c>
      <c r="BQ16" s="10">
        <v>77.426421031369301</v>
      </c>
      <c r="BR16" s="11">
        <v>167.32216385601899</v>
      </c>
      <c r="BS16" s="12">
        <v>1109090</v>
      </c>
      <c r="BT16" s="12">
        <v>1112100</v>
      </c>
      <c r="BU16" s="12">
        <v>1114170</v>
      </c>
      <c r="BV16" s="13">
        <f t="shared" si="1"/>
        <v>1111786.6666666667</v>
      </c>
      <c r="BW16" s="13">
        <v>83.551051223126322</v>
      </c>
      <c r="BX16" s="13">
        <v>83.482180124920262</v>
      </c>
      <c r="BY16" s="13">
        <v>83.323660817477204</v>
      </c>
      <c r="BZ16" s="14">
        <f t="shared" si="0"/>
        <v>83.45229738850793</v>
      </c>
    </row>
    <row r="17" spans="1:78" x14ac:dyDescent="0.2">
      <c r="A17" s="7" t="s">
        <v>109</v>
      </c>
      <c r="B17" s="8" t="s">
        <v>110</v>
      </c>
      <c r="C17" s="9">
        <v>0.90100000000000002</v>
      </c>
      <c r="D17" s="10">
        <v>-7.3999999999999996E-2</v>
      </c>
      <c r="E17" s="10">
        <v>0.65500000000000003</v>
      </c>
      <c r="F17" s="10">
        <v>73</v>
      </c>
      <c r="G17" s="10">
        <v>0.68</v>
      </c>
      <c r="H17" s="10">
        <v>0.7</v>
      </c>
      <c r="I17" s="10">
        <v>74.989040000000003</v>
      </c>
      <c r="J17" s="10">
        <v>5.7136654849999999</v>
      </c>
      <c r="K17" s="10">
        <v>6.011414051</v>
      </c>
      <c r="L17" s="10">
        <v>4.189151764</v>
      </c>
      <c r="M17" s="10">
        <v>4.1945729260000002</v>
      </c>
      <c r="N17" s="10">
        <v>5.7027659420000001</v>
      </c>
      <c r="O17" s="10">
        <v>5.5612621310000003</v>
      </c>
      <c r="P17" s="11">
        <v>5.7374010090000001</v>
      </c>
      <c r="Q17" s="9">
        <v>-5.5</v>
      </c>
      <c r="R17" s="10">
        <v>24.885544444309001</v>
      </c>
      <c r="S17" s="10">
        <v>0.01</v>
      </c>
      <c r="T17" s="10">
        <v>106.23333333333299</v>
      </c>
      <c r="U17" s="11">
        <v>47.5</v>
      </c>
      <c r="V17" s="9">
        <v>88.896558511499506</v>
      </c>
      <c r="W17" s="10">
        <v>2.0625743504002099</v>
      </c>
      <c r="X17" s="11">
        <v>618.349706791318</v>
      </c>
      <c r="Y17" s="9">
        <v>131.19687542450299</v>
      </c>
      <c r="Z17" s="10">
        <v>74.400000000000006</v>
      </c>
      <c r="AA17" s="10">
        <v>2.9024849587533499</v>
      </c>
      <c r="AB17" s="10">
        <v>83.2</v>
      </c>
      <c r="AC17" s="10">
        <v>37.9</v>
      </c>
      <c r="AD17" s="11">
        <v>22.98</v>
      </c>
      <c r="AE17" s="9">
        <v>21.2534622962723</v>
      </c>
      <c r="AF17" s="10">
        <v>38.278598472716098</v>
      </c>
      <c r="AG17" s="11">
        <v>20.007096836407801</v>
      </c>
      <c r="AH17" s="9">
        <v>44.6</v>
      </c>
      <c r="AI17" s="10">
        <v>8.1336554481839407</v>
      </c>
      <c r="AJ17" s="10">
        <v>9.4385752809568704</v>
      </c>
      <c r="AK17" s="10">
        <v>88.052362213039203</v>
      </c>
      <c r="AL17" s="11">
        <v>19.027491210855899</v>
      </c>
      <c r="AM17" s="9">
        <f>VLOOKUP(A17,'[1]raw data corrigendum'!$A:$D,2,0)</f>
        <v>65.263718699999998</v>
      </c>
      <c r="AN17" s="10">
        <v>1.78970917225951</v>
      </c>
      <c r="AO17" s="10">
        <f>VLOOKUP(A17,'[1]raw data corrigendum'!$A:$D,3,0)</f>
        <v>5.6674123789999999</v>
      </c>
      <c r="AP17" s="10">
        <v>99.974114717794805</v>
      </c>
      <c r="AQ17" s="10">
        <f>ABS(VLOOKUP(A17,'[1]raw data corrigendum'!$A:$D,4,0))</f>
        <v>1.7411433169999999</v>
      </c>
      <c r="AR17" s="10">
        <v>8.1999999999999993</v>
      </c>
      <c r="AS17" s="10">
        <v>8.1959484346224691</v>
      </c>
      <c r="AT17" s="10">
        <v>14.1</v>
      </c>
      <c r="AU17" s="11">
        <v>6.8970439640718899</v>
      </c>
      <c r="AV17" s="9">
        <v>21700</v>
      </c>
      <c r="AW17" s="10">
        <v>122.50137233644701</v>
      </c>
      <c r="AX17" s="11">
        <v>146.25042177030099</v>
      </c>
      <c r="AY17" s="9">
        <v>90</v>
      </c>
      <c r="AZ17" s="10">
        <v>69</v>
      </c>
      <c r="BA17" s="10">
        <v>29</v>
      </c>
      <c r="BB17" s="10">
        <v>97.5</v>
      </c>
      <c r="BC17" s="10">
        <v>0</v>
      </c>
      <c r="BD17" s="11">
        <v>103.50968674212901</v>
      </c>
      <c r="BE17" s="9">
        <v>14.0776891383529</v>
      </c>
      <c r="BF17" s="10">
        <v>21.7666591899448</v>
      </c>
      <c r="BG17" s="10">
        <v>167.66967722420699</v>
      </c>
      <c r="BH17" s="11">
        <v>130.877407239717</v>
      </c>
      <c r="BI17" s="9">
        <v>40.309012394145</v>
      </c>
      <c r="BJ17" s="10">
        <v>12.703414685865001</v>
      </c>
      <c r="BK17" s="10">
        <v>29.981590198196599</v>
      </c>
      <c r="BL17" s="10">
        <v>3.6786323582580299E-2</v>
      </c>
      <c r="BM17" s="10">
        <v>0.28009393385223702</v>
      </c>
      <c r="BN17" s="10">
        <v>55</v>
      </c>
      <c r="BO17" s="10">
        <v>4.3478260869565197</v>
      </c>
      <c r="BP17" s="10">
        <v>92.181187177835795</v>
      </c>
      <c r="BQ17" s="10">
        <v>77.426421031369301</v>
      </c>
      <c r="BR17" s="11">
        <v>167.32216385601899</v>
      </c>
      <c r="BS17" s="12">
        <v>285900</v>
      </c>
      <c r="BT17" s="12">
        <v>288200</v>
      </c>
      <c r="BU17" s="12">
        <v>290800</v>
      </c>
      <c r="BV17" s="13">
        <f t="shared" si="1"/>
        <v>288300</v>
      </c>
      <c r="BW17" s="13">
        <v>72.237194551234822</v>
      </c>
      <c r="BX17" s="13">
        <v>72.050322041970887</v>
      </c>
      <c r="BY17" s="13">
        <v>71.614391130129491</v>
      </c>
      <c r="BZ17" s="14">
        <f t="shared" si="0"/>
        <v>71.967302574445071</v>
      </c>
    </row>
    <row r="18" spans="1:78" x14ac:dyDescent="0.2">
      <c r="A18" s="7" t="s">
        <v>111</v>
      </c>
      <c r="B18" s="8" t="s">
        <v>112</v>
      </c>
      <c r="C18" s="9">
        <v>0.76900000000000002</v>
      </c>
      <c r="D18" s="10">
        <v>-2E-3</v>
      </c>
      <c r="E18" s="10">
        <v>0.65500000000000003</v>
      </c>
      <c r="F18" s="10">
        <v>72</v>
      </c>
      <c r="G18" s="10">
        <v>0.68</v>
      </c>
      <c r="H18" s="10">
        <v>0.7</v>
      </c>
      <c r="I18" s="10">
        <v>74.989040000000003</v>
      </c>
      <c r="J18" s="10">
        <v>5.7136654849999999</v>
      </c>
      <c r="K18" s="10">
        <v>6.011414051</v>
      </c>
      <c r="L18" s="10">
        <v>4.189151764</v>
      </c>
      <c r="M18" s="10">
        <v>4.1945729260000002</v>
      </c>
      <c r="N18" s="10">
        <v>5.7027659420000001</v>
      </c>
      <c r="O18" s="10">
        <v>5.5612621310000003</v>
      </c>
      <c r="P18" s="11">
        <v>5.7374010090000001</v>
      </c>
      <c r="Q18" s="9">
        <v>-5.5</v>
      </c>
      <c r="R18" s="10">
        <v>24.885544444309001</v>
      </c>
      <c r="S18" s="10">
        <v>0.01</v>
      </c>
      <c r="T18" s="10">
        <v>106.23333333333299</v>
      </c>
      <c r="U18" s="11">
        <v>47.5</v>
      </c>
      <c r="V18" s="9">
        <v>96.822271786534102</v>
      </c>
      <c r="W18" s="10">
        <v>5.0616926094621801</v>
      </c>
      <c r="X18" s="11">
        <v>854.91882672841905</v>
      </c>
      <c r="Y18" s="9">
        <v>96.548265416545405</v>
      </c>
      <c r="Z18" s="10">
        <v>73.903333333333407</v>
      </c>
      <c r="AA18" s="10">
        <v>2.9</v>
      </c>
      <c r="AB18" s="10">
        <v>80.03</v>
      </c>
      <c r="AC18" s="10">
        <v>43.2</v>
      </c>
      <c r="AD18" s="11">
        <v>21.19</v>
      </c>
      <c r="AE18" s="9">
        <v>21.2534622962723</v>
      </c>
      <c r="AF18" s="10">
        <v>38.278598472716098</v>
      </c>
      <c r="AG18" s="11">
        <v>20.007096836407801</v>
      </c>
      <c r="AH18" s="9">
        <v>42.8</v>
      </c>
      <c r="AI18" s="10">
        <v>7.2007615359793498</v>
      </c>
      <c r="AJ18" s="10">
        <v>8.3292593912720108</v>
      </c>
      <c r="AK18" s="10">
        <v>96.425055774979697</v>
      </c>
      <c r="AL18" s="11">
        <v>20.063409265773799</v>
      </c>
      <c r="AM18" s="9">
        <f>VLOOKUP(A18,'[1]raw data corrigendum'!$A:$D,2,0)</f>
        <v>59.25925926</v>
      </c>
      <c r="AN18" s="10">
        <v>3.15145813734713</v>
      </c>
      <c r="AO18" s="10">
        <f>VLOOKUP(A18,'[1]raw data corrigendum'!$A:$D,3,0)</f>
        <v>7.6669802450000004</v>
      </c>
      <c r="AP18" s="10">
        <v>104.69221903004799</v>
      </c>
      <c r="AQ18" s="10">
        <f>ABS(VLOOKUP(A18,'[1]raw data corrigendum'!$A:$D,4,0))</f>
        <v>3.7204465779999998</v>
      </c>
      <c r="AR18" s="10">
        <v>5.0999999999999996</v>
      </c>
      <c r="AS18" s="10">
        <v>9.7296151701059692</v>
      </c>
      <c r="AT18" s="10">
        <v>14.9</v>
      </c>
      <c r="AU18" s="11">
        <v>5.4220153273002998</v>
      </c>
      <c r="AV18" s="9">
        <v>21500</v>
      </c>
      <c r="AW18" s="10">
        <v>219.59530667092599</v>
      </c>
      <c r="AX18" s="11">
        <v>277.10132965724</v>
      </c>
      <c r="AY18" s="9">
        <v>90</v>
      </c>
      <c r="AZ18" s="10">
        <v>70</v>
      </c>
      <c r="BA18" s="10">
        <v>29</v>
      </c>
      <c r="BB18" s="10">
        <v>97.5</v>
      </c>
      <c r="BC18" s="10">
        <v>0</v>
      </c>
      <c r="BD18" s="11">
        <v>103.50968674212901</v>
      </c>
      <c r="BE18" s="9">
        <v>19.058718928363799</v>
      </c>
      <c r="BF18" s="10">
        <v>26.1426497845973</v>
      </c>
      <c r="BG18" s="10">
        <v>167.66967722420699</v>
      </c>
      <c r="BH18" s="11">
        <v>130.877407239717</v>
      </c>
      <c r="BI18" s="9">
        <v>19.5170136494826</v>
      </c>
      <c r="BJ18" s="10">
        <v>13.127720022555501</v>
      </c>
      <c r="BK18" s="10">
        <v>29.506740843213599</v>
      </c>
      <c r="BL18" s="10">
        <v>0.74433050636883302</v>
      </c>
      <c r="BM18" s="10">
        <v>1.0171217715562799</v>
      </c>
      <c r="BN18" s="10">
        <v>57.5</v>
      </c>
      <c r="BO18" s="10">
        <v>6.31686194600102</v>
      </c>
      <c r="BP18" s="10">
        <v>92.181187177835795</v>
      </c>
      <c r="BQ18" s="10">
        <v>77.426421031369301</v>
      </c>
      <c r="BR18" s="11">
        <v>167.32216385601899</v>
      </c>
      <c r="BS18" s="12">
        <v>496100</v>
      </c>
      <c r="BT18" s="12">
        <v>498200</v>
      </c>
      <c r="BU18" s="12">
        <v>500090</v>
      </c>
      <c r="BV18" s="13">
        <f t="shared" si="1"/>
        <v>498130</v>
      </c>
      <c r="BW18" s="13">
        <v>79.615657554134273</v>
      </c>
      <c r="BX18" s="13">
        <v>78.581045498830946</v>
      </c>
      <c r="BY18" s="13">
        <v>79.016173814599696</v>
      </c>
      <c r="BZ18" s="14">
        <f t="shared" si="0"/>
        <v>79.070958955854977</v>
      </c>
    </row>
    <row r="19" spans="1:78" ht="17" x14ac:dyDescent="0.2">
      <c r="A19" s="7" t="s">
        <v>113</v>
      </c>
      <c r="B19" s="8" t="s">
        <v>114</v>
      </c>
      <c r="C19" s="9">
        <v>-1.0660000000000001</v>
      </c>
      <c r="D19" s="10">
        <v>-1.87</v>
      </c>
      <c r="E19" s="10">
        <v>-2.044</v>
      </c>
      <c r="F19" s="10">
        <v>25</v>
      </c>
      <c r="G19" s="10">
        <v>0.84</v>
      </c>
      <c r="H19" s="10">
        <v>0.79</v>
      </c>
      <c r="I19" s="10">
        <v>71.974050000000005</v>
      </c>
      <c r="J19" s="10">
        <v>3.9189312460000001</v>
      </c>
      <c r="K19" s="10">
        <v>3.6996619700000002</v>
      </c>
      <c r="L19" s="10">
        <v>3.2865891459999999</v>
      </c>
      <c r="M19" s="10">
        <v>3.2913081649999998</v>
      </c>
      <c r="N19" s="10">
        <v>3.8586936000000001</v>
      </c>
      <c r="O19" s="10">
        <v>3.856914282</v>
      </c>
      <c r="P19" s="11">
        <v>3.2805144789999998</v>
      </c>
      <c r="Q19" s="9">
        <v>-2</v>
      </c>
      <c r="R19" s="10" t="s">
        <v>82</v>
      </c>
      <c r="S19" s="10">
        <v>0.28999999999999998</v>
      </c>
      <c r="T19" s="10">
        <v>23.266666666666701</v>
      </c>
      <c r="U19" s="11">
        <v>-25.7</v>
      </c>
      <c r="V19" s="9">
        <v>29.449107029279201</v>
      </c>
      <c r="W19" s="10">
        <v>0.882593484266187</v>
      </c>
      <c r="X19" s="11">
        <v>36.423682380716201</v>
      </c>
      <c r="Y19" s="9">
        <v>109.59312653469701</v>
      </c>
      <c r="Z19" s="10">
        <v>68.066666666666706</v>
      </c>
      <c r="AA19" s="10">
        <v>7.11686180459927</v>
      </c>
      <c r="AB19" s="10">
        <v>111.71</v>
      </c>
      <c r="AC19" s="10">
        <v>177.01</v>
      </c>
      <c r="AD19" s="11">
        <v>8.24</v>
      </c>
      <c r="AE19" s="9">
        <v>47.102802223720602</v>
      </c>
      <c r="AF19" s="10">
        <v>68.137605059271905</v>
      </c>
      <c r="AG19" s="11">
        <v>46.506615217324502</v>
      </c>
      <c r="AH19" s="9">
        <v>19.7</v>
      </c>
      <c r="AI19" s="10">
        <v>1.2005333333333299</v>
      </c>
      <c r="AJ19" s="10">
        <v>20.756082999399698</v>
      </c>
      <c r="AK19" s="10">
        <v>62.206641728293903</v>
      </c>
      <c r="AL19" s="11">
        <v>20.5672767973318</v>
      </c>
      <c r="AM19" s="9">
        <f>VLOOKUP(A19,'[1]raw data corrigendum'!$A:$D,2,0)</f>
        <v>54.968287529999998</v>
      </c>
      <c r="AN19" s="10">
        <v>7.9618917999319496</v>
      </c>
      <c r="AO19" s="10">
        <f>VLOOKUP(A19,'[1]raw data corrigendum'!$A:$D,3,0)</f>
        <v>11.16025859</v>
      </c>
      <c r="AP19" s="10">
        <v>37.582689479669298</v>
      </c>
      <c r="AQ19" s="10">
        <f>ABS(VLOOKUP(A19,'[1]raw data corrigendum'!$A:$D,4,0))</f>
        <v>2.0571783720000001</v>
      </c>
      <c r="AR19" s="10">
        <v>6.5999999999999899</v>
      </c>
      <c r="AS19" s="10">
        <v>25.902229654403602</v>
      </c>
      <c r="AT19" s="10">
        <v>18.2</v>
      </c>
      <c r="AU19" s="11">
        <v>3.0398805912066602</v>
      </c>
      <c r="AV19" s="9">
        <v>6200</v>
      </c>
      <c r="AW19" s="10">
        <v>21.269132498248201</v>
      </c>
      <c r="AX19" s="11">
        <v>54.517018421040397</v>
      </c>
      <c r="AY19" s="9">
        <v>81</v>
      </c>
      <c r="AZ19" s="10">
        <v>33</v>
      </c>
      <c r="BA19" s="10">
        <v>8.3333333333333304</v>
      </c>
      <c r="BB19" s="10">
        <v>83.5</v>
      </c>
      <c r="BC19" s="10">
        <v>3.6153973941691202</v>
      </c>
      <c r="BD19" s="11">
        <v>10.9386164157384</v>
      </c>
      <c r="BE19" s="9">
        <v>3.97093355053598</v>
      </c>
      <c r="BF19" s="10">
        <v>19.658136731492</v>
      </c>
      <c r="BG19" s="10">
        <v>25.062341809105199</v>
      </c>
      <c r="BH19" s="11">
        <v>14.964110141290799</v>
      </c>
      <c r="BI19" s="9">
        <v>1.8739748134821901</v>
      </c>
      <c r="BJ19" s="10">
        <v>5.6994046442279203</v>
      </c>
      <c r="BK19" s="10">
        <v>15.857794649811</v>
      </c>
      <c r="BL19" s="10">
        <v>8.3660634755304206E-2</v>
      </c>
      <c r="BM19" s="10">
        <v>0.41679467225913602</v>
      </c>
      <c r="BN19" s="10">
        <v>29</v>
      </c>
      <c r="BO19" s="10">
        <v>1.7228177641653899</v>
      </c>
      <c r="BP19" s="10">
        <v>37.462926042073903</v>
      </c>
      <c r="BQ19" s="10">
        <v>101.025715614204</v>
      </c>
      <c r="BR19" s="11">
        <v>102.340965008381</v>
      </c>
      <c r="BS19" s="12">
        <v>749140</v>
      </c>
      <c r="BT19" s="12">
        <v>735230</v>
      </c>
      <c r="BU19" s="12">
        <v>724163</v>
      </c>
      <c r="BV19" s="13">
        <f t="shared" si="1"/>
        <v>736177.66666666663</v>
      </c>
      <c r="BW19" s="13">
        <v>33.840544617757125</v>
      </c>
      <c r="BX19" s="13">
        <v>32.495115729729946</v>
      </c>
      <c r="BY19" s="13">
        <v>35.951944583035527</v>
      </c>
      <c r="BZ19" s="14">
        <f t="shared" si="0"/>
        <v>34.095868310174204</v>
      </c>
    </row>
    <row r="20" spans="1:78" ht="17" x14ac:dyDescent="0.2">
      <c r="A20" s="7" t="s">
        <v>115</v>
      </c>
      <c r="B20" s="8" t="s">
        <v>116</v>
      </c>
      <c r="C20" s="9">
        <v>-0.96299999999999997</v>
      </c>
      <c r="D20" s="10">
        <v>-1.468</v>
      </c>
      <c r="E20" s="10">
        <v>-1.5089999999999999</v>
      </c>
      <c r="F20" s="10">
        <v>28</v>
      </c>
      <c r="G20" s="10">
        <v>0.84</v>
      </c>
      <c r="H20" s="10">
        <v>0.79</v>
      </c>
      <c r="I20" s="10">
        <v>71.974050000000005</v>
      </c>
      <c r="J20" s="10">
        <v>3.9189312460000001</v>
      </c>
      <c r="K20" s="10">
        <v>3.6996619700000002</v>
      </c>
      <c r="L20" s="10">
        <v>3.2865891459999999</v>
      </c>
      <c r="M20" s="10">
        <v>3.2913081649999998</v>
      </c>
      <c r="N20" s="10">
        <v>3.8586936000000001</v>
      </c>
      <c r="O20" s="10">
        <v>3.856914282</v>
      </c>
      <c r="P20" s="11">
        <v>3.2805144789999998</v>
      </c>
      <c r="Q20" s="9">
        <v>-2</v>
      </c>
      <c r="R20" s="10" t="s">
        <v>82</v>
      </c>
      <c r="S20" s="10">
        <v>0.28999999999999998</v>
      </c>
      <c r="T20" s="10">
        <v>23.266666666666701</v>
      </c>
      <c r="U20" s="11">
        <v>-25.7</v>
      </c>
      <c r="V20" s="9">
        <v>37.056233252580597</v>
      </c>
      <c r="W20" s="10">
        <v>0.97914996684822098</v>
      </c>
      <c r="X20" s="11">
        <v>67.724336227007001</v>
      </c>
      <c r="Y20" s="9">
        <v>87.137042339251295</v>
      </c>
      <c r="Z20" s="10">
        <v>68.81</v>
      </c>
      <c r="AA20" s="10">
        <v>6.23995643726618</v>
      </c>
      <c r="AB20" s="10">
        <v>107.45</v>
      </c>
      <c r="AC20" s="10">
        <v>161.38</v>
      </c>
      <c r="AD20" s="11">
        <v>7.54</v>
      </c>
      <c r="AE20" s="9">
        <v>47.102802223720602</v>
      </c>
      <c r="AF20" s="10">
        <v>68.137605059271905</v>
      </c>
      <c r="AG20" s="11">
        <v>46.506615217324502</v>
      </c>
      <c r="AH20" s="9">
        <v>26.8</v>
      </c>
      <c r="AI20" s="10">
        <v>1.92428213987847</v>
      </c>
      <c r="AJ20" s="10">
        <v>10.0020741599903</v>
      </c>
      <c r="AK20" s="10">
        <v>85.525882113044403</v>
      </c>
      <c r="AL20" s="11">
        <v>16.171358583422801</v>
      </c>
      <c r="AM20" s="9">
        <f>VLOOKUP(A20,'[1]raw data corrigendum'!$A:$D,2,0)</f>
        <v>61.23180764</v>
      </c>
      <c r="AN20" s="10">
        <v>3.7854889589905398</v>
      </c>
      <c r="AO20" s="10">
        <f>VLOOKUP(A20,'[1]raw data corrigendum'!$A:$D,3,0)</f>
        <v>6.7393174650000001</v>
      </c>
      <c r="AP20" s="10">
        <v>36.151745418062703</v>
      </c>
      <c r="AQ20" s="10">
        <f>ABS(VLOOKUP(A20,'[1]raw data corrigendum'!$A:$D,4,0))</f>
        <v>2.140487029</v>
      </c>
      <c r="AR20" s="10">
        <v>2.9000000000000101</v>
      </c>
      <c r="AS20" s="10">
        <v>13.905111821086299</v>
      </c>
      <c r="AT20" s="10">
        <v>10.8</v>
      </c>
      <c r="AU20" s="11">
        <v>2.7065932595708002</v>
      </c>
      <c r="AV20" s="9">
        <v>7300</v>
      </c>
      <c r="AW20" s="10">
        <v>32.086225096273402</v>
      </c>
      <c r="AX20" s="11">
        <v>69.598169816986996</v>
      </c>
      <c r="AY20" s="9">
        <v>81</v>
      </c>
      <c r="AZ20" s="10">
        <v>27</v>
      </c>
      <c r="BA20" s="10">
        <v>8.3333333333333304</v>
      </c>
      <c r="BB20" s="10">
        <v>83.5</v>
      </c>
      <c r="BC20" s="10">
        <v>0</v>
      </c>
      <c r="BD20" s="11">
        <v>12.3856633698596</v>
      </c>
      <c r="BE20" s="9">
        <v>4.5261197390986103</v>
      </c>
      <c r="BF20" s="10">
        <v>17.942091379636999</v>
      </c>
      <c r="BG20" s="10">
        <v>31.414953676825501</v>
      </c>
      <c r="BH20" s="11">
        <v>18.6623286265622</v>
      </c>
      <c r="BI20" s="9">
        <v>3.1450437569937901</v>
      </c>
      <c r="BJ20" s="10">
        <v>6.2221471384070597</v>
      </c>
      <c r="BK20" s="10">
        <v>18.490372005531</v>
      </c>
      <c r="BL20" s="10">
        <v>0.249071931968498</v>
      </c>
      <c r="BM20" s="10">
        <v>0.34175862515387401</v>
      </c>
      <c r="BN20" s="10">
        <v>33.9</v>
      </c>
      <c r="BO20" s="10">
        <v>2.6752767527675299</v>
      </c>
      <c r="BP20" s="10">
        <v>77.149257042111202</v>
      </c>
      <c r="BQ20" s="10">
        <v>134.704094365141</v>
      </c>
      <c r="BR20" s="11">
        <v>77.321464655358596</v>
      </c>
      <c r="BS20" s="12">
        <v>789590</v>
      </c>
      <c r="BT20" s="12">
        <v>778810</v>
      </c>
      <c r="BU20" s="12">
        <v>769173</v>
      </c>
      <c r="BV20" s="13">
        <f t="shared" si="1"/>
        <v>779191</v>
      </c>
      <c r="BW20" s="13">
        <v>35.184232437288195</v>
      </c>
      <c r="BX20" s="13">
        <v>35.498670194836492</v>
      </c>
      <c r="BY20" s="13">
        <v>37.028868572596991</v>
      </c>
      <c r="BZ20" s="14">
        <f t="shared" si="0"/>
        <v>35.903923734907231</v>
      </c>
    </row>
    <row r="21" spans="1:78" ht="17" x14ac:dyDescent="0.2">
      <c r="A21" s="7" t="s">
        <v>117</v>
      </c>
      <c r="B21" s="8" t="s">
        <v>118</v>
      </c>
      <c r="C21" s="9">
        <v>-1.677</v>
      </c>
      <c r="D21" s="10">
        <v>-1.335</v>
      </c>
      <c r="E21" s="10">
        <v>-1.98</v>
      </c>
      <c r="F21" s="10">
        <v>33</v>
      </c>
      <c r="G21" s="10">
        <v>0.84</v>
      </c>
      <c r="H21" s="10">
        <v>0.79</v>
      </c>
      <c r="I21" s="10">
        <v>71.974050000000005</v>
      </c>
      <c r="J21" s="10">
        <v>3.9189312460000001</v>
      </c>
      <c r="K21" s="10">
        <v>3.6996619700000002</v>
      </c>
      <c r="L21" s="10">
        <v>3.2865891459999999</v>
      </c>
      <c r="M21" s="10">
        <v>3.2913081649999998</v>
      </c>
      <c r="N21" s="10">
        <v>3.8586936000000001</v>
      </c>
      <c r="O21" s="10">
        <v>3.856914282</v>
      </c>
      <c r="P21" s="11">
        <v>3.2805144789999998</v>
      </c>
      <c r="Q21" s="9">
        <v>-2</v>
      </c>
      <c r="R21" s="10" t="s">
        <v>82</v>
      </c>
      <c r="S21" s="10">
        <v>0.28999999999999998</v>
      </c>
      <c r="T21" s="10">
        <v>23.266666666666701</v>
      </c>
      <c r="U21" s="11">
        <v>-25.7</v>
      </c>
      <c r="V21" s="9">
        <v>46.901500826161602</v>
      </c>
      <c r="W21" s="10">
        <v>0.70229462741995397</v>
      </c>
      <c r="X21" s="11">
        <v>53.614518915602297</v>
      </c>
      <c r="Y21" s="9">
        <v>92.911131758029299</v>
      </c>
      <c r="Z21" s="10">
        <v>69.180000000000007</v>
      </c>
      <c r="AA21" s="10">
        <v>6.1712554095250498</v>
      </c>
      <c r="AB21" s="10">
        <v>103.87</v>
      </c>
      <c r="AC21" s="10">
        <v>146.30000000000001</v>
      </c>
      <c r="AD21" s="11">
        <v>6.39</v>
      </c>
      <c r="AE21" s="9">
        <v>47.102802223720602</v>
      </c>
      <c r="AF21" s="10">
        <v>68.137605059271905</v>
      </c>
      <c r="AG21" s="11">
        <v>46.506615217324502</v>
      </c>
      <c r="AH21" s="9">
        <v>25.7</v>
      </c>
      <c r="AI21" s="10">
        <v>1.23330936192469</v>
      </c>
      <c r="AJ21" s="10">
        <v>15.289370655795899</v>
      </c>
      <c r="AK21" s="10">
        <v>84.059494399862203</v>
      </c>
      <c r="AL21" s="11">
        <v>22.4739635759165</v>
      </c>
      <c r="AM21" s="9">
        <f>VLOOKUP(A21,'[1]raw data corrigendum'!$A:$D,2,0)</f>
        <v>62.38811012</v>
      </c>
      <c r="AN21" s="10">
        <v>2.5646845211075799</v>
      </c>
      <c r="AO21" s="10">
        <f>VLOOKUP(A21,'[1]raw data corrigendum'!$A:$D,3,0)</f>
        <v>6.1280072629999998</v>
      </c>
      <c r="AP21" s="10">
        <v>41.323066184325398</v>
      </c>
      <c r="AQ21" s="10">
        <f>ABS(VLOOKUP(A21,'[1]raw data corrigendum'!$A:$D,4,0))</f>
        <v>0.55300968299999997</v>
      </c>
      <c r="AR21" s="10">
        <v>13.4</v>
      </c>
      <c r="AS21" s="10">
        <v>15.395566692367</v>
      </c>
      <c r="AT21" s="10">
        <v>9.6999999999999993</v>
      </c>
      <c r="AU21" s="11">
        <v>2.7762070602469402</v>
      </c>
      <c r="AV21" s="9">
        <v>7100</v>
      </c>
      <c r="AW21" s="10">
        <v>17.661496955840501</v>
      </c>
      <c r="AX21" s="11">
        <v>58.441018735352202</v>
      </c>
      <c r="AY21" s="9">
        <v>81</v>
      </c>
      <c r="AZ21" s="10">
        <v>38</v>
      </c>
      <c r="BA21" s="10">
        <v>8.3333333333333304</v>
      </c>
      <c r="BB21" s="10">
        <v>83.5</v>
      </c>
      <c r="BC21" s="10">
        <v>0</v>
      </c>
      <c r="BD21" s="11">
        <v>17.4503277092841</v>
      </c>
      <c r="BE21" s="9">
        <v>7.2520615579041197</v>
      </c>
      <c r="BF21" s="10">
        <v>21.005608391715199</v>
      </c>
      <c r="BG21" s="10">
        <v>23.500545610531699</v>
      </c>
      <c r="BH21" s="11">
        <v>18.950118852088</v>
      </c>
      <c r="BI21" s="9">
        <v>2.1414949990737999</v>
      </c>
      <c r="BJ21" s="10">
        <v>5.32917245576414</v>
      </c>
      <c r="BK21" s="10">
        <v>17.799703743193</v>
      </c>
      <c r="BL21" s="10">
        <v>0.34707007820319202</v>
      </c>
      <c r="BM21" s="10">
        <v>0.51756991981534395</v>
      </c>
      <c r="BN21" s="10">
        <v>32.700000000000003</v>
      </c>
      <c r="BO21" s="10">
        <v>1.5232108317214701</v>
      </c>
      <c r="BP21" s="10">
        <v>63.698864616036097</v>
      </c>
      <c r="BQ21" s="10">
        <v>138.78493434876299</v>
      </c>
      <c r="BR21" s="11">
        <v>49.168612820301398</v>
      </c>
      <c r="BS21" s="12">
        <v>931380</v>
      </c>
      <c r="BT21" s="12">
        <v>926960</v>
      </c>
      <c r="BU21" s="12">
        <v>923559</v>
      </c>
      <c r="BV21" s="13">
        <f t="shared" si="1"/>
        <v>927299.66666666663</v>
      </c>
      <c r="BW21" s="13">
        <v>41.274097838001886</v>
      </c>
      <c r="BX21" s="13">
        <v>41.258730338806096</v>
      </c>
      <c r="BY21" s="13">
        <v>41.610535899514119</v>
      </c>
      <c r="BZ21" s="14">
        <f t="shared" si="0"/>
        <v>41.381121358774031</v>
      </c>
    </row>
    <row r="22" spans="1:78" ht="17" x14ac:dyDescent="0.2">
      <c r="A22" s="7" t="s">
        <v>119</v>
      </c>
      <c r="B22" s="8" t="s">
        <v>120</v>
      </c>
      <c r="C22" s="9">
        <v>-1.5429999999999999</v>
      </c>
      <c r="D22" s="10">
        <v>-1.1459999999999999</v>
      </c>
      <c r="E22" s="10">
        <v>-1.724</v>
      </c>
      <c r="F22" s="10">
        <v>24</v>
      </c>
      <c r="G22" s="10">
        <v>0.84</v>
      </c>
      <c r="H22" s="10">
        <v>0.79</v>
      </c>
      <c r="I22" s="10">
        <v>71.974050000000005</v>
      </c>
      <c r="J22" s="10">
        <v>3.9189312460000001</v>
      </c>
      <c r="K22" s="10">
        <v>3.6996619700000002</v>
      </c>
      <c r="L22" s="10">
        <v>3.2865891459999999</v>
      </c>
      <c r="M22" s="10">
        <v>3.2913081649999998</v>
      </c>
      <c r="N22" s="10">
        <v>3.8586936000000001</v>
      </c>
      <c r="O22" s="10">
        <v>3.856914282</v>
      </c>
      <c r="P22" s="11">
        <v>3.2805144789999998</v>
      </c>
      <c r="Q22" s="9">
        <v>-2</v>
      </c>
      <c r="R22" s="10" t="s">
        <v>82</v>
      </c>
      <c r="S22" s="10">
        <v>0.28999999999999998</v>
      </c>
      <c r="T22" s="10">
        <v>23.266666666666701</v>
      </c>
      <c r="U22" s="11">
        <v>-25.7</v>
      </c>
      <c r="V22" s="9">
        <v>56.488023606138</v>
      </c>
      <c r="W22" s="10">
        <v>1.0592489473658699</v>
      </c>
      <c r="X22" s="11">
        <v>41.132178867855004</v>
      </c>
      <c r="Y22" s="9">
        <v>97.876341802274894</v>
      </c>
      <c r="Z22" s="10">
        <v>68.81</v>
      </c>
      <c r="AA22" s="10">
        <v>8.3984477282196508</v>
      </c>
      <c r="AB22" s="10">
        <v>93.6</v>
      </c>
      <c r="AC22" s="10">
        <v>179.74</v>
      </c>
      <c r="AD22" s="11">
        <v>8.14</v>
      </c>
      <c r="AE22" s="9">
        <v>47.102802223720602</v>
      </c>
      <c r="AF22" s="10">
        <v>68.137605059271905</v>
      </c>
      <c r="AG22" s="11">
        <v>46.506615217324502</v>
      </c>
      <c r="AH22" s="9">
        <v>22.8</v>
      </c>
      <c r="AI22" s="10">
        <v>1.00114807448924</v>
      </c>
      <c r="AJ22" s="10">
        <v>24.4135399117101</v>
      </c>
      <c r="AK22" s="10">
        <v>81.807381278859594</v>
      </c>
      <c r="AL22" s="11">
        <v>22.272828221904501</v>
      </c>
      <c r="AM22" s="9">
        <f>VLOOKUP(A22,'[1]raw data corrigendum'!$A:$D,2,0)</f>
        <v>60.646687700000001</v>
      </c>
      <c r="AN22" s="10">
        <v>2.2479266695766</v>
      </c>
      <c r="AO22" s="10">
        <f>VLOOKUP(A22,'[1]raw data corrigendum'!$A:$D,3,0)</f>
        <v>5.5652553469999999</v>
      </c>
      <c r="AP22" s="10">
        <v>40.452688508357802</v>
      </c>
      <c r="AQ22" s="10">
        <f>ABS(VLOOKUP(A22,'[1]raw data corrigendum'!$A:$D,4,0))</f>
        <v>1.064701916</v>
      </c>
      <c r="AR22" s="10">
        <v>12.2</v>
      </c>
      <c r="AS22" s="10">
        <v>20.679416282642102</v>
      </c>
      <c r="AT22" s="10">
        <v>11.4</v>
      </c>
      <c r="AU22" s="11">
        <v>4.8109471752924096</v>
      </c>
      <c r="AV22" s="9">
        <v>7000</v>
      </c>
      <c r="AW22" s="10">
        <v>14.915866875901999</v>
      </c>
      <c r="AX22" s="11">
        <v>53.295113531614703</v>
      </c>
      <c r="AY22" s="9">
        <v>81</v>
      </c>
      <c r="AZ22" s="10">
        <v>26</v>
      </c>
      <c r="BA22" s="10">
        <v>8.3333333333333304</v>
      </c>
      <c r="BB22" s="10">
        <v>83.5</v>
      </c>
      <c r="BC22" s="10">
        <v>0</v>
      </c>
      <c r="BD22" s="11">
        <v>14.5562338010415</v>
      </c>
      <c r="BE22" s="9">
        <v>5.5188205170747704</v>
      </c>
      <c r="BF22" s="10">
        <v>17.040715222605002</v>
      </c>
      <c r="BG22" s="10">
        <v>29.4009846565434</v>
      </c>
      <c r="BH22" s="11">
        <v>21.415848177348401</v>
      </c>
      <c r="BI22" s="9">
        <v>1.4432437191236001</v>
      </c>
      <c r="BJ22" s="10">
        <v>5.7125702108549303</v>
      </c>
      <c r="BK22" s="10">
        <v>17.6868648395983</v>
      </c>
      <c r="BL22" s="10">
        <v>0.22401833427387199</v>
      </c>
      <c r="BM22" s="10">
        <v>0.35841405556818401</v>
      </c>
      <c r="BN22" s="10">
        <v>31</v>
      </c>
      <c r="BO22" s="10">
        <v>1.0862029119482299</v>
      </c>
      <c r="BP22" s="10">
        <v>57.817565740392098</v>
      </c>
      <c r="BQ22" s="10">
        <v>100.20084702539199</v>
      </c>
      <c r="BR22" s="11">
        <v>78.593877077343294</v>
      </c>
      <c r="BS22" s="12">
        <v>1035810</v>
      </c>
      <c r="BT22" s="12">
        <v>1028110</v>
      </c>
      <c r="BU22" s="12">
        <v>1022154</v>
      </c>
      <c r="BV22" s="13">
        <f t="shared" si="1"/>
        <v>1028691.3333333334</v>
      </c>
      <c r="BW22" s="13">
        <v>42.230554988638353</v>
      </c>
      <c r="BX22" s="13">
        <v>40.235045346391281</v>
      </c>
      <c r="BY22" s="13">
        <v>38.648703978923933</v>
      </c>
      <c r="BZ22" s="14">
        <f t="shared" si="0"/>
        <v>40.371434771317858</v>
      </c>
    </row>
    <row r="23" spans="1:78" ht="17" x14ac:dyDescent="0.2">
      <c r="A23" s="7" t="s">
        <v>121</v>
      </c>
      <c r="B23" s="8" t="s">
        <v>122</v>
      </c>
      <c r="C23" s="9">
        <v>-2.165</v>
      </c>
      <c r="D23" s="10">
        <v>-1.7929999999999999</v>
      </c>
      <c r="E23" s="10">
        <v>-1.6619999999999999</v>
      </c>
      <c r="F23" s="10">
        <v>44</v>
      </c>
      <c r="G23" s="10">
        <v>0.84</v>
      </c>
      <c r="H23" s="10">
        <v>0.79</v>
      </c>
      <c r="I23" s="10">
        <v>71.974050000000005</v>
      </c>
      <c r="J23" s="10">
        <v>3.9189312460000001</v>
      </c>
      <c r="K23" s="10">
        <v>3.6996619700000002</v>
      </c>
      <c r="L23" s="10">
        <v>3.2865891459999999</v>
      </c>
      <c r="M23" s="10">
        <v>3.2913081649999998</v>
      </c>
      <c r="N23" s="10">
        <v>3.8586936000000001</v>
      </c>
      <c r="O23" s="10">
        <v>3.856914282</v>
      </c>
      <c r="P23" s="11">
        <v>3.2805144789999998</v>
      </c>
      <c r="Q23" s="9">
        <v>-2</v>
      </c>
      <c r="R23" s="10" t="s">
        <v>82</v>
      </c>
      <c r="S23" s="10">
        <v>0.28999999999999998</v>
      </c>
      <c r="T23" s="10">
        <v>23.266666666666701</v>
      </c>
      <c r="U23" s="11">
        <v>-25.7</v>
      </c>
      <c r="V23" s="9">
        <v>71.414888545486704</v>
      </c>
      <c r="W23" s="10">
        <v>4.9157577628977203</v>
      </c>
      <c r="X23" s="11">
        <v>133.20985144473099</v>
      </c>
      <c r="Y23" s="9">
        <v>60.746798619921599</v>
      </c>
      <c r="Z23" s="10">
        <v>70.1666666666667</v>
      </c>
      <c r="AA23" s="10">
        <v>3.4001956704320602</v>
      </c>
      <c r="AB23" s="10">
        <v>86.49</v>
      </c>
      <c r="AC23" s="10">
        <v>158.97999999999999</v>
      </c>
      <c r="AD23" s="11">
        <v>4.93</v>
      </c>
      <c r="AE23" s="9">
        <v>47.102802223720602</v>
      </c>
      <c r="AF23" s="10">
        <v>68.137605059271905</v>
      </c>
      <c r="AG23" s="11">
        <v>46.506615217324502</v>
      </c>
      <c r="AH23" s="9">
        <v>43.4</v>
      </c>
      <c r="AI23" s="10">
        <v>2.8359801453542102</v>
      </c>
      <c r="AJ23" s="10">
        <v>5.8314088905613</v>
      </c>
      <c r="AK23" s="10">
        <v>85.128701273738699</v>
      </c>
      <c r="AL23" s="11">
        <v>7.8676175960013204</v>
      </c>
      <c r="AM23" s="9">
        <f>VLOOKUP(A23,'[1]raw data corrigendum'!$A:$D,2,0)</f>
        <v>72.258820080000007</v>
      </c>
      <c r="AN23" s="10">
        <v>1.38498970615759</v>
      </c>
      <c r="AO23" s="10">
        <f>VLOOKUP(A23,'[1]raw data corrigendum'!$A:$D,3,0)</f>
        <v>3.4718323039999999</v>
      </c>
      <c r="AP23" s="10">
        <v>65.456818339385407</v>
      </c>
      <c r="AQ23" s="10">
        <f>ABS(VLOOKUP(A23,'[1]raw data corrigendum'!$A:$D,4,0))</f>
        <v>0.54046453999999999</v>
      </c>
      <c r="AR23" s="10">
        <v>4.4000000000000101</v>
      </c>
      <c r="AS23" s="10">
        <v>6.3275159027891004</v>
      </c>
      <c r="AT23" s="10">
        <v>5</v>
      </c>
      <c r="AU23" s="11">
        <v>0.76106160264784695</v>
      </c>
      <c r="AV23" s="9">
        <v>15600</v>
      </c>
      <c r="AW23" s="10">
        <v>61.476539754303097</v>
      </c>
      <c r="AX23" s="11">
        <v>99.402862636047701</v>
      </c>
      <c r="AY23" s="9">
        <v>86</v>
      </c>
      <c r="AZ23" s="10">
        <v>38</v>
      </c>
      <c r="BA23" s="10">
        <v>8.3333333333333304</v>
      </c>
      <c r="BB23" s="10">
        <v>83.5</v>
      </c>
      <c r="BC23" s="10">
        <v>63.187624300073701</v>
      </c>
      <c r="BD23" s="11">
        <v>18.173851186344699</v>
      </c>
      <c r="BE23" s="9">
        <v>16.9547728975976</v>
      </c>
      <c r="BF23" s="10">
        <v>28.011440501238098</v>
      </c>
      <c r="BG23" s="10">
        <v>54.732999311220901</v>
      </c>
      <c r="BH23" s="11">
        <v>44.335938465951799</v>
      </c>
      <c r="BI23" s="9">
        <v>10.591560357197</v>
      </c>
      <c r="BJ23" s="10">
        <v>12.758915873453599</v>
      </c>
      <c r="BK23" s="10">
        <v>33.766304310800898</v>
      </c>
      <c r="BL23" s="10">
        <v>1.3190026227390701</v>
      </c>
      <c r="BM23" s="10">
        <v>1.21590155338131</v>
      </c>
      <c r="BN23" s="10">
        <v>51</v>
      </c>
      <c r="BO23" s="10">
        <v>9.0741638390693193</v>
      </c>
      <c r="BP23" s="10">
        <v>150.24741437140199</v>
      </c>
      <c r="BQ23" s="10">
        <v>136.04318751031599</v>
      </c>
      <c r="BR23" s="11">
        <v>79.777656608642502</v>
      </c>
      <c r="BS23" s="12">
        <v>2105290</v>
      </c>
      <c r="BT23" s="12">
        <v>2098250</v>
      </c>
      <c r="BU23" s="12">
        <v>2089677</v>
      </c>
      <c r="BV23" s="13">
        <f t="shared" si="1"/>
        <v>2097739</v>
      </c>
      <c r="BW23" s="13">
        <v>83.306952800863627</v>
      </c>
      <c r="BX23" s="13">
        <v>89.401346959361689</v>
      </c>
      <c r="BY23" s="13">
        <v>92.113357671129776</v>
      </c>
      <c r="BZ23" s="14">
        <f t="shared" si="0"/>
        <v>88.273885810451702</v>
      </c>
    </row>
    <row r="24" spans="1:78" ht="17" x14ac:dyDescent="0.2">
      <c r="A24" s="7" t="s">
        <v>123</v>
      </c>
      <c r="B24" s="8" t="s">
        <v>124</v>
      </c>
      <c r="C24" s="9">
        <v>-1.071</v>
      </c>
      <c r="D24" s="10">
        <v>-1.325</v>
      </c>
      <c r="E24" s="10">
        <v>-1.3740000000000001</v>
      </c>
      <c r="F24" s="10">
        <v>33</v>
      </c>
      <c r="G24" s="10">
        <v>0.84</v>
      </c>
      <c r="H24" s="10">
        <v>0.79</v>
      </c>
      <c r="I24" s="10">
        <v>71.974050000000005</v>
      </c>
      <c r="J24" s="10">
        <v>3.9189312460000001</v>
      </c>
      <c r="K24" s="10">
        <v>3.6996619700000002</v>
      </c>
      <c r="L24" s="10">
        <v>3.2865891459999999</v>
      </c>
      <c r="M24" s="10">
        <v>3.2913081649999998</v>
      </c>
      <c r="N24" s="10">
        <v>3.8586936000000001</v>
      </c>
      <c r="O24" s="10">
        <v>3.856914282</v>
      </c>
      <c r="P24" s="11">
        <v>3.2805144789999998</v>
      </c>
      <c r="Q24" s="9">
        <v>-2</v>
      </c>
      <c r="R24" s="10" t="s">
        <v>82</v>
      </c>
      <c r="S24" s="10">
        <v>0.28999999999999998</v>
      </c>
      <c r="T24" s="10">
        <v>23.266666666666701</v>
      </c>
      <c r="U24" s="11">
        <v>-25.7</v>
      </c>
      <c r="V24" s="9">
        <v>67.727819259523898</v>
      </c>
      <c r="W24" s="10">
        <v>3.4946317073084301</v>
      </c>
      <c r="X24" s="11">
        <v>69.486557773538905</v>
      </c>
      <c r="Y24" s="9">
        <v>72.739123965888197</v>
      </c>
      <c r="Z24" s="10">
        <v>69.766666666666694</v>
      </c>
      <c r="AA24" s="10">
        <v>6.8675564867091197</v>
      </c>
      <c r="AB24" s="10">
        <v>100.09</v>
      </c>
      <c r="AC24" s="10">
        <v>157.09</v>
      </c>
      <c r="AD24" s="11">
        <v>7.34</v>
      </c>
      <c r="AE24" s="9">
        <v>47.102802223720602</v>
      </c>
      <c r="AF24" s="10">
        <v>68.137605059271905</v>
      </c>
      <c r="AG24" s="11">
        <v>46.506615217324502</v>
      </c>
      <c r="AH24" s="9">
        <v>22.6</v>
      </c>
      <c r="AI24" s="10">
        <v>1.43148765273861</v>
      </c>
      <c r="AJ24" s="10">
        <v>14.5084158710153</v>
      </c>
      <c r="AK24" s="10">
        <v>71.159730949905097</v>
      </c>
      <c r="AL24" s="11">
        <v>22.0360977781583</v>
      </c>
      <c r="AM24" s="9">
        <f>VLOOKUP(A24,'[1]raw data corrigendum'!$A:$D,2,0)</f>
        <v>60.235822570000003</v>
      </c>
      <c r="AN24" s="10">
        <v>1.8302303565793601</v>
      </c>
      <c r="AO24" s="10">
        <f>VLOOKUP(A24,'[1]raw data corrigendum'!$A:$D,3,0)</f>
        <v>3.9917955190000001</v>
      </c>
      <c r="AP24" s="10">
        <v>36.849055817082402</v>
      </c>
      <c r="AQ24" s="10">
        <f>ABS(VLOOKUP(A24,'[1]raw data corrigendum'!$A:$D,4,0))</f>
        <v>0.72818123099999998</v>
      </c>
      <c r="AR24" s="10">
        <v>9.3000000000000007</v>
      </c>
      <c r="AS24" s="10">
        <v>15.6814146620848</v>
      </c>
      <c r="AT24" s="10">
        <v>8.6999999999999993</v>
      </c>
      <c r="AU24" s="11">
        <v>2.7748642738342699</v>
      </c>
      <c r="AV24" s="9">
        <v>7400</v>
      </c>
      <c r="AW24" s="10">
        <v>20.044073618936899</v>
      </c>
      <c r="AX24" s="11">
        <v>64.199851374209203</v>
      </c>
      <c r="AY24" s="9">
        <v>86</v>
      </c>
      <c r="AZ24" s="10">
        <v>31</v>
      </c>
      <c r="BA24" s="10">
        <v>8.3333333333333304</v>
      </c>
      <c r="BB24" s="10">
        <v>83.5</v>
      </c>
      <c r="BC24" s="10">
        <v>0</v>
      </c>
      <c r="BD24" s="11">
        <v>16.003280755162699</v>
      </c>
      <c r="BE24" s="9">
        <v>5.0910645982223901</v>
      </c>
      <c r="BF24" s="10">
        <v>17.776416726767401</v>
      </c>
      <c r="BG24" s="10">
        <v>29.6678522341156</v>
      </c>
      <c r="BH24" s="11">
        <v>21.225157420902999</v>
      </c>
      <c r="BI24" s="9">
        <v>4.1731379876060997</v>
      </c>
      <c r="BJ24" s="10">
        <v>5.9752459960276996</v>
      </c>
      <c r="BK24" s="10">
        <v>15.7298831412264</v>
      </c>
      <c r="BL24" s="10">
        <v>0.32793060385281197</v>
      </c>
      <c r="BM24" s="10">
        <v>0.54209526622985504</v>
      </c>
      <c r="BN24" s="10">
        <v>29.8</v>
      </c>
      <c r="BO24" s="10">
        <v>3.3032046014790502</v>
      </c>
      <c r="BP24" s="10">
        <v>98.686921305388793</v>
      </c>
      <c r="BQ24" s="10">
        <v>133.94085577374</v>
      </c>
      <c r="BR24" s="11">
        <v>96.240267275384397</v>
      </c>
      <c r="BS24" s="12">
        <v>1413840</v>
      </c>
      <c r="BT24" s="12">
        <v>1408450</v>
      </c>
      <c r="BU24" s="12">
        <v>1405315</v>
      </c>
      <c r="BV24" s="13">
        <f t="shared" si="1"/>
        <v>1409201.6666666667</v>
      </c>
      <c r="BW24" s="13">
        <v>36.282594822334133</v>
      </c>
      <c r="BX24" s="13">
        <v>37.328369982454731</v>
      </c>
      <c r="BY24" s="13">
        <v>39.690149701082625</v>
      </c>
      <c r="BZ24" s="14">
        <f t="shared" si="0"/>
        <v>37.767038168623827</v>
      </c>
    </row>
    <row r="25" spans="1:78" x14ac:dyDescent="0.2">
      <c r="A25" s="7" t="s">
        <v>125</v>
      </c>
      <c r="B25" s="8" t="s">
        <v>126</v>
      </c>
      <c r="C25" s="9">
        <v>-0.59</v>
      </c>
      <c r="D25" s="10">
        <v>-0.122</v>
      </c>
      <c r="E25" s="10">
        <v>-0.55700000000000005</v>
      </c>
      <c r="F25" s="10">
        <v>63</v>
      </c>
      <c r="G25" s="10">
        <v>0.89</v>
      </c>
      <c r="H25" s="10">
        <v>0.88</v>
      </c>
      <c r="I25" s="10">
        <v>73.351050000000001</v>
      </c>
      <c r="J25" s="10">
        <v>4.9707431790000003</v>
      </c>
      <c r="K25" s="10">
        <v>4.7861151700000004</v>
      </c>
      <c r="L25" s="10">
        <v>3.4084749219999999</v>
      </c>
      <c r="M25" s="10">
        <v>3.9000368120000002</v>
      </c>
      <c r="N25" s="10">
        <v>5.3020038600000001</v>
      </c>
      <c r="O25" s="10">
        <v>4.840079308</v>
      </c>
      <c r="P25" s="11">
        <v>4.5969929699999996</v>
      </c>
      <c r="Q25" s="9">
        <v>-2.06666666666667</v>
      </c>
      <c r="R25" s="10">
        <v>12.9769838751115</v>
      </c>
      <c r="S25" s="10">
        <v>0.77333333333333298</v>
      </c>
      <c r="T25" s="10">
        <v>103.23333333333299</v>
      </c>
      <c r="U25" s="11">
        <v>-125.2</v>
      </c>
      <c r="V25" s="9">
        <v>95.798028244632505</v>
      </c>
      <c r="W25" s="10">
        <v>0</v>
      </c>
      <c r="X25" s="11">
        <v>196.87747661226399</v>
      </c>
      <c r="Y25" s="9">
        <v>56.694087833981399</v>
      </c>
      <c r="Z25" s="10">
        <v>77.5</v>
      </c>
      <c r="AA25" s="10">
        <v>2.1051556935678999</v>
      </c>
      <c r="AB25" s="10">
        <v>53.71</v>
      </c>
      <c r="AC25" s="10">
        <v>38.08</v>
      </c>
      <c r="AD25" s="11">
        <v>4.38</v>
      </c>
      <c r="AE25" s="9">
        <v>43.707896895508703</v>
      </c>
      <c r="AF25" s="10">
        <v>61.5503591174311</v>
      </c>
      <c r="AG25" s="11">
        <v>38.9517869623281</v>
      </c>
      <c r="AH25" s="9">
        <v>47</v>
      </c>
      <c r="AI25" s="10">
        <v>6.7878215654077696</v>
      </c>
      <c r="AJ25" s="10">
        <v>10.3041624405863</v>
      </c>
      <c r="AK25" s="10">
        <v>99.527154072677007</v>
      </c>
      <c r="AL25" s="11">
        <v>16.5570311320594</v>
      </c>
      <c r="AM25" s="9">
        <f>VLOOKUP(A25,'[1]raw data corrigendum'!$A:$D,2,0)</f>
        <v>69.29869248</v>
      </c>
      <c r="AN25" s="10">
        <v>2.5635501938819498</v>
      </c>
      <c r="AO25" s="10">
        <f>VLOOKUP(A25,'[1]raw data corrigendum'!$A:$D,3,0)</f>
        <v>7.4967686340000004</v>
      </c>
      <c r="AP25" s="10">
        <v>76.652524023864203</v>
      </c>
      <c r="AQ25" s="10">
        <f>ABS(VLOOKUP(A25,'[1]raw data corrigendum'!$A:$D,4,0))</f>
        <v>0.82939573300000002</v>
      </c>
      <c r="AR25" s="10">
        <v>11.4</v>
      </c>
      <c r="AS25" s="10">
        <v>13.6286278735632</v>
      </c>
      <c r="AT25" s="10">
        <v>15</v>
      </c>
      <c r="AU25" s="11">
        <v>11.1792093541764</v>
      </c>
      <c r="AV25" s="9">
        <v>16900</v>
      </c>
      <c r="AW25" s="10">
        <v>29.499451726965201</v>
      </c>
      <c r="AX25" s="11">
        <v>46.646714530672597</v>
      </c>
      <c r="AY25" s="9">
        <v>93</v>
      </c>
      <c r="AZ25" s="10">
        <v>54</v>
      </c>
      <c r="BA25" s="10">
        <v>15</v>
      </c>
      <c r="BB25" s="10">
        <v>96</v>
      </c>
      <c r="BC25" s="10">
        <v>0.266477212900598</v>
      </c>
      <c r="BD25" s="11">
        <v>50.000000000000099</v>
      </c>
      <c r="BE25" s="9">
        <v>15.3372633662583</v>
      </c>
      <c r="BF25" s="10">
        <v>28.879197585079801</v>
      </c>
      <c r="BG25" s="10">
        <v>98.091646788102594</v>
      </c>
      <c r="BH25" s="11">
        <v>88.810094583036303</v>
      </c>
      <c r="BI25" s="9">
        <v>40.394961340481899</v>
      </c>
      <c r="BJ25" s="10">
        <v>10.701218279687801</v>
      </c>
      <c r="BK25" s="10">
        <v>25.7662068765211</v>
      </c>
      <c r="BL25" s="10">
        <v>1.7930426134071999</v>
      </c>
      <c r="BM25" s="10">
        <v>0.73781076579584004</v>
      </c>
      <c r="BN25" s="10">
        <v>52.8</v>
      </c>
      <c r="BO25" s="10">
        <v>4.0055891942245001</v>
      </c>
      <c r="BP25" s="10">
        <v>72.362008577323607</v>
      </c>
      <c r="BQ25" s="10">
        <v>77.970532509818</v>
      </c>
      <c r="BR25" s="11">
        <v>98.162540681177305</v>
      </c>
      <c r="BS25" s="12">
        <v>870070</v>
      </c>
      <c r="BT25" s="12">
        <v>881950</v>
      </c>
      <c r="BU25" s="12">
        <v>892000</v>
      </c>
      <c r="BV25" s="13">
        <f t="shared" si="1"/>
        <v>881340</v>
      </c>
      <c r="BW25" s="13">
        <v>90.807198829280225</v>
      </c>
      <c r="BX25" s="13">
        <v>91.994948429805831</v>
      </c>
      <c r="BY25" s="13">
        <v>88.213830221638872</v>
      </c>
      <c r="BZ25" s="14">
        <f t="shared" si="0"/>
        <v>90.338659160241647</v>
      </c>
    </row>
    <row r="26" spans="1:78" x14ac:dyDescent="0.2">
      <c r="A26" s="7" t="s">
        <v>127</v>
      </c>
      <c r="B26" s="8" t="s">
        <v>128</v>
      </c>
      <c r="C26" s="9">
        <v>-0.71532226706782598</v>
      </c>
      <c r="D26" s="10">
        <v>-0.36470607127999499</v>
      </c>
      <c r="E26" s="10">
        <v>0.20482845733441499</v>
      </c>
      <c r="F26" s="10">
        <v>80.396414156770305</v>
      </c>
      <c r="G26" s="10">
        <v>0.84</v>
      </c>
      <c r="H26" s="10">
        <v>0.8</v>
      </c>
      <c r="I26" s="10">
        <v>76.340540000000004</v>
      </c>
      <c r="J26" s="10">
        <v>4.7404232029999998</v>
      </c>
      <c r="K26" s="10">
        <v>4.90951395</v>
      </c>
      <c r="L26" s="10">
        <v>3.4610331059999999</v>
      </c>
      <c r="M26" s="10">
        <v>3.0140209200000001</v>
      </c>
      <c r="N26" s="10">
        <v>5.7324132920000004</v>
      </c>
      <c r="O26" s="10">
        <v>4.985933781</v>
      </c>
      <c r="P26" s="11">
        <v>4.485788822</v>
      </c>
      <c r="Q26" s="9">
        <v>-3.8</v>
      </c>
      <c r="R26" s="10">
        <v>27.224758149276202</v>
      </c>
      <c r="S26" s="10">
        <v>1.5266666666666699</v>
      </c>
      <c r="T26" s="10">
        <v>36.566666666666698</v>
      </c>
      <c r="U26" s="11">
        <v>-17.233333333333299</v>
      </c>
      <c r="V26" s="9">
        <v>80.810804485056806</v>
      </c>
      <c r="W26" s="10">
        <v>11.9031396621284</v>
      </c>
      <c r="X26" s="11">
        <v>396.18983854082597</v>
      </c>
      <c r="Y26" s="9">
        <v>47.792758650302602</v>
      </c>
      <c r="Z26" s="10">
        <v>73.395921298880097</v>
      </c>
      <c r="AA26" s="10">
        <v>1.86668713958781</v>
      </c>
      <c r="AB26" s="10">
        <v>74.428492351178207</v>
      </c>
      <c r="AC26" s="10">
        <v>50.866734123050101</v>
      </c>
      <c r="AD26" s="11">
        <v>10.548882147630399</v>
      </c>
      <c r="AE26" s="9">
        <v>20.7404828027808</v>
      </c>
      <c r="AF26" s="10">
        <v>42.491039142665002</v>
      </c>
      <c r="AG26" s="11">
        <v>18.7647022025218</v>
      </c>
      <c r="AH26" s="9">
        <v>37.719095213045797</v>
      </c>
      <c r="AI26" s="10">
        <v>7.5986530949105902</v>
      </c>
      <c r="AJ26" s="10">
        <v>3.79126178170924</v>
      </c>
      <c r="AK26" s="10">
        <v>97.565002835367693</v>
      </c>
      <c r="AL26" s="11">
        <v>3.60097795679106</v>
      </c>
      <c r="AM26" s="9">
        <f>VLOOKUP(A26,'[1]raw data corrigendum'!$A:$D,2,0)</f>
        <v>75.646931699999996</v>
      </c>
      <c r="AN26" s="10">
        <v>0.59403172828289896</v>
      </c>
      <c r="AO26" s="10">
        <f>VLOOKUP(A26,'[1]raw data corrigendum'!$A:$D,3,0)</f>
        <v>2.411069956</v>
      </c>
      <c r="AP26" s="10">
        <v>103.21995413504099</v>
      </c>
      <c r="AQ26" s="10">
        <f>ABS(VLOOKUP(A26,'[1]raw data corrigendum'!$A:$D,4,0))</f>
        <v>1.2525984889999999</v>
      </c>
      <c r="AR26" s="10">
        <v>14.386989396002001</v>
      </c>
      <c r="AS26" s="10">
        <v>4.26009809578765</v>
      </c>
      <c r="AT26" s="10">
        <v>3.3528794518856899</v>
      </c>
      <c r="AU26" s="11">
        <v>1.3470004289097599</v>
      </c>
      <c r="AV26" s="9">
        <v>19447.407908673598</v>
      </c>
      <c r="AW26" s="10">
        <v>228.948050031218</v>
      </c>
      <c r="AX26" s="11">
        <v>236.99329971493799</v>
      </c>
      <c r="AY26" s="9">
        <v>91.443816671038306</v>
      </c>
      <c r="AZ26" s="10">
        <v>76.842686678907199</v>
      </c>
      <c r="BA26" s="10">
        <v>28</v>
      </c>
      <c r="BB26" s="10">
        <v>98</v>
      </c>
      <c r="BC26" s="10">
        <v>1.5402817935188</v>
      </c>
      <c r="BD26" s="11">
        <v>81.112995152233907</v>
      </c>
      <c r="BE26" s="9">
        <v>19.603181405571998</v>
      </c>
      <c r="BF26" s="10">
        <v>27.860461586748102</v>
      </c>
      <c r="BG26" s="10">
        <v>124.713054541551</v>
      </c>
      <c r="BH26" s="11">
        <v>116.561596418926</v>
      </c>
      <c r="BI26" s="9">
        <v>27.264678497976401</v>
      </c>
      <c r="BJ26" s="10">
        <v>14.6375400397969</v>
      </c>
      <c r="BK26" s="10">
        <v>38.9344978812207</v>
      </c>
      <c r="BL26" s="10">
        <v>2.8396377492099898</v>
      </c>
      <c r="BM26" s="10">
        <v>2.5465875560549498</v>
      </c>
      <c r="BN26" s="10">
        <v>54.044741072052503</v>
      </c>
      <c r="BO26" s="10">
        <v>9.4886851904898304</v>
      </c>
      <c r="BP26" s="10">
        <v>75.147724179359201</v>
      </c>
      <c r="BQ26" s="10">
        <v>98.812800603797598</v>
      </c>
      <c r="BR26" s="11">
        <v>91.109051450927197</v>
      </c>
      <c r="BS26" s="12">
        <v>2662110</v>
      </c>
      <c r="BT26" s="12">
        <v>2693080</v>
      </c>
      <c r="BU26" s="12">
        <v>2719040</v>
      </c>
      <c r="BV26" s="13">
        <f t="shared" si="1"/>
        <v>2691410</v>
      </c>
      <c r="BW26" s="13">
        <v>142.24398351885799</v>
      </c>
      <c r="BX26" s="13">
        <v>144.48283886099665</v>
      </c>
      <c r="BY26" s="13">
        <v>141.24174127735688</v>
      </c>
      <c r="BZ26" s="14">
        <f t="shared" si="0"/>
        <v>142.65618788573718</v>
      </c>
    </row>
    <row r="27" spans="1:78" x14ac:dyDescent="0.2">
      <c r="A27" s="7" t="s">
        <v>129</v>
      </c>
      <c r="B27" s="8" t="s">
        <v>130</v>
      </c>
      <c r="C27" s="9">
        <v>-0.65800000000000003</v>
      </c>
      <c r="D27" s="10">
        <v>-0.41399999999999998</v>
      </c>
      <c r="E27" s="10">
        <v>-0.217</v>
      </c>
      <c r="F27" s="10">
        <v>72</v>
      </c>
      <c r="G27" s="10">
        <v>0.84</v>
      </c>
      <c r="H27" s="10">
        <v>0.8</v>
      </c>
      <c r="I27" s="10">
        <v>76.340540000000004</v>
      </c>
      <c r="J27" s="10">
        <v>4.7404232029999998</v>
      </c>
      <c r="K27" s="10">
        <v>4.90951395</v>
      </c>
      <c r="L27" s="10">
        <v>3.4610331059999999</v>
      </c>
      <c r="M27" s="10">
        <v>3.0140209200000001</v>
      </c>
      <c r="N27" s="10">
        <v>5.7324132920000004</v>
      </c>
      <c r="O27" s="10">
        <v>4.985933781</v>
      </c>
      <c r="P27" s="11">
        <v>4.485788822</v>
      </c>
      <c r="Q27" s="9">
        <v>-3.8</v>
      </c>
      <c r="R27" s="10">
        <v>27.224758149276202</v>
      </c>
      <c r="S27" s="10">
        <v>1.5266666666666699</v>
      </c>
      <c r="T27" s="10">
        <v>36.566666666666698</v>
      </c>
      <c r="U27" s="11">
        <v>-17.233333333333299</v>
      </c>
      <c r="V27" s="9">
        <v>55.506147375041799</v>
      </c>
      <c r="W27" s="10">
        <v>2.6653060502126</v>
      </c>
      <c r="X27" s="11">
        <v>245.05764310657699</v>
      </c>
      <c r="Y27" s="9">
        <v>77.951023399158899</v>
      </c>
      <c r="Z27" s="10">
        <v>72.753333333333302</v>
      </c>
      <c r="AA27" s="10">
        <v>2.5660757529954501</v>
      </c>
      <c r="AB27" s="10">
        <v>76.319999999999993</v>
      </c>
      <c r="AC27" s="10">
        <v>56.09</v>
      </c>
      <c r="AD27" s="11">
        <v>11.39</v>
      </c>
      <c r="AE27" s="9">
        <v>20.7404828027808</v>
      </c>
      <c r="AF27" s="10">
        <v>42.491039142665002</v>
      </c>
      <c r="AG27" s="11">
        <v>18.7647022025218</v>
      </c>
      <c r="AH27" s="9">
        <v>21.6</v>
      </c>
      <c r="AI27" s="10">
        <v>4.8020032645793096</v>
      </c>
      <c r="AJ27" s="10">
        <v>7.7616133316197597</v>
      </c>
      <c r="AK27" s="10">
        <v>80.125474182833102</v>
      </c>
      <c r="AL27" s="11">
        <v>6.3992347749951604</v>
      </c>
      <c r="AM27" s="9">
        <f>VLOOKUP(A27,'[1]raw data corrigendum'!$A:$D,2,0)</f>
        <v>72.619199800000004</v>
      </c>
      <c r="AN27" s="10">
        <v>0.61162079510703404</v>
      </c>
      <c r="AO27" s="10">
        <f>VLOOKUP(A27,'[1]raw data corrigendum'!$A:$D,3,0)</f>
        <v>2.3981973280000002</v>
      </c>
      <c r="AP27" s="10">
        <v>68.675411265659406</v>
      </c>
      <c r="AQ27" s="10">
        <f>ABS(VLOOKUP(A27,'[1]raw data corrigendum'!$A:$D,4,0))</f>
        <v>0.66209528100000004</v>
      </c>
      <c r="AR27" s="10">
        <v>13.9</v>
      </c>
      <c r="AS27" s="10">
        <v>5.86796058524933</v>
      </c>
      <c r="AT27" s="10">
        <v>3.5</v>
      </c>
      <c r="AU27" s="11">
        <v>2.9760863448324302</v>
      </c>
      <c r="AV27" s="9">
        <v>15300</v>
      </c>
      <c r="AW27" s="10">
        <v>68.670729968426201</v>
      </c>
      <c r="AX27" s="11">
        <v>96.1524055178796</v>
      </c>
      <c r="AY27" s="9">
        <v>89</v>
      </c>
      <c r="AZ27" s="10">
        <v>74</v>
      </c>
      <c r="BA27" s="10">
        <v>28</v>
      </c>
      <c r="BB27" s="10">
        <v>98</v>
      </c>
      <c r="BC27" s="10">
        <v>3.2758831838171498</v>
      </c>
      <c r="BD27" s="11">
        <v>75.989954489644205</v>
      </c>
      <c r="BE27" s="9">
        <v>9.2022424234035292</v>
      </c>
      <c r="BF27" s="10">
        <v>16.066294396006601</v>
      </c>
      <c r="BG27" s="10">
        <v>129.89591742840599</v>
      </c>
      <c r="BH27" s="11">
        <v>64.797316879171902</v>
      </c>
      <c r="BI27" s="9">
        <v>15.4927426141331</v>
      </c>
      <c r="BJ27" s="10">
        <v>8.1971399191991896</v>
      </c>
      <c r="BK27" s="10">
        <v>24.552015939243901</v>
      </c>
      <c r="BL27" s="10">
        <v>1.12726159005421</v>
      </c>
      <c r="BM27" s="10">
        <v>1.58197447027586</v>
      </c>
      <c r="BN27" s="10">
        <v>34.700000000000003</v>
      </c>
      <c r="BO27" s="10">
        <v>3.9412928759894501</v>
      </c>
      <c r="BP27" s="10">
        <v>50.074348605538198</v>
      </c>
      <c r="BQ27" s="10">
        <v>200.60094736852301</v>
      </c>
      <c r="BR27" s="11">
        <v>79.206824862531604</v>
      </c>
      <c r="BS27" s="12">
        <v>1224050</v>
      </c>
      <c r="BT27" s="12">
        <v>1231040</v>
      </c>
      <c r="BU27" s="12">
        <v>1235020</v>
      </c>
      <c r="BV27" s="13">
        <f t="shared" si="1"/>
        <v>1230036.6666666667</v>
      </c>
      <c r="BW27" s="13">
        <v>78.152494098913223</v>
      </c>
      <c r="BX27" s="13">
        <v>78.115973423929731</v>
      </c>
      <c r="BY27" s="13">
        <v>78.510401871812292</v>
      </c>
      <c r="BZ27" s="14">
        <f t="shared" si="0"/>
        <v>78.259623131551749</v>
      </c>
    </row>
    <row r="28" spans="1:78" x14ac:dyDescent="0.2">
      <c r="A28" s="7" t="s">
        <v>131</v>
      </c>
      <c r="B28" s="8" t="s">
        <v>132</v>
      </c>
      <c r="C28" s="9">
        <v>-0.88600000000000001</v>
      </c>
      <c r="D28" s="10">
        <v>-0.73599999999999999</v>
      </c>
      <c r="E28" s="10">
        <v>-0.53600000000000003</v>
      </c>
      <c r="F28" s="10">
        <v>59</v>
      </c>
      <c r="G28" s="10">
        <v>0.84</v>
      </c>
      <c r="H28" s="10">
        <v>0.8</v>
      </c>
      <c r="I28" s="10">
        <v>76.340540000000004</v>
      </c>
      <c r="J28" s="10">
        <v>4.7404232029999998</v>
      </c>
      <c r="K28" s="10">
        <v>4.90951395</v>
      </c>
      <c r="L28" s="10">
        <v>3.4610331059999999</v>
      </c>
      <c r="M28" s="10">
        <v>3.0140209200000001</v>
      </c>
      <c r="N28" s="10">
        <v>5.7324132920000004</v>
      </c>
      <c r="O28" s="10">
        <v>4.985933781</v>
      </c>
      <c r="P28" s="11">
        <v>4.485788822</v>
      </c>
      <c r="Q28" s="9">
        <v>-3.8</v>
      </c>
      <c r="R28" s="10">
        <v>27.224758149276202</v>
      </c>
      <c r="S28" s="10">
        <v>1.5266666666666699</v>
      </c>
      <c r="T28" s="10">
        <v>36.566666666666698</v>
      </c>
      <c r="U28" s="11">
        <v>-17.233333333333299</v>
      </c>
      <c r="V28" s="9">
        <v>64.438324065433306</v>
      </c>
      <c r="W28" s="10">
        <v>4.0299968411596803</v>
      </c>
      <c r="X28" s="11">
        <v>345.10405607444898</v>
      </c>
      <c r="Y28" s="9">
        <v>58.541014551623597</v>
      </c>
      <c r="Z28" s="10">
        <v>70.953333333333305</v>
      </c>
      <c r="AA28" s="10">
        <v>4.0669691817260096</v>
      </c>
      <c r="AB28" s="10">
        <v>95.7</v>
      </c>
      <c r="AC28" s="10">
        <v>78.73</v>
      </c>
      <c r="AD28" s="11">
        <v>11.77</v>
      </c>
      <c r="AE28" s="9">
        <v>20.7404828027808</v>
      </c>
      <c r="AF28" s="10">
        <v>42.491039142665002</v>
      </c>
      <c r="AG28" s="11">
        <v>18.7647022025218</v>
      </c>
      <c r="AH28" s="9">
        <v>15.1</v>
      </c>
      <c r="AI28" s="10">
        <v>3.5737463692661802</v>
      </c>
      <c r="AJ28" s="10">
        <v>15.668165491972699</v>
      </c>
      <c r="AK28" s="10">
        <v>74.4706112877207</v>
      </c>
      <c r="AL28" s="11">
        <v>12.7707888594854</v>
      </c>
      <c r="AM28" s="9">
        <f>VLOOKUP(A28,'[1]raw data corrigendum'!$A:$D,2,0)</f>
        <v>70.375070500000007</v>
      </c>
      <c r="AN28" s="10">
        <v>1.2325239146431199</v>
      </c>
      <c r="AO28" s="10">
        <f>VLOOKUP(A28,'[1]raw data corrigendum'!$A:$D,3,0)</f>
        <v>4.2494481239999997</v>
      </c>
      <c r="AP28" s="10">
        <v>59.336317134868999</v>
      </c>
      <c r="AQ28" s="10">
        <f>ABS(VLOOKUP(A28,'[1]raw data corrigendum'!$A:$D,4,0))</f>
        <v>1.7265104229999999</v>
      </c>
      <c r="AR28" s="10">
        <v>16.2</v>
      </c>
      <c r="AS28" s="10">
        <v>13.067767050763001</v>
      </c>
      <c r="AT28" s="10">
        <v>5.5</v>
      </c>
      <c r="AU28" s="11">
        <v>3.7774504085145901</v>
      </c>
      <c r="AV28" s="9">
        <v>14200</v>
      </c>
      <c r="AW28" s="10">
        <v>126.903723575589</v>
      </c>
      <c r="AX28" s="11">
        <v>183.151675438479</v>
      </c>
      <c r="AY28" s="9">
        <v>89</v>
      </c>
      <c r="AZ28" s="10">
        <v>70</v>
      </c>
      <c r="BA28" s="10">
        <v>28</v>
      </c>
      <c r="BB28" s="10">
        <v>98</v>
      </c>
      <c r="BC28" s="10">
        <v>7.8435364531807803</v>
      </c>
      <c r="BD28" s="11">
        <v>70.776914299744405</v>
      </c>
      <c r="BE28" s="9">
        <v>7.9487219467573098</v>
      </c>
      <c r="BF28" s="10">
        <v>15.367176848044799</v>
      </c>
      <c r="BG28" s="10">
        <v>120.74059815256101</v>
      </c>
      <c r="BH28" s="11">
        <v>71.768968195454093</v>
      </c>
      <c r="BI28" s="9">
        <v>5.3739484414429999</v>
      </c>
      <c r="BJ28" s="10">
        <v>5.8440662266608898</v>
      </c>
      <c r="BK28" s="10">
        <v>21.495697061768201</v>
      </c>
      <c r="BL28" s="10">
        <v>0.15105188738023001</v>
      </c>
      <c r="BM28" s="10">
        <v>0.39570087278010102</v>
      </c>
      <c r="BN28" s="10">
        <v>30.3</v>
      </c>
      <c r="BO28" s="10">
        <v>2.8818443804034599</v>
      </c>
      <c r="BP28" s="10">
        <v>45.069268078540397</v>
      </c>
      <c r="BQ28" s="10">
        <v>37.4590659146414</v>
      </c>
      <c r="BR28" s="11">
        <v>107.58115842844001</v>
      </c>
      <c r="BS28" s="12">
        <v>1116040</v>
      </c>
      <c r="BT28" s="12">
        <v>1116030</v>
      </c>
      <c r="BU28" s="12">
        <v>1113010</v>
      </c>
      <c r="BV28" s="13">
        <f t="shared" si="1"/>
        <v>1115026.6666666667</v>
      </c>
      <c r="BW28" s="13">
        <v>62.84595735137637</v>
      </c>
      <c r="BX28" s="13">
        <v>64.241283710332482</v>
      </c>
      <c r="BY28" s="13">
        <v>63.111090836341866</v>
      </c>
      <c r="BZ28" s="14">
        <f t="shared" si="0"/>
        <v>63.399443966016911</v>
      </c>
    </row>
    <row r="29" spans="1:78" x14ac:dyDescent="0.2">
      <c r="A29" s="7" t="s">
        <v>133</v>
      </c>
      <c r="B29" s="8" t="s">
        <v>134</v>
      </c>
      <c r="C29" s="9">
        <v>-0.55500000000000005</v>
      </c>
      <c r="D29" s="10">
        <v>-0.217</v>
      </c>
      <c r="E29" s="10">
        <v>9.9000000000000005E-2</v>
      </c>
      <c r="F29" s="10">
        <v>80</v>
      </c>
      <c r="G29" s="10">
        <v>0.84</v>
      </c>
      <c r="H29" s="10">
        <v>0.8</v>
      </c>
      <c r="I29" s="10">
        <v>76.340540000000004</v>
      </c>
      <c r="J29" s="10">
        <v>4.7404232029999998</v>
      </c>
      <c r="K29" s="10">
        <v>4.90951395</v>
      </c>
      <c r="L29" s="10">
        <v>3.4610331059999999</v>
      </c>
      <c r="M29" s="10">
        <v>3.0140209200000001</v>
      </c>
      <c r="N29" s="10">
        <v>5.7324132920000004</v>
      </c>
      <c r="O29" s="10">
        <v>4.985933781</v>
      </c>
      <c r="P29" s="11">
        <v>4.485788822</v>
      </c>
      <c r="Q29" s="9">
        <v>-3.8</v>
      </c>
      <c r="R29" s="10">
        <v>27.224758149276202</v>
      </c>
      <c r="S29" s="10">
        <v>1.5266666666666699</v>
      </c>
      <c r="T29" s="10">
        <v>36.566666666666698</v>
      </c>
      <c r="U29" s="11">
        <v>-17.233333333333299</v>
      </c>
      <c r="V29" s="9">
        <v>52.245716978246698</v>
      </c>
      <c r="W29" s="10">
        <v>3.6304716099083301</v>
      </c>
      <c r="X29" s="11">
        <v>204.24331508142501</v>
      </c>
      <c r="Y29" s="9">
        <v>57.898678633274201</v>
      </c>
      <c r="Z29" s="10">
        <v>72.97</v>
      </c>
      <c r="AA29" s="10">
        <v>2.5328548806890701</v>
      </c>
      <c r="AB29" s="10">
        <v>75.05</v>
      </c>
      <c r="AC29" s="10">
        <v>55.57</v>
      </c>
      <c r="AD29" s="11">
        <v>12.31</v>
      </c>
      <c r="AE29" s="9">
        <v>20.7404828027808</v>
      </c>
      <c r="AF29" s="10">
        <v>42.491039142665002</v>
      </c>
      <c r="AG29" s="11">
        <v>18.7647022025218</v>
      </c>
      <c r="AH29" s="9">
        <v>20.9</v>
      </c>
      <c r="AI29" s="10">
        <v>5.8392462239663203</v>
      </c>
      <c r="AJ29" s="10">
        <v>6.5028871206958696</v>
      </c>
      <c r="AK29" s="10">
        <v>83.742693775086494</v>
      </c>
      <c r="AL29" s="11">
        <v>5.8018094511847398</v>
      </c>
      <c r="AM29" s="9">
        <f>VLOOKUP(A29,'[1]raw data corrigendum'!$A:$D,2,0)</f>
        <v>71.824771510000005</v>
      </c>
      <c r="AN29" s="10">
        <v>0.66046637013074505</v>
      </c>
      <c r="AO29" s="10">
        <f>VLOOKUP(A29,'[1]raw data corrigendum'!$A:$D,3,0)</f>
        <v>2.385766276</v>
      </c>
      <c r="AP29" s="10">
        <v>68.298404683757397</v>
      </c>
      <c r="AQ29" s="10">
        <f>ABS(VLOOKUP(A29,'[1]raw data corrigendum'!$A:$D,4,0))</f>
        <v>0.76727895499999998</v>
      </c>
      <c r="AR29" s="10">
        <v>13.3</v>
      </c>
      <c r="AS29" s="10">
        <v>4.9992514619883002</v>
      </c>
      <c r="AT29" s="10">
        <v>3.2</v>
      </c>
      <c r="AU29" s="11">
        <v>4.8322993544050297</v>
      </c>
      <c r="AV29" s="9">
        <v>14900</v>
      </c>
      <c r="AW29" s="10">
        <v>92.274194740967104</v>
      </c>
      <c r="AX29" s="11">
        <v>145.835611645553</v>
      </c>
      <c r="AY29" s="9">
        <v>89</v>
      </c>
      <c r="AZ29" s="10">
        <v>73</v>
      </c>
      <c r="BA29" s="10">
        <v>28</v>
      </c>
      <c r="BB29" s="10">
        <v>98</v>
      </c>
      <c r="BC29" s="10">
        <v>1.8425886659462201</v>
      </c>
      <c r="BD29" s="11">
        <v>70.776914299744405</v>
      </c>
      <c r="BE29" s="9">
        <v>8.3019430828167398</v>
      </c>
      <c r="BF29" s="10">
        <v>15.081617854631901</v>
      </c>
      <c r="BG29" s="10">
        <v>141.410410336914</v>
      </c>
      <c r="BH29" s="11">
        <v>95.0252394784752</v>
      </c>
      <c r="BI29" s="9">
        <v>23.068397840657202</v>
      </c>
      <c r="BJ29" s="10">
        <v>8.6344170374144298</v>
      </c>
      <c r="BK29" s="10">
        <v>25.726779275124098</v>
      </c>
      <c r="BL29" s="10">
        <v>0.83691198256082999</v>
      </c>
      <c r="BM29" s="10">
        <v>1.4610240101030301</v>
      </c>
      <c r="BN29" s="10">
        <v>36.200000000000003</v>
      </c>
      <c r="BO29" s="10">
        <v>4.2667771333885698</v>
      </c>
      <c r="BP29" s="10">
        <v>58.758615278967902</v>
      </c>
      <c r="BQ29" s="10">
        <v>139.54405179710199</v>
      </c>
      <c r="BR29" s="11">
        <v>124.478375085235</v>
      </c>
      <c r="BS29" s="12">
        <v>1512060</v>
      </c>
      <c r="BT29" s="12">
        <v>1515050</v>
      </c>
      <c r="BU29" s="12">
        <v>1518030</v>
      </c>
      <c r="BV29" s="13">
        <f t="shared" si="1"/>
        <v>1515046.6666666667</v>
      </c>
      <c r="BW29" s="13">
        <v>75.34661818960025</v>
      </c>
      <c r="BX29" s="13">
        <v>75.88042309583814</v>
      </c>
      <c r="BY29" s="13">
        <v>77.516866227289455</v>
      </c>
      <c r="BZ29" s="14">
        <f t="shared" si="0"/>
        <v>76.247969170909286</v>
      </c>
    </row>
    <row r="30" spans="1:78" x14ac:dyDescent="0.2">
      <c r="A30" s="7" t="s">
        <v>135</v>
      </c>
      <c r="B30" s="8" t="s">
        <v>136</v>
      </c>
      <c r="C30" s="9">
        <v>-0.54</v>
      </c>
      <c r="D30" s="10">
        <v>-0.32600000000000001</v>
      </c>
      <c r="E30" s="10">
        <v>-0.115</v>
      </c>
      <c r="F30" s="10">
        <v>76</v>
      </c>
      <c r="G30" s="10">
        <v>0.84</v>
      </c>
      <c r="H30" s="10">
        <v>0.8</v>
      </c>
      <c r="I30" s="10">
        <v>76.340540000000004</v>
      </c>
      <c r="J30" s="10">
        <v>4.7404232029999998</v>
      </c>
      <c r="K30" s="10">
        <v>4.90951395</v>
      </c>
      <c r="L30" s="10">
        <v>3.4610331059999999</v>
      </c>
      <c r="M30" s="10">
        <v>3.0140209200000001</v>
      </c>
      <c r="N30" s="10">
        <v>5.7324132920000004</v>
      </c>
      <c r="O30" s="10">
        <v>4.985933781</v>
      </c>
      <c r="P30" s="11">
        <v>4.485788822</v>
      </c>
      <c r="Q30" s="9">
        <v>-3.8</v>
      </c>
      <c r="R30" s="10">
        <v>27.224758149276202</v>
      </c>
      <c r="S30" s="10">
        <v>1.5266666666666699</v>
      </c>
      <c r="T30" s="10">
        <v>36.566666666666698</v>
      </c>
      <c r="U30" s="11">
        <v>-17.233333333333299</v>
      </c>
      <c r="V30" s="9">
        <v>69.953066460936199</v>
      </c>
      <c r="W30" s="10">
        <v>2.71220079258614</v>
      </c>
      <c r="X30" s="11">
        <v>359.23498063447101</v>
      </c>
      <c r="Y30" s="9">
        <v>62.661244668392399</v>
      </c>
      <c r="Z30" s="10">
        <v>73.183333333333294</v>
      </c>
      <c r="AA30" s="10">
        <v>2.23351108211663</v>
      </c>
      <c r="AB30" s="10">
        <v>71.88</v>
      </c>
      <c r="AC30" s="10">
        <v>50.75</v>
      </c>
      <c r="AD30" s="11">
        <v>11.34</v>
      </c>
      <c r="AE30" s="9">
        <v>20.7404828027808</v>
      </c>
      <c r="AF30" s="10">
        <v>42.491039142665002</v>
      </c>
      <c r="AG30" s="11">
        <v>18.7647022025218</v>
      </c>
      <c r="AH30" s="9">
        <v>27.7</v>
      </c>
      <c r="AI30" s="10">
        <v>7.9058780439870704</v>
      </c>
      <c r="AJ30" s="10">
        <v>4.2726227192356001</v>
      </c>
      <c r="AK30" s="10">
        <v>71.322883708726394</v>
      </c>
      <c r="AL30" s="11">
        <v>4.6346994253258504</v>
      </c>
      <c r="AM30" s="9">
        <f>VLOOKUP(A30,'[1]raw data corrigendum'!$A:$D,2,0)</f>
        <v>72.124016659999995</v>
      </c>
      <c r="AN30" s="10">
        <v>0.65219969168741898</v>
      </c>
      <c r="AO30" s="10">
        <f>VLOOKUP(A30,'[1]raw data corrigendum'!$A:$D,3,0)</f>
        <v>2.4190679469999998</v>
      </c>
      <c r="AP30" s="10">
        <v>70.460932753980202</v>
      </c>
      <c r="AQ30" s="10">
        <f>ABS(VLOOKUP(A30,'[1]raw data corrigendum'!$A:$D,4,0))</f>
        <v>1.4265624260000001</v>
      </c>
      <c r="AR30" s="10">
        <v>15.6</v>
      </c>
      <c r="AS30" s="10">
        <v>4.7004591167468304</v>
      </c>
      <c r="AT30" s="10">
        <v>3.3</v>
      </c>
      <c r="AU30" s="11">
        <v>3.8469475508549702</v>
      </c>
      <c r="AV30" s="9">
        <v>15600</v>
      </c>
      <c r="AW30" s="10">
        <v>84.839239311136197</v>
      </c>
      <c r="AX30" s="11">
        <v>131.09367065189599</v>
      </c>
      <c r="AY30" s="9">
        <v>89</v>
      </c>
      <c r="AZ30" s="10">
        <v>80</v>
      </c>
      <c r="BA30" s="10">
        <v>28</v>
      </c>
      <c r="BB30" s="10">
        <v>98</v>
      </c>
      <c r="BC30" s="10">
        <v>2.7443876931026598</v>
      </c>
      <c r="BD30" s="11">
        <v>77.293214537119198</v>
      </c>
      <c r="BE30" s="9">
        <v>10.8991396125042</v>
      </c>
      <c r="BF30" s="10">
        <v>18.0015849915447</v>
      </c>
      <c r="BG30" s="10">
        <v>143.27006853309899</v>
      </c>
      <c r="BH30" s="11">
        <v>104.140630276</v>
      </c>
      <c r="BI30" s="9">
        <v>12.556159590043499</v>
      </c>
      <c r="BJ30" s="10">
        <v>10.199304606023601</v>
      </c>
      <c r="BK30" s="10">
        <v>29.830132435100399</v>
      </c>
      <c r="BL30" s="10">
        <v>2.0263785157574401</v>
      </c>
      <c r="BM30" s="10">
        <v>2.4812276595890701</v>
      </c>
      <c r="BN30" s="10">
        <v>42</v>
      </c>
      <c r="BO30" s="10">
        <v>5.8201701093560096</v>
      </c>
      <c r="BP30" s="10">
        <v>57.964426927167402</v>
      </c>
      <c r="BQ30" s="10">
        <v>88.997477297551995</v>
      </c>
      <c r="BR30" s="11">
        <v>86.508352177288501</v>
      </c>
      <c r="BS30" s="12">
        <v>1694070</v>
      </c>
      <c r="BT30" s="12">
        <v>1699060</v>
      </c>
      <c r="BU30" s="12">
        <v>1704030</v>
      </c>
      <c r="BV30" s="13">
        <f t="shared" si="1"/>
        <v>1699053.3333333333</v>
      </c>
      <c r="BW30" s="13">
        <v>82.795102034485083</v>
      </c>
      <c r="BX30" s="13">
        <v>83.984852325709255</v>
      </c>
      <c r="BY30" s="13">
        <v>86.228607329291037</v>
      </c>
      <c r="BZ30" s="14">
        <f t="shared" si="0"/>
        <v>84.336187229828454</v>
      </c>
    </row>
    <row r="31" spans="1:78" x14ac:dyDescent="0.2">
      <c r="A31" s="7" t="s">
        <v>137</v>
      </c>
      <c r="B31" s="8" t="s">
        <v>138</v>
      </c>
      <c r="C31" s="9">
        <v>-0.78400000000000003</v>
      </c>
      <c r="D31" s="10">
        <v>-0.26</v>
      </c>
      <c r="E31" s="10">
        <v>-0.28799999999999998</v>
      </c>
      <c r="F31" s="10">
        <v>76</v>
      </c>
      <c r="G31" s="10">
        <v>0.84</v>
      </c>
      <c r="H31" s="10">
        <v>0.8</v>
      </c>
      <c r="I31" s="10">
        <v>76.340540000000004</v>
      </c>
      <c r="J31" s="10">
        <v>4.7404232029999998</v>
      </c>
      <c r="K31" s="10">
        <v>4.90951395</v>
      </c>
      <c r="L31" s="10">
        <v>3.4610331059999999</v>
      </c>
      <c r="M31" s="10">
        <v>3.0140209200000001</v>
      </c>
      <c r="N31" s="10">
        <v>5.7324132920000004</v>
      </c>
      <c r="O31" s="10">
        <v>4.985933781</v>
      </c>
      <c r="P31" s="11">
        <v>4.485788822</v>
      </c>
      <c r="Q31" s="9">
        <v>-3.8</v>
      </c>
      <c r="R31" s="10">
        <v>27.224758149276202</v>
      </c>
      <c r="S31" s="10">
        <v>1.5266666666666699</v>
      </c>
      <c r="T31" s="10">
        <v>36.566666666666698</v>
      </c>
      <c r="U31" s="11">
        <v>-17.233333333333299</v>
      </c>
      <c r="V31" s="9">
        <v>58.304576894575902</v>
      </c>
      <c r="W31" s="10">
        <v>3.9167483431328298</v>
      </c>
      <c r="X31" s="11">
        <v>26.0703795361216</v>
      </c>
      <c r="Y31" s="9">
        <v>48.817719844979102</v>
      </c>
      <c r="Z31" s="10">
        <v>72.573333333333295</v>
      </c>
      <c r="AA31" s="10">
        <v>2.9334042698950702</v>
      </c>
      <c r="AB31" s="10">
        <v>75.319999999999993</v>
      </c>
      <c r="AC31" s="10">
        <v>60.03</v>
      </c>
      <c r="AD31" s="11">
        <v>11.98</v>
      </c>
      <c r="AE31" s="9">
        <v>20.7404828027808</v>
      </c>
      <c r="AF31" s="10">
        <v>42.491039142665002</v>
      </c>
      <c r="AG31" s="11">
        <v>18.7647022025218</v>
      </c>
      <c r="AH31" s="9">
        <v>24.5</v>
      </c>
      <c r="AI31" s="10">
        <v>6.0119219325230704</v>
      </c>
      <c r="AJ31" s="10">
        <v>5.9908582858320196</v>
      </c>
      <c r="AK31" s="10">
        <v>93.010858810786303</v>
      </c>
      <c r="AL31" s="11">
        <v>5.6691686124999601</v>
      </c>
      <c r="AM31" s="9">
        <f>VLOOKUP(A31,'[1]raw data corrigendum'!$A:$D,2,0)</f>
        <v>71.135234109999999</v>
      </c>
      <c r="AN31" s="10">
        <v>0.64912880081995195</v>
      </c>
      <c r="AO31" s="10">
        <f>VLOOKUP(A31,'[1]raw data corrigendum'!$A:$D,3,0)</f>
        <v>2.254868466</v>
      </c>
      <c r="AP31" s="10">
        <v>66.815962779326298</v>
      </c>
      <c r="AQ31" s="10">
        <f>ABS(VLOOKUP(A31,'[1]raw data corrigendum'!$A:$D,4,0))</f>
        <v>0.90307744700000003</v>
      </c>
      <c r="AR31" s="10">
        <v>14.1</v>
      </c>
      <c r="AS31" s="10">
        <v>6.1646652656859802</v>
      </c>
      <c r="AT31" s="10">
        <v>3.3</v>
      </c>
      <c r="AU31" s="11">
        <v>5.2124340244364697</v>
      </c>
      <c r="AV31" s="9">
        <v>14200</v>
      </c>
      <c r="AW31" s="10">
        <v>85.922260740210106</v>
      </c>
      <c r="AX31" s="11">
        <v>159.30373415590299</v>
      </c>
      <c r="AY31" s="9">
        <v>89</v>
      </c>
      <c r="AZ31" s="10">
        <v>75</v>
      </c>
      <c r="BA31" s="10">
        <v>28</v>
      </c>
      <c r="BB31" s="10">
        <v>98</v>
      </c>
      <c r="BC31" s="10">
        <v>3.2965900101446599</v>
      </c>
      <c r="BD31" s="11">
        <v>72.080174347219298</v>
      </c>
      <c r="BE31" s="9">
        <v>7.8887005518757398</v>
      </c>
      <c r="BF31" s="10">
        <v>14.594828057343401</v>
      </c>
      <c r="BG31" s="10">
        <v>135.00208412214999</v>
      </c>
      <c r="BH31" s="11">
        <v>94.179231986160303</v>
      </c>
      <c r="BI31" s="9">
        <v>20.019169105654299</v>
      </c>
      <c r="BJ31" s="10">
        <v>7.90740171231052</v>
      </c>
      <c r="BK31" s="10">
        <v>24.124694875086298</v>
      </c>
      <c r="BL31" s="10">
        <v>0.99095023828806705</v>
      </c>
      <c r="BM31" s="10">
        <v>1.60513036164844</v>
      </c>
      <c r="BN31" s="10">
        <v>37.1</v>
      </c>
      <c r="BO31" s="10">
        <v>3.91471513456833</v>
      </c>
      <c r="BP31" s="10">
        <v>56.915243264591297</v>
      </c>
      <c r="BQ31" s="10">
        <v>143.131562487721</v>
      </c>
      <c r="BR31" s="11">
        <v>79.713660977920497</v>
      </c>
      <c r="BS31" s="12">
        <v>1216050</v>
      </c>
      <c r="BT31" s="12">
        <v>1215040</v>
      </c>
      <c r="BU31" s="12">
        <v>1213020</v>
      </c>
      <c r="BV31" s="13">
        <f t="shared" si="1"/>
        <v>1214703.3333333333</v>
      </c>
      <c r="BW31" s="13">
        <v>73.822110607315253</v>
      </c>
      <c r="BX31" s="13">
        <v>75.295126622014223</v>
      </c>
      <c r="BY31" s="13">
        <v>76.05998534679695</v>
      </c>
      <c r="BZ31" s="14">
        <f t="shared" si="0"/>
        <v>75.059074192042146</v>
      </c>
    </row>
    <row r="32" spans="1:78" x14ac:dyDescent="0.2">
      <c r="A32" s="7" t="s">
        <v>139</v>
      </c>
      <c r="B32" s="8" t="s">
        <v>140</v>
      </c>
      <c r="C32" s="9">
        <v>-0.93</v>
      </c>
      <c r="D32" s="10">
        <v>-0.35799999999999998</v>
      </c>
      <c r="E32" s="10">
        <v>-0.316</v>
      </c>
      <c r="F32" s="10">
        <v>78</v>
      </c>
      <c r="G32" s="10">
        <v>0.84</v>
      </c>
      <c r="H32" s="10">
        <v>0.8</v>
      </c>
      <c r="I32" s="10">
        <v>76.340540000000004</v>
      </c>
      <c r="J32" s="10">
        <v>4.7404232029999998</v>
      </c>
      <c r="K32" s="10">
        <v>4.90951395</v>
      </c>
      <c r="L32" s="10">
        <v>3.4610331059999999</v>
      </c>
      <c r="M32" s="10">
        <v>3.0140209200000001</v>
      </c>
      <c r="N32" s="10">
        <v>5.7324132920000004</v>
      </c>
      <c r="O32" s="10">
        <v>4.985933781</v>
      </c>
      <c r="P32" s="11">
        <v>4.485788822</v>
      </c>
      <c r="Q32" s="9">
        <v>-3.8</v>
      </c>
      <c r="R32" s="10">
        <v>27.224758149276202</v>
      </c>
      <c r="S32" s="10">
        <v>1.5266666666666699</v>
      </c>
      <c r="T32" s="10">
        <v>36.566666666666698</v>
      </c>
      <c r="U32" s="11">
        <v>-17.233333333333299</v>
      </c>
      <c r="V32" s="9">
        <v>66.946264986202493</v>
      </c>
      <c r="W32" s="10">
        <v>3.1301614786941498</v>
      </c>
      <c r="X32" s="11">
        <v>138.647245736249</v>
      </c>
      <c r="Y32" s="9">
        <v>45.709865906645497</v>
      </c>
      <c r="Z32" s="10">
        <v>71.473333333333301</v>
      </c>
      <c r="AA32" s="10">
        <v>3.4659523567419601</v>
      </c>
      <c r="AB32" s="10">
        <v>84</v>
      </c>
      <c r="AC32" s="10">
        <v>72.89</v>
      </c>
      <c r="AD32" s="11">
        <v>11.62</v>
      </c>
      <c r="AE32" s="9">
        <v>20.7404828027808</v>
      </c>
      <c r="AF32" s="10">
        <v>42.491039142665002</v>
      </c>
      <c r="AG32" s="11">
        <v>18.7647022025218</v>
      </c>
      <c r="AH32" s="9">
        <v>22.5</v>
      </c>
      <c r="AI32" s="10">
        <v>7.4383178042067497</v>
      </c>
      <c r="AJ32" s="10">
        <v>8.9817011092539101</v>
      </c>
      <c r="AK32" s="10">
        <v>98.687692453731998</v>
      </c>
      <c r="AL32" s="11">
        <v>6.6714384800130802</v>
      </c>
      <c r="AM32" s="9">
        <f>VLOOKUP(A32,'[1]raw data corrigendum'!$A:$D,2,0)</f>
        <v>69.943636130000002</v>
      </c>
      <c r="AN32" s="10">
        <v>1.3898421413864099</v>
      </c>
      <c r="AO32" s="10">
        <f>VLOOKUP(A32,'[1]raw data corrigendum'!$A:$D,3,0)</f>
        <v>4.5813315030000004</v>
      </c>
      <c r="AP32" s="10">
        <v>67.687764738145304</v>
      </c>
      <c r="AQ32" s="10">
        <f>ABS(VLOOKUP(A32,'[1]raw data corrigendum'!$A:$D,4,0))</f>
        <v>0.91679312099999999</v>
      </c>
      <c r="AR32" s="10">
        <v>11.4</v>
      </c>
      <c r="AS32" s="10">
        <v>8.13287833827893</v>
      </c>
      <c r="AT32" s="10">
        <v>6.2</v>
      </c>
      <c r="AU32" s="11">
        <v>7.0450978916956304</v>
      </c>
      <c r="AV32" s="9">
        <v>14000</v>
      </c>
      <c r="AW32" s="10">
        <v>126.796533422127</v>
      </c>
      <c r="AX32" s="11">
        <v>244.476245335215</v>
      </c>
      <c r="AY32" s="9">
        <v>89</v>
      </c>
      <c r="AZ32" s="10">
        <v>76</v>
      </c>
      <c r="BA32" s="10">
        <v>28</v>
      </c>
      <c r="BB32" s="10">
        <v>98</v>
      </c>
      <c r="BC32" s="10">
        <v>0.46463761914476198</v>
      </c>
      <c r="BD32" s="11">
        <v>77.293214537119198</v>
      </c>
      <c r="BE32" s="9">
        <v>11.1758833770905</v>
      </c>
      <c r="BF32" s="10">
        <v>14.366377333769201</v>
      </c>
      <c r="BG32" s="10">
        <v>123.355695020789</v>
      </c>
      <c r="BH32" s="11">
        <v>87.250516335454705</v>
      </c>
      <c r="BI32" s="9">
        <v>9.7470131626154295</v>
      </c>
      <c r="BJ32" s="10">
        <v>8.6749306821856607</v>
      </c>
      <c r="BK32" s="10">
        <v>25.032954146371999</v>
      </c>
      <c r="BL32" s="10">
        <v>1.0630970647617399</v>
      </c>
      <c r="BM32" s="10">
        <v>1.0734469733482901</v>
      </c>
      <c r="BN32" s="10">
        <v>37.200000000000003</v>
      </c>
      <c r="BO32" s="10">
        <v>4.4596295630282299</v>
      </c>
      <c r="BP32" s="10">
        <v>53.577183669551097</v>
      </c>
      <c r="BQ32" s="10">
        <v>103.03128066329499</v>
      </c>
      <c r="BR32" s="11">
        <v>101.042430315213</v>
      </c>
      <c r="BS32" s="12">
        <v>1204050</v>
      </c>
      <c r="BT32" s="12">
        <v>1201040</v>
      </c>
      <c r="BU32" s="12">
        <v>1197020</v>
      </c>
      <c r="BV32" s="13">
        <f t="shared" si="1"/>
        <v>1200703.3333333333</v>
      </c>
      <c r="BW32" s="13">
        <v>75.214304243642687</v>
      </c>
      <c r="BX32" s="13">
        <v>72.811335533034381</v>
      </c>
      <c r="BY32" s="13">
        <v>72.51295029037108</v>
      </c>
      <c r="BZ32" s="14">
        <f t="shared" si="0"/>
        <v>73.512863355682711</v>
      </c>
    </row>
    <row r="33" spans="1:78" x14ac:dyDescent="0.2">
      <c r="A33" s="7" t="s">
        <v>141</v>
      </c>
      <c r="B33" s="8" t="s">
        <v>142</v>
      </c>
      <c r="C33" s="9">
        <v>0.84748454268889595</v>
      </c>
      <c r="D33" s="10">
        <v>-1.8184969102487899E-2</v>
      </c>
      <c r="E33" s="10">
        <v>0.51500333131078602</v>
      </c>
      <c r="F33" s="10">
        <v>59.548662431424297</v>
      </c>
      <c r="G33" s="10">
        <v>0.59</v>
      </c>
      <c r="H33" s="10">
        <v>0.59</v>
      </c>
      <c r="I33" s="10">
        <v>79.710040000000006</v>
      </c>
      <c r="J33" s="10">
        <v>5.3108100890000003</v>
      </c>
      <c r="K33" s="10">
        <v>5.256378174</v>
      </c>
      <c r="L33" s="10">
        <v>4.8364896770000003</v>
      </c>
      <c r="M33" s="10">
        <v>4.8131432529999998</v>
      </c>
      <c r="N33" s="10">
        <v>4.6070103649999998</v>
      </c>
      <c r="O33" s="10">
        <v>5.0987339020000002</v>
      </c>
      <c r="P33" s="11">
        <v>5.0126581190000001</v>
      </c>
      <c r="Q33" s="9">
        <v>-2.1666666666666701</v>
      </c>
      <c r="R33" s="10">
        <v>29.326823897492101</v>
      </c>
      <c r="S33" s="10">
        <v>-0.37666666666666698</v>
      </c>
      <c r="T33" s="10">
        <v>65.633333333333297</v>
      </c>
      <c r="U33" s="11">
        <v>64.033333333333303</v>
      </c>
      <c r="V33" s="9">
        <v>95.006860888338906</v>
      </c>
      <c r="W33" s="10">
        <v>34.669209319712799</v>
      </c>
      <c r="X33" s="11">
        <v>751.38257558969303</v>
      </c>
      <c r="Y33" s="9">
        <v>29.405931940051801</v>
      </c>
      <c r="Z33" s="10">
        <v>75.216618527863503</v>
      </c>
      <c r="AA33" s="10">
        <v>2.8681837479730099</v>
      </c>
      <c r="AB33" s="10">
        <v>78.436729985730494</v>
      </c>
      <c r="AC33" s="10">
        <v>38.573182590921803</v>
      </c>
      <c r="AD33" s="11">
        <v>7.4987445022946302</v>
      </c>
      <c r="AE33" s="9">
        <v>20.685094923444499</v>
      </c>
      <c r="AF33" s="10">
        <v>41.8372727154157</v>
      </c>
      <c r="AG33" s="11">
        <v>19.600758589887299</v>
      </c>
      <c r="AH33" s="9">
        <v>38.912795654966999</v>
      </c>
      <c r="AI33" s="10">
        <v>8.5379721602483301</v>
      </c>
      <c r="AJ33" s="10">
        <v>10.9828583381722</v>
      </c>
      <c r="AK33" s="10">
        <v>90.514795099052407</v>
      </c>
      <c r="AL33" s="11">
        <v>10.9892881335723</v>
      </c>
      <c r="AM33" s="9">
        <f>VLOOKUP(A33,'[1]raw data corrigendum'!$A:$D,2,0)</f>
        <v>74.266434149999995</v>
      </c>
      <c r="AN33" s="10">
        <v>1.6812186513096801</v>
      </c>
      <c r="AO33" s="10">
        <f>VLOOKUP(A33,'[1]raw data corrigendum'!$A:$D,3,0)</f>
        <v>4.7499686680000002</v>
      </c>
      <c r="AP33" s="10">
        <v>112.823820553716</v>
      </c>
      <c r="AQ33" s="10">
        <f>ABS(VLOOKUP(A33,'[1]raw data corrigendum'!$A:$D,4,0))</f>
        <v>1.245860266</v>
      </c>
      <c r="AR33" s="10">
        <v>4.0367430203329597</v>
      </c>
      <c r="AS33" s="10">
        <v>7.18773879285086</v>
      </c>
      <c r="AT33" s="10">
        <v>9.4678896535770107</v>
      </c>
      <c r="AU33" s="11">
        <v>1.4189559502396201</v>
      </c>
      <c r="AV33" s="9">
        <v>23543.9218989156</v>
      </c>
      <c r="AW33" s="10">
        <v>315.09462335368897</v>
      </c>
      <c r="AX33" s="11">
        <v>378.39682528605198</v>
      </c>
      <c r="AY33" s="9">
        <v>88.550585954000994</v>
      </c>
      <c r="AZ33" s="10">
        <v>77.775292977000504</v>
      </c>
      <c r="BA33" s="10">
        <v>18.6666666666667</v>
      </c>
      <c r="BB33" s="10">
        <v>95</v>
      </c>
      <c r="BC33" s="10">
        <v>1.47627861684219</v>
      </c>
      <c r="BD33" s="11">
        <v>139.24016075538199</v>
      </c>
      <c r="BE33" s="9">
        <v>21.186882403915298</v>
      </c>
      <c r="BF33" s="10">
        <v>29.039700887222299</v>
      </c>
      <c r="BG33" s="10">
        <v>173.06069000052199</v>
      </c>
      <c r="BH33" s="11">
        <v>126.794849514918</v>
      </c>
      <c r="BI33" s="9">
        <v>118.215072904476</v>
      </c>
      <c r="BJ33" s="10">
        <v>17.184408972111498</v>
      </c>
      <c r="BK33" s="10">
        <v>39.803466946299103</v>
      </c>
      <c r="BL33" s="10">
        <v>1.87306947977278</v>
      </c>
      <c r="BM33" s="10">
        <v>2.8657440111841401</v>
      </c>
      <c r="BN33" s="10">
        <v>58.134510869565197</v>
      </c>
      <c r="BO33" s="10">
        <v>7.4685534591194997</v>
      </c>
      <c r="BP33" s="10">
        <v>153.72364347598</v>
      </c>
      <c r="BQ33" s="10">
        <v>114.863695122344</v>
      </c>
      <c r="BR33" s="11">
        <v>102.72514502286801</v>
      </c>
      <c r="BS33" s="12">
        <v>6137160</v>
      </c>
      <c r="BT33" s="12">
        <v>6174050</v>
      </c>
      <c r="BU33" s="12">
        <v>6193279</v>
      </c>
      <c r="BV33" s="13">
        <f t="shared" si="1"/>
        <v>6168163</v>
      </c>
      <c r="BW33" s="13">
        <v>110.43391611451842</v>
      </c>
      <c r="BX33" s="13">
        <v>108.90723533380462</v>
      </c>
      <c r="BY33" s="13">
        <v>112.46647593381942</v>
      </c>
      <c r="BZ33" s="14">
        <f t="shared" si="0"/>
        <v>110.60254246071416</v>
      </c>
    </row>
    <row r="34" spans="1:78" x14ac:dyDescent="0.2">
      <c r="A34" s="7" t="s">
        <v>143</v>
      </c>
      <c r="B34" s="8" t="s">
        <v>144</v>
      </c>
      <c r="C34" s="9">
        <v>0.91200000000000003</v>
      </c>
      <c r="D34" s="10">
        <v>1.0820000000000001</v>
      </c>
      <c r="E34" s="10">
        <v>0.54600000000000004</v>
      </c>
      <c r="F34" s="10">
        <v>56</v>
      </c>
      <c r="G34" s="10">
        <v>0.59</v>
      </c>
      <c r="H34" s="10">
        <v>0.59</v>
      </c>
      <c r="I34" s="10">
        <v>79.710040000000006</v>
      </c>
      <c r="J34" s="10">
        <v>5.3108100890000003</v>
      </c>
      <c r="K34" s="10">
        <v>5.256378174</v>
      </c>
      <c r="L34" s="10">
        <v>4.8364896770000003</v>
      </c>
      <c r="M34" s="10">
        <v>4.8131432529999998</v>
      </c>
      <c r="N34" s="10">
        <v>4.6070103649999998</v>
      </c>
      <c r="O34" s="10">
        <v>5.0987339020000002</v>
      </c>
      <c r="P34" s="11">
        <v>5.0126581190000001</v>
      </c>
      <c r="Q34" s="9">
        <v>-2.1666666666666701</v>
      </c>
      <c r="R34" s="10">
        <v>29.326823897492101</v>
      </c>
      <c r="S34" s="10">
        <v>-0.37666666666666698</v>
      </c>
      <c r="T34" s="10">
        <v>65.633333333333297</v>
      </c>
      <c r="U34" s="11">
        <v>64.033333333333303</v>
      </c>
      <c r="V34" s="9">
        <v>85.498064409431194</v>
      </c>
      <c r="W34" s="10">
        <v>11.1040188047062</v>
      </c>
      <c r="X34" s="11">
        <v>654.58933686923001</v>
      </c>
      <c r="Y34" s="9">
        <v>31.068076191478799</v>
      </c>
      <c r="Z34" s="10">
        <v>76.476666666666702</v>
      </c>
      <c r="AA34" s="10">
        <v>2.9665407542327298</v>
      </c>
      <c r="AB34" s="10">
        <v>60.49</v>
      </c>
      <c r="AC34" s="10">
        <v>29.07</v>
      </c>
      <c r="AD34" s="11">
        <v>9.16</v>
      </c>
      <c r="AE34" s="9">
        <v>20.685094923444499</v>
      </c>
      <c r="AF34" s="10">
        <v>41.8372727154157</v>
      </c>
      <c r="AG34" s="11">
        <v>19.600758589887299</v>
      </c>
      <c r="AH34" s="9">
        <v>34.6</v>
      </c>
      <c r="AI34" s="10">
        <v>8.5672904954705693</v>
      </c>
      <c r="AJ34" s="10">
        <v>10.696910046578299</v>
      </c>
      <c r="AK34" s="10">
        <v>91.704552999429595</v>
      </c>
      <c r="AL34" s="11">
        <v>15.6329170275172</v>
      </c>
      <c r="AM34" s="9">
        <f>VLOOKUP(A34,'[1]raw data corrigendum'!$A:$D,2,0)</f>
        <v>77.113616140000005</v>
      </c>
      <c r="AN34" s="10">
        <v>0.51954799324587597</v>
      </c>
      <c r="AO34" s="10">
        <f>VLOOKUP(A34,'[1]raw data corrigendum'!$A:$D,3,0)</f>
        <v>3.177595261</v>
      </c>
      <c r="AP34" s="10">
        <v>143.692541140016</v>
      </c>
      <c r="AQ34" s="10">
        <f>ABS(VLOOKUP(A34,'[1]raw data corrigendum'!$A:$D,4,0))</f>
        <v>0.49789856599999999</v>
      </c>
      <c r="AR34" s="10">
        <v>9.6999999999999904</v>
      </c>
      <c r="AS34" s="10">
        <v>5.9206522535727402</v>
      </c>
      <c r="AT34" s="10">
        <v>7</v>
      </c>
      <c r="AU34" s="11">
        <v>1.02560972325128</v>
      </c>
      <c r="AV34" s="9">
        <v>32600</v>
      </c>
      <c r="AW34" s="10">
        <v>371.73379342686297</v>
      </c>
      <c r="AX34" s="11">
        <v>353.29946624983597</v>
      </c>
      <c r="AY34" s="9">
        <v>88</v>
      </c>
      <c r="AZ34" s="10">
        <v>75</v>
      </c>
      <c r="BA34" s="10">
        <v>18.6666666666667</v>
      </c>
      <c r="BB34" s="10">
        <v>95</v>
      </c>
      <c r="BC34" s="10">
        <v>51.354860734831</v>
      </c>
      <c r="BD34" s="11">
        <v>140.539941952173</v>
      </c>
      <c r="BE34" s="9">
        <v>17.608500682675601</v>
      </c>
      <c r="BF34" s="10">
        <v>23.771868450646899</v>
      </c>
      <c r="BG34" s="10">
        <v>73.351376778836098</v>
      </c>
      <c r="BH34" s="11">
        <v>119.186962556574</v>
      </c>
      <c r="BI34" s="9">
        <v>580.62555076975605</v>
      </c>
      <c r="BJ34" s="10">
        <v>14.606974650157699</v>
      </c>
      <c r="BK34" s="10">
        <v>37.105808342440099</v>
      </c>
      <c r="BL34" s="10">
        <v>0.88361923416548305</v>
      </c>
      <c r="BM34" s="10">
        <v>7.3449084181010598</v>
      </c>
      <c r="BN34" s="10">
        <v>50.9</v>
      </c>
      <c r="BO34" s="10">
        <v>6.1662817551962998</v>
      </c>
      <c r="BP34" s="10">
        <v>124.802569540343</v>
      </c>
      <c r="BQ34" s="10">
        <v>204.98274789446</v>
      </c>
      <c r="BR34" s="11">
        <v>107.93341123184599</v>
      </c>
      <c r="BS34" s="12">
        <v>4135070</v>
      </c>
      <c r="BT34" s="12">
        <v>4148810</v>
      </c>
      <c r="BU34" s="12">
        <v>4152668</v>
      </c>
      <c r="BV34" s="13">
        <f t="shared" si="1"/>
        <v>4145516</v>
      </c>
      <c r="BW34" s="13">
        <v>163.37021989992064</v>
      </c>
      <c r="BX34" s="13">
        <v>156.63094952927909</v>
      </c>
      <c r="BY34" s="13">
        <v>157.0517058847492</v>
      </c>
      <c r="BZ34" s="14">
        <f t="shared" si="0"/>
        <v>159.01762510464965</v>
      </c>
    </row>
    <row r="35" spans="1:78" x14ac:dyDescent="0.2">
      <c r="A35" s="7" t="s">
        <v>145</v>
      </c>
      <c r="B35" s="8" t="s">
        <v>146</v>
      </c>
      <c r="C35" s="9">
        <v>1.048</v>
      </c>
      <c r="D35" s="10">
        <v>1.0780000000000001</v>
      </c>
      <c r="E35" s="10">
        <v>0.61</v>
      </c>
      <c r="F35" s="10">
        <v>56</v>
      </c>
      <c r="G35" s="10">
        <v>0.59</v>
      </c>
      <c r="H35" s="10">
        <v>0.59</v>
      </c>
      <c r="I35" s="10">
        <v>79.710040000000006</v>
      </c>
      <c r="J35" s="10">
        <v>5.3108100890000003</v>
      </c>
      <c r="K35" s="10">
        <v>5.256378174</v>
      </c>
      <c r="L35" s="10">
        <v>4.8364896770000003</v>
      </c>
      <c r="M35" s="10">
        <v>4.8131432529999998</v>
      </c>
      <c r="N35" s="10">
        <v>4.6070103649999998</v>
      </c>
      <c r="O35" s="10">
        <v>5.0987339020000002</v>
      </c>
      <c r="P35" s="11">
        <v>5.0126581190000001</v>
      </c>
      <c r="Q35" s="9">
        <v>-2.1666666666666701</v>
      </c>
      <c r="R35" s="10">
        <v>29.326823897492101</v>
      </c>
      <c r="S35" s="10">
        <v>-0.37666666666666698</v>
      </c>
      <c r="T35" s="10">
        <v>65.633333333333297</v>
      </c>
      <c r="U35" s="11">
        <v>64.033333333333303</v>
      </c>
      <c r="V35" s="9">
        <v>94.901295982811405</v>
      </c>
      <c r="W35" s="10">
        <v>12.7008063894241</v>
      </c>
      <c r="X35" s="11">
        <v>1598.1312581877401</v>
      </c>
      <c r="Y35" s="9">
        <v>39.111882094675501</v>
      </c>
      <c r="Z35" s="10">
        <v>75.823333333333295</v>
      </c>
      <c r="AA35" s="10">
        <v>2.9661337653662301</v>
      </c>
      <c r="AB35" s="10">
        <v>60.52</v>
      </c>
      <c r="AC35" s="10">
        <v>33.18</v>
      </c>
      <c r="AD35" s="11">
        <v>8.68</v>
      </c>
      <c r="AE35" s="9">
        <v>20.685094923444499</v>
      </c>
      <c r="AF35" s="10">
        <v>41.8372727154157</v>
      </c>
      <c r="AG35" s="11">
        <v>19.600758589887299</v>
      </c>
      <c r="AH35" s="9">
        <v>33.299999999999997</v>
      </c>
      <c r="AI35" s="10">
        <v>8.7016041380213505</v>
      </c>
      <c r="AJ35" s="10">
        <v>9.1362152509307197</v>
      </c>
      <c r="AK35" s="10">
        <v>96.091724864756998</v>
      </c>
      <c r="AL35" s="11">
        <v>15.197907363178301</v>
      </c>
      <c r="AM35" s="9">
        <f>VLOOKUP(A35,'[1]raw data corrigendum'!$A:$D,2,0)</f>
        <v>76.295718980000004</v>
      </c>
      <c r="AN35" s="10">
        <v>0.83376758728504397</v>
      </c>
      <c r="AO35" s="10">
        <f>VLOOKUP(A35,'[1]raw data corrigendum'!$A:$D,3,0)</f>
        <v>3.4518043519999999</v>
      </c>
      <c r="AP35" s="10">
        <v>128.253747450746</v>
      </c>
      <c r="AQ35" s="10">
        <f>ABS(VLOOKUP(A35,'[1]raw data corrigendum'!$A:$D,4,0))</f>
        <v>1.45796185</v>
      </c>
      <c r="AR35" s="10">
        <v>9.4000000000000092</v>
      </c>
      <c r="AS35" s="10">
        <v>2.3286187745246001</v>
      </c>
      <c r="AT35" s="10">
        <v>7.8</v>
      </c>
      <c r="AU35" s="11">
        <v>1.27073273335898</v>
      </c>
      <c r="AV35" s="9">
        <v>29600</v>
      </c>
      <c r="AW35" s="10">
        <v>412.42767544634</v>
      </c>
      <c r="AX35" s="11">
        <v>423.106026575437</v>
      </c>
      <c r="AY35" s="9">
        <v>88</v>
      </c>
      <c r="AZ35" s="10">
        <v>75</v>
      </c>
      <c r="BA35" s="10">
        <v>18.6666666666667</v>
      </c>
      <c r="BB35" s="10">
        <v>95</v>
      </c>
      <c r="BC35" s="10">
        <v>47.754015469880898</v>
      </c>
      <c r="BD35" s="11">
        <v>140.539941952173</v>
      </c>
      <c r="BE35" s="9">
        <v>17.796506780978898</v>
      </c>
      <c r="BF35" s="10">
        <v>25.377977010705401</v>
      </c>
      <c r="BG35" s="10">
        <v>102.632991493435</v>
      </c>
      <c r="BH35" s="11">
        <v>132.252694043193</v>
      </c>
      <c r="BI35" s="9">
        <v>345.39367818560299</v>
      </c>
      <c r="BJ35" s="10">
        <v>14.904890299366301</v>
      </c>
      <c r="BK35" s="10">
        <v>36.712549960555101</v>
      </c>
      <c r="BL35" s="10">
        <v>2.5655688430943</v>
      </c>
      <c r="BM35" s="10">
        <v>5.3207330587315402</v>
      </c>
      <c r="BN35" s="10">
        <v>50.9</v>
      </c>
      <c r="BO35" s="10">
        <v>7.9746835443038</v>
      </c>
      <c r="BP35" s="10">
        <v>138.626924773995</v>
      </c>
      <c r="BQ35" s="10">
        <v>127.194457500731</v>
      </c>
      <c r="BR35" s="11">
        <v>101.46364080542</v>
      </c>
      <c r="BS35" s="12">
        <v>2800480</v>
      </c>
      <c r="BT35" s="12">
        <v>2807990</v>
      </c>
      <c r="BU35" s="12">
        <v>2809232</v>
      </c>
      <c r="BV35" s="13">
        <f t="shared" si="1"/>
        <v>2805900.6666666665</v>
      </c>
      <c r="BW35" s="13">
        <v>136.11511119668953</v>
      </c>
      <c r="BX35" s="13">
        <v>132.04881669256966</v>
      </c>
      <c r="BY35" s="13">
        <v>133.31847902575066</v>
      </c>
      <c r="BZ35" s="14">
        <f t="shared" si="0"/>
        <v>133.82746897166996</v>
      </c>
    </row>
    <row r="36" spans="1:78" x14ac:dyDescent="0.2">
      <c r="A36" s="7" t="s">
        <v>147</v>
      </c>
      <c r="B36" s="8" t="s">
        <v>148</v>
      </c>
      <c r="C36" s="9">
        <v>0.77100000000000002</v>
      </c>
      <c r="D36" s="10">
        <v>0.56299999999999994</v>
      </c>
      <c r="E36" s="10">
        <v>0.94599999999999995</v>
      </c>
      <c r="F36" s="10">
        <v>56</v>
      </c>
      <c r="G36" s="10">
        <v>0.59</v>
      </c>
      <c r="H36" s="10">
        <v>0.59</v>
      </c>
      <c r="I36" s="10">
        <v>79.710040000000006</v>
      </c>
      <c r="J36" s="10">
        <v>5.3108100890000003</v>
      </c>
      <c r="K36" s="10">
        <v>5.256378174</v>
      </c>
      <c r="L36" s="10">
        <v>4.8364896770000003</v>
      </c>
      <c r="M36" s="10">
        <v>4.8131432529999998</v>
      </c>
      <c r="N36" s="10">
        <v>4.6070103649999998</v>
      </c>
      <c r="O36" s="10">
        <v>5.0987339020000002</v>
      </c>
      <c r="P36" s="11">
        <v>5.0126581190000001</v>
      </c>
      <c r="Q36" s="9">
        <v>-2.1666666666666701</v>
      </c>
      <c r="R36" s="10">
        <v>29.326823897492101</v>
      </c>
      <c r="S36" s="10">
        <v>-0.37666666666666698</v>
      </c>
      <c r="T36" s="10">
        <v>65.633333333333297</v>
      </c>
      <c r="U36" s="11">
        <v>64.033333333333303</v>
      </c>
      <c r="V36" s="9">
        <v>75.572451139105496</v>
      </c>
      <c r="W36" s="10">
        <v>6.5413357730330901</v>
      </c>
      <c r="X36" s="11">
        <v>897.06114512197405</v>
      </c>
      <c r="Y36" s="9">
        <v>39.614201853355603</v>
      </c>
      <c r="Z36" s="10">
        <v>76.319999999999993</v>
      </c>
      <c r="AA36" s="10">
        <v>3.2328331762806202</v>
      </c>
      <c r="AB36" s="10">
        <v>61.64</v>
      </c>
      <c r="AC36" s="10">
        <v>28.02</v>
      </c>
      <c r="AD36" s="11">
        <v>9.94</v>
      </c>
      <c r="AE36" s="9">
        <v>20.685094923444499</v>
      </c>
      <c r="AF36" s="10">
        <v>41.8372727154157</v>
      </c>
      <c r="AG36" s="11">
        <v>19.600758589887299</v>
      </c>
      <c r="AH36" s="9">
        <v>32.799999999999997</v>
      </c>
      <c r="AI36" s="10">
        <v>8.1995215779534192</v>
      </c>
      <c r="AJ36" s="10">
        <v>9.8401822352003503</v>
      </c>
      <c r="AK36" s="10">
        <v>82.694001476216201</v>
      </c>
      <c r="AL36" s="11">
        <v>15.1002677839243</v>
      </c>
      <c r="AM36" s="9">
        <f>VLOOKUP(A36,'[1]raw data corrigendum'!$A:$D,2,0)</f>
        <v>77.621456789999996</v>
      </c>
      <c r="AN36" s="10">
        <v>0.45355146999271101</v>
      </c>
      <c r="AO36" s="10">
        <f>VLOOKUP(A36,'[1]raw data corrigendum'!$A:$D,3,0)</f>
        <v>3.22607329</v>
      </c>
      <c r="AP36" s="10">
        <v>115.278940773215</v>
      </c>
      <c r="AQ36" s="10">
        <f>ABS(VLOOKUP(A36,'[1]raw data corrigendum'!$A:$D,4,0))</f>
        <v>0.19953969399999999</v>
      </c>
      <c r="AR36" s="10">
        <v>6.5999999999999899</v>
      </c>
      <c r="AS36" s="10">
        <v>2.4328117246898802</v>
      </c>
      <c r="AT36" s="10">
        <v>6.9</v>
      </c>
      <c r="AU36" s="11">
        <v>1.10769816934342</v>
      </c>
      <c r="AV36" s="9">
        <v>29600</v>
      </c>
      <c r="AW36" s="10">
        <v>179.394780078407</v>
      </c>
      <c r="AX36" s="11">
        <v>215.61052994566401</v>
      </c>
      <c r="AY36" s="9">
        <v>88</v>
      </c>
      <c r="AZ36" s="10">
        <v>75</v>
      </c>
      <c r="BA36" s="10">
        <v>18.6666666666667</v>
      </c>
      <c r="BB36" s="10">
        <v>95</v>
      </c>
      <c r="BC36" s="10">
        <v>27.229834254821601</v>
      </c>
      <c r="BD36" s="11">
        <v>140.539941952173</v>
      </c>
      <c r="BE36" s="9">
        <v>12.413443574484999</v>
      </c>
      <c r="BF36" s="10">
        <v>21.549230695593099</v>
      </c>
      <c r="BG36" s="10">
        <v>70.1337979899413</v>
      </c>
      <c r="BH36" s="11">
        <v>127.82879537378901</v>
      </c>
      <c r="BI36" s="9">
        <v>297.98395086519503</v>
      </c>
      <c r="BJ36" s="10">
        <v>13.7913239869808</v>
      </c>
      <c r="BK36" s="10">
        <v>35.2292613694691</v>
      </c>
      <c r="BL36" s="10">
        <v>1.3824157478086301</v>
      </c>
      <c r="BM36" s="10">
        <v>2.8989529630578299</v>
      </c>
      <c r="BN36" s="10">
        <v>47.3</v>
      </c>
      <c r="BO36" s="10">
        <v>5.9655701380603396</v>
      </c>
      <c r="BP36" s="10">
        <v>127.046314220841</v>
      </c>
      <c r="BQ36" s="10">
        <v>157.756984569857</v>
      </c>
      <c r="BR36" s="11">
        <v>103.991999779927</v>
      </c>
      <c r="BS36" s="12">
        <v>2259590</v>
      </c>
      <c r="BT36" s="12">
        <v>2267930</v>
      </c>
      <c r="BU36" s="12">
        <v>2274154</v>
      </c>
      <c r="BV36" s="13">
        <f t="shared" si="1"/>
        <v>2267224.6666666665</v>
      </c>
      <c r="BW36" s="13">
        <v>117.94074023289912</v>
      </c>
      <c r="BX36" s="13">
        <v>114.8459741565578</v>
      </c>
      <c r="BY36" s="13">
        <v>115.38705125602087</v>
      </c>
      <c r="BZ36" s="14">
        <f t="shared" si="0"/>
        <v>116.05792188182592</v>
      </c>
    </row>
    <row r="37" spans="1:78" x14ac:dyDescent="0.2">
      <c r="A37" s="7" t="s">
        <v>149</v>
      </c>
      <c r="B37" s="8" t="s">
        <v>150</v>
      </c>
      <c r="C37" s="9">
        <v>0.752</v>
      </c>
      <c r="D37" s="10">
        <v>0.65200000000000002</v>
      </c>
      <c r="E37" s="10">
        <v>0.33600000000000002</v>
      </c>
      <c r="F37" s="10">
        <v>56</v>
      </c>
      <c r="G37" s="10">
        <v>0.59</v>
      </c>
      <c r="H37" s="10">
        <v>0.59</v>
      </c>
      <c r="I37" s="10">
        <v>79.710040000000006</v>
      </c>
      <c r="J37" s="10">
        <v>5.3108100890000003</v>
      </c>
      <c r="K37" s="10">
        <v>5.256378174</v>
      </c>
      <c r="L37" s="10">
        <v>4.8364896770000003</v>
      </c>
      <c r="M37" s="10">
        <v>4.8131432529999998</v>
      </c>
      <c r="N37" s="10">
        <v>4.6070103649999998</v>
      </c>
      <c r="O37" s="10">
        <v>5.0987339020000002</v>
      </c>
      <c r="P37" s="11">
        <v>5.0126581190000001</v>
      </c>
      <c r="Q37" s="9">
        <v>-2.1666666666666701</v>
      </c>
      <c r="R37" s="10">
        <v>29.326823897492101</v>
      </c>
      <c r="S37" s="10">
        <v>-0.37666666666666698</v>
      </c>
      <c r="T37" s="10">
        <v>65.633333333333297</v>
      </c>
      <c r="U37" s="11">
        <v>64.033333333333303</v>
      </c>
      <c r="V37" s="9">
        <v>67.100163616244998</v>
      </c>
      <c r="W37" s="10">
        <v>3.96434536536752</v>
      </c>
      <c r="X37" s="11">
        <v>574.89687185507796</v>
      </c>
      <c r="Y37" s="9">
        <v>40.059186999697999</v>
      </c>
      <c r="Z37" s="10">
        <v>76.4433333333333</v>
      </c>
      <c r="AA37" s="10">
        <v>2.9642260830243399</v>
      </c>
      <c r="AB37" s="10">
        <v>60.46</v>
      </c>
      <c r="AC37" s="10">
        <v>27.18</v>
      </c>
      <c r="AD37" s="11">
        <v>10.47</v>
      </c>
      <c r="AE37" s="9">
        <v>20.685094923444499</v>
      </c>
      <c r="AF37" s="10">
        <v>41.8372727154157</v>
      </c>
      <c r="AG37" s="11">
        <v>19.600758589887299</v>
      </c>
      <c r="AH37" s="9">
        <v>32.200000000000003</v>
      </c>
      <c r="AI37" s="10">
        <v>7.9842535754459298</v>
      </c>
      <c r="AJ37" s="10">
        <v>7.1298986736963501</v>
      </c>
      <c r="AK37" s="10">
        <v>91.816847340671302</v>
      </c>
      <c r="AL37" s="11">
        <v>15.6682565332267</v>
      </c>
      <c r="AM37" s="9">
        <f>VLOOKUP(A37,'[1]raw data corrigendum'!$A:$D,2,0)</f>
        <v>77.068925320000005</v>
      </c>
      <c r="AN37" s="10">
        <v>0.53444180522565299</v>
      </c>
      <c r="AO37" s="10">
        <f>VLOOKUP(A37,'[1]raw data corrigendum'!$A:$D,3,0)</f>
        <v>3.0133928569999999</v>
      </c>
      <c r="AP37" s="10">
        <v>126.225044015317</v>
      </c>
      <c r="AQ37" s="10">
        <f>ABS(VLOOKUP(A37,'[1]raw data corrigendum'!$A:$D,4,0))</f>
        <v>0.32319079299999998</v>
      </c>
      <c r="AR37" s="10">
        <v>5.6000000000000103</v>
      </c>
      <c r="AS37" s="10">
        <v>1.8394008360427301</v>
      </c>
      <c r="AT37" s="10">
        <v>6.5</v>
      </c>
      <c r="AU37" s="11">
        <v>0.85769199330744195</v>
      </c>
      <c r="AV37" s="9">
        <v>30400</v>
      </c>
      <c r="AW37" s="10">
        <v>233.81025106621999</v>
      </c>
      <c r="AX37" s="11">
        <v>241.13686575715801</v>
      </c>
      <c r="AY37" s="9">
        <v>88</v>
      </c>
      <c r="AZ37" s="10">
        <v>75</v>
      </c>
      <c r="BA37" s="10">
        <v>18.6666666666667</v>
      </c>
      <c r="BB37" s="10">
        <v>95</v>
      </c>
      <c r="BC37" s="10">
        <v>22.349345846161</v>
      </c>
      <c r="BD37" s="11">
        <v>140.539941952173</v>
      </c>
      <c r="BE37" s="9">
        <v>12.449963754743299</v>
      </c>
      <c r="BF37" s="10">
        <v>22.559289874469599</v>
      </c>
      <c r="BG37" s="10">
        <v>63.256164468356197</v>
      </c>
      <c r="BH37" s="11">
        <v>124.77128507461001</v>
      </c>
      <c r="BI37" s="9">
        <v>380.69187909519098</v>
      </c>
      <c r="BJ37" s="10">
        <v>13.4856922082626</v>
      </c>
      <c r="BK37" s="10">
        <v>35.6559635547992</v>
      </c>
      <c r="BL37" s="10">
        <v>2.0160981611755302</v>
      </c>
      <c r="BM37" s="10">
        <v>5.2668753107344104</v>
      </c>
      <c r="BN37" s="10">
        <v>49.3</v>
      </c>
      <c r="BO37" s="10">
        <v>6.0606060606060597</v>
      </c>
      <c r="BP37" s="10">
        <v>135.90028367520301</v>
      </c>
      <c r="BQ37" s="10">
        <v>165.112283571078</v>
      </c>
      <c r="BR37" s="11">
        <v>117.423152735765</v>
      </c>
      <c r="BS37" s="12">
        <v>1851390</v>
      </c>
      <c r="BT37" s="12">
        <v>1860250</v>
      </c>
      <c r="BU37" s="12">
        <v>1865699</v>
      </c>
      <c r="BV37" s="13">
        <f t="shared" si="1"/>
        <v>1859113</v>
      </c>
      <c r="BW37" s="13">
        <v>133.93655354446133</v>
      </c>
      <c r="BX37" s="13">
        <v>130.66876035493942</v>
      </c>
      <c r="BY37" s="13">
        <v>130.95546330444731</v>
      </c>
      <c r="BZ37" s="14">
        <f t="shared" si="0"/>
        <v>131.85359240128267</v>
      </c>
    </row>
    <row r="38" spans="1:78" x14ac:dyDescent="0.2">
      <c r="A38" s="7" t="s">
        <v>151</v>
      </c>
      <c r="B38" s="8" t="s">
        <v>152</v>
      </c>
      <c r="C38" s="9">
        <v>0.98899999999999999</v>
      </c>
      <c r="D38" s="10">
        <v>1.145</v>
      </c>
      <c r="E38" s="10">
        <v>0.84</v>
      </c>
      <c r="F38" s="10">
        <v>47</v>
      </c>
      <c r="G38" s="10">
        <v>0.59</v>
      </c>
      <c r="H38" s="10">
        <v>0.59</v>
      </c>
      <c r="I38" s="10">
        <v>79.710040000000006</v>
      </c>
      <c r="J38" s="10">
        <v>5.3108100890000003</v>
      </c>
      <c r="K38" s="10">
        <v>5.256378174</v>
      </c>
      <c r="L38" s="10">
        <v>4.8364896770000003</v>
      </c>
      <c r="M38" s="10">
        <v>4.8131432529999998</v>
      </c>
      <c r="N38" s="10">
        <v>4.6070103649999998</v>
      </c>
      <c r="O38" s="10">
        <v>5.0987339020000002</v>
      </c>
      <c r="P38" s="11">
        <v>5.0126581190000001</v>
      </c>
      <c r="Q38" s="9">
        <v>-2.1666666666666701</v>
      </c>
      <c r="R38" s="10">
        <v>29.326823897492101</v>
      </c>
      <c r="S38" s="10">
        <v>-0.37666666666666698</v>
      </c>
      <c r="T38" s="10">
        <v>65.633333333333297</v>
      </c>
      <c r="U38" s="11">
        <v>64.033333333333303</v>
      </c>
      <c r="V38" s="9">
        <v>94.043794692420093</v>
      </c>
      <c r="W38" s="10">
        <v>17.564330823892199</v>
      </c>
      <c r="X38" s="11">
        <v>1239.73374854339</v>
      </c>
      <c r="Y38" s="9">
        <v>39.582639509938403</v>
      </c>
      <c r="Z38" s="10">
        <v>76.723333333333301</v>
      </c>
      <c r="AA38" s="10">
        <v>2.49976790068308</v>
      </c>
      <c r="AB38" s="10">
        <v>59.67</v>
      </c>
      <c r="AC38" s="10">
        <v>27.83</v>
      </c>
      <c r="AD38" s="11">
        <v>9.64</v>
      </c>
      <c r="AE38" s="9">
        <v>20.685094923444499</v>
      </c>
      <c r="AF38" s="10">
        <v>41.8372727154157</v>
      </c>
      <c r="AG38" s="11">
        <v>19.600758589887299</v>
      </c>
      <c r="AH38" s="9">
        <v>41.6</v>
      </c>
      <c r="AI38" s="10">
        <v>8.2358513189448495</v>
      </c>
      <c r="AJ38" s="10">
        <v>8.7681917910603797</v>
      </c>
      <c r="AK38" s="10">
        <v>95.103262469211003</v>
      </c>
      <c r="AL38" s="11">
        <v>10.7015117436883</v>
      </c>
      <c r="AM38" s="9">
        <f>VLOOKUP(A38,'[1]raw data corrigendum'!$A:$D,2,0)</f>
        <v>78.449332609999999</v>
      </c>
      <c r="AN38" s="10">
        <v>0.56152065864855605</v>
      </c>
      <c r="AO38" s="10">
        <f>VLOOKUP(A38,'[1]raw data corrigendum'!$A:$D,3,0)</f>
        <v>2.7674380969999999</v>
      </c>
      <c r="AP38" s="10">
        <v>151.49451511952199</v>
      </c>
      <c r="AQ38" s="10">
        <f>ABS(VLOOKUP(A38,'[1]raw data corrigendum'!$A:$D,4,0))</f>
        <v>0.31210283100000002</v>
      </c>
      <c r="AR38" s="10">
        <v>6.6999999999999904</v>
      </c>
      <c r="AS38" s="10">
        <v>4.6573506345358604</v>
      </c>
      <c r="AT38" s="10">
        <v>5.9</v>
      </c>
      <c r="AU38" s="11">
        <v>0.78023824068417802</v>
      </c>
      <c r="AV38" s="9">
        <v>37500</v>
      </c>
      <c r="AW38" s="10">
        <v>307.99072477845601</v>
      </c>
      <c r="AX38" s="11">
        <v>264.978342990371</v>
      </c>
      <c r="AY38" s="9">
        <v>90</v>
      </c>
      <c r="AZ38" s="10">
        <v>73</v>
      </c>
      <c r="BA38" s="10">
        <v>18.6666666666667</v>
      </c>
      <c r="BB38" s="10">
        <v>95</v>
      </c>
      <c r="BC38" s="10">
        <v>24.7444546683205</v>
      </c>
      <c r="BD38" s="11">
        <v>134.78025657569299</v>
      </c>
      <c r="BE38" s="9">
        <v>20.941132013739701</v>
      </c>
      <c r="BF38" s="10">
        <v>30.423584844097299</v>
      </c>
      <c r="BG38" s="10">
        <v>81.789555050785395</v>
      </c>
      <c r="BH38" s="11">
        <v>120.07982366621199</v>
      </c>
      <c r="BI38" s="9">
        <v>1012.07354159125</v>
      </c>
      <c r="BJ38" s="10">
        <v>17.003272507819499</v>
      </c>
      <c r="BK38" s="10">
        <v>41.726870077085998</v>
      </c>
      <c r="BL38" s="10">
        <v>2.3414200699075001</v>
      </c>
      <c r="BM38" s="10">
        <v>4.4860894809876797</v>
      </c>
      <c r="BN38" s="10">
        <v>57.8</v>
      </c>
      <c r="BO38" s="10">
        <v>9.3065082817466909</v>
      </c>
      <c r="BP38" s="10">
        <v>188.41567015242299</v>
      </c>
      <c r="BQ38" s="10">
        <v>181.42657259064001</v>
      </c>
      <c r="BR38" s="11">
        <v>102.19958402813</v>
      </c>
      <c r="BS38" s="12">
        <v>4667860</v>
      </c>
      <c r="BT38" s="12">
        <v>4698530</v>
      </c>
      <c r="BU38" s="12">
        <v>4715307</v>
      </c>
      <c r="BV38" s="13">
        <f t="shared" si="1"/>
        <v>4693899</v>
      </c>
      <c r="BW38" s="13">
        <v>178.81869654728894</v>
      </c>
      <c r="BX38" s="13">
        <v>175.38501093534168</v>
      </c>
      <c r="BY38" s="13">
        <v>175.5893177729653</v>
      </c>
      <c r="BZ38" s="14">
        <f t="shared" si="0"/>
        <v>176.59767508519863</v>
      </c>
    </row>
    <row r="39" spans="1:78" ht="17" x14ac:dyDescent="0.2">
      <c r="A39" s="7" t="s">
        <v>153</v>
      </c>
      <c r="B39" s="8" t="s">
        <v>154</v>
      </c>
      <c r="C39" s="9">
        <v>1.0649999999999999</v>
      </c>
      <c r="D39" s="10">
        <v>1.165</v>
      </c>
      <c r="E39" s="10">
        <v>1.216</v>
      </c>
      <c r="F39" s="10">
        <v>47</v>
      </c>
      <c r="G39" s="10">
        <v>0.59</v>
      </c>
      <c r="H39" s="10">
        <v>0.59</v>
      </c>
      <c r="I39" s="10">
        <v>79.710040000000006</v>
      </c>
      <c r="J39" s="10">
        <v>5.3108100890000003</v>
      </c>
      <c r="K39" s="10">
        <v>5.256378174</v>
      </c>
      <c r="L39" s="10">
        <v>4.8364896770000003</v>
      </c>
      <c r="M39" s="10">
        <v>4.8131432529999998</v>
      </c>
      <c r="N39" s="10">
        <v>4.6070103649999998</v>
      </c>
      <c r="O39" s="10">
        <v>5.0987339020000002</v>
      </c>
      <c r="P39" s="11">
        <v>5.0126581190000001</v>
      </c>
      <c r="Q39" s="9">
        <v>-2.1666666666666701</v>
      </c>
      <c r="R39" s="10">
        <v>29.326823897492101</v>
      </c>
      <c r="S39" s="10">
        <v>-0.37666666666666698</v>
      </c>
      <c r="T39" s="10">
        <v>65.633333333333297</v>
      </c>
      <c r="U39" s="11">
        <v>64.033333333333303</v>
      </c>
      <c r="V39" s="9">
        <v>81.460713139872496</v>
      </c>
      <c r="W39" s="10">
        <v>2.8657574180450198</v>
      </c>
      <c r="X39" s="11">
        <v>997.50782535024803</v>
      </c>
      <c r="Y39" s="9">
        <v>60.871584121027801</v>
      </c>
      <c r="Z39" s="10">
        <v>75.296666666666695</v>
      </c>
      <c r="AA39" s="10">
        <v>3.2367537138397799</v>
      </c>
      <c r="AB39" s="10">
        <v>65.33</v>
      </c>
      <c r="AC39" s="10">
        <v>35.299999999999997</v>
      </c>
      <c r="AD39" s="11">
        <v>10.68</v>
      </c>
      <c r="AE39" s="9">
        <v>20.685094923444499</v>
      </c>
      <c r="AF39" s="10">
        <v>41.8372727154157</v>
      </c>
      <c r="AG39" s="11">
        <v>19.600758589887299</v>
      </c>
      <c r="AH39" s="9">
        <v>26.2</v>
      </c>
      <c r="AI39" s="10">
        <v>5.1959337773192003</v>
      </c>
      <c r="AJ39" s="10">
        <v>5.9306291684463002</v>
      </c>
      <c r="AK39" s="10">
        <v>83.209178210166101</v>
      </c>
      <c r="AL39" s="11">
        <v>11.9002085832976</v>
      </c>
      <c r="AM39" s="9">
        <f>VLOOKUP(A39,'[1]raw data corrigendum'!$A:$D,2,0)</f>
        <v>78.108322920000006</v>
      </c>
      <c r="AN39" s="10">
        <v>0.84935181046043795</v>
      </c>
      <c r="AO39" s="10">
        <f>VLOOKUP(A39,'[1]raw data corrigendum'!$A:$D,3,0)</f>
        <v>1.82038835</v>
      </c>
      <c r="AP39" s="10">
        <v>116.114694483728</v>
      </c>
      <c r="AQ39" s="10">
        <f>ABS(VLOOKUP(A39,'[1]raw data corrigendum'!$A:$D,4,0))</f>
        <v>0.102533866</v>
      </c>
      <c r="AR39" s="10">
        <v>8.8999999999999897</v>
      </c>
      <c r="AS39" s="10" t="s">
        <v>82</v>
      </c>
      <c r="AT39" s="10">
        <v>4.2</v>
      </c>
      <c r="AU39" s="11">
        <v>0.85263989960313902</v>
      </c>
      <c r="AV39" s="9">
        <v>28200</v>
      </c>
      <c r="AW39" s="10">
        <v>145.594411641867</v>
      </c>
      <c r="AX39" s="11">
        <v>149.29951541109401</v>
      </c>
      <c r="AY39" s="9">
        <v>90</v>
      </c>
      <c r="AZ39" s="10">
        <v>73</v>
      </c>
      <c r="BA39" s="10">
        <v>18.6666666666667</v>
      </c>
      <c r="BB39" s="10">
        <v>95</v>
      </c>
      <c r="BC39" s="10">
        <v>6.0626011748700899</v>
      </c>
      <c r="BD39" s="11">
        <v>134.78025657569299</v>
      </c>
      <c r="BE39" s="9">
        <v>12.153183207679101</v>
      </c>
      <c r="BF39" s="10">
        <v>22.443272273062899</v>
      </c>
      <c r="BG39" s="10">
        <v>51.431689063014502</v>
      </c>
      <c r="BH39" s="11">
        <v>120.00715356214</v>
      </c>
      <c r="BI39" s="9">
        <v>100.786009614466</v>
      </c>
      <c r="BJ39" s="10">
        <v>9.6596125983643404</v>
      </c>
      <c r="BK39" s="10">
        <v>31.274084230418499</v>
      </c>
      <c r="BL39" s="10">
        <v>0.25445029907879202</v>
      </c>
      <c r="BM39" s="10">
        <v>1.6119416020674999</v>
      </c>
      <c r="BN39" s="10">
        <v>43.5</v>
      </c>
      <c r="BO39" s="10">
        <v>3.4492123845735998</v>
      </c>
      <c r="BP39" s="10">
        <v>77.097901042687198</v>
      </c>
      <c r="BQ39" s="10">
        <v>117.56275624624701</v>
      </c>
      <c r="BR39" s="11">
        <v>120.326024623162</v>
      </c>
      <c r="BS39" s="12">
        <v>1234280</v>
      </c>
      <c r="BT39" s="12">
        <v>1241360</v>
      </c>
      <c r="BU39" s="12">
        <v>1245619</v>
      </c>
      <c r="BV39" s="13">
        <f t="shared" si="1"/>
        <v>1240419.6666666667</v>
      </c>
      <c r="BW39" s="13">
        <v>119.82319659564003</v>
      </c>
      <c r="BX39" s="13">
        <v>116.83802928896863</v>
      </c>
      <c r="BY39" s="13">
        <v>117.82624713347694</v>
      </c>
      <c r="BZ39" s="14">
        <f t="shared" si="0"/>
        <v>118.16249100602853</v>
      </c>
    </row>
    <row r="40" spans="1:78" ht="17" x14ac:dyDescent="0.2">
      <c r="A40" s="7" t="s">
        <v>155</v>
      </c>
      <c r="B40" s="8" t="s">
        <v>156</v>
      </c>
      <c r="C40" s="9">
        <v>1.1339999999999999</v>
      </c>
      <c r="D40" s="10">
        <v>1.1100000000000001</v>
      </c>
      <c r="E40" s="10">
        <v>0.91400000000000003</v>
      </c>
      <c r="F40" s="10">
        <v>47</v>
      </c>
      <c r="G40" s="10">
        <v>0.59</v>
      </c>
      <c r="H40" s="10">
        <v>0.59</v>
      </c>
      <c r="I40" s="10">
        <v>79.710040000000006</v>
      </c>
      <c r="J40" s="10">
        <v>5.3108100890000003</v>
      </c>
      <c r="K40" s="10">
        <v>5.256378174</v>
      </c>
      <c r="L40" s="10">
        <v>4.8364896770000003</v>
      </c>
      <c r="M40" s="10">
        <v>4.8131432529999998</v>
      </c>
      <c r="N40" s="10">
        <v>4.6070103649999998</v>
      </c>
      <c r="O40" s="10">
        <v>5.0987339020000002</v>
      </c>
      <c r="P40" s="11">
        <v>5.0126581190000001</v>
      </c>
      <c r="Q40" s="9">
        <v>-2.1666666666666701</v>
      </c>
      <c r="R40" s="10">
        <v>29.326823897492101</v>
      </c>
      <c r="S40" s="10">
        <v>-0.37666666666666698</v>
      </c>
      <c r="T40" s="10">
        <v>65.633333333333297</v>
      </c>
      <c r="U40" s="11">
        <v>64.033333333333303</v>
      </c>
      <c r="V40" s="9">
        <v>88.609604667883701</v>
      </c>
      <c r="W40" s="10">
        <v>3.8512271735705101</v>
      </c>
      <c r="X40" s="11">
        <v>746.28349596853104</v>
      </c>
      <c r="Y40" s="9">
        <v>46.004273285829697</v>
      </c>
      <c r="Z40" s="10">
        <v>75.239999999999995</v>
      </c>
      <c r="AA40" s="10">
        <v>2.7671305479922701</v>
      </c>
      <c r="AB40" s="10">
        <v>68.040000000000006</v>
      </c>
      <c r="AC40" s="10">
        <v>35.69</v>
      </c>
      <c r="AD40" s="11">
        <v>10.7</v>
      </c>
      <c r="AE40" s="9">
        <v>20.685094923444499</v>
      </c>
      <c r="AF40" s="10">
        <v>41.8372727154157</v>
      </c>
      <c r="AG40" s="11">
        <v>19.600758589887299</v>
      </c>
      <c r="AH40" s="9">
        <v>29.7</v>
      </c>
      <c r="AI40" s="10">
        <v>6.3252519495323698</v>
      </c>
      <c r="AJ40" s="10">
        <v>7.8006518833402696</v>
      </c>
      <c r="AK40" s="10">
        <v>82.015906736502004</v>
      </c>
      <c r="AL40" s="11">
        <v>11.500719679062</v>
      </c>
      <c r="AM40" s="9">
        <f>VLOOKUP(A40,'[1]raw data corrigendum'!$A:$D,2,0)</f>
        <v>77.834635070000004</v>
      </c>
      <c r="AN40" s="10">
        <v>0.83028894055131197</v>
      </c>
      <c r="AO40" s="10">
        <f>VLOOKUP(A40,'[1]raw data corrigendum'!$A:$D,3,0)</f>
        <v>2.4756428690000001</v>
      </c>
      <c r="AP40" s="10">
        <v>117.497600143257</v>
      </c>
      <c r="AQ40" s="10">
        <f>ABS(VLOOKUP(A40,'[1]raw data corrigendum'!$A:$D,4,0))</f>
        <v>0.37937763899999999</v>
      </c>
      <c r="AR40" s="10">
        <v>10.1</v>
      </c>
      <c r="AS40" s="10" t="s">
        <v>82</v>
      </c>
      <c r="AT40" s="10">
        <v>5.2</v>
      </c>
      <c r="AU40" s="11">
        <v>0.34011386602877097</v>
      </c>
      <c r="AV40" s="9">
        <v>28300</v>
      </c>
      <c r="AW40" s="10">
        <v>127.262715139788</v>
      </c>
      <c r="AX40" s="11">
        <v>142.20236235084801</v>
      </c>
      <c r="AY40" s="9">
        <v>90</v>
      </c>
      <c r="AZ40" s="10">
        <v>73</v>
      </c>
      <c r="BA40" s="10">
        <v>18.6666666666667</v>
      </c>
      <c r="BB40" s="10">
        <v>95</v>
      </c>
      <c r="BC40" s="10">
        <v>5.3588869149943896</v>
      </c>
      <c r="BD40" s="11">
        <v>134.78025657569299</v>
      </c>
      <c r="BE40" s="9">
        <v>13.0114111587012</v>
      </c>
      <c r="BF40" s="10">
        <v>23.202749893180599</v>
      </c>
      <c r="BG40" s="10">
        <v>71.0446987483774</v>
      </c>
      <c r="BH40" s="11">
        <v>63.588622460575202</v>
      </c>
      <c r="BI40" s="9">
        <v>349.52509561939502</v>
      </c>
      <c r="BJ40" s="10">
        <v>12.019251034356101</v>
      </c>
      <c r="BK40" s="10">
        <v>32.258484040395203</v>
      </c>
      <c r="BL40" s="10">
        <v>1.06242322037129</v>
      </c>
      <c r="BM40" s="10">
        <v>2.73305773877486</v>
      </c>
      <c r="BN40" s="10">
        <v>45.7</v>
      </c>
      <c r="BO40" s="10">
        <v>6.6163759233066202</v>
      </c>
      <c r="BP40" s="10">
        <v>82.016577017713303</v>
      </c>
      <c r="BQ40" s="10">
        <v>124.51775075104101</v>
      </c>
      <c r="BR40" s="11">
        <v>82.296184114190496</v>
      </c>
      <c r="BS40" s="12">
        <v>1106840</v>
      </c>
      <c r="BT40" s="12">
        <v>1110690</v>
      </c>
      <c r="BU40" s="12">
        <v>1112190</v>
      </c>
      <c r="BV40" s="13">
        <f t="shared" si="1"/>
        <v>1109906.6666666667</v>
      </c>
      <c r="BW40" s="13">
        <v>129.73587368721357</v>
      </c>
      <c r="BX40" s="13">
        <v>125.52765953897654</v>
      </c>
      <c r="BY40" s="13">
        <v>126.31446116865736</v>
      </c>
      <c r="BZ40" s="14">
        <f t="shared" si="0"/>
        <v>127.19266479828248</v>
      </c>
    </row>
    <row r="41" spans="1:78" x14ac:dyDescent="0.2">
      <c r="A41" s="7" t="s">
        <v>157</v>
      </c>
      <c r="B41" s="8" t="s">
        <v>158</v>
      </c>
      <c r="C41" s="9">
        <v>1.2989999999999999</v>
      </c>
      <c r="D41" s="10">
        <v>0.94599999999999995</v>
      </c>
      <c r="E41" s="10">
        <v>0.90400000000000003</v>
      </c>
      <c r="F41" s="10">
        <v>47</v>
      </c>
      <c r="G41" s="10">
        <v>0.59</v>
      </c>
      <c r="H41" s="10">
        <v>0.59</v>
      </c>
      <c r="I41" s="10">
        <v>79.710040000000006</v>
      </c>
      <c r="J41" s="10">
        <v>5.3108100890000003</v>
      </c>
      <c r="K41" s="10">
        <v>5.256378174</v>
      </c>
      <c r="L41" s="10">
        <v>4.8364896770000003</v>
      </c>
      <c r="M41" s="10">
        <v>4.8131432529999998</v>
      </c>
      <c r="N41" s="10">
        <v>4.6070103649999998</v>
      </c>
      <c r="O41" s="10">
        <v>5.0987339020000002</v>
      </c>
      <c r="P41" s="11">
        <v>5.0126581190000001</v>
      </c>
      <c r="Q41" s="9">
        <v>-2.1666666666666701</v>
      </c>
      <c r="R41" s="10">
        <v>29.326823897492101</v>
      </c>
      <c r="S41" s="10">
        <v>-0.37666666666666698</v>
      </c>
      <c r="T41" s="10">
        <v>65.633333333333297</v>
      </c>
      <c r="U41" s="11">
        <v>64.033333333333303</v>
      </c>
      <c r="V41" s="9">
        <v>85.524071703533096</v>
      </c>
      <c r="W41" s="10">
        <v>5.6893347783042501</v>
      </c>
      <c r="X41" s="11">
        <v>123.67325963162899</v>
      </c>
      <c r="Y41" s="9">
        <v>41.879017768267097</v>
      </c>
      <c r="Z41" s="10">
        <v>74.959999999999994</v>
      </c>
      <c r="AA41" s="10">
        <v>3.03392931996461</v>
      </c>
      <c r="AB41" s="10">
        <v>72.77</v>
      </c>
      <c r="AC41" s="10">
        <v>46.7</v>
      </c>
      <c r="AD41" s="11">
        <v>10.41</v>
      </c>
      <c r="AE41" s="9">
        <v>20.685094923444499</v>
      </c>
      <c r="AF41" s="10">
        <v>41.8372727154157</v>
      </c>
      <c r="AG41" s="11">
        <v>19.600758589887299</v>
      </c>
      <c r="AH41" s="9">
        <v>29.3</v>
      </c>
      <c r="AI41" s="10">
        <v>6.6823884131398499</v>
      </c>
      <c r="AJ41" s="10">
        <v>7.6988474836726901</v>
      </c>
      <c r="AK41" s="10">
        <v>95.302782001833805</v>
      </c>
      <c r="AL41" s="11">
        <v>11.165504986690999</v>
      </c>
      <c r="AM41" s="9">
        <f>VLOOKUP(A41,'[1]raw data corrigendum'!$A:$D,2,0)</f>
        <v>76.990524679999993</v>
      </c>
      <c r="AN41" s="10">
        <v>1.0653161019909201</v>
      </c>
      <c r="AO41" s="10">
        <f>VLOOKUP(A41,'[1]raw data corrigendum'!$A:$D,3,0)</f>
        <v>3.3139733520000001</v>
      </c>
      <c r="AP41" s="10">
        <v>113.26083529172</v>
      </c>
      <c r="AQ41" s="10">
        <f>ABS(VLOOKUP(A41,'[1]raw data corrigendum'!$A:$D,4,0))</f>
        <v>3.2362004E-2</v>
      </c>
      <c r="AR41" s="10">
        <v>7.6999999999999904</v>
      </c>
      <c r="AS41" s="10">
        <v>5.3</v>
      </c>
      <c r="AT41" s="10">
        <v>6.3</v>
      </c>
      <c r="AU41" s="11">
        <v>1.40545369892663</v>
      </c>
      <c r="AV41" s="9">
        <v>27000</v>
      </c>
      <c r="AW41" s="10">
        <v>135.72339230503201</v>
      </c>
      <c r="AX41" s="11">
        <v>163.90631610213501</v>
      </c>
      <c r="AY41" s="9">
        <v>90</v>
      </c>
      <c r="AZ41" s="10">
        <v>73</v>
      </c>
      <c r="BA41" s="10">
        <v>18.6666666666667</v>
      </c>
      <c r="BB41" s="10">
        <v>95</v>
      </c>
      <c r="BC41" s="10">
        <v>17.0606092121456</v>
      </c>
      <c r="BD41" s="11">
        <v>134.78025657569299</v>
      </c>
      <c r="BE41" s="9">
        <v>12.726725105482799</v>
      </c>
      <c r="BF41" s="10">
        <v>25.549827050613501</v>
      </c>
      <c r="BG41" s="10">
        <v>78.288360780422195</v>
      </c>
      <c r="BH41" s="11">
        <v>74.433077432305296</v>
      </c>
      <c r="BI41" s="9">
        <v>257.62496241405699</v>
      </c>
      <c r="BJ41" s="10">
        <v>11.8569621669862</v>
      </c>
      <c r="BK41" s="10">
        <v>34.552282701074802</v>
      </c>
      <c r="BL41" s="10">
        <v>0.90962691489464798</v>
      </c>
      <c r="BM41" s="10">
        <v>2.5292170106098499</v>
      </c>
      <c r="BN41" s="10">
        <v>47.6</v>
      </c>
      <c r="BO41" s="10">
        <v>3.0281813408016802</v>
      </c>
      <c r="BP41" s="10">
        <v>126.391342192835</v>
      </c>
      <c r="BQ41" s="10">
        <v>165.267158744244</v>
      </c>
      <c r="BR41" s="11">
        <v>99.897152582756306</v>
      </c>
      <c r="BS41" s="12">
        <v>1067180</v>
      </c>
      <c r="BT41" s="12">
        <v>1066450</v>
      </c>
      <c r="BU41" s="12">
        <v>1063745</v>
      </c>
      <c r="BV41" s="13">
        <f t="shared" si="1"/>
        <v>1065791.6666666667</v>
      </c>
      <c r="BW41" s="13">
        <v>117.23036116940844</v>
      </c>
      <c r="BX41" s="13">
        <v>114.28065291321359</v>
      </c>
      <c r="BY41" s="13">
        <v>115.93114264535089</v>
      </c>
      <c r="BZ41" s="14">
        <f t="shared" si="0"/>
        <v>115.81405224265764</v>
      </c>
    </row>
    <row r="42" spans="1:78" x14ac:dyDescent="0.2">
      <c r="A42" s="7" t="s">
        <v>159</v>
      </c>
      <c r="B42" s="8" t="s">
        <v>160</v>
      </c>
      <c r="C42" s="9">
        <v>0.78100000000000003</v>
      </c>
      <c r="D42" s="10">
        <v>1.0049999999999999</v>
      </c>
      <c r="E42" s="10">
        <v>0.65</v>
      </c>
      <c r="F42" s="10">
        <v>47</v>
      </c>
      <c r="G42" s="10">
        <v>0.59</v>
      </c>
      <c r="H42" s="10">
        <v>0.59</v>
      </c>
      <c r="I42" s="10">
        <v>79.710040000000006</v>
      </c>
      <c r="J42" s="10">
        <v>5.3108100890000003</v>
      </c>
      <c r="K42" s="10">
        <v>5.256378174</v>
      </c>
      <c r="L42" s="10">
        <v>4.8364896770000003</v>
      </c>
      <c r="M42" s="10">
        <v>4.8131432529999998</v>
      </c>
      <c r="N42" s="10">
        <v>4.6070103649999998</v>
      </c>
      <c r="O42" s="10">
        <v>5.0987339020000002</v>
      </c>
      <c r="P42" s="11">
        <v>5.0126581190000001</v>
      </c>
      <c r="Q42" s="9">
        <v>-2.1666666666666701</v>
      </c>
      <c r="R42" s="10">
        <v>29.326823897492101</v>
      </c>
      <c r="S42" s="10">
        <v>-0.37666666666666698</v>
      </c>
      <c r="T42" s="10">
        <v>65.633333333333297</v>
      </c>
      <c r="U42" s="11">
        <v>64.033333333333303</v>
      </c>
      <c r="V42" s="9">
        <v>94.812739959932898</v>
      </c>
      <c r="W42" s="10">
        <v>13.484798086703099</v>
      </c>
      <c r="X42" s="11">
        <v>762.27537017814404</v>
      </c>
      <c r="Y42" s="9">
        <v>36.190818351685401</v>
      </c>
      <c r="Z42" s="10">
        <v>75.27</v>
      </c>
      <c r="AA42" s="10">
        <v>3.0001370427811702</v>
      </c>
      <c r="AB42" s="10">
        <v>68.739999999999995</v>
      </c>
      <c r="AC42" s="10">
        <v>41.37</v>
      </c>
      <c r="AD42" s="11">
        <v>10.78</v>
      </c>
      <c r="AE42" s="9">
        <v>20.685094923444499</v>
      </c>
      <c r="AF42" s="10">
        <v>41.8372727154157</v>
      </c>
      <c r="AG42" s="11">
        <v>19.600758589887299</v>
      </c>
      <c r="AH42" s="9">
        <v>31.6</v>
      </c>
      <c r="AI42" s="10">
        <v>7.1932812212617296</v>
      </c>
      <c r="AJ42" s="10">
        <v>9.5979938049527398</v>
      </c>
      <c r="AK42" s="10">
        <v>93.703365730782394</v>
      </c>
      <c r="AL42" s="11">
        <v>14.166757161615401</v>
      </c>
      <c r="AM42" s="9">
        <f>VLOOKUP(A42,'[1]raw data corrigendum'!$A:$D,2,0)</f>
        <v>76.517874030000002</v>
      </c>
      <c r="AN42" s="10">
        <v>0.558239398819109</v>
      </c>
      <c r="AO42" s="10">
        <f>VLOOKUP(A42,'[1]raw data corrigendum'!$A:$D,3,0)</f>
        <v>3.4407112340000001</v>
      </c>
      <c r="AP42" s="10">
        <v>123.92107507676999</v>
      </c>
      <c r="AQ42" s="10">
        <f>ABS(VLOOKUP(A42,'[1]raw data corrigendum'!$A:$D,4,0))</f>
        <v>0.922302599</v>
      </c>
      <c r="AR42" s="10">
        <v>7.3999999999999897</v>
      </c>
      <c r="AS42" s="10">
        <v>2.3076537313432799</v>
      </c>
      <c r="AT42" s="10">
        <v>7.1</v>
      </c>
      <c r="AU42" s="11">
        <v>0.90921801335614405</v>
      </c>
      <c r="AV42" s="9">
        <v>30000</v>
      </c>
      <c r="AW42" s="10">
        <v>205.14159522834001</v>
      </c>
      <c r="AX42" s="11">
        <v>211.14378278592099</v>
      </c>
      <c r="AY42" s="9">
        <v>90</v>
      </c>
      <c r="AZ42" s="10">
        <v>73</v>
      </c>
      <c r="BA42" s="10">
        <v>18.6666666666667</v>
      </c>
      <c r="BB42" s="10">
        <v>95</v>
      </c>
      <c r="BC42" s="10">
        <v>9.6627694026087099</v>
      </c>
      <c r="BD42" s="11">
        <v>134.78025657569299</v>
      </c>
      <c r="BE42" s="9">
        <v>17.373645525119102</v>
      </c>
      <c r="BF42" s="10">
        <v>26.7651195196066</v>
      </c>
      <c r="BG42" s="10">
        <v>81.124393796285005</v>
      </c>
      <c r="BH42" s="11">
        <v>117.537003027628</v>
      </c>
      <c r="BI42" s="9">
        <v>438.13061134505199</v>
      </c>
      <c r="BJ42" s="10">
        <v>13.827482552399999</v>
      </c>
      <c r="BK42" s="10">
        <v>36.793819240721497</v>
      </c>
      <c r="BL42" s="10">
        <v>1.73891605445436</v>
      </c>
      <c r="BM42" s="10">
        <v>3.7264689071447301</v>
      </c>
      <c r="BN42" s="10">
        <v>49.9</v>
      </c>
      <c r="BO42" s="10">
        <v>7.1909837069704796</v>
      </c>
      <c r="BP42" s="10">
        <v>134.66498194614499</v>
      </c>
      <c r="BQ42" s="10">
        <v>194.93189504435901</v>
      </c>
      <c r="BR42" s="11">
        <v>101.453980518401</v>
      </c>
      <c r="BS42" s="12">
        <v>1765020</v>
      </c>
      <c r="BT42" s="12">
        <v>1772790</v>
      </c>
      <c r="BU42" s="12">
        <v>1775435</v>
      </c>
      <c r="BV42" s="13">
        <f t="shared" si="1"/>
        <v>1771081.6666666667</v>
      </c>
      <c r="BW42" s="13">
        <v>138.70429588940354</v>
      </c>
      <c r="BX42" s="13">
        <v>134.67168959288972</v>
      </c>
      <c r="BY42" s="13">
        <v>135.64800484666114</v>
      </c>
      <c r="BZ42" s="14">
        <f t="shared" si="0"/>
        <v>136.34133010965147</v>
      </c>
    </row>
    <row r="43" spans="1:78" x14ac:dyDescent="0.2">
      <c r="A43" s="7" t="s">
        <v>161</v>
      </c>
      <c r="B43" s="8" t="s">
        <v>162</v>
      </c>
      <c r="C43" s="9">
        <v>1.1100000000000001</v>
      </c>
      <c r="D43" s="10">
        <v>1.153</v>
      </c>
      <c r="E43" s="10">
        <v>0.86599999999999999</v>
      </c>
      <c r="F43" s="10">
        <v>47</v>
      </c>
      <c r="G43" s="10">
        <v>0.59</v>
      </c>
      <c r="H43" s="10">
        <v>0.59</v>
      </c>
      <c r="I43" s="10">
        <v>79.710040000000006</v>
      </c>
      <c r="J43" s="10">
        <v>5.3108100890000003</v>
      </c>
      <c r="K43" s="10">
        <v>5.256378174</v>
      </c>
      <c r="L43" s="10">
        <v>4.8364896770000003</v>
      </c>
      <c r="M43" s="10">
        <v>4.8131432529999998</v>
      </c>
      <c r="N43" s="10">
        <v>4.6070103649999998</v>
      </c>
      <c r="O43" s="10">
        <v>5.0987339020000002</v>
      </c>
      <c r="P43" s="11">
        <v>5.0126581190000001</v>
      </c>
      <c r="Q43" s="9">
        <v>-2.1666666666666701</v>
      </c>
      <c r="R43" s="10">
        <v>29.326823897492101</v>
      </c>
      <c r="S43" s="10">
        <v>-0.37666666666666698</v>
      </c>
      <c r="T43" s="10">
        <v>65.633333333333297</v>
      </c>
      <c r="U43" s="11">
        <v>64.033333333333303</v>
      </c>
      <c r="V43" s="9">
        <v>81.273772499103998</v>
      </c>
      <c r="W43" s="10">
        <v>5.0320547914769103</v>
      </c>
      <c r="X43" s="11">
        <v>1087.5643161451801</v>
      </c>
      <c r="Y43" s="9">
        <v>41.032208257199997</v>
      </c>
      <c r="Z43" s="10">
        <v>75.92</v>
      </c>
      <c r="AA43" s="10">
        <v>2.3668534571597699</v>
      </c>
      <c r="AB43" s="10">
        <v>63.46</v>
      </c>
      <c r="AC43" s="10">
        <v>36.46</v>
      </c>
      <c r="AD43" s="11">
        <v>8.92</v>
      </c>
      <c r="AE43" s="9">
        <v>20.685094923444499</v>
      </c>
      <c r="AF43" s="10">
        <v>41.8372727154157</v>
      </c>
      <c r="AG43" s="11">
        <v>19.600758589887299</v>
      </c>
      <c r="AH43" s="9">
        <v>29.3</v>
      </c>
      <c r="AI43" s="10">
        <v>7.6817502895091403</v>
      </c>
      <c r="AJ43" s="10">
        <v>7.1345212454109097</v>
      </c>
      <c r="AK43" s="10">
        <v>90.672901548372096</v>
      </c>
      <c r="AL43" s="11">
        <v>11.0980001898333</v>
      </c>
      <c r="AM43" s="9">
        <f>VLOOKUP(A43,'[1]raw data corrigendum'!$A:$D,2,0)</f>
        <v>78.351184680000003</v>
      </c>
      <c r="AN43" s="10">
        <v>0.80206244629046097</v>
      </c>
      <c r="AO43" s="10">
        <f>VLOOKUP(A43,'[1]raw data corrigendum'!$A:$D,3,0)</f>
        <v>2.6155639000000002</v>
      </c>
      <c r="AP43" s="10">
        <v>119.67524247168301</v>
      </c>
      <c r="AQ43" s="10">
        <f>ABS(VLOOKUP(A43,'[1]raw data corrigendum'!$A:$D,4,0))</f>
        <v>1.3076106160000001</v>
      </c>
      <c r="AR43" s="10">
        <v>7.2</v>
      </c>
      <c r="AS43" s="10">
        <v>1.8539736379613401</v>
      </c>
      <c r="AT43" s="10">
        <v>5.0999999999999996</v>
      </c>
      <c r="AU43" s="11">
        <v>0.94931191786218005</v>
      </c>
      <c r="AV43" s="9">
        <v>28600</v>
      </c>
      <c r="AW43" s="10">
        <v>201.625261131549</v>
      </c>
      <c r="AX43" s="11">
        <v>213.217014650979</v>
      </c>
      <c r="AY43" s="9">
        <v>90</v>
      </c>
      <c r="AZ43" s="10">
        <v>73</v>
      </c>
      <c r="BA43" s="10">
        <v>18.6666666666667</v>
      </c>
      <c r="BB43" s="10">
        <v>95</v>
      </c>
      <c r="BC43" s="10">
        <v>18.5063002726035</v>
      </c>
      <c r="BD43" s="11">
        <v>134.78025657569299</v>
      </c>
      <c r="BE43" s="9">
        <v>13.3892262619721</v>
      </c>
      <c r="BF43" s="10">
        <v>23.695007642730399</v>
      </c>
      <c r="BG43" s="10">
        <v>85.951422497344893</v>
      </c>
      <c r="BH43" s="11">
        <v>117.281217227117</v>
      </c>
      <c r="BI43" s="9">
        <v>210.95054529810099</v>
      </c>
      <c r="BJ43" s="10">
        <v>11.9339640218349</v>
      </c>
      <c r="BK43" s="10">
        <v>35.241558154925798</v>
      </c>
      <c r="BL43" s="10">
        <v>1.1965663019696999</v>
      </c>
      <c r="BM43" s="10">
        <v>2.8535059410802002</v>
      </c>
      <c r="BN43" s="10">
        <v>49.2</v>
      </c>
      <c r="BO43" s="10">
        <v>3.8545138385741202</v>
      </c>
      <c r="BP43" s="10">
        <v>107.915713871318</v>
      </c>
      <c r="BQ43" s="10">
        <v>141.76642031892601</v>
      </c>
      <c r="BR43" s="11">
        <v>93.715950782253003</v>
      </c>
      <c r="BS43" s="12">
        <v>1315260</v>
      </c>
      <c r="BT43" s="12">
        <v>1317380</v>
      </c>
      <c r="BU43" s="12">
        <v>1317569</v>
      </c>
      <c r="BV43" s="13">
        <f t="shared" si="1"/>
        <v>1316736.3333333333</v>
      </c>
      <c r="BW43" s="13">
        <v>124.53244969040847</v>
      </c>
      <c r="BX43" s="13">
        <v>120.73192704725962</v>
      </c>
      <c r="BY43" s="13">
        <v>121.92634657037134</v>
      </c>
      <c r="BZ43" s="14">
        <f t="shared" si="0"/>
        <v>122.39690776934647</v>
      </c>
    </row>
    <row r="44" spans="1:78" x14ac:dyDescent="0.2">
      <c r="A44" s="7" t="s">
        <v>163</v>
      </c>
      <c r="B44" s="8" t="s">
        <v>164</v>
      </c>
      <c r="C44" s="9">
        <v>1.0209999999999999</v>
      </c>
      <c r="D44" s="10">
        <v>1.155</v>
      </c>
      <c r="E44" s="10">
        <v>1.024</v>
      </c>
      <c r="F44" s="10">
        <v>47</v>
      </c>
      <c r="G44" s="10">
        <v>0.59</v>
      </c>
      <c r="H44" s="10">
        <v>0.59</v>
      </c>
      <c r="I44" s="10">
        <v>79.710040000000006</v>
      </c>
      <c r="J44" s="10">
        <v>5.3108100890000003</v>
      </c>
      <c r="K44" s="10">
        <v>5.256378174</v>
      </c>
      <c r="L44" s="10">
        <v>4.8364896770000003</v>
      </c>
      <c r="M44" s="10">
        <v>4.8131432529999998</v>
      </c>
      <c r="N44" s="10">
        <v>4.6070103649999998</v>
      </c>
      <c r="O44" s="10">
        <v>5.0987339020000002</v>
      </c>
      <c r="P44" s="11">
        <v>5.0126581190000001</v>
      </c>
      <c r="Q44" s="9">
        <v>-2.1666666666666701</v>
      </c>
      <c r="R44" s="10">
        <v>29.326823897492101</v>
      </c>
      <c r="S44" s="10">
        <v>-0.37666666666666698</v>
      </c>
      <c r="T44" s="10">
        <v>65.633333333333297</v>
      </c>
      <c r="U44" s="11">
        <v>64.033333333333303</v>
      </c>
      <c r="V44" s="9">
        <v>80.729108771422503</v>
      </c>
      <c r="W44" s="10">
        <v>7.95792590549829</v>
      </c>
      <c r="X44" s="11">
        <v>1236.0886970786</v>
      </c>
      <c r="Y44" s="9">
        <v>38.8653851453671</v>
      </c>
      <c r="Z44" s="10">
        <v>76.1666666666667</v>
      </c>
      <c r="AA44" s="10">
        <v>2.5676672279059001</v>
      </c>
      <c r="AB44" s="10">
        <v>62.39</v>
      </c>
      <c r="AC44" s="10">
        <v>32.85</v>
      </c>
      <c r="AD44" s="11">
        <v>10.15</v>
      </c>
      <c r="AE44" s="9">
        <v>20.685094923444499</v>
      </c>
      <c r="AF44" s="10">
        <v>41.8372727154157</v>
      </c>
      <c r="AG44" s="11">
        <v>19.600758589887299</v>
      </c>
      <c r="AH44" s="9">
        <v>29.1</v>
      </c>
      <c r="AI44" s="10">
        <v>6.30902364138778</v>
      </c>
      <c r="AJ44" s="10">
        <v>7.5013338189399699</v>
      </c>
      <c r="AK44" s="10">
        <v>79.273724961555004</v>
      </c>
      <c r="AL44" s="11">
        <v>12.701891868529399</v>
      </c>
      <c r="AM44" s="9">
        <f>VLOOKUP(A44,'[1]raw data corrigendum'!$A:$D,2,0)</f>
        <v>77.946476500000003</v>
      </c>
      <c r="AN44" s="10">
        <v>0.74173971679029005</v>
      </c>
      <c r="AO44" s="10">
        <f>VLOOKUP(A44,'[1]raw data corrigendum'!$A:$D,3,0)</f>
        <v>2.8082693010000002</v>
      </c>
      <c r="AP44" s="10">
        <v>118.43341313302101</v>
      </c>
      <c r="AQ44" s="10">
        <f>ABS(VLOOKUP(A44,'[1]raw data corrigendum'!$A:$D,4,0))</f>
        <v>0.621506173</v>
      </c>
      <c r="AR44" s="10">
        <v>10.1</v>
      </c>
      <c r="AS44" s="10">
        <v>1.84415652588881</v>
      </c>
      <c r="AT44" s="10">
        <v>5.9</v>
      </c>
      <c r="AU44" s="11">
        <v>0.61323567585011796</v>
      </c>
      <c r="AV44" s="9">
        <v>29500</v>
      </c>
      <c r="AW44" s="10">
        <v>219.469803004109</v>
      </c>
      <c r="AX44" s="11">
        <v>216.656914504322</v>
      </c>
      <c r="AY44" s="9">
        <v>90</v>
      </c>
      <c r="AZ44" s="10">
        <v>73</v>
      </c>
      <c r="BA44" s="10">
        <v>18.6666666666667</v>
      </c>
      <c r="BB44" s="10">
        <v>95</v>
      </c>
      <c r="BC44" s="10">
        <v>34.767634382992597</v>
      </c>
      <c r="BD44" s="11">
        <v>134.78025657569299</v>
      </c>
      <c r="BE44" s="9">
        <v>13.6893457880438</v>
      </c>
      <c r="BF44" s="10">
        <v>23.218794046845201</v>
      </c>
      <c r="BG44" s="10">
        <v>58.741912324062703</v>
      </c>
      <c r="BH44" s="11">
        <v>144.554882875998</v>
      </c>
      <c r="BI44" s="9">
        <v>231.42046731581399</v>
      </c>
      <c r="BJ44" s="10">
        <v>12.170002078279399</v>
      </c>
      <c r="BK44" s="10">
        <v>33.963988171921699</v>
      </c>
      <c r="BL44" s="10">
        <v>0.33690671023240798</v>
      </c>
      <c r="BM44" s="10">
        <v>1.6728091350710499</v>
      </c>
      <c r="BN44" s="10">
        <v>45</v>
      </c>
      <c r="BO44" s="10">
        <v>3.4445543663998599</v>
      </c>
      <c r="BP44" s="10">
        <v>124.010399612352</v>
      </c>
      <c r="BQ44" s="10">
        <v>135.05808113389199</v>
      </c>
      <c r="BR44" s="11">
        <v>111.448890572794</v>
      </c>
      <c r="BS44" s="12">
        <v>1880570</v>
      </c>
      <c r="BT44" s="12">
        <v>1893620</v>
      </c>
      <c r="BU44" s="12">
        <v>1902651</v>
      </c>
      <c r="BV44" s="13">
        <f t="shared" si="1"/>
        <v>1892280.3333333333</v>
      </c>
      <c r="BW44" s="13">
        <v>122.04114805965465</v>
      </c>
      <c r="BX44" s="13">
        <v>118.71320090655342</v>
      </c>
      <c r="BY44" s="13">
        <v>118.95338915228197</v>
      </c>
      <c r="BZ44" s="14">
        <f t="shared" si="0"/>
        <v>119.90257937283002</v>
      </c>
    </row>
    <row r="45" spans="1:78" x14ac:dyDescent="0.2">
      <c r="A45" s="7" t="s">
        <v>165</v>
      </c>
      <c r="B45" s="8" t="s">
        <v>166</v>
      </c>
      <c r="C45" s="9">
        <v>0.97</v>
      </c>
      <c r="D45" s="10">
        <v>-0.224</v>
      </c>
      <c r="E45" s="10">
        <v>0.19500000000000001</v>
      </c>
      <c r="F45" s="10">
        <v>51</v>
      </c>
      <c r="G45" s="10">
        <v>0.59</v>
      </c>
      <c r="H45" s="10">
        <v>0.59</v>
      </c>
      <c r="I45" s="10">
        <v>79.710040000000006</v>
      </c>
      <c r="J45" s="10">
        <v>5.3108100890000003</v>
      </c>
      <c r="K45" s="10">
        <v>5.256378174</v>
      </c>
      <c r="L45" s="10">
        <v>4.8364896770000003</v>
      </c>
      <c r="M45" s="10">
        <v>4.8131432529999998</v>
      </c>
      <c r="N45" s="10">
        <v>4.6070103649999998</v>
      </c>
      <c r="O45" s="10">
        <v>5.0987339020000002</v>
      </c>
      <c r="P45" s="11">
        <v>5.0126581190000001</v>
      </c>
      <c r="Q45" s="9">
        <v>-2.1666666666666701</v>
      </c>
      <c r="R45" s="10">
        <v>29.326823897492101</v>
      </c>
      <c r="S45" s="10">
        <v>-0.37666666666666698</v>
      </c>
      <c r="T45" s="10">
        <v>65.633333333333297</v>
      </c>
      <c r="U45" s="11">
        <v>64.033333333333303</v>
      </c>
      <c r="V45" s="9">
        <v>85.437039160434296</v>
      </c>
      <c r="W45" s="10">
        <v>8.0997119615366397</v>
      </c>
      <c r="X45" s="11">
        <v>626.74942402438603</v>
      </c>
      <c r="Y45" s="9">
        <v>13.690458728156401</v>
      </c>
      <c r="Z45" s="10">
        <v>74.400000000000006</v>
      </c>
      <c r="AA45" s="10">
        <v>4.8327488005263399</v>
      </c>
      <c r="AB45" s="10">
        <v>75.45</v>
      </c>
      <c r="AC45" s="10">
        <v>54.1</v>
      </c>
      <c r="AD45" s="11">
        <v>8.3699999999999992</v>
      </c>
      <c r="AE45" s="9">
        <v>20.685094923444499</v>
      </c>
      <c r="AF45" s="10">
        <v>41.8372727154157</v>
      </c>
      <c r="AG45" s="11">
        <v>19.600758589887299</v>
      </c>
      <c r="AH45" s="9">
        <v>30</v>
      </c>
      <c r="AI45" s="10">
        <v>9.8338957544803698</v>
      </c>
      <c r="AJ45" s="10">
        <v>13.908777429467101</v>
      </c>
      <c r="AK45" s="10">
        <v>100</v>
      </c>
      <c r="AL45" s="11">
        <v>20.4968415991145</v>
      </c>
      <c r="AM45" s="9">
        <f>VLOOKUP(A45,'[1]raw data corrigendum'!$A:$D,2,0)</f>
        <v>68.780041199999999</v>
      </c>
      <c r="AN45" s="10">
        <v>1.71969045571797</v>
      </c>
      <c r="AO45" s="10">
        <f>VLOOKUP(A45,'[1]raw data corrigendum'!$A:$D,3,0)</f>
        <v>6.473747017</v>
      </c>
      <c r="AP45" s="10">
        <v>124.744537740913</v>
      </c>
      <c r="AQ45" s="10">
        <f>ABS(VLOOKUP(A45,'[1]raw data corrigendum'!$A:$D,4,0))</f>
        <v>1.514150707</v>
      </c>
      <c r="AR45" s="10">
        <v>4.1000000000000103</v>
      </c>
      <c r="AS45" s="10">
        <v>4.8260120558375599</v>
      </c>
      <c r="AT45" s="10">
        <v>13.3</v>
      </c>
      <c r="AU45" s="11">
        <v>1.9203959366656</v>
      </c>
      <c r="AV45" s="9">
        <v>24300</v>
      </c>
      <c r="AW45" s="10">
        <v>180.59085124759599</v>
      </c>
      <c r="AX45" s="11">
        <v>213.73621366363599</v>
      </c>
      <c r="AY45" s="9">
        <v>77</v>
      </c>
      <c r="AZ45" s="10">
        <v>75</v>
      </c>
      <c r="BA45" s="10">
        <v>18.6666666666667</v>
      </c>
      <c r="BB45" s="10">
        <v>95</v>
      </c>
      <c r="BC45" s="10">
        <v>100</v>
      </c>
      <c r="BD45" s="11">
        <v>136.700151701186</v>
      </c>
      <c r="BE45" s="9">
        <v>20.2774542087482</v>
      </c>
      <c r="BF45" s="10">
        <v>24.215496920360799</v>
      </c>
      <c r="BG45" s="10">
        <v>69.2751781095388</v>
      </c>
      <c r="BH45" s="11">
        <v>101.062174381072</v>
      </c>
      <c r="BI45" s="9">
        <v>108.05945206123199</v>
      </c>
      <c r="BJ45" s="10">
        <v>14.586843889747801</v>
      </c>
      <c r="BK45" s="10">
        <v>32.633251988076204</v>
      </c>
      <c r="BL45" s="10">
        <v>2.4560951491771101</v>
      </c>
      <c r="BM45" s="10">
        <v>2.9748568952001602</v>
      </c>
      <c r="BN45" s="10">
        <v>48.1</v>
      </c>
      <c r="BO45" s="10">
        <v>3.65338164251208</v>
      </c>
      <c r="BP45" s="10">
        <v>109.432697457169</v>
      </c>
      <c r="BQ45" s="10">
        <v>92.591622562530404</v>
      </c>
      <c r="BR45" s="11">
        <v>71.431212265828506</v>
      </c>
      <c r="BS45" s="12">
        <v>682010</v>
      </c>
      <c r="BT45" s="12">
        <v>682100</v>
      </c>
      <c r="BU45" s="12">
        <v>680675</v>
      </c>
      <c r="BV45" s="13">
        <f t="shared" si="1"/>
        <v>681595</v>
      </c>
      <c r="BW45" s="13">
        <v>147.00122732132638</v>
      </c>
      <c r="BX45" s="13">
        <v>142.57241573537047</v>
      </c>
      <c r="BY45" s="13">
        <v>141.99819743336019</v>
      </c>
      <c r="BZ45" s="14">
        <f t="shared" si="0"/>
        <v>143.85728016335233</v>
      </c>
    </row>
    <row r="46" spans="1:78" x14ac:dyDescent="0.2">
      <c r="A46" s="7" t="s">
        <v>167</v>
      </c>
      <c r="B46" s="8" t="s">
        <v>168</v>
      </c>
      <c r="C46" s="9">
        <v>0.76600000000000001</v>
      </c>
      <c r="D46" s="10">
        <v>1.0109999999999999</v>
      </c>
      <c r="E46" s="10">
        <v>0.73099999999999998</v>
      </c>
      <c r="F46" s="10">
        <v>48</v>
      </c>
      <c r="G46" s="10">
        <v>0.59</v>
      </c>
      <c r="H46" s="10">
        <v>0.59</v>
      </c>
      <c r="I46" s="10">
        <v>79.710040000000006</v>
      </c>
      <c r="J46" s="10">
        <v>5.3108100890000003</v>
      </c>
      <c r="K46" s="10">
        <v>5.256378174</v>
      </c>
      <c r="L46" s="10">
        <v>4.8364896770000003</v>
      </c>
      <c r="M46" s="10">
        <v>4.8131432529999998</v>
      </c>
      <c r="N46" s="10">
        <v>4.6070103649999998</v>
      </c>
      <c r="O46" s="10">
        <v>5.0987339020000002</v>
      </c>
      <c r="P46" s="11">
        <v>5.0126581190000001</v>
      </c>
      <c r="Q46" s="9">
        <v>-2.1666666666666701</v>
      </c>
      <c r="R46" s="10">
        <v>29.326823897492101</v>
      </c>
      <c r="S46" s="10">
        <v>-0.37666666666666698</v>
      </c>
      <c r="T46" s="10">
        <v>65.633333333333297</v>
      </c>
      <c r="U46" s="11">
        <v>64.033333333333303</v>
      </c>
      <c r="V46" s="9">
        <v>102.24043692146699</v>
      </c>
      <c r="W46" s="10">
        <v>18.112882010519499</v>
      </c>
      <c r="X46" s="11">
        <v>595.03725208868195</v>
      </c>
      <c r="Y46" s="9">
        <v>13.0458038172022</v>
      </c>
      <c r="Z46" s="10">
        <v>75.393333333333302</v>
      </c>
      <c r="AA46" s="10">
        <v>3.0330429694204901</v>
      </c>
      <c r="AB46" s="10">
        <v>76.09</v>
      </c>
      <c r="AC46" s="10">
        <v>32.96</v>
      </c>
      <c r="AD46" s="11">
        <v>9.31</v>
      </c>
      <c r="AE46" s="9">
        <v>20.685094923444499</v>
      </c>
      <c r="AF46" s="10">
        <v>41.8372727154157</v>
      </c>
      <c r="AG46" s="11">
        <v>19.600758589887299</v>
      </c>
      <c r="AH46" s="9">
        <v>38.9</v>
      </c>
      <c r="AI46" s="10">
        <v>10.1671058437874</v>
      </c>
      <c r="AJ46" s="10">
        <v>11.8025573421128</v>
      </c>
      <c r="AK46" s="10">
        <v>99.999398074275405</v>
      </c>
      <c r="AL46" s="11">
        <v>15.5325828072568</v>
      </c>
      <c r="AM46" s="9">
        <f>VLOOKUP(A46,'[1]raw data corrigendum'!$A:$D,2,0)</f>
        <v>75.292890389999997</v>
      </c>
      <c r="AN46" s="10">
        <v>1.42208176970176</v>
      </c>
      <c r="AO46" s="10">
        <f>VLOOKUP(A46,'[1]raw data corrigendum'!$A:$D,3,0)</f>
        <v>4.601470881</v>
      </c>
      <c r="AP46" s="10">
        <v>149.18251685566901</v>
      </c>
      <c r="AQ46" s="10">
        <f>ABS(VLOOKUP(A46,'[1]raw data corrigendum'!$A:$D,4,0))</f>
        <v>1.052392827</v>
      </c>
      <c r="AR46" s="10">
        <v>6.2</v>
      </c>
      <c r="AS46" s="10">
        <v>4.26267877412032</v>
      </c>
      <c r="AT46" s="10">
        <v>9.9</v>
      </c>
      <c r="AU46" s="11">
        <v>1.3938498106613999</v>
      </c>
      <c r="AV46" s="9">
        <v>32100</v>
      </c>
      <c r="AW46" s="10">
        <v>388.57669672676798</v>
      </c>
      <c r="AX46" s="11">
        <v>372.73441312086499</v>
      </c>
      <c r="AY46" s="9">
        <v>92</v>
      </c>
      <c r="AZ46" s="10">
        <v>79</v>
      </c>
      <c r="BA46" s="10">
        <v>18.6666666666667</v>
      </c>
      <c r="BB46" s="10">
        <v>95</v>
      </c>
      <c r="BC46" s="10">
        <v>100</v>
      </c>
      <c r="BD46" s="11">
        <v>132.8603614502</v>
      </c>
      <c r="BE46" s="9">
        <v>25.196917513541202</v>
      </c>
      <c r="BF46" s="10">
        <v>32.835034303819697</v>
      </c>
      <c r="BG46" s="10">
        <v>86.292047595594198</v>
      </c>
      <c r="BH46" s="11">
        <v>142.70707340853701</v>
      </c>
      <c r="BI46" s="9">
        <v>296.78560703730801</v>
      </c>
      <c r="BJ46" s="10">
        <v>19.163739668743599</v>
      </c>
      <c r="BK46" s="10">
        <v>42.8318319705647</v>
      </c>
      <c r="BL46" s="10">
        <v>2.23693550988075</v>
      </c>
      <c r="BM46" s="10">
        <v>2.1716356801820802</v>
      </c>
      <c r="BN46" s="10">
        <v>59.9</v>
      </c>
      <c r="BO46" s="10">
        <v>7.0780777650370101</v>
      </c>
      <c r="BP46" s="10">
        <v>192.336688027657</v>
      </c>
      <c r="BQ46" s="10">
        <v>139.71122368861</v>
      </c>
      <c r="BR46" s="11">
        <v>47.868478201954197</v>
      </c>
      <c r="BS46" s="12">
        <v>1835890</v>
      </c>
      <c r="BT46" s="12">
        <v>1844220</v>
      </c>
      <c r="BU46" s="12">
        <v>1849870</v>
      </c>
      <c r="BV46" s="13">
        <f t="shared" si="1"/>
        <v>1843326.6666666667</v>
      </c>
      <c r="BW46" s="13">
        <v>197.14578491548119</v>
      </c>
      <c r="BX46" s="13">
        <v>194.69031370064192</v>
      </c>
      <c r="BY46" s="13">
        <v>194.97219807138288</v>
      </c>
      <c r="BZ46" s="14">
        <f t="shared" si="0"/>
        <v>195.60276556250199</v>
      </c>
    </row>
    <row r="47" spans="1:78" x14ac:dyDescent="0.2">
      <c r="A47" s="7" t="s">
        <v>169</v>
      </c>
      <c r="B47" s="8" t="s">
        <v>170</v>
      </c>
      <c r="C47" s="9">
        <v>1.0149999999999999</v>
      </c>
      <c r="D47" s="10">
        <v>0.67100000000000004</v>
      </c>
      <c r="E47" s="10">
        <v>0.77500000000000002</v>
      </c>
      <c r="F47" s="10">
        <v>58</v>
      </c>
      <c r="G47" s="10">
        <v>0.59</v>
      </c>
      <c r="H47" s="10">
        <v>0.59</v>
      </c>
      <c r="I47" s="10">
        <v>79.710040000000006</v>
      </c>
      <c r="J47" s="10">
        <v>5.3108100890000003</v>
      </c>
      <c r="K47" s="10">
        <v>5.256378174</v>
      </c>
      <c r="L47" s="10">
        <v>4.8364896770000003</v>
      </c>
      <c r="M47" s="10">
        <v>4.8131432529999998</v>
      </c>
      <c r="N47" s="10">
        <v>4.6070103649999998</v>
      </c>
      <c r="O47" s="10">
        <v>5.0987339020000002</v>
      </c>
      <c r="P47" s="11">
        <v>5.0126581190000001</v>
      </c>
      <c r="Q47" s="9">
        <v>-2.1666666666666701</v>
      </c>
      <c r="R47" s="10">
        <v>29.326823897492101</v>
      </c>
      <c r="S47" s="10">
        <v>-0.37666666666666698</v>
      </c>
      <c r="T47" s="10">
        <v>65.633333333333297</v>
      </c>
      <c r="U47" s="11">
        <v>64.033333333333303</v>
      </c>
      <c r="V47" s="9">
        <v>97.962984071228107</v>
      </c>
      <c r="W47" s="10">
        <v>17.910745450053799</v>
      </c>
      <c r="X47" s="11">
        <v>1511.95316161606</v>
      </c>
      <c r="Y47" s="9">
        <v>30.9250808657522</v>
      </c>
      <c r="Z47" s="10">
        <v>76.010000000000005</v>
      </c>
      <c r="AA47" s="10">
        <v>2.8660780408597999</v>
      </c>
      <c r="AB47" s="10">
        <v>66</v>
      </c>
      <c r="AC47" s="10">
        <v>31.21</v>
      </c>
      <c r="AD47" s="11">
        <v>8.7200000000000006</v>
      </c>
      <c r="AE47" s="9">
        <v>20.685094923444499</v>
      </c>
      <c r="AF47" s="10">
        <v>41.8372727154157</v>
      </c>
      <c r="AG47" s="11">
        <v>19.600758589887299</v>
      </c>
      <c r="AH47" s="9">
        <v>33.6</v>
      </c>
      <c r="AI47" s="10">
        <v>8.6338235845027693</v>
      </c>
      <c r="AJ47" s="10">
        <v>12.251836982821301</v>
      </c>
      <c r="AK47" s="10">
        <v>99.447119494704694</v>
      </c>
      <c r="AL47" s="11">
        <v>17.534943792466699</v>
      </c>
      <c r="AM47" s="9">
        <f>VLOOKUP(A47,'[1]raw data corrigendum'!$A:$D,2,0)</f>
        <v>72.779457350000001</v>
      </c>
      <c r="AN47" s="10">
        <v>1.3367559451736299</v>
      </c>
      <c r="AO47" s="10">
        <f>VLOOKUP(A47,'[1]raw data corrigendum'!$A:$D,3,0)</f>
        <v>4.2237053639999997</v>
      </c>
      <c r="AP47" s="10">
        <v>142.937286992514</v>
      </c>
      <c r="AQ47" s="10">
        <f>ABS(VLOOKUP(A47,'[1]raw data corrigendum'!$A:$D,4,0))</f>
        <v>1.171032283</v>
      </c>
      <c r="AR47" s="10">
        <v>9</v>
      </c>
      <c r="AS47" s="10">
        <v>7.5895283250224796</v>
      </c>
      <c r="AT47" s="10">
        <v>8.6999999999999993</v>
      </c>
      <c r="AU47" s="11">
        <v>1.1272756824261201</v>
      </c>
      <c r="AV47" s="9">
        <v>31600</v>
      </c>
      <c r="AW47" s="10">
        <v>440.43344344590702</v>
      </c>
      <c r="AX47" s="11">
        <v>443.93518847131702</v>
      </c>
      <c r="AY47" s="9">
        <v>92</v>
      </c>
      <c r="AZ47" s="10">
        <v>79</v>
      </c>
      <c r="BA47" s="10">
        <v>18.6666666666667</v>
      </c>
      <c r="BB47" s="10">
        <v>95</v>
      </c>
      <c r="BC47" s="10">
        <v>65.858306747651994</v>
      </c>
      <c r="BD47" s="11">
        <v>129.02057119921301</v>
      </c>
      <c r="BE47" s="9">
        <v>24.562205692409201</v>
      </c>
      <c r="BF47" s="10">
        <v>35.264554324090803</v>
      </c>
      <c r="BG47" s="10">
        <v>61.307013548059103</v>
      </c>
      <c r="BH47" s="11">
        <v>118.645661041257</v>
      </c>
      <c r="BI47" s="9">
        <v>262.69037533954003</v>
      </c>
      <c r="BJ47" s="10">
        <v>13.810610378328599</v>
      </c>
      <c r="BK47" s="10">
        <v>36.450680087057798</v>
      </c>
      <c r="BL47" s="10">
        <v>1.2838178932851301</v>
      </c>
      <c r="BM47" s="10">
        <v>3.4606724145006198</v>
      </c>
      <c r="BN47" s="10">
        <v>53.1</v>
      </c>
      <c r="BO47" s="10">
        <v>6.6868686868686904</v>
      </c>
      <c r="BP47" s="10">
        <v>133.43495526694699</v>
      </c>
      <c r="BQ47" s="10">
        <v>130.170353402518</v>
      </c>
      <c r="BR47" s="11">
        <v>96.114657398434005</v>
      </c>
      <c r="BS47" s="12">
        <v>3988400</v>
      </c>
      <c r="BT47" s="12">
        <v>4009350</v>
      </c>
      <c r="BU47" s="12">
        <v>4023305</v>
      </c>
      <c r="BV47" s="13">
        <f t="shared" si="1"/>
        <v>4007018.3333333335</v>
      </c>
      <c r="BW47" s="13">
        <v>157.21088863988368</v>
      </c>
      <c r="BX47" s="13">
        <v>153.26863076077473</v>
      </c>
      <c r="BY47" s="13">
        <v>153.38908996919903</v>
      </c>
      <c r="BZ47" s="14">
        <f t="shared" si="0"/>
        <v>154.62286978995249</v>
      </c>
    </row>
    <row r="48" spans="1:78" x14ac:dyDescent="0.2">
      <c r="A48" s="7" t="s">
        <v>171</v>
      </c>
      <c r="B48" s="8" t="s">
        <v>172</v>
      </c>
      <c r="C48" s="9">
        <v>1.2470000000000001</v>
      </c>
      <c r="D48" s="10">
        <v>0.65</v>
      </c>
      <c r="E48" s="10">
        <v>0.86599999999999999</v>
      </c>
      <c r="F48" s="10">
        <v>58</v>
      </c>
      <c r="G48" s="10">
        <v>0.59</v>
      </c>
      <c r="H48" s="10">
        <v>0.59</v>
      </c>
      <c r="I48" s="10">
        <v>79.710040000000006</v>
      </c>
      <c r="J48" s="10">
        <v>5.3108100890000003</v>
      </c>
      <c r="K48" s="10">
        <v>5.256378174</v>
      </c>
      <c r="L48" s="10">
        <v>4.8364896770000003</v>
      </c>
      <c r="M48" s="10">
        <v>4.8131432529999998</v>
      </c>
      <c r="N48" s="10">
        <v>4.6070103649999998</v>
      </c>
      <c r="O48" s="10">
        <v>5.0987339020000002</v>
      </c>
      <c r="P48" s="11">
        <v>5.0126581190000001</v>
      </c>
      <c r="Q48" s="9">
        <v>-2.1666666666666701</v>
      </c>
      <c r="R48" s="10">
        <v>29.326823897492101</v>
      </c>
      <c r="S48" s="10">
        <v>-0.37666666666666698</v>
      </c>
      <c r="T48" s="10">
        <v>65.633333333333297</v>
      </c>
      <c r="U48" s="11">
        <v>64.033333333333303</v>
      </c>
      <c r="V48" s="9">
        <v>87.641444109460394</v>
      </c>
      <c r="W48" s="10">
        <v>4.6952350500707096</v>
      </c>
      <c r="X48" s="11">
        <v>1622.7412779051101</v>
      </c>
      <c r="Y48" s="9">
        <v>45.516541124831498</v>
      </c>
      <c r="Z48" s="10">
        <v>75.023333333333298</v>
      </c>
      <c r="AA48" s="10">
        <v>3.7673049996301899</v>
      </c>
      <c r="AB48" s="10">
        <v>71.930000000000007</v>
      </c>
      <c r="AC48" s="10">
        <v>38.96</v>
      </c>
      <c r="AD48" s="11">
        <v>9.18</v>
      </c>
      <c r="AE48" s="9">
        <v>20.685094923444499</v>
      </c>
      <c r="AF48" s="10">
        <v>41.8372727154157</v>
      </c>
      <c r="AG48" s="11">
        <v>19.600758589887299</v>
      </c>
      <c r="AH48" s="9">
        <v>30.5</v>
      </c>
      <c r="AI48" s="10">
        <v>11.3723600240819</v>
      </c>
      <c r="AJ48" s="10">
        <v>9.8367658420827606</v>
      </c>
      <c r="AK48" s="10">
        <v>96.763547490440502</v>
      </c>
      <c r="AL48" s="11">
        <v>16.498627354035701</v>
      </c>
      <c r="AM48" s="9">
        <f>VLOOKUP(A48,'[1]raw data corrigendum'!$A:$D,2,0)</f>
        <v>71.490767149999996</v>
      </c>
      <c r="AN48" s="10">
        <v>1.2354923249719201</v>
      </c>
      <c r="AO48" s="10">
        <f>VLOOKUP(A48,'[1]raw data corrigendum'!$A:$D,3,0)</f>
        <v>3.5638194849999998</v>
      </c>
      <c r="AP48" s="10">
        <v>115.85505752248299</v>
      </c>
      <c r="AQ48" s="10">
        <f>ABS(VLOOKUP(A48,'[1]raw data corrigendum'!$A:$D,4,0))</f>
        <v>0.86960932099999999</v>
      </c>
      <c r="AR48" s="10">
        <v>7.5</v>
      </c>
      <c r="AS48" s="10">
        <v>2.1305569724393298</v>
      </c>
      <c r="AT48" s="10">
        <v>8.5</v>
      </c>
      <c r="AU48" s="11">
        <v>1.9222401410285299</v>
      </c>
      <c r="AV48" s="9">
        <v>25600</v>
      </c>
      <c r="AW48" s="10">
        <v>258.87126299872</v>
      </c>
      <c r="AX48" s="11">
        <v>287.63809059199099</v>
      </c>
      <c r="AY48" s="9">
        <v>92</v>
      </c>
      <c r="AZ48" s="10">
        <v>79</v>
      </c>
      <c r="BA48" s="10">
        <v>18.6666666666667</v>
      </c>
      <c r="BB48" s="10">
        <v>95</v>
      </c>
      <c r="BC48" s="10">
        <v>25.146010393986899</v>
      </c>
      <c r="BD48" s="11">
        <v>129.02057119921301</v>
      </c>
      <c r="BE48" s="9">
        <v>13.114278388489801</v>
      </c>
      <c r="BF48" s="10">
        <v>24.250297785905801</v>
      </c>
      <c r="BG48" s="10">
        <v>104.859870402113</v>
      </c>
      <c r="BH48" s="11">
        <v>125.775185083414</v>
      </c>
      <c r="BI48" s="9">
        <v>241.44098566273101</v>
      </c>
      <c r="BJ48" s="10">
        <v>12.2898132425571</v>
      </c>
      <c r="BK48" s="10">
        <v>32.969640460121703</v>
      </c>
      <c r="BL48" s="10">
        <v>1.8558486269442001</v>
      </c>
      <c r="BM48" s="10">
        <v>2.2465026588728998</v>
      </c>
      <c r="BN48" s="10">
        <v>49.8</v>
      </c>
      <c r="BO48" s="10">
        <v>5.0219210840972499</v>
      </c>
      <c r="BP48" s="10">
        <v>102.813522905402</v>
      </c>
      <c r="BQ48" s="10">
        <v>126.37110876918101</v>
      </c>
      <c r="BR48" s="11">
        <v>110.63840941915301</v>
      </c>
      <c r="BS48" s="12">
        <v>1046550</v>
      </c>
      <c r="BT48" s="12">
        <v>1047960</v>
      </c>
      <c r="BU48" s="12">
        <v>1048700</v>
      </c>
      <c r="BV48" s="13">
        <f t="shared" si="1"/>
        <v>1047736.6666666666</v>
      </c>
      <c r="BW48" s="13">
        <v>105.40700258867429</v>
      </c>
      <c r="BX48" s="13">
        <v>103.00245919238303</v>
      </c>
      <c r="BY48" s="13">
        <v>104.27384668028739</v>
      </c>
      <c r="BZ48" s="14">
        <f t="shared" si="0"/>
        <v>104.22776948711491</v>
      </c>
    </row>
    <row r="49" spans="1:78" x14ac:dyDescent="0.2">
      <c r="A49" s="7" t="s">
        <v>173</v>
      </c>
      <c r="B49" s="8" t="s">
        <v>174</v>
      </c>
      <c r="C49" s="9">
        <v>1.1180000000000001</v>
      </c>
      <c r="D49" s="10">
        <v>0.85499999999999998</v>
      </c>
      <c r="E49" s="10">
        <v>0.84599999999999997</v>
      </c>
      <c r="F49" s="10">
        <v>58</v>
      </c>
      <c r="G49" s="10">
        <v>0.59</v>
      </c>
      <c r="H49" s="10">
        <v>0.59</v>
      </c>
      <c r="I49" s="10">
        <v>79.710040000000006</v>
      </c>
      <c r="J49" s="10">
        <v>5.3108100890000003</v>
      </c>
      <c r="K49" s="10">
        <v>5.256378174</v>
      </c>
      <c r="L49" s="10">
        <v>4.8364896770000003</v>
      </c>
      <c r="M49" s="10">
        <v>4.8131432529999998</v>
      </c>
      <c r="N49" s="10">
        <v>4.6070103649999998</v>
      </c>
      <c r="O49" s="10">
        <v>5.0987339020000002</v>
      </c>
      <c r="P49" s="11">
        <v>5.0126581190000001</v>
      </c>
      <c r="Q49" s="9">
        <v>-2.1666666666666701</v>
      </c>
      <c r="R49" s="10">
        <v>29.326823897492101</v>
      </c>
      <c r="S49" s="10">
        <v>-0.37666666666666698</v>
      </c>
      <c r="T49" s="10">
        <v>65.633333333333297</v>
      </c>
      <c r="U49" s="11">
        <v>64.033333333333303</v>
      </c>
      <c r="V49" s="9">
        <v>79.602465076712704</v>
      </c>
      <c r="W49" s="10">
        <v>4.5852686339701503</v>
      </c>
      <c r="X49" s="11">
        <v>463.42842705136599</v>
      </c>
      <c r="Y49" s="9">
        <v>42.091441743941402</v>
      </c>
      <c r="Z49" s="10">
        <v>75.236666666666693</v>
      </c>
      <c r="AA49" s="10">
        <v>3.1667591721967199</v>
      </c>
      <c r="AB49" s="10">
        <v>69.17</v>
      </c>
      <c r="AC49" s="10">
        <v>38.74</v>
      </c>
      <c r="AD49" s="11">
        <v>10.01</v>
      </c>
      <c r="AE49" s="9">
        <v>20.685094923444499</v>
      </c>
      <c r="AF49" s="10">
        <v>41.8372727154157</v>
      </c>
      <c r="AG49" s="11">
        <v>19.600758589887299</v>
      </c>
      <c r="AH49" s="9">
        <v>26.3</v>
      </c>
      <c r="AI49" s="10">
        <v>7.9396112982637996</v>
      </c>
      <c r="AJ49" s="10">
        <v>10.491338840581699</v>
      </c>
      <c r="AK49" s="10">
        <v>77.296356362317894</v>
      </c>
      <c r="AL49" s="11">
        <v>15.0301750383253</v>
      </c>
      <c r="AM49" s="9">
        <f>VLOOKUP(A49,'[1]raw data corrigendum'!$A:$D,2,0)</f>
        <v>74.77640959</v>
      </c>
      <c r="AN49" s="10">
        <v>1.0529624391010499</v>
      </c>
      <c r="AO49" s="10">
        <f>VLOOKUP(A49,'[1]raw data corrigendum'!$A:$D,3,0)</f>
        <v>3.1013980399999999</v>
      </c>
      <c r="AP49" s="10">
        <v>113.209041864418</v>
      </c>
      <c r="AQ49" s="10">
        <f>ABS(VLOOKUP(A49,'[1]raw data corrigendum'!$A:$D,4,0))</f>
        <v>2.4677109999999999E-2</v>
      </c>
      <c r="AR49" s="10">
        <v>9.6000000000000103</v>
      </c>
      <c r="AS49" s="10">
        <v>3.25200833664152</v>
      </c>
      <c r="AT49" s="10">
        <v>7</v>
      </c>
      <c r="AU49" s="11">
        <v>1.3778666226973699</v>
      </c>
      <c r="AV49" s="9">
        <v>24500</v>
      </c>
      <c r="AW49" s="10">
        <v>136.05043453949801</v>
      </c>
      <c r="AX49" s="11">
        <v>167.52356747444401</v>
      </c>
      <c r="AY49" s="9">
        <v>92</v>
      </c>
      <c r="AZ49" s="10">
        <v>79</v>
      </c>
      <c r="BA49" s="10">
        <v>18.6666666666667</v>
      </c>
      <c r="BB49" s="10">
        <v>95</v>
      </c>
      <c r="BC49" s="10">
        <v>22.325389852501999</v>
      </c>
      <c r="BD49" s="11">
        <v>129.02057119921301</v>
      </c>
      <c r="BE49" s="9">
        <v>13.6981517697043</v>
      </c>
      <c r="BF49" s="10">
        <v>24.249520554229498</v>
      </c>
      <c r="BG49" s="10">
        <v>88.435558272026896</v>
      </c>
      <c r="BH49" s="11">
        <v>107.378092809552</v>
      </c>
      <c r="BI49" s="9">
        <v>137.828024236956</v>
      </c>
      <c r="BJ49" s="10">
        <v>11.3236939540432</v>
      </c>
      <c r="BK49" s="10">
        <v>31.812449270239899</v>
      </c>
      <c r="BL49" s="10">
        <v>0.55192479882887402</v>
      </c>
      <c r="BM49" s="10">
        <v>2.0223746993951401</v>
      </c>
      <c r="BN49" s="10">
        <v>45.5</v>
      </c>
      <c r="BO49" s="10">
        <v>2.5388098318240599</v>
      </c>
      <c r="BP49" s="10">
        <v>70.953442762576003</v>
      </c>
      <c r="BQ49" s="10">
        <v>77.064043156259004</v>
      </c>
      <c r="BR49" s="11">
        <v>91.155186648880701</v>
      </c>
      <c r="BS49" s="12">
        <v>1219620</v>
      </c>
      <c r="BT49" s="12">
        <v>1219650</v>
      </c>
      <c r="BU49" s="12">
        <v>1218640</v>
      </c>
      <c r="BV49" s="13">
        <f t="shared" si="1"/>
        <v>1219303.3333333333</v>
      </c>
      <c r="BW49" s="13">
        <v>111.22299211177665</v>
      </c>
      <c r="BX49" s="13">
        <v>109.33951849006685</v>
      </c>
      <c r="BY49" s="13">
        <v>109.96901839596369</v>
      </c>
      <c r="BZ49" s="14">
        <f t="shared" si="0"/>
        <v>110.1771763326024</v>
      </c>
    </row>
    <row r="50" spans="1:78" x14ac:dyDescent="0.2">
      <c r="A50" s="7" t="s">
        <v>175</v>
      </c>
      <c r="B50" s="8" t="s">
        <v>176</v>
      </c>
      <c r="C50" s="9">
        <v>1.1870000000000001</v>
      </c>
      <c r="D50" s="10">
        <v>0.72699999999999998</v>
      </c>
      <c r="E50" s="10">
        <v>1.0429999999999999</v>
      </c>
      <c r="F50" s="10">
        <v>52</v>
      </c>
      <c r="G50" s="10">
        <v>0.59</v>
      </c>
      <c r="H50" s="10">
        <v>0.59</v>
      </c>
      <c r="I50" s="10">
        <v>79.710040000000006</v>
      </c>
      <c r="J50" s="10">
        <v>5.3108100890000003</v>
      </c>
      <c r="K50" s="10">
        <v>5.256378174</v>
      </c>
      <c r="L50" s="10">
        <v>4.8364896770000003</v>
      </c>
      <c r="M50" s="10">
        <v>4.8131432529999998</v>
      </c>
      <c r="N50" s="10">
        <v>4.6070103649999998</v>
      </c>
      <c r="O50" s="10">
        <v>5.0987339020000002</v>
      </c>
      <c r="P50" s="11">
        <v>5.0126581190000001</v>
      </c>
      <c r="Q50" s="9">
        <v>-2.1666666666666701</v>
      </c>
      <c r="R50" s="10">
        <v>29.326823897492101</v>
      </c>
      <c r="S50" s="10">
        <v>-0.37666666666666698</v>
      </c>
      <c r="T50" s="10">
        <v>65.633333333333297</v>
      </c>
      <c r="U50" s="11">
        <v>64.033333333333303</v>
      </c>
      <c r="V50" s="9">
        <v>76.060825864093999</v>
      </c>
      <c r="W50" s="10">
        <v>7.2874410075194698</v>
      </c>
      <c r="X50" s="11">
        <v>163.20124096653001</v>
      </c>
      <c r="Y50" s="9">
        <v>50.528771165135502</v>
      </c>
      <c r="Z50" s="10">
        <v>74.433333333333294</v>
      </c>
      <c r="AA50" s="10">
        <v>2.7334497506761899</v>
      </c>
      <c r="AB50" s="10">
        <v>86.15</v>
      </c>
      <c r="AC50" s="10">
        <v>50.8</v>
      </c>
      <c r="AD50" s="11">
        <v>8.01</v>
      </c>
      <c r="AE50" s="9">
        <v>20.685094923444499</v>
      </c>
      <c r="AF50" s="10">
        <v>41.8372727154157</v>
      </c>
      <c r="AG50" s="11">
        <v>19.600758589887299</v>
      </c>
      <c r="AH50" s="9">
        <v>26.2</v>
      </c>
      <c r="AI50" s="10">
        <v>6.3114757960033003</v>
      </c>
      <c r="AJ50" s="10">
        <v>10.7827288898355</v>
      </c>
      <c r="AK50" s="10">
        <v>67.148803123376098</v>
      </c>
      <c r="AL50" s="11">
        <v>7.85473268508537</v>
      </c>
      <c r="AM50" s="9">
        <f>VLOOKUP(A50,'[1]raw data corrigendum'!$A:$D,2,0)</f>
        <v>74.613481759999999</v>
      </c>
      <c r="AN50" s="10">
        <v>1.8082953970662601</v>
      </c>
      <c r="AO50" s="10">
        <f>VLOOKUP(A50,'[1]raw data corrigendum'!$A:$D,3,0)</f>
        <v>3.82382635</v>
      </c>
      <c r="AP50" s="10">
        <v>94.746036320686102</v>
      </c>
      <c r="AQ50" s="10">
        <f>ABS(VLOOKUP(A50,'[1]raw data corrigendum'!$A:$D,4,0))</f>
        <v>1.141667006</v>
      </c>
      <c r="AR50" s="10">
        <v>1.80000000000001</v>
      </c>
      <c r="AS50" s="10">
        <v>3.4439889196675901</v>
      </c>
      <c r="AT50" s="10">
        <v>8.1999999999999993</v>
      </c>
      <c r="AU50" s="11">
        <v>1.80460546092941</v>
      </c>
      <c r="AV50" s="9">
        <v>20100</v>
      </c>
      <c r="AW50" s="10">
        <v>53.727420585350799</v>
      </c>
      <c r="AX50" s="11">
        <v>76.506927820484805</v>
      </c>
      <c r="AY50" s="9">
        <v>80</v>
      </c>
      <c r="AZ50" s="10">
        <v>72</v>
      </c>
      <c r="BA50" s="10">
        <v>18.6666666666667</v>
      </c>
      <c r="BB50" s="10">
        <v>95</v>
      </c>
      <c r="BC50" s="10">
        <v>20.724975109573101</v>
      </c>
      <c r="BD50" s="11">
        <v>134.78025657569299</v>
      </c>
      <c r="BE50" s="9">
        <v>15.4861228659754</v>
      </c>
      <c r="BF50" s="10">
        <v>22.237159312882898</v>
      </c>
      <c r="BG50" s="10">
        <v>166.95118037165901</v>
      </c>
      <c r="BH50" s="11">
        <v>116.60729809647</v>
      </c>
      <c r="BI50" s="9">
        <v>40.7289235581433</v>
      </c>
      <c r="BJ50" s="10">
        <v>10.029012281027899</v>
      </c>
      <c r="BK50" s="10">
        <v>30.1478621862145</v>
      </c>
      <c r="BL50" s="10">
        <v>1.29447883962748</v>
      </c>
      <c r="BM50" s="10">
        <v>1.80901056428259</v>
      </c>
      <c r="BN50" s="10">
        <v>44</v>
      </c>
      <c r="BO50" s="10">
        <v>2.0410850671582801</v>
      </c>
      <c r="BP50" s="10">
        <v>50.517207811392602</v>
      </c>
      <c r="BQ50" s="10">
        <v>77.118887284544201</v>
      </c>
      <c r="BR50" s="11">
        <v>86.378314596161303</v>
      </c>
      <c r="BS50" s="12">
        <v>1610390</v>
      </c>
      <c r="BT50" s="12">
        <v>1608910</v>
      </c>
      <c r="BU50" s="12">
        <v>1609455</v>
      </c>
      <c r="BV50" s="13">
        <f t="shared" si="1"/>
        <v>1609585</v>
      </c>
      <c r="BW50" s="13">
        <v>83.90729942413509</v>
      </c>
      <c r="BX50" s="13">
        <v>84.503438685263873</v>
      </c>
      <c r="BY50" s="13">
        <v>87.622969075232334</v>
      </c>
      <c r="BZ50" s="14">
        <f t="shared" si="0"/>
        <v>85.344569061543766</v>
      </c>
    </row>
    <row r="51" spans="1:78" x14ac:dyDescent="0.2">
      <c r="A51" s="7" t="s">
        <v>177</v>
      </c>
      <c r="B51" s="8" t="s">
        <v>178</v>
      </c>
      <c r="C51" s="9">
        <v>1.141</v>
      </c>
      <c r="D51" s="10">
        <v>0.98299999999999998</v>
      </c>
      <c r="E51" s="10">
        <v>0.91600000000000004</v>
      </c>
      <c r="F51" s="10">
        <v>56</v>
      </c>
      <c r="G51" s="10">
        <v>0.59</v>
      </c>
      <c r="H51" s="10">
        <v>0.59</v>
      </c>
      <c r="I51" s="10">
        <v>79.710040000000006</v>
      </c>
      <c r="J51" s="10">
        <v>5.3108100890000003</v>
      </c>
      <c r="K51" s="10">
        <v>5.256378174</v>
      </c>
      <c r="L51" s="10">
        <v>4.8364896770000003</v>
      </c>
      <c r="M51" s="10">
        <v>4.8131432529999998</v>
      </c>
      <c r="N51" s="10">
        <v>4.6070103649999998</v>
      </c>
      <c r="O51" s="10">
        <v>5.0987339020000002</v>
      </c>
      <c r="P51" s="11">
        <v>5.0126581190000001</v>
      </c>
      <c r="Q51" s="9">
        <v>-2.1666666666666701</v>
      </c>
      <c r="R51" s="10">
        <v>29.326823897492101</v>
      </c>
      <c r="S51" s="10">
        <v>-0.37666666666666698</v>
      </c>
      <c r="T51" s="10">
        <v>65.633333333333297</v>
      </c>
      <c r="U51" s="11">
        <v>64.033333333333303</v>
      </c>
      <c r="V51" s="9">
        <v>83.389857621624301</v>
      </c>
      <c r="W51" s="10">
        <v>4.8133046165793498</v>
      </c>
      <c r="X51" s="11">
        <v>205.451161948194</v>
      </c>
      <c r="Y51" s="9">
        <v>44.286063739761701</v>
      </c>
      <c r="Z51" s="10">
        <v>74.62</v>
      </c>
      <c r="AA51" s="10">
        <v>4.1000380973148296</v>
      </c>
      <c r="AB51" s="10">
        <v>76.94</v>
      </c>
      <c r="AC51" s="10">
        <v>41.21</v>
      </c>
      <c r="AD51" s="11">
        <v>8.76</v>
      </c>
      <c r="AE51" s="9">
        <v>20.685094923444499</v>
      </c>
      <c r="AF51" s="10">
        <v>41.8372727154157</v>
      </c>
      <c r="AG51" s="11">
        <v>19.600758589887299</v>
      </c>
      <c r="AH51" s="9">
        <v>29.6</v>
      </c>
      <c r="AI51" s="10">
        <v>8.9375962187711</v>
      </c>
      <c r="AJ51" s="10">
        <v>10.200341375015901</v>
      </c>
      <c r="AK51" s="10">
        <v>99.088480050041795</v>
      </c>
      <c r="AL51" s="11">
        <v>15.3975291920011</v>
      </c>
      <c r="AM51" s="9">
        <f>VLOOKUP(A51,'[1]raw data corrigendum'!$A:$D,2,0)</f>
        <v>72.345679009999998</v>
      </c>
      <c r="AN51" s="10">
        <v>1.43688839341013</v>
      </c>
      <c r="AO51" s="10">
        <f>VLOOKUP(A51,'[1]raw data corrigendum'!$A:$D,3,0)</f>
        <v>3.9839669619999998</v>
      </c>
      <c r="AP51" s="10">
        <v>153.37400515190399</v>
      </c>
      <c r="AQ51" s="10">
        <f>ABS(VLOOKUP(A51,'[1]raw data corrigendum'!$A:$D,4,0))</f>
        <v>1.7070168050000001</v>
      </c>
      <c r="AR51" s="10">
        <v>6.7</v>
      </c>
      <c r="AS51" s="10">
        <v>3.0429823321554799</v>
      </c>
      <c r="AT51" s="10">
        <v>8.9</v>
      </c>
      <c r="AU51" s="11">
        <v>1.55265588281014</v>
      </c>
      <c r="AV51" s="9">
        <v>26100</v>
      </c>
      <c r="AW51" s="10">
        <v>170.27659011991901</v>
      </c>
      <c r="AX51" s="11">
        <v>193.560462143227</v>
      </c>
      <c r="AY51" s="9">
        <v>87</v>
      </c>
      <c r="AZ51" s="10">
        <v>77</v>
      </c>
      <c r="BA51" s="10">
        <v>18.6666666666667</v>
      </c>
      <c r="BB51" s="10">
        <v>95</v>
      </c>
      <c r="BC51" s="10">
        <v>5.8302055608461503</v>
      </c>
      <c r="BD51" s="11">
        <v>140.539941952173</v>
      </c>
      <c r="BE51" s="9">
        <v>15.6061671806051</v>
      </c>
      <c r="BF51" s="10">
        <v>26.016509406081799</v>
      </c>
      <c r="BG51" s="10">
        <v>66.306623025482295</v>
      </c>
      <c r="BH51" s="11">
        <v>117.690013661667</v>
      </c>
      <c r="BI51" s="9">
        <v>337.69425526695301</v>
      </c>
      <c r="BJ51" s="10">
        <v>13.5718843076412</v>
      </c>
      <c r="BK51" s="10">
        <v>33.4291223617236</v>
      </c>
      <c r="BL51" s="10">
        <v>2.56198262900039</v>
      </c>
      <c r="BM51" s="10">
        <v>7.7729039452337103</v>
      </c>
      <c r="BN51" s="10">
        <v>48.7</v>
      </c>
      <c r="BO51" s="10">
        <v>4.7042325344212097</v>
      </c>
      <c r="BP51" s="10">
        <v>56.1837157943907</v>
      </c>
      <c r="BQ51" s="10">
        <v>66.101285196986296</v>
      </c>
      <c r="BR51" s="11">
        <v>83.6537207054281</v>
      </c>
      <c r="BS51" s="12">
        <v>1596080</v>
      </c>
      <c r="BT51" s="12">
        <v>1595660</v>
      </c>
      <c r="BU51" s="12">
        <v>1592762</v>
      </c>
      <c r="BV51" s="13">
        <f t="shared" si="1"/>
        <v>1594834</v>
      </c>
      <c r="BW51" s="13">
        <v>148.93427756750222</v>
      </c>
      <c r="BX51" s="13">
        <v>144.98153625887534</v>
      </c>
      <c r="BY51" s="13">
        <v>143.53927840460432</v>
      </c>
      <c r="BZ51" s="14">
        <f t="shared" si="0"/>
        <v>145.81836407699396</v>
      </c>
    </row>
    <row r="52" spans="1:78" x14ac:dyDescent="0.2">
      <c r="A52" s="7" t="s">
        <v>179</v>
      </c>
      <c r="B52" s="8" t="s">
        <v>180</v>
      </c>
      <c r="C52" s="9">
        <v>1.04</v>
      </c>
      <c r="D52" s="10">
        <v>0.69099999999999995</v>
      </c>
      <c r="E52" s="10">
        <v>0.63900000000000001</v>
      </c>
      <c r="F52" s="10">
        <v>56</v>
      </c>
      <c r="G52" s="10">
        <v>0.59</v>
      </c>
      <c r="H52" s="10">
        <v>0.59</v>
      </c>
      <c r="I52" s="10">
        <v>79.710040000000006</v>
      </c>
      <c r="J52" s="10">
        <v>5.3108100890000003</v>
      </c>
      <c r="K52" s="10">
        <v>5.256378174</v>
      </c>
      <c r="L52" s="10">
        <v>4.8364896770000003</v>
      </c>
      <c r="M52" s="10">
        <v>4.8131432529999998</v>
      </c>
      <c r="N52" s="10">
        <v>4.6070103649999998</v>
      </c>
      <c r="O52" s="10">
        <v>5.0987339020000002</v>
      </c>
      <c r="P52" s="11">
        <v>5.0126581190000001</v>
      </c>
      <c r="Q52" s="9">
        <v>-2.1666666666666701</v>
      </c>
      <c r="R52" s="10">
        <v>29.326823897492101</v>
      </c>
      <c r="S52" s="10">
        <v>-0.37666666666666698</v>
      </c>
      <c r="T52" s="10">
        <v>65.633333333333297</v>
      </c>
      <c r="U52" s="11">
        <v>64.033333333333303</v>
      </c>
      <c r="V52" s="9">
        <v>96.341987660666504</v>
      </c>
      <c r="W52" s="10">
        <v>7.1289288426790902</v>
      </c>
      <c r="X52" s="11">
        <v>331.26652046279003</v>
      </c>
      <c r="Y52" s="9">
        <v>44.705481683713998</v>
      </c>
      <c r="Z52" s="10">
        <v>74.900000000000006</v>
      </c>
      <c r="AA52" s="10">
        <v>4.0331725806785004</v>
      </c>
      <c r="AB52" s="10">
        <v>76.72</v>
      </c>
      <c r="AC52" s="10">
        <v>41.04</v>
      </c>
      <c r="AD52" s="11">
        <v>9.7799999999999994</v>
      </c>
      <c r="AE52" s="9">
        <v>20.685094923444499</v>
      </c>
      <c r="AF52" s="10">
        <v>41.8372727154157</v>
      </c>
      <c r="AG52" s="11">
        <v>19.600758589887299</v>
      </c>
      <c r="AH52" s="9">
        <v>28.7</v>
      </c>
      <c r="AI52" s="10">
        <v>8.0279686105641908</v>
      </c>
      <c r="AJ52" s="10">
        <v>12.1668222387431</v>
      </c>
      <c r="AK52" s="10">
        <v>95.899886102764995</v>
      </c>
      <c r="AL52" s="11">
        <v>17.296378764037101</v>
      </c>
      <c r="AM52" s="9">
        <f>VLOOKUP(A52,'[1]raw data corrigendum'!$A:$D,2,0)</f>
        <v>74.513590840000006</v>
      </c>
      <c r="AN52" s="10">
        <v>1.37515728923243</v>
      </c>
      <c r="AO52" s="10">
        <f>VLOOKUP(A52,'[1]raw data corrigendum'!$A:$D,3,0)</f>
        <v>2.8495339550000001</v>
      </c>
      <c r="AP52" s="10">
        <v>120.250529197706</v>
      </c>
      <c r="AQ52" s="10">
        <f>ABS(VLOOKUP(A52,'[1]raw data corrigendum'!$A:$D,4,0))</f>
        <v>0.32996632999999997</v>
      </c>
      <c r="AR52" s="10">
        <v>6</v>
      </c>
      <c r="AS52" s="10">
        <v>3.9299222173531998</v>
      </c>
      <c r="AT52" s="10">
        <v>7.3</v>
      </c>
      <c r="AU52" s="11">
        <v>1.21702180940447</v>
      </c>
      <c r="AV52" s="9">
        <v>25800</v>
      </c>
      <c r="AW52" s="10">
        <v>214.51546332164699</v>
      </c>
      <c r="AX52" s="11">
        <v>252.51805352308099</v>
      </c>
      <c r="AY52" s="9">
        <v>87</v>
      </c>
      <c r="AZ52" s="10">
        <v>77</v>
      </c>
      <c r="BA52" s="10">
        <v>18.6666666666667</v>
      </c>
      <c r="BB52" s="10">
        <v>95</v>
      </c>
      <c r="BC52" s="10">
        <v>11.034003111064299</v>
      </c>
      <c r="BD52" s="11">
        <v>140.539941952173</v>
      </c>
      <c r="BE52" s="9">
        <v>17.499362889940599</v>
      </c>
      <c r="BF52" s="10">
        <v>25.411689956414001</v>
      </c>
      <c r="BG52" s="10">
        <v>90.138477790555299</v>
      </c>
      <c r="BH52" s="11">
        <v>105.272455460918</v>
      </c>
      <c r="BI52" s="9">
        <v>320.736103400849</v>
      </c>
      <c r="BJ52" s="10">
        <v>12.486421129616</v>
      </c>
      <c r="BK52" s="10">
        <v>34.316160166488402</v>
      </c>
      <c r="BL52" s="10">
        <v>1.38110378036073</v>
      </c>
      <c r="BM52" s="10">
        <v>2.3870959505663798</v>
      </c>
      <c r="BN52" s="10">
        <v>49</v>
      </c>
      <c r="BO52" s="10">
        <v>4.3659420289855104</v>
      </c>
      <c r="BP52" s="10">
        <v>104.46651455200499</v>
      </c>
      <c r="BQ52" s="10">
        <v>134.72832350746199</v>
      </c>
      <c r="BR52" s="11">
        <v>93.392859558507297</v>
      </c>
      <c r="BS52" s="12">
        <v>2146970</v>
      </c>
      <c r="BT52" s="12">
        <v>2149030</v>
      </c>
      <c r="BU52" s="12">
        <v>2147977</v>
      </c>
      <c r="BV52" s="13">
        <f t="shared" si="1"/>
        <v>2147992.3333333335</v>
      </c>
      <c r="BW52" s="13">
        <v>117.37724916020507</v>
      </c>
      <c r="BX52" s="13">
        <v>116.53143398172681</v>
      </c>
      <c r="BY52" s="13">
        <v>119.07133518499286</v>
      </c>
      <c r="BZ52" s="14">
        <f t="shared" si="0"/>
        <v>117.66000610897491</v>
      </c>
    </row>
    <row r="53" spans="1:78" x14ac:dyDescent="0.2">
      <c r="A53" s="7" t="s">
        <v>181</v>
      </c>
      <c r="B53" s="8" t="s">
        <v>182</v>
      </c>
      <c r="C53" s="9">
        <v>1.377</v>
      </c>
      <c r="D53" s="10">
        <v>0.91</v>
      </c>
      <c r="E53" s="10">
        <v>1.335</v>
      </c>
      <c r="F53" s="10">
        <v>56</v>
      </c>
      <c r="G53" s="10">
        <v>0.59</v>
      </c>
      <c r="H53" s="10">
        <v>0.59</v>
      </c>
      <c r="I53" s="10">
        <v>79.710040000000006</v>
      </c>
      <c r="J53" s="10">
        <v>5.3108100890000003</v>
      </c>
      <c r="K53" s="10">
        <v>5.256378174</v>
      </c>
      <c r="L53" s="10">
        <v>4.8364896770000003</v>
      </c>
      <c r="M53" s="10">
        <v>4.8131432529999998</v>
      </c>
      <c r="N53" s="10">
        <v>4.6070103649999998</v>
      </c>
      <c r="O53" s="10">
        <v>5.0987339020000002</v>
      </c>
      <c r="P53" s="11">
        <v>5.0126581190000001</v>
      </c>
      <c r="Q53" s="9">
        <v>-2.1666666666666701</v>
      </c>
      <c r="R53" s="10">
        <v>29.326823897492101</v>
      </c>
      <c r="S53" s="10">
        <v>-0.37666666666666698</v>
      </c>
      <c r="T53" s="10">
        <v>65.633333333333297</v>
      </c>
      <c r="U53" s="11">
        <v>64.033333333333303</v>
      </c>
      <c r="V53" s="9">
        <v>82.224996040320406</v>
      </c>
      <c r="W53" s="10">
        <v>5.2831439112984997</v>
      </c>
      <c r="X53" s="11">
        <v>539.67114027669197</v>
      </c>
      <c r="Y53" s="9">
        <v>61.552534113933703</v>
      </c>
      <c r="Z53" s="10">
        <v>74.930000000000007</v>
      </c>
      <c r="AA53" s="10">
        <v>3.86644478389666</v>
      </c>
      <c r="AB53" s="10">
        <v>76.31</v>
      </c>
      <c r="AC53" s="10">
        <v>40.549999999999997</v>
      </c>
      <c r="AD53" s="11">
        <v>8.6300000000000008</v>
      </c>
      <c r="AE53" s="9">
        <v>20.685094923444499</v>
      </c>
      <c r="AF53" s="10">
        <v>41.8372727154157</v>
      </c>
      <c r="AG53" s="11">
        <v>19.600758589887299</v>
      </c>
      <c r="AH53" s="9">
        <v>25.1</v>
      </c>
      <c r="AI53" s="10">
        <v>5.9045300433226604</v>
      </c>
      <c r="AJ53" s="10">
        <v>11.933327059512401</v>
      </c>
      <c r="AK53" s="10">
        <v>86.309151915520602</v>
      </c>
      <c r="AL53" s="11">
        <v>14.9344345499483</v>
      </c>
      <c r="AM53" s="9">
        <f>VLOOKUP(A53,'[1]raw data corrigendum'!$A:$D,2,0)</f>
        <v>74.571317230000005</v>
      </c>
      <c r="AN53" s="10">
        <v>0.92055915444936898</v>
      </c>
      <c r="AO53" s="10">
        <f>VLOOKUP(A53,'[1]raw data corrigendum'!$A:$D,3,0)</f>
        <v>3.1742299549999999</v>
      </c>
      <c r="AP53" s="10">
        <v>106.386421415512</v>
      </c>
      <c r="AQ53" s="10">
        <f>ABS(VLOOKUP(A53,'[1]raw data corrigendum'!$A:$D,4,0))</f>
        <v>0.36864968399999998</v>
      </c>
      <c r="AR53" s="10">
        <v>7.7</v>
      </c>
      <c r="AS53" s="10">
        <v>3.1957403817025098</v>
      </c>
      <c r="AT53" s="10">
        <v>6.6</v>
      </c>
      <c r="AU53" s="11">
        <v>0.75818198222659205</v>
      </c>
      <c r="AV53" s="9">
        <v>26600</v>
      </c>
      <c r="AW53" s="10">
        <v>206.15149969274199</v>
      </c>
      <c r="AX53" s="11">
        <v>223.03177680112699</v>
      </c>
      <c r="AY53" s="9">
        <v>87</v>
      </c>
      <c r="AZ53" s="10">
        <v>77</v>
      </c>
      <c r="BA53" s="10">
        <v>18.6666666666667</v>
      </c>
      <c r="BB53" s="10">
        <v>95</v>
      </c>
      <c r="BC53" s="10">
        <v>38.987252598021101</v>
      </c>
      <c r="BD53" s="11">
        <v>140.539941952173</v>
      </c>
      <c r="BE53" s="9">
        <v>12.893480732765401</v>
      </c>
      <c r="BF53" s="10">
        <v>23.3178269006109</v>
      </c>
      <c r="BG53" s="10">
        <v>44.816405166754897</v>
      </c>
      <c r="BH53" s="11">
        <v>129.27154417425101</v>
      </c>
      <c r="BI53" s="9">
        <v>63.807793905969099</v>
      </c>
      <c r="BJ53" s="10">
        <v>10.9220899914813</v>
      </c>
      <c r="BK53" s="10">
        <v>32.645293663312501</v>
      </c>
      <c r="BL53" s="10">
        <v>0.16024709980431701</v>
      </c>
      <c r="BM53" s="10">
        <v>0.85744571751998899</v>
      </c>
      <c r="BN53" s="10">
        <v>44.3</v>
      </c>
      <c r="BO53" s="10">
        <v>3.9945584961662099</v>
      </c>
      <c r="BP53" s="10">
        <v>116.06599501373501</v>
      </c>
      <c r="BQ53" s="10">
        <v>123.466182106039</v>
      </c>
      <c r="BR53" s="11">
        <v>101.911382586771</v>
      </c>
      <c r="BS53" s="12">
        <v>1708700</v>
      </c>
      <c r="BT53" s="12">
        <v>1713680</v>
      </c>
      <c r="BU53" s="12">
        <v>1719458</v>
      </c>
      <c r="BV53" s="13">
        <f t="shared" si="1"/>
        <v>1713946</v>
      </c>
      <c r="BW53" s="13">
        <v>85.367675624282086</v>
      </c>
      <c r="BX53" s="13">
        <v>84.668910851529205</v>
      </c>
      <c r="BY53" s="13">
        <v>86.679360974008731</v>
      </c>
      <c r="BZ53" s="14">
        <f t="shared" si="0"/>
        <v>85.571982483273345</v>
      </c>
    </row>
    <row r="54" spans="1:78" x14ac:dyDescent="0.2">
      <c r="A54" s="7" t="s">
        <v>183</v>
      </c>
      <c r="B54" s="8" t="s">
        <v>184</v>
      </c>
      <c r="C54" s="9">
        <v>1.159</v>
      </c>
      <c r="D54" s="10">
        <v>0.91300000000000003</v>
      </c>
      <c r="E54" s="10">
        <v>0.92700000000000005</v>
      </c>
      <c r="F54" s="10">
        <v>56</v>
      </c>
      <c r="G54" s="10">
        <v>0.59</v>
      </c>
      <c r="H54" s="10">
        <v>0.59</v>
      </c>
      <c r="I54" s="10">
        <v>79.710040000000006</v>
      </c>
      <c r="J54" s="10">
        <v>5.3108100890000003</v>
      </c>
      <c r="K54" s="10">
        <v>5.256378174</v>
      </c>
      <c r="L54" s="10">
        <v>4.8364896770000003</v>
      </c>
      <c r="M54" s="10">
        <v>4.8131432529999998</v>
      </c>
      <c r="N54" s="10">
        <v>4.6070103649999998</v>
      </c>
      <c r="O54" s="10">
        <v>5.0987339020000002</v>
      </c>
      <c r="P54" s="11">
        <v>5.0126581190000001</v>
      </c>
      <c r="Q54" s="9">
        <v>-2.1666666666666701</v>
      </c>
      <c r="R54" s="10">
        <v>29.326823897492101</v>
      </c>
      <c r="S54" s="10">
        <v>-0.37666666666666698</v>
      </c>
      <c r="T54" s="10">
        <v>65.633333333333297</v>
      </c>
      <c r="U54" s="11">
        <v>64.033333333333303</v>
      </c>
      <c r="V54" s="9">
        <v>90.269092250872703</v>
      </c>
      <c r="W54" s="10">
        <v>2.3513471201309102</v>
      </c>
      <c r="X54" s="11">
        <v>307.54451724752698</v>
      </c>
      <c r="Y54" s="9">
        <v>53.195821474823099</v>
      </c>
      <c r="Z54" s="10">
        <v>74.930000000000007</v>
      </c>
      <c r="AA54" s="10">
        <v>3.59986351251897</v>
      </c>
      <c r="AB54" s="10">
        <v>72.27</v>
      </c>
      <c r="AC54" s="10">
        <v>39.14</v>
      </c>
      <c r="AD54" s="11">
        <v>8.3699999999999992</v>
      </c>
      <c r="AE54" s="9">
        <v>20.685094923444499</v>
      </c>
      <c r="AF54" s="10">
        <v>41.8372727154157</v>
      </c>
      <c r="AG54" s="11">
        <v>19.600758589887299</v>
      </c>
      <c r="AH54" s="9">
        <v>25.1</v>
      </c>
      <c r="AI54" s="10">
        <v>6.3298105607653099</v>
      </c>
      <c r="AJ54" s="10">
        <v>12.742815731101899</v>
      </c>
      <c r="AK54" s="10">
        <v>83.306722110134302</v>
      </c>
      <c r="AL54" s="11">
        <v>16.835342657318598</v>
      </c>
      <c r="AM54" s="9">
        <f>VLOOKUP(A54,'[1]raw data corrigendum'!$A:$D,2,0)</f>
        <v>72.652984840000002</v>
      </c>
      <c r="AN54" s="10">
        <v>1.10410094637224</v>
      </c>
      <c r="AO54" s="10">
        <f>VLOOKUP(A54,'[1]raw data corrigendum'!$A:$D,3,0)</f>
        <v>3.6271053659999999</v>
      </c>
      <c r="AP54" s="10">
        <v>107.59673215128301</v>
      </c>
      <c r="AQ54" s="10">
        <f>ABS(VLOOKUP(A54,'[1]raw data corrigendum'!$A:$D,4,0))</f>
        <v>0.25369671999999999</v>
      </c>
      <c r="AR54" s="10">
        <v>6.7</v>
      </c>
      <c r="AS54" s="10">
        <v>3.3622699224259498</v>
      </c>
      <c r="AT54" s="10">
        <v>7.5</v>
      </c>
      <c r="AU54" s="11">
        <v>1.2861866734938101</v>
      </c>
      <c r="AV54" s="9">
        <v>24900</v>
      </c>
      <c r="AW54" s="10">
        <v>154.25880655865899</v>
      </c>
      <c r="AX54" s="11">
        <v>194.857786027765</v>
      </c>
      <c r="AY54" s="9">
        <v>87</v>
      </c>
      <c r="AZ54" s="10">
        <v>77</v>
      </c>
      <c r="BA54" s="10">
        <v>18.6666666666667</v>
      </c>
      <c r="BB54" s="10">
        <v>95</v>
      </c>
      <c r="BC54" s="10">
        <v>6.0172692150657001</v>
      </c>
      <c r="BD54" s="11">
        <v>140.539941952173</v>
      </c>
      <c r="BE54" s="9">
        <v>14.711039913866401</v>
      </c>
      <c r="BF54" s="10">
        <v>22.308974806542999</v>
      </c>
      <c r="BG54" s="10">
        <v>45.370650195162902</v>
      </c>
      <c r="BH54" s="11">
        <v>107.784951232354</v>
      </c>
      <c r="BI54" s="9">
        <v>126.120904803797</v>
      </c>
      <c r="BJ54" s="10">
        <v>10.5757022677663</v>
      </c>
      <c r="BK54" s="10">
        <v>29.9220486062591</v>
      </c>
      <c r="BL54" s="10">
        <v>0.49105108396056202</v>
      </c>
      <c r="BM54" s="10">
        <v>1.01278719455858</v>
      </c>
      <c r="BN54" s="10">
        <v>42.2</v>
      </c>
      <c r="BO54" s="10">
        <v>2.67574799318901</v>
      </c>
      <c r="BP54" s="10">
        <v>83.202240157639395</v>
      </c>
      <c r="BQ54" s="10">
        <v>111.481311168857</v>
      </c>
      <c r="BR54" s="11">
        <v>87.638412641730795</v>
      </c>
      <c r="BS54" s="12">
        <v>2520910</v>
      </c>
      <c r="BT54" s="12">
        <v>2529660</v>
      </c>
      <c r="BU54" s="12">
        <v>2538328</v>
      </c>
      <c r="BV54" s="13">
        <f t="shared" si="1"/>
        <v>2529632.6666666665</v>
      </c>
      <c r="BW54" s="13">
        <v>107.40558992198044</v>
      </c>
      <c r="BX54" s="13">
        <v>106.37390224206698</v>
      </c>
      <c r="BY54" s="13">
        <v>108.35301619573747</v>
      </c>
      <c r="BZ54" s="14">
        <f t="shared" si="0"/>
        <v>107.37750278659496</v>
      </c>
    </row>
    <row r="55" spans="1:78" x14ac:dyDescent="0.2">
      <c r="A55" s="7" t="s">
        <v>185</v>
      </c>
      <c r="B55" s="8" t="s">
        <v>186</v>
      </c>
      <c r="C55" s="9">
        <v>0.55300000000000005</v>
      </c>
      <c r="D55" s="10">
        <v>0.39300000000000002</v>
      </c>
      <c r="E55" s="10">
        <v>0.50700000000000001</v>
      </c>
      <c r="F55" s="10">
        <v>57</v>
      </c>
      <c r="G55" s="10">
        <v>0.59</v>
      </c>
      <c r="H55" s="10">
        <v>0.59</v>
      </c>
      <c r="I55" s="10">
        <v>79.710040000000006</v>
      </c>
      <c r="J55" s="10">
        <v>5.3108100890000003</v>
      </c>
      <c r="K55" s="10">
        <v>5.256378174</v>
      </c>
      <c r="L55" s="10">
        <v>4.8364896770000003</v>
      </c>
      <c r="M55" s="10">
        <v>4.8131432529999998</v>
      </c>
      <c r="N55" s="10">
        <v>4.6070103649999998</v>
      </c>
      <c r="O55" s="10">
        <v>5.0987339020000002</v>
      </c>
      <c r="P55" s="11">
        <v>5.0126581190000001</v>
      </c>
      <c r="Q55" s="9">
        <v>-2.1666666666666701</v>
      </c>
      <c r="R55" s="10">
        <v>29.326823897492101</v>
      </c>
      <c r="S55" s="10">
        <v>-0.37666666666666698</v>
      </c>
      <c r="T55" s="10">
        <v>65.633333333333297</v>
      </c>
      <c r="U55" s="11">
        <v>64.033333333333303</v>
      </c>
      <c r="V55" s="9">
        <v>105.663771249851</v>
      </c>
      <c r="W55" s="10">
        <v>13.9683143106102</v>
      </c>
      <c r="X55" s="11">
        <v>1158.0210608914999</v>
      </c>
      <c r="Y55" s="9">
        <v>22.295404109965499</v>
      </c>
      <c r="Z55" s="10">
        <v>74.709999999999994</v>
      </c>
      <c r="AA55" s="10">
        <v>4.0998005891637197</v>
      </c>
      <c r="AB55" s="10">
        <v>77.63</v>
      </c>
      <c r="AC55" s="10">
        <v>35.46</v>
      </c>
      <c r="AD55" s="11">
        <v>6.66</v>
      </c>
      <c r="AE55" s="9">
        <v>20.685094923444499</v>
      </c>
      <c r="AF55" s="10">
        <v>41.8372727154157</v>
      </c>
      <c r="AG55" s="11">
        <v>19.600758589887299</v>
      </c>
      <c r="AH55" s="9">
        <v>27.4</v>
      </c>
      <c r="AI55" s="10">
        <v>7.7621698208084604</v>
      </c>
      <c r="AJ55" s="10">
        <v>11.662965112383899</v>
      </c>
      <c r="AK55" s="10">
        <v>99.999759532747106</v>
      </c>
      <c r="AL55" s="11">
        <v>19.032446553265402</v>
      </c>
      <c r="AM55" s="9">
        <f>VLOOKUP(A55,'[1]raw data corrigendum'!$A:$D,2,0)</f>
        <v>70.376350400000007</v>
      </c>
      <c r="AN55" s="10">
        <v>1.44642443878732</v>
      </c>
      <c r="AO55" s="10">
        <f>VLOOKUP(A55,'[1]raw data corrigendum'!$A:$D,3,0)</f>
        <v>4.4235203690000002</v>
      </c>
      <c r="AP55" s="10">
        <v>127.306446290278</v>
      </c>
      <c r="AQ55" s="10">
        <f>ABS(VLOOKUP(A55,'[1]raw data corrigendum'!$A:$D,4,0))</f>
        <v>1.5118890869999999</v>
      </c>
      <c r="AR55" s="10">
        <v>7.4000000000000101</v>
      </c>
      <c r="AS55" s="10">
        <v>8.4127457278684297</v>
      </c>
      <c r="AT55" s="10">
        <v>9.9</v>
      </c>
      <c r="AU55" s="11">
        <v>1.3174864676037701</v>
      </c>
      <c r="AV55" s="9">
        <v>26700</v>
      </c>
      <c r="AW55" s="10">
        <v>691.72281717444002</v>
      </c>
      <c r="AX55" s="11">
        <v>795.62161171933099</v>
      </c>
      <c r="AY55" s="9">
        <v>91</v>
      </c>
      <c r="AZ55" s="10">
        <v>77</v>
      </c>
      <c r="BA55" s="10">
        <v>18.6666666666667</v>
      </c>
      <c r="BB55" s="10">
        <v>95</v>
      </c>
      <c r="BC55" s="10">
        <v>49.359625232610703</v>
      </c>
      <c r="BD55" s="11">
        <v>138.62004682668001</v>
      </c>
      <c r="BE55" s="9">
        <v>20.995944570165101</v>
      </c>
      <c r="BF55" s="10">
        <v>29.136831782204101</v>
      </c>
      <c r="BG55" s="10">
        <v>49.126938902311203</v>
      </c>
      <c r="BH55" s="11">
        <v>120.67942197487901</v>
      </c>
      <c r="BI55" s="9">
        <v>299.65380804893402</v>
      </c>
      <c r="BJ55" s="10">
        <v>11.992425064807</v>
      </c>
      <c r="BK55" s="10">
        <v>33.669856271394799</v>
      </c>
      <c r="BL55" s="10">
        <v>0.80157815826892298</v>
      </c>
      <c r="BM55" s="10">
        <v>1.9990219165702701</v>
      </c>
      <c r="BN55" s="10">
        <v>49.2</v>
      </c>
      <c r="BO55" s="10">
        <v>4.7082576216434502</v>
      </c>
      <c r="BP55" s="10">
        <v>142.88801034650899</v>
      </c>
      <c r="BQ55" s="10">
        <v>154.57813807372099</v>
      </c>
      <c r="BR55" s="11">
        <v>83.525585656711698</v>
      </c>
      <c r="BS55" s="12">
        <v>5200580</v>
      </c>
      <c r="BT55" s="12">
        <v>5204910</v>
      </c>
      <c r="BU55" s="12">
        <v>5203793</v>
      </c>
      <c r="BV55" s="13">
        <f t="shared" si="1"/>
        <v>5203094.333333333</v>
      </c>
      <c r="BW55" s="13">
        <v>127.48872759794254</v>
      </c>
      <c r="BX55" s="13">
        <v>123.78820051759971</v>
      </c>
      <c r="BY55" s="13">
        <v>126.26853737177674</v>
      </c>
      <c r="BZ55" s="14">
        <f t="shared" si="0"/>
        <v>125.848488495773</v>
      </c>
    </row>
    <row r="56" spans="1:78" x14ac:dyDescent="0.2">
      <c r="A56" s="7" t="s">
        <v>187</v>
      </c>
      <c r="B56" s="8" t="s">
        <v>188</v>
      </c>
      <c r="C56" s="9">
        <v>0.76500000000000001</v>
      </c>
      <c r="D56" s="10">
        <v>0.59199999999999997</v>
      </c>
      <c r="E56" s="10">
        <v>0.747</v>
      </c>
      <c r="F56" s="10">
        <v>57</v>
      </c>
      <c r="G56" s="10">
        <v>0.59</v>
      </c>
      <c r="H56" s="10">
        <v>0.59</v>
      </c>
      <c r="I56" s="10">
        <v>79.710040000000006</v>
      </c>
      <c r="J56" s="10">
        <v>5.3108100890000003</v>
      </c>
      <c r="K56" s="10">
        <v>5.256378174</v>
      </c>
      <c r="L56" s="10">
        <v>4.8364896770000003</v>
      </c>
      <c r="M56" s="10">
        <v>4.8131432529999998</v>
      </c>
      <c r="N56" s="10">
        <v>4.6070103649999998</v>
      </c>
      <c r="O56" s="10">
        <v>5.0987339020000002</v>
      </c>
      <c r="P56" s="11">
        <v>5.0126581190000001</v>
      </c>
      <c r="Q56" s="9">
        <v>-2.1666666666666701</v>
      </c>
      <c r="R56" s="10">
        <v>29.326823897492101</v>
      </c>
      <c r="S56" s="10">
        <v>-0.37666666666666698</v>
      </c>
      <c r="T56" s="10">
        <v>65.633333333333297</v>
      </c>
      <c r="U56" s="11">
        <v>64.033333333333303</v>
      </c>
      <c r="V56" s="9">
        <v>104.31583662363499</v>
      </c>
      <c r="W56" s="10">
        <v>10.218387819954501</v>
      </c>
      <c r="X56" s="11">
        <v>1370.64779969914</v>
      </c>
      <c r="Y56" s="9">
        <v>25.220155918763901</v>
      </c>
      <c r="Z56" s="10">
        <v>75.3</v>
      </c>
      <c r="AA56" s="10">
        <v>3.6333336725899898</v>
      </c>
      <c r="AB56" s="10">
        <v>71.900000000000006</v>
      </c>
      <c r="AC56" s="10">
        <v>32.130000000000003</v>
      </c>
      <c r="AD56" s="11">
        <v>7.05</v>
      </c>
      <c r="AE56" s="9">
        <v>20.685094923444499</v>
      </c>
      <c r="AF56" s="10">
        <v>41.8372727154157</v>
      </c>
      <c r="AG56" s="11">
        <v>19.600758589887299</v>
      </c>
      <c r="AH56" s="9">
        <v>32.200000000000003</v>
      </c>
      <c r="AI56" s="10">
        <v>8.4982644833489793</v>
      </c>
      <c r="AJ56" s="10">
        <v>9.9741861990341096</v>
      </c>
      <c r="AK56" s="10">
        <v>99.879607218127703</v>
      </c>
      <c r="AL56" s="11">
        <v>17.5994053310175</v>
      </c>
      <c r="AM56" s="9">
        <f>VLOOKUP(A56,'[1]raw data corrigendum'!$A:$D,2,0)</f>
        <v>72.353765319999994</v>
      </c>
      <c r="AN56" s="10">
        <v>1.4308928410219399</v>
      </c>
      <c r="AO56" s="10">
        <f>VLOOKUP(A56,'[1]raw data corrigendum'!$A:$D,3,0)</f>
        <v>4.1394140310000003</v>
      </c>
      <c r="AP56" s="10">
        <v>130.312377614095</v>
      </c>
      <c r="AQ56" s="10">
        <f>ABS(VLOOKUP(A56,'[1]raw data corrigendum'!$A:$D,4,0))</f>
        <v>1.368770998</v>
      </c>
      <c r="AR56" s="10">
        <v>6.1000000000000103</v>
      </c>
      <c r="AS56" s="10">
        <v>6.4046514976958502</v>
      </c>
      <c r="AT56" s="10">
        <v>9.1</v>
      </c>
      <c r="AU56" s="11">
        <v>1.5668427398325899</v>
      </c>
      <c r="AV56" s="9">
        <v>27800</v>
      </c>
      <c r="AW56" s="10">
        <v>545.19325103748599</v>
      </c>
      <c r="AX56" s="11">
        <v>623.25071540575402</v>
      </c>
      <c r="AY56" s="9">
        <v>91</v>
      </c>
      <c r="AZ56" s="10">
        <v>77</v>
      </c>
      <c r="BA56" s="10">
        <v>18.6666666666667</v>
      </c>
      <c r="BB56" s="10">
        <v>95</v>
      </c>
      <c r="BC56" s="10">
        <v>50.016780693870203</v>
      </c>
      <c r="BD56" s="11">
        <v>138.62004682668001</v>
      </c>
      <c r="BE56" s="9">
        <v>20.6675762268192</v>
      </c>
      <c r="BF56" s="10">
        <v>28.030241918462298</v>
      </c>
      <c r="BG56" s="10">
        <v>71.472256284656396</v>
      </c>
      <c r="BH56" s="11">
        <v>116.348030193668</v>
      </c>
      <c r="BI56" s="9">
        <v>267.19505940405202</v>
      </c>
      <c r="BJ56" s="10">
        <v>14.590698750390899</v>
      </c>
      <c r="BK56" s="10">
        <v>36.501023044476099</v>
      </c>
      <c r="BL56" s="10">
        <v>2.0704659793900602</v>
      </c>
      <c r="BM56" s="10">
        <v>3.0062369676334901</v>
      </c>
      <c r="BN56" s="10">
        <v>52.8</v>
      </c>
      <c r="BO56" s="10">
        <v>6.4801316717611099</v>
      </c>
      <c r="BP56" s="10">
        <v>134.99147355054799</v>
      </c>
      <c r="BQ56" s="10">
        <v>111.516879690446</v>
      </c>
      <c r="BR56" s="11">
        <v>107.95766959731201</v>
      </c>
      <c r="BS56" s="12">
        <v>4461570</v>
      </c>
      <c r="BT56" s="12">
        <v>4473870</v>
      </c>
      <c r="BU56" s="12">
        <v>4477189</v>
      </c>
      <c r="BV56" s="13">
        <f t="shared" si="1"/>
        <v>4470876.333333333</v>
      </c>
      <c r="BW56" s="13">
        <v>131.8152645542045</v>
      </c>
      <c r="BX56" s="13">
        <v>127.71864639919892</v>
      </c>
      <c r="BY56" s="13">
        <v>130.7100177728301</v>
      </c>
      <c r="BZ56" s="14">
        <f t="shared" si="0"/>
        <v>130.08130957541115</v>
      </c>
    </row>
    <row r="57" spans="1:78" x14ac:dyDescent="0.2">
      <c r="A57" s="7" t="s">
        <v>189</v>
      </c>
      <c r="B57" s="8" t="s">
        <v>190</v>
      </c>
      <c r="C57" s="9">
        <v>1.3140000000000001</v>
      </c>
      <c r="D57" s="10">
        <v>1.0169999999999999</v>
      </c>
      <c r="E57" s="10">
        <v>1.1539999999999999</v>
      </c>
      <c r="F57" s="10">
        <v>57</v>
      </c>
      <c r="G57" s="10">
        <v>0.59</v>
      </c>
      <c r="H57" s="10">
        <v>0.59</v>
      </c>
      <c r="I57" s="10">
        <v>79.710040000000006</v>
      </c>
      <c r="J57" s="10">
        <v>5.3108100890000003</v>
      </c>
      <c r="K57" s="10">
        <v>5.256378174</v>
      </c>
      <c r="L57" s="10">
        <v>4.8364896770000003</v>
      </c>
      <c r="M57" s="10">
        <v>4.8131432529999998</v>
      </c>
      <c r="N57" s="10">
        <v>4.6070103649999998</v>
      </c>
      <c r="O57" s="10">
        <v>5.0987339020000002</v>
      </c>
      <c r="P57" s="11">
        <v>5.0126581190000001</v>
      </c>
      <c r="Q57" s="9">
        <v>-2.1666666666666701</v>
      </c>
      <c r="R57" s="10">
        <v>29.326823897492101</v>
      </c>
      <c r="S57" s="10">
        <v>-0.37666666666666698</v>
      </c>
      <c r="T57" s="10">
        <v>65.633333333333297</v>
      </c>
      <c r="U57" s="11">
        <v>64.033333333333303</v>
      </c>
      <c r="V57" s="9">
        <v>103.36996524420699</v>
      </c>
      <c r="W57" s="10">
        <v>6.5046284957790501</v>
      </c>
      <c r="X57" s="11">
        <v>993.142421999936</v>
      </c>
      <c r="Y57" s="9">
        <v>31.1332621800628</v>
      </c>
      <c r="Z57" s="10">
        <v>75.11</v>
      </c>
      <c r="AA57" s="10">
        <v>3.43352363154915</v>
      </c>
      <c r="AB57" s="10">
        <v>75.61</v>
      </c>
      <c r="AC57" s="10">
        <v>34.729999999999997</v>
      </c>
      <c r="AD57" s="11">
        <v>7.38</v>
      </c>
      <c r="AE57" s="9">
        <v>20.685094923444499</v>
      </c>
      <c r="AF57" s="10">
        <v>41.8372727154157</v>
      </c>
      <c r="AG57" s="11">
        <v>19.600758589887299</v>
      </c>
      <c r="AH57" s="9">
        <v>25.4</v>
      </c>
      <c r="AI57" s="10">
        <v>7.9525884627171797</v>
      </c>
      <c r="AJ57" s="10">
        <v>10.4039759308935</v>
      </c>
      <c r="AK57" s="10">
        <v>99.951276211946904</v>
      </c>
      <c r="AL57" s="11">
        <v>16.164398507352001</v>
      </c>
      <c r="AM57" s="9">
        <f>VLOOKUP(A57,'[1]raw data corrigendum'!$A:$D,2,0)</f>
        <v>72.790218949999996</v>
      </c>
      <c r="AN57" s="10">
        <v>1.3212643258632</v>
      </c>
      <c r="AO57" s="10">
        <f>VLOOKUP(A57,'[1]raw data corrigendum'!$A:$D,3,0)</f>
        <v>3.7459920229999999</v>
      </c>
      <c r="AP57" s="10">
        <v>113.23081248913201</v>
      </c>
      <c r="AQ57" s="10">
        <f>ABS(VLOOKUP(A57,'[1]raw data corrigendum'!$A:$D,4,0))</f>
        <v>0.34612504700000002</v>
      </c>
      <c r="AR57" s="10">
        <v>8.1000000000000103</v>
      </c>
      <c r="AS57" s="10">
        <v>2.5884057492152701</v>
      </c>
      <c r="AT57" s="10">
        <v>7.7</v>
      </c>
      <c r="AU57" s="11">
        <v>1.01924824171992</v>
      </c>
      <c r="AV57" s="9">
        <v>25200</v>
      </c>
      <c r="AW57" s="10">
        <v>391.04562666904798</v>
      </c>
      <c r="AX57" s="11">
        <v>489.16851618210899</v>
      </c>
      <c r="AY57" s="9">
        <v>91</v>
      </c>
      <c r="AZ57" s="10">
        <v>77</v>
      </c>
      <c r="BA57" s="10">
        <v>18.6666666666667</v>
      </c>
      <c r="BB57" s="10">
        <v>95</v>
      </c>
      <c r="BC57" s="10">
        <v>46.302249712237099</v>
      </c>
      <c r="BD57" s="11">
        <v>138.62004682668001</v>
      </c>
      <c r="BE57" s="9">
        <v>15.2971417428523</v>
      </c>
      <c r="BF57" s="10">
        <v>24.577832130444399</v>
      </c>
      <c r="BG57" s="10">
        <v>83.5826569910855</v>
      </c>
      <c r="BH57" s="11">
        <v>123.650949912923</v>
      </c>
      <c r="BI57" s="9">
        <v>108.26243100351</v>
      </c>
      <c r="BJ57" s="10">
        <v>11.4490978620489</v>
      </c>
      <c r="BK57" s="10">
        <v>32.978692096306801</v>
      </c>
      <c r="BL57" s="10">
        <v>0.81289109572181995</v>
      </c>
      <c r="BM57" s="10">
        <v>1.3647697820598299</v>
      </c>
      <c r="BN57" s="10">
        <v>47.5</v>
      </c>
      <c r="BO57" s="10">
        <v>3.0925363592776098</v>
      </c>
      <c r="BP57" s="10">
        <v>124.309309406924</v>
      </c>
      <c r="BQ57" s="10">
        <v>168.21926684830601</v>
      </c>
      <c r="BR57" s="11">
        <v>116.386816292967</v>
      </c>
      <c r="BS57" s="12">
        <v>2622390</v>
      </c>
      <c r="BT57" s="12">
        <v>2624130</v>
      </c>
      <c r="BU57" s="12">
        <v>2624687</v>
      </c>
      <c r="BV57" s="13">
        <f t="shared" si="1"/>
        <v>2623735.6666666665</v>
      </c>
      <c r="BW57" s="13">
        <v>102.06831953551887</v>
      </c>
      <c r="BX57" s="13">
        <v>100.95623790340787</v>
      </c>
      <c r="BY57" s="13">
        <v>103.08941510796326</v>
      </c>
      <c r="BZ57" s="14">
        <f t="shared" si="0"/>
        <v>102.03799084896333</v>
      </c>
    </row>
    <row r="58" spans="1:78" x14ac:dyDescent="0.2">
      <c r="A58" s="7" t="s">
        <v>191</v>
      </c>
      <c r="B58" s="8" t="s">
        <v>192</v>
      </c>
      <c r="C58" s="9">
        <v>1.1479999999999999</v>
      </c>
      <c r="D58" s="10">
        <v>0.77500000000000002</v>
      </c>
      <c r="E58" s="10">
        <v>0.82399999999999995</v>
      </c>
      <c r="F58" s="10">
        <v>57</v>
      </c>
      <c r="G58" s="10">
        <v>0.59</v>
      </c>
      <c r="H58" s="10">
        <v>0.59</v>
      </c>
      <c r="I58" s="10">
        <v>79.710040000000006</v>
      </c>
      <c r="J58" s="10">
        <v>5.3108100890000003</v>
      </c>
      <c r="K58" s="10">
        <v>5.256378174</v>
      </c>
      <c r="L58" s="10">
        <v>4.8364896770000003</v>
      </c>
      <c r="M58" s="10">
        <v>4.8131432529999998</v>
      </c>
      <c r="N58" s="10">
        <v>4.6070103649999998</v>
      </c>
      <c r="O58" s="10">
        <v>5.0987339020000002</v>
      </c>
      <c r="P58" s="11">
        <v>5.0126581190000001</v>
      </c>
      <c r="Q58" s="9">
        <v>-2.1666666666666701</v>
      </c>
      <c r="R58" s="10">
        <v>29.326823897492101</v>
      </c>
      <c r="S58" s="10">
        <v>-0.37666666666666698</v>
      </c>
      <c r="T58" s="10">
        <v>65.633333333333297</v>
      </c>
      <c r="U58" s="11">
        <v>64.033333333333303</v>
      </c>
      <c r="V58" s="9">
        <v>97.308439879364798</v>
      </c>
      <c r="W58" s="10">
        <v>4.51423224163279</v>
      </c>
      <c r="X58" s="11">
        <v>391.671958053298</v>
      </c>
      <c r="Y58" s="9">
        <v>34.223373526063398</v>
      </c>
      <c r="Z58" s="10">
        <v>75.453333333333305</v>
      </c>
      <c r="AA58" s="10">
        <v>3.4332974737575102</v>
      </c>
      <c r="AB58" s="10">
        <v>69.8</v>
      </c>
      <c r="AC58" s="10">
        <v>35.92</v>
      </c>
      <c r="AD58" s="11">
        <v>7.86</v>
      </c>
      <c r="AE58" s="9">
        <v>20.685094923444499</v>
      </c>
      <c r="AF58" s="10">
        <v>41.8372727154157</v>
      </c>
      <c r="AG58" s="11">
        <v>19.600758589887299</v>
      </c>
      <c r="AH58" s="9">
        <v>24.7</v>
      </c>
      <c r="AI58" s="10">
        <v>7.7005727715606502</v>
      </c>
      <c r="AJ58" s="10">
        <v>9.9692336458063497</v>
      </c>
      <c r="AK58" s="10">
        <v>99.1178560314941</v>
      </c>
      <c r="AL58" s="11">
        <v>18.4637160234719</v>
      </c>
      <c r="AM58" s="9">
        <f>VLOOKUP(A58,'[1]raw data corrigendum'!$A:$D,2,0)</f>
        <v>73.706725820000003</v>
      </c>
      <c r="AN58" s="10">
        <v>1.4176974310180801</v>
      </c>
      <c r="AO58" s="10">
        <f>VLOOKUP(A58,'[1]raw data corrigendum'!$A:$D,3,0)</f>
        <v>3.9486771429999998</v>
      </c>
      <c r="AP58" s="10">
        <v>115.29812603248099</v>
      </c>
      <c r="AQ58" s="10">
        <f>ABS(VLOOKUP(A58,'[1]raw data corrigendum'!$A:$D,4,0))</f>
        <v>0.59502873999999994</v>
      </c>
      <c r="AR58" s="10">
        <v>10</v>
      </c>
      <c r="AS58" s="10">
        <v>2.2021052631578999</v>
      </c>
      <c r="AT58" s="10">
        <v>8.5</v>
      </c>
      <c r="AU58" s="11">
        <v>1.46543212189464</v>
      </c>
      <c r="AV58" s="9">
        <v>26400</v>
      </c>
      <c r="AW58" s="10">
        <v>238.41386608991999</v>
      </c>
      <c r="AX58" s="11">
        <v>292.51440535749401</v>
      </c>
      <c r="AY58" s="9">
        <v>91</v>
      </c>
      <c r="AZ58" s="10">
        <v>77</v>
      </c>
      <c r="BA58" s="10">
        <v>18.6666666666667</v>
      </c>
      <c r="BB58" s="10">
        <v>95</v>
      </c>
      <c r="BC58" s="10">
        <v>9.4698798660837795</v>
      </c>
      <c r="BD58" s="11">
        <v>138.62004682668001</v>
      </c>
      <c r="BE58" s="9">
        <v>14.236766763259</v>
      </c>
      <c r="BF58" s="10">
        <v>21.4136491596513</v>
      </c>
      <c r="BG58" s="10">
        <v>55.1824173241124</v>
      </c>
      <c r="BH58" s="11">
        <v>101.097493779765</v>
      </c>
      <c r="BI58" s="9">
        <v>353.05721001113102</v>
      </c>
      <c r="BJ58" s="10">
        <v>11.6968349994613</v>
      </c>
      <c r="BK58" s="10">
        <v>31.020629161823901</v>
      </c>
      <c r="BL58" s="10">
        <v>0.75102424766563303</v>
      </c>
      <c r="BM58" s="10">
        <v>1.98880341325238</v>
      </c>
      <c r="BN58" s="10">
        <v>44.5</v>
      </c>
      <c r="BO58" s="10">
        <v>4.2967573536793502</v>
      </c>
      <c r="BP58" s="10">
        <v>145.39881304143299</v>
      </c>
      <c r="BQ58" s="10">
        <v>204.98274789446</v>
      </c>
      <c r="BR58" s="11">
        <v>104.750245969573</v>
      </c>
      <c r="BS58" s="12">
        <v>2054840</v>
      </c>
      <c r="BT58" s="12">
        <v>2055520</v>
      </c>
      <c r="BU58" s="12">
        <v>2054955</v>
      </c>
      <c r="BV58" s="13">
        <f t="shared" si="1"/>
        <v>2055105</v>
      </c>
      <c r="BW58" s="13">
        <v>116.44722238322392</v>
      </c>
      <c r="BX58" s="13">
        <v>114.39749313213233</v>
      </c>
      <c r="BY58" s="13">
        <v>115.89784718163136</v>
      </c>
      <c r="BZ58" s="14">
        <f t="shared" si="0"/>
        <v>115.58085423232922</v>
      </c>
    </row>
    <row r="59" spans="1:78" x14ac:dyDescent="0.2">
      <c r="A59" s="7" t="s">
        <v>193</v>
      </c>
      <c r="B59" s="8" t="s">
        <v>194</v>
      </c>
      <c r="C59" s="9">
        <v>1.07</v>
      </c>
      <c r="D59" s="10">
        <v>0.86399999999999999</v>
      </c>
      <c r="E59" s="10">
        <v>0.627</v>
      </c>
      <c r="F59" s="10">
        <v>57</v>
      </c>
      <c r="G59" s="10">
        <v>0.59</v>
      </c>
      <c r="H59" s="10">
        <v>0.59</v>
      </c>
      <c r="I59" s="10">
        <v>79.710040000000006</v>
      </c>
      <c r="J59" s="10">
        <v>5.3108100890000003</v>
      </c>
      <c r="K59" s="10">
        <v>5.256378174</v>
      </c>
      <c r="L59" s="10">
        <v>4.8364896770000003</v>
      </c>
      <c r="M59" s="10">
        <v>4.8131432529999998</v>
      </c>
      <c r="N59" s="10">
        <v>4.6070103649999998</v>
      </c>
      <c r="O59" s="10">
        <v>5.0987339020000002</v>
      </c>
      <c r="P59" s="11">
        <v>5.0126581190000001</v>
      </c>
      <c r="Q59" s="9">
        <v>-2.1666666666666701</v>
      </c>
      <c r="R59" s="10">
        <v>29.326823897492101</v>
      </c>
      <c r="S59" s="10">
        <v>-0.37666666666666698</v>
      </c>
      <c r="T59" s="10">
        <v>65.633333333333297</v>
      </c>
      <c r="U59" s="11">
        <v>64.033333333333303</v>
      </c>
      <c r="V59" s="9">
        <v>98.730043483066495</v>
      </c>
      <c r="W59" s="10">
        <v>10.7605883746226</v>
      </c>
      <c r="X59" s="11">
        <v>1088.2312490265899</v>
      </c>
      <c r="Y59" s="9">
        <v>21.774217186650201</v>
      </c>
      <c r="Z59" s="10">
        <v>74.433333333333294</v>
      </c>
      <c r="AA59" s="10">
        <v>3.8666818849745201</v>
      </c>
      <c r="AB59" s="10">
        <v>79.650000000000006</v>
      </c>
      <c r="AC59" s="10">
        <v>39.659999999999997</v>
      </c>
      <c r="AD59" s="11">
        <v>6.64</v>
      </c>
      <c r="AE59" s="9">
        <v>20.685094923444499</v>
      </c>
      <c r="AF59" s="10">
        <v>41.8372727154157</v>
      </c>
      <c r="AG59" s="11">
        <v>19.600758589887299</v>
      </c>
      <c r="AH59" s="9">
        <v>24.6</v>
      </c>
      <c r="AI59" s="10">
        <v>8.3347375909624706</v>
      </c>
      <c r="AJ59" s="10">
        <v>13.4230924432271</v>
      </c>
      <c r="AK59" s="10">
        <v>98.184088641929407</v>
      </c>
      <c r="AL59" s="11">
        <v>19.6312570520995</v>
      </c>
      <c r="AM59" s="9">
        <f>VLOOKUP(A59,'[1]raw data corrigendum'!$A:$D,2,0)</f>
        <v>70.786756550000007</v>
      </c>
      <c r="AN59" s="10">
        <v>1.48032723022984</v>
      </c>
      <c r="AO59" s="10">
        <f>VLOOKUP(A59,'[1]raw data corrigendum'!$A:$D,3,0)</f>
        <v>4.2499580039999998</v>
      </c>
      <c r="AP59" s="10">
        <v>112.58648603162</v>
      </c>
      <c r="AQ59" s="10">
        <f>ABS(VLOOKUP(A59,'[1]raw data corrigendum'!$A:$D,4,0))</f>
        <v>0.67790342999999997</v>
      </c>
      <c r="AR59" s="10">
        <v>7</v>
      </c>
      <c r="AS59" s="10">
        <v>8.3268941382327206</v>
      </c>
      <c r="AT59" s="10">
        <v>10</v>
      </c>
      <c r="AU59" s="11">
        <v>1.18560739549018</v>
      </c>
      <c r="AV59" s="9">
        <v>25200</v>
      </c>
      <c r="AW59" s="10">
        <v>420.82799824140699</v>
      </c>
      <c r="AX59" s="11">
        <v>515.092261427062</v>
      </c>
      <c r="AY59" s="9">
        <v>91</v>
      </c>
      <c r="AZ59" s="10">
        <v>77</v>
      </c>
      <c r="BA59" s="10">
        <v>18.6666666666667</v>
      </c>
      <c r="BB59" s="10">
        <v>95</v>
      </c>
      <c r="BC59" s="10">
        <v>42.779505302722697</v>
      </c>
      <c r="BD59" s="11">
        <v>138.62004682668001</v>
      </c>
      <c r="BE59" s="9">
        <v>15.4016183640839</v>
      </c>
      <c r="BF59" s="10">
        <v>23.0340645604374</v>
      </c>
      <c r="BG59" s="10">
        <v>67.947489893832199</v>
      </c>
      <c r="BH59" s="11">
        <v>98.421554189889605</v>
      </c>
      <c r="BI59" s="9">
        <v>175.40206793940601</v>
      </c>
      <c r="BJ59" s="10">
        <v>11.1485312186519</v>
      </c>
      <c r="BK59" s="10">
        <v>30.4916271226375</v>
      </c>
      <c r="BL59" s="10">
        <v>1.01722616525793</v>
      </c>
      <c r="BM59" s="10">
        <v>1.83501568635634</v>
      </c>
      <c r="BN59" s="10">
        <v>44.6</v>
      </c>
      <c r="BO59" s="10">
        <v>3.43162915139883</v>
      </c>
      <c r="BP59" s="10">
        <v>112.05243317184301</v>
      </c>
      <c r="BQ59" s="10">
        <v>204.98274789446</v>
      </c>
      <c r="BR59" s="11">
        <v>91.841558326916001</v>
      </c>
      <c r="BS59" s="12">
        <v>3583040</v>
      </c>
      <c r="BT59" s="12">
        <v>3581540</v>
      </c>
      <c r="BU59" s="12">
        <v>3575821</v>
      </c>
      <c r="BV59" s="13">
        <f t="shared" si="1"/>
        <v>3580133.6666666665</v>
      </c>
      <c r="BW59" s="13">
        <v>107.01734127443854</v>
      </c>
      <c r="BX59" s="13">
        <v>104.36479269863234</v>
      </c>
      <c r="BY59" s="13">
        <v>106.23491460236134</v>
      </c>
      <c r="BZ59" s="14">
        <f t="shared" si="0"/>
        <v>105.87234952514409</v>
      </c>
    </row>
    <row r="60" spans="1:78" x14ac:dyDescent="0.2">
      <c r="A60" s="7" t="s">
        <v>195</v>
      </c>
      <c r="B60" s="8" t="s">
        <v>196</v>
      </c>
      <c r="C60" s="9">
        <v>1.3180000000000001</v>
      </c>
      <c r="D60" s="10">
        <v>1.0249999999999999</v>
      </c>
      <c r="E60" s="10">
        <v>0.89100000000000001</v>
      </c>
      <c r="F60" s="10">
        <v>60</v>
      </c>
      <c r="G60" s="10">
        <v>0.59</v>
      </c>
      <c r="H60" s="10">
        <v>0.59</v>
      </c>
      <c r="I60" s="10">
        <v>79.710040000000006</v>
      </c>
      <c r="J60" s="10">
        <v>5.3108100890000003</v>
      </c>
      <c r="K60" s="10">
        <v>5.256378174</v>
      </c>
      <c r="L60" s="10">
        <v>4.8364896770000003</v>
      </c>
      <c r="M60" s="10">
        <v>4.8131432529999998</v>
      </c>
      <c r="N60" s="10">
        <v>4.6070103649999998</v>
      </c>
      <c r="O60" s="10">
        <v>5.0987339020000002</v>
      </c>
      <c r="P60" s="11">
        <v>5.0126581190000001</v>
      </c>
      <c r="Q60" s="9">
        <v>-2.1666666666666701</v>
      </c>
      <c r="R60" s="10">
        <v>29.326823897492101</v>
      </c>
      <c r="S60" s="10">
        <v>-0.37666666666666698</v>
      </c>
      <c r="T60" s="10">
        <v>65.633333333333297</v>
      </c>
      <c r="U60" s="11">
        <v>64.033333333333303</v>
      </c>
      <c r="V60" s="9">
        <v>88.697724750492895</v>
      </c>
      <c r="W60" s="10">
        <v>3.5350162198714399</v>
      </c>
      <c r="X60" s="11">
        <v>2044.54647250369</v>
      </c>
      <c r="Y60" s="9">
        <v>41.228722914679103</v>
      </c>
      <c r="Z60" s="10">
        <v>75.02</v>
      </c>
      <c r="AA60" s="10">
        <v>3.16661810745377</v>
      </c>
      <c r="AB60" s="10">
        <v>72.900000000000006</v>
      </c>
      <c r="AC60" s="10">
        <v>40.43</v>
      </c>
      <c r="AD60" s="11">
        <v>10.8</v>
      </c>
      <c r="AE60" s="9">
        <v>20.685094923444499</v>
      </c>
      <c r="AF60" s="10">
        <v>41.8372727154157</v>
      </c>
      <c r="AG60" s="11">
        <v>19.600758589887299</v>
      </c>
      <c r="AH60" s="9">
        <v>28.2</v>
      </c>
      <c r="AI60" s="10">
        <v>7.1055776361658198</v>
      </c>
      <c r="AJ60" s="10">
        <v>12.044740324963101</v>
      </c>
      <c r="AK60" s="10">
        <v>99.701274002138703</v>
      </c>
      <c r="AL60" s="11">
        <v>16.598081295902102</v>
      </c>
      <c r="AM60" s="9">
        <f>VLOOKUP(A60,'[1]raw data corrigendum'!$A:$D,2,0)</f>
        <v>75.454853659999998</v>
      </c>
      <c r="AN60" s="10">
        <v>0.75835475578406197</v>
      </c>
      <c r="AO60" s="10">
        <f>VLOOKUP(A60,'[1]raw data corrigendum'!$A:$D,3,0)</f>
        <v>2.8757988330000002</v>
      </c>
      <c r="AP60" s="10">
        <v>110.540641310623</v>
      </c>
      <c r="AQ60" s="10">
        <f>ABS(VLOOKUP(A60,'[1]raw data corrigendum'!$A:$D,4,0))</f>
        <v>0.202207951</v>
      </c>
      <c r="AR60" s="10">
        <v>8.5</v>
      </c>
      <c r="AS60" s="10">
        <v>2.6580641322314</v>
      </c>
      <c r="AT60" s="10">
        <v>6.9</v>
      </c>
      <c r="AU60" s="11">
        <v>0.73535445678331501</v>
      </c>
      <c r="AV60" s="9">
        <v>26100</v>
      </c>
      <c r="AW60" s="10">
        <v>287.031534911145</v>
      </c>
      <c r="AX60" s="11">
        <v>332.55323746051897</v>
      </c>
      <c r="AY60" s="9">
        <v>91</v>
      </c>
      <c r="AZ60" s="10">
        <v>79</v>
      </c>
      <c r="BA60" s="10">
        <v>18.6666666666667</v>
      </c>
      <c r="BB60" s="10">
        <v>95</v>
      </c>
      <c r="BC60" s="10">
        <v>16.588836490537599</v>
      </c>
      <c r="BD60" s="11">
        <v>140.539941952173</v>
      </c>
      <c r="BE60" s="9">
        <v>12.8979746196639</v>
      </c>
      <c r="BF60" s="10">
        <v>22.5630563368127</v>
      </c>
      <c r="BG60" s="10">
        <v>107.89337373253299</v>
      </c>
      <c r="BH60" s="11">
        <v>115.45030390829599</v>
      </c>
      <c r="BI60" s="9">
        <v>129.41790878888199</v>
      </c>
      <c r="BJ60" s="10">
        <v>10.9003817912857</v>
      </c>
      <c r="BK60" s="10">
        <v>32.241693856406599</v>
      </c>
      <c r="BL60" s="10">
        <v>0.173097747908868</v>
      </c>
      <c r="BM60" s="10">
        <v>0.87984772250351095</v>
      </c>
      <c r="BN60" s="10">
        <v>45.3</v>
      </c>
      <c r="BO60" s="10">
        <v>3.80211391661773</v>
      </c>
      <c r="BP60" s="10">
        <v>126.374945205419</v>
      </c>
      <c r="BQ60" s="10">
        <v>153.407066751147</v>
      </c>
      <c r="BR60" s="11">
        <v>83.430171191095994</v>
      </c>
      <c r="BS60" s="12">
        <v>1494460</v>
      </c>
      <c r="BT60" s="12">
        <v>1497070</v>
      </c>
      <c r="BU60" s="12">
        <v>1499536</v>
      </c>
      <c r="BV60" s="13">
        <f t="shared" si="1"/>
        <v>1497022</v>
      </c>
      <c r="BW60" s="13">
        <v>102.18007147346586</v>
      </c>
      <c r="BX60" s="13">
        <v>99.832641607749082</v>
      </c>
      <c r="BY60" s="13">
        <v>102.09332015970143</v>
      </c>
      <c r="BZ60" s="14">
        <f t="shared" si="0"/>
        <v>101.36867774697212</v>
      </c>
    </row>
    <row r="61" spans="1:78" ht="17" x14ac:dyDescent="0.2">
      <c r="A61" s="7" t="s">
        <v>197</v>
      </c>
      <c r="B61" s="8" t="s">
        <v>198</v>
      </c>
      <c r="C61" s="9">
        <v>1.51</v>
      </c>
      <c r="D61" s="10">
        <v>0.98699999999999999</v>
      </c>
      <c r="E61" s="10">
        <v>1.2070000000000001</v>
      </c>
      <c r="F61" s="10">
        <v>60</v>
      </c>
      <c r="G61" s="10">
        <v>0.59</v>
      </c>
      <c r="H61" s="10">
        <v>0.59</v>
      </c>
      <c r="I61" s="10">
        <v>79.710040000000006</v>
      </c>
      <c r="J61" s="10">
        <v>5.3108100890000003</v>
      </c>
      <c r="K61" s="10">
        <v>5.256378174</v>
      </c>
      <c r="L61" s="10">
        <v>4.8364896770000003</v>
      </c>
      <c r="M61" s="10">
        <v>4.8131432529999998</v>
      </c>
      <c r="N61" s="10">
        <v>4.6070103649999998</v>
      </c>
      <c r="O61" s="10">
        <v>5.0987339020000002</v>
      </c>
      <c r="P61" s="11">
        <v>5.0126581190000001</v>
      </c>
      <c r="Q61" s="9">
        <v>-2.1666666666666701</v>
      </c>
      <c r="R61" s="10">
        <v>29.326823897492101</v>
      </c>
      <c r="S61" s="10">
        <v>-0.37666666666666698</v>
      </c>
      <c r="T61" s="10">
        <v>65.633333333333297</v>
      </c>
      <c r="U61" s="11">
        <v>64.033333333333303</v>
      </c>
      <c r="V61" s="9">
        <v>76.184171970153898</v>
      </c>
      <c r="W61" s="10">
        <v>2.02089600016535</v>
      </c>
      <c r="X61" s="11">
        <v>481.80221797567401</v>
      </c>
      <c r="Y61" s="9">
        <v>48.942189861813603</v>
      </c>
      <c r="Z61" s="10">
        <v>75.393333333333302</v>
      </c>
      <c r="AA61" s="10">
        <v>3.6648758094595699</v>
      </c>
      <c r="AB61" s="10">
        <v>76.900000000000006</v>
      </c>
      <c r="AC61" s="10">
        <v>34.1</v>
      </c>
      <c r="AD61" s="11">
        <v>10.31</v>
      </c>
      <c r="AE61" s="9">
        <v>20.685094923444499</v>
      </c>
      <c r="AF61" s="10">
        <v>41.8372727154157</v>
      </c>
      <c r="AG61" s="11">
        <v>19.600758589887299</v>
      </c>
      <c r="AH61" s="9">
        <v>30.3</v>
      </c>
      <c r="AI61" s="10">
        <v>7.5347524294308199</v>
      </c>
      <c r="AJ61" s="10">
        <v>13.4</v>
      </c>
      <c r="AK61" s="10">
        <v>90.605734342733996</v>
      </c>
      <c r="AL61" s="11">
        <v>13.7672628922321</v>
      </c>
      <c r="AM61" s="9">
        <f>VLOOKUP(A61,'[1]raw data corrigendum'!$A:$D,2,0)</f>
        <v>73.539851569999996</v>
      </c>
      <c r="AN61" s="10" t="s">
        <v>82</v>
      </c>
      <c r="AO61" s="10">
        <f>VLOOKUP(A61,'[1]raw data corrigendum'!$A:$D,3,0)</f>
        <v>2.949494949</v>
      </c>
      <c r="AP61" s="10">
        <v>105.154081312225</v>
      </c>
      <c r="AQ61" s="10">
        <f>ABS(VLOOKUP(A61,'[1]raw data corrigendum'!$A:$D,4,0))</f>
        <v>0.49528303400000001</v>
      </c>
      <c r="AR61" s="10">
        <v>9.3000000000000007</v>
      </c>
      <c r="AS61" s="10" t="s">
        <v>82</v>
      </c>
      <c r="AT61" s="10">
        <v>5.7</v>
      </c>
      <c r="AU61" s="11">
        <v>0.77284761874382002</v>
      </c>
      <c r="AV61" s="9">
        <v>26800</v>
      </c>
      <c r="AW61" s="10">
        <v>166.48533785540499</v>
      </c>
      <c r="AX61" s="11">
        <v>188.58237726858999</v>
      </c>
      <c r="AY61" s="9">
        <v>91</v>
      </c>
      <c r="AZ61" s="10">
        <v>79</v>
      </c>
      <c r="BA61" s="10">
        <v>18.6666666666667</v>
      </c>
      <c r="BB61" s="10">
        <v>95</v>
      </c>
      <c r="BC61" s="10">
        <v>29.432557515696999</v>
      </c>
      <c r="BD61" s="11">
        <v>140.539941952173</v>
      </c>
      <c r="BE61" s="9">
        <v>10.828177415118001</v>
      </c>
      <c r="BF61" s="10">
        <v>21.089871540414201</v>
      </c>
      <c r="BG61" s="10">
        <v>45.316289405047002</v>
      </c>
      <c r="BH61" s="11">
        <v>56.5402812607161</v>
      </c>
      <c r="BI61" s="9">
        <v>47.901580421798201</v>
      </c>
      <c r="BJ61" s="10">
        <v>11.924554443892699</v>
      </c>
      <c r="BK61" s="10">
        <v>32.498381008778601</v>
      </c>
      <c r="BL61" s="10">
        <v>0.50616091934766305</v>
      </c>
      <c r="BM61" s="10">
        <v>0.92052380672334599</v>
      </c>
      <c r="BN61" s="10">
        <v>45.6</v>
      </c>
      <c r="BO61" s="10" t="s">
        <v>82</v>
      </c>
      <c r="BP61" s="10">
        <v>133.592437560034</v>
      </c>
      <c r="BQ61" s="10">
        <v>108.995198846035</v>
      </c>
      <c r="BR61" s="11">
        <v>98.196984066181599</v>
      </c>
      <c r="BS61" s="12">
        <v>530300</v>
      </c>
      <c r="BT61" s="12">
        <v>532050</v>
      </c>
      <c r="BU61" s="12">
        <v>533775</v>
      </c>
      <c r="BV61" s="13">
        <f t="shared" si="1"/>
        <v>532041.66666666663</v>
      </c>
      <c r="BW61" s="13">
        <v>92.92883034776716</v>
      </c>
      <c r="BX61" s="13">
        <v>90.822471742658564</v>
      </c>
      <c r="BY61" s="13">
        <v>92.464078186933193</v>
      </c>
      <c r="BZ61" s="14">
        <f t="shared" si="0"/>
        <v>92.071793425786311</v>
      </c>
    </row>
    <row r="62" spans="1:78" x14ac:dyDescent="0.2">
      <c r="A62" s="7" t="s">
        <v>199</v>
      </c>
      <c r="B62" s="8" t="s">
        <v>200</v>
      </c>
      <c r="C62" s="9">
        <v>1.375</v>
      </c>
      <c r="D62" s="10">
        <v>1.02</v>
      </c>
      <c r="E62" s="10">
        <v>0.79</v>
      </c>
      <c r="F62" s="10">
        <v>60</v>
      </c>
      <c r="G62" s="10">
        <v>0.59</v>
      </c>
      <c r="H62" s="10">
        <v>0.59</v>
      </c>
      <c r="I62" s="10">
        <v>79.710040000000006</v>
      </c>
      <c r="J62" s="10">
        <v>5.3108100890000003</v>
      </c>
      <c r="K62" s="10">
        <v>5.256378174</v>
      </c>
      <c r="L62" s="10">
        <v>4.8364896770000003</v>
      </c>
      <c r="M62" s="10">
        <v>4.8131432529999998</v>
      </c>
      <c r="N62" s="10">
        <v>4.6070103649999998</v>
      </c>
      <c r="O62" s="10">
        <v>5.0987339020000002</v>
      </c>
      <c r="P62" s="11">
        <v>5.0126581190000001</v>
      </c>
      <c r="Q62" s="9">
        <v>-2.1666666666666701</v>
      </c>
      <c r="R62" s="10">
        <v>29.326823897492101</v>
      </c>
      <c r="S62" s="10">
        <v>-0.37666666666666698</v>
      </c>
      <c r="T62" s="10">
        <v>65.633333333333297</v>
      </c>
      <c r="U62" s="11">
        <v>64.033333333333303</v>
      </c>
      <c r="V62" s="9">
        <v>92.869607582073002</v>
      </c>
      <c r="W62" s="10">
        <v>10.354607576275701</v>
      </c>
      <c r="X62" s="11">
        <v>1650.0092371743499</v>
      </c>
      <c r="Y62" s="9">
        <v>29.814247515938501</v>
      </c>
      <c r="Z62" s="10">
        <v>75.3</v>
      </c>
      <c r="AA62" s="10">
        <v>3.4659519310406299</v>
      </c>
      <c r="AB62" s="10">
        <v>67.569999999999993</v>
      </c>
      <c r="AC62" s="10">
        <v>35.46</v>
      </c>
      <c r="AD62" s="11">
        <v>8.48</v>
      </c>
      <c r="AE62" s="9">
        <v>20.685094923444499</v>
      </c>
      <c r="AF62" s="10">
        <v>41.8372727154157</v>
      </c>
      <c r="AG62" s="11">
        <v>19.600758589887299</v>
      </c>
      <c r="AH62" s="9">
        <v>33.200000000000003</v>
      </c>
      <c r="AI62" s="10">
        <v>8.0544479423369992</v>
      </c>
      <c r="AJ62" s="10">
        <v>11.8648287857113</v>
      </c>
      <c r="AK62" s="10">
        <v>99.871996858746897</v>
      </c>
      <c r="AL62" s="11">
        <v>16.532281584826201</v>
      </c>
      <c r="AM62" s="9">
        <f>VLOOKUP(A62,'[1]raw data corrigendum'!$A:$D,2,0)</f>
        <v>74.121838260000004</v>
      </c>
      <c r="AN62" s="10">
        <v>1.07516828721017</v>
      </c>
      <c r="AO62" s="10">
        <f>VLOOKUP(A62,'[1]raw data corrigendum'!$A:$D,3,0)</f>
        <v>4.2599912169999996</v>
      </c>
      <c r="AP62" s="10">
        <v>125.999010151497</v>
      </c>
      <c r="AQ62" s="10">
        <f>ABS(VLOOKUP(A62,'[1]raw data corrigendum'!$A:$D,4,0))</f>
        <v>0.88243460299999998</v>
      </c>
      <c r="AR62" s="10">
        <v>7.2</v>
      </c>
      <c r="AS62" s="10">
        <v>3.6660370370370399</v>
      </c>
      <c r="AT62" s="10">
        <v>8.8000000000000007</v>
      </c>
      <c r="AU62" s="11">
        <v>1.33515780942393</v>
      </c>
      <c r="AV62" s="9">
        <v>27700</v>
      </c>
      <c r="AW62" s="10">
        <v>334.468400092141</v>
      </c>
      <c r="AX62" s="11">
        <v>372.09925188789703</v>
      </c>
      <c r="AY62" s="9">
        <v>91</v>
      </c>
      <c r="AZ62" s="10">
        <v>79</v>
      </c>
      <c r="BA62" s="10">
        <v>18.6666666666667</v>
      </c>
      <c r="BB62" s="10">
        <v>95</v>
      </c>
      <c r="BC62" s="10">
        <v>47.650428165715802</v>
      </c>
      <c r="BD62" s="11">
        <v>140.539941952173</v>
      </c>
      <c r="BE62" s="9">
        <v>14.8769235164023</v>
      </c>
      <c r="BF62" s="10">
        <v>22.144520436649799</v>
      </c>
      <c r="BG62" s="10">
        <v>92.846780508839004</v>
      </c>
      <c r="BH62" s="11">
        <v>120.694798029059</v>
      </c>
      <c r="BI62" s="9">
        <v>374.280440951576</v>
      </c>
      <c r="BJ62" s="10">
        <v>13.6172578346679</v>
      </c>
      <c r="BK62" s="10">
        <v>35.108049508035499</v>
      </c>
      <c r="BL62" s="10">
        <v>1.4153993202027499</v>
      </c>
      <c r="BM62" s="10">
        <v>4.1519468371781203</v>
      </c>
      <c r="BN62" s="10">
        <v>51</v>
      </c>
      <c r="BO62" s="10">
        <v>6.20577027762657</v>
      </c>
      <c r="BP62" s="10">
        <v>118.28952662039001</v>
      </c>
      <c r="BQ62" s="10">
        <v>149.830284417721</v>
      </c>
      <c r="BR62" s="11">
        <v>127.623246760455</v>
      </c>
      <c r="BS62" s="12">
        <v>2054500</v>
      </c>
      <c r="BT62" s="12">
        <v>2060280</v>
      </c>
      <c r="BU62" s="12">
        <v>2062861</v>
      </c>
      <c r="BV62" s="13">
        <f t="shared" si="1"/>
        <v>2059213.6666666667</v>
      </c>
      <c r="BW62" s="13">
        <v>114.31201482048327</v>
      </c>
      <c r="BX62" s="13">
        <v>111.17579228166319</v>
      </c>
      <c r="BY62" s="13">
        <v>112.54621666626979</v>
      </c>
      <c r="BZ62" s="14">
        <f t="shared" si="0"/>
        <v>112.67800792280542</v>
      </c>
    </row>
    <row r="63" spans="1:78" ht="17" x14ac:dyDescent="0.2">
      <c r="A63" s="16" t="s">
        <v>201</v>
      </c>
      <c r="B63" s="17" t="s">
        <v>202</v>
      </c>
      <c r="C63" s="9">
        <v>0.94399999999999995</v>
      </c>
      <c r="D63" s="10">
        <v>0.76600000000000001</v>
      </c>
      <c r="E63" s="10">
        <v>0.99</v>
      </c>
      <c r="F63" s="10">
        <v>56</v>
      </c>
      <c r="G63" s="10">
        <v>0.59</v>
      </c>
      <c r="H63" s="10">
        <v>0.59</v>
      </c>
      <c r="I63" s="10">
        <v>79.710040000000006</v>
      </c>
      <c r="J63" s="10">
        <v>5.3108100890000003</v>
      </c>
      <c r="K63" s="10">
        <v>5.256378174</v>
      </c>
      <c r="L63" s="10">
        <v>4.8364896770000003</v>
      </c>
      <c r="M63" s="10">
        <v>4.8131432529999998</v>
      </c>
      <c r="N63" s="10">
        <v>4.6070103649999998</v>
      </c>
      <c r="O63" s="10">
        <v>5.0987339020000002</v>
      </c>
      <c r="P63" s="11">
        <v>5.0126581190000001</v>
      </c>
      <c r="Q63" s="9">
        <v>-2.1666666666666701</v>
      </c>
      <c r="R63" s="10">
        <v>29.326823897492101</v>
      </c>
      <c r="S63" s="10">
        <v>-0.37666666666666698</v>
      </c>
      <c r="T63" s="10">
        <v>65.633333333333297</v>
      </c>
      <c r="U63" s="11">
        <v>64.033333333333303</v>
      </c>
      <c r="V63" s="9">
        <v>90.732754284610394</v>
      </c>
      <c r="W63" s="10">
        <v>3.79466299096695</v>
      </c>
      <c r="X63" s="11">
        <v>592.19994144315501</v>
      </c>
      <c r="Y63" s="9">
        <v>27.258198744574901</v>
      </c>
      <c r="Z63" s="10" t="s">
        <v>82</v>
      </c>
      <c r="AA63" s="10">
        <v>3.4659104760365</v>
      </c>
      <c r="AB63" s="10">
        <v>80.55</v>
      </c>
      <c r="AC63" s="10">
        <v>43.62</v>
      </c>
      <c r="AD63" s="11">
        <v>10.07</v>
      </c>
      <c r="AE63" s="9">
        <v>20.685094923444499</v>
      </c>
      <c r="AF63" s="10">
        <v>41.8372727154157</v>
      </c>
      <c r="AG63" s="11">
        <v>19.600758589887299</v>
      </c>
      <c r="AH63" s="9">
        <v>27.3</v>
      </c>
      <c r="AI63" s="10">
        <v>6.50356184281158</v>
      </c>
      <c r="AJ63" s="10">
        <v>11.799958942614399</v>
      </c>
      <c r="AK63" s="10">
        <v>100</v>
      </c>
      <c r="AL63" s="11">
        <v>16.3302062283928</v>
      </c>
      <c r="AM63" s="9">
        <f>VLOOKUP(A63,'[1]raw data corrigendum'!$A:$D,2,0)</f>
        <v>72.774528910000001</v>
      </c>
      <c r="AN63" s="10">
        <v>1.5353535353535399</v>
      </c>
      <c r="AO63" s="10">
        <f>VLOOKUP(A63,'[1]raw data corrigendum'!$A:$D,3,0)</f>
        <v>3.2351123020000001</v>
      </c>
      <c r="AP63" s="10">
        <v>109.150777859242</v>
      </c>
      <c r="AQ63" s="10">
        <f>ABS(VLOOKUP(A63,'[1]raw data corrigendum'!$A:$D,4,0))</f>
        <v>0.79328621300000002</v>
      </c>
      <c r="AR63" s="10">
        <v>7.9000000000000101</v>
      </c>
      <c r="AS63" s="10">
        <v>2.76056227009984</v>
      </c>
      <c r="AT63" s="10">
        <v>6.9</v>
      </c>
      <c r="AU63" s="11">
        <v>0.76595788748001004</v>
      </c>
      <c r="AV63" s="9">
        <v>23200</v>
      </c>
      <c r="AW63" s="10">
        <v>184.113632656905</v>
      </c>
      <c r="AX63" s="11">
        <v>236.672263724141</v>
      </c>
      <c r="AY63" s="9">
        <v>81</v>
      </c>
      <c r="AZ63" s="10">
        <v>72</v>
      </c>
      <c r="BA63" s="10">
        <v>18.6666666666667</v>
      </c>
      <c r="BB63" s="10">
        <v>95</v>
      </c>
      <c r="BC63" s="10">
        <v>18.7782983684226</v>
      </c>
      <c r="BD63" s="11">
        <v>136.700151701186</v>
      </c>
      <c r="BE63" s="9">
        <v>16.208342438609701</v>
      </c>
      <c r="BF63" s="10">
        <v>23.4540104687233</v>
      </c>
      <c r="BG63" s="10">
        <v>76.877087409081298</v>
      </c>
      <c r="BH63" s="11">
        <v>132.75631420894999</v>
      </c>
      <c r="BI63" s="9">
        <v>98.393325183497097</v>
      </c>
      <c r="BJ63" s="10">
        <v>11.297683162926701</v>
      </c>
      <c r="BK63" s="10">
        <v>32.810417335302198</v>
      </c>
      <c r="BL63" s="10">
        <v>1.4067874853234801</v>
      </c>
      <c r="BM63" s="10">
        <v>1.8519592496952499</v>
      </c>
      <c r="BN63" s="10">
        <v>46.7</v>
      </c>
      <c r="BO63" s="10">
        <v>2.7684563758389298</v>
      </c>
      <c r="BP63" s="10">
        <v>79.806434457099598</v>
      </c>
      <c r="BQ63" s="10">
        <v>118.335353295318</v>
      </c>
      <c r="BR63" s="11">
        <v>82.400622503752004</v>
      </c>
      <c r="BS63" s="12">
        <v>992350</v>
      </c>
      <c r="BT63" s="12">
        <v>988700</v>
      </c>
      <c r="BU63" s="12">
        <v>985439</v>
      </c>
      <c r="BV63" s="13">
        <f t="shared" si="1"/>
        <v>988829.66666666663</v>
      </c>
      <c r="BW63" s="13">
        <v>109.98334454441678</v>
      </c>
      <c r="BX63" s="13">
        <v>104.26716936760923</v>
      </c>
      <c r="BY63" s="13">
        <v>104.29018958451455</v>
      </c>
      <c r="BZ63" s="14">
        <f t="shared" si="0"/>
        <v>106.18023449884686</v>
      </c>
    </row>
    <row r="64" spans="1:78" x14ac:dyDescent="0.2">
      <c r="A64" s="7" t="s">
        <v>203</v>
      </c>
      <c r="B64" s="8" t="s">
        <v>204</v>
      </c>
      <c r="C64" s="9">
        <v>1.2010000000000001</v>
      </c>
      <c r="D64" s="10">
        <v>0.81899999999999995</v>
      </c>
      <c r="E64" s="10">
        <v>0.67700000000000005</v>
      </c>
      <c r="F64" s="10">
        <v>52</v>
      </c>
      <c r="G64" s="10">
        <v>0.59</v>
      </c>
      <c r="H64" s="10">
        <v>0.59</v>
      </c>
      <c r="I64" s="10">
        <v>79.710040000000006</v>
      </c>
      <c r="J64" s="10">
        <v>5.3108100890000003</v>
      </c>
      <c r="K64" s="10">
        <v>5.256378174</v>
      </c>
      <c r="L64" s="10">
        <v>4.8364896770000003</v>
      </c>
      <c r="M64" s="10">
        <v>4.8131432529999998</v>
      </c>
      <c r="N64" s="10">
        <v>4.6070103649999998</v>
      </c>
      <c r="O64" s="10">
        <v>5.0987339020000002</v>
      </c>
      <c r="P64" s="11">
        <v>5.0126581190000001</v>
      </c>
      <c r="Q64" s="9">
        <v>-2.1666666666666701</v>
      </c>
      <c r="R64" s="10">
        <v>29.326823897492101</v>
      </c>
      <c r="S64" s="10">
        <v>-0.37666666666666698</v>
      </c>
      <c r="T64" s="10">
        <v>65.633333333333297</v>
      </c>
      <c r="U64" s="11">
        <v>64.033333333333303</v>
      </c>
      <c r="V64" s="9">
        <v>83.244222960488202</v>
      </c>
      <c r="W64" s="10">
        <v>7.1532382624153996</v>
      </c>
      <c r="X64" s="11">
        <v>257.60342174391297</v>
      </c>
      <c r="Y64" s="9">
        <v>37.552119212123202</v>
      </c>
      <c r="Z64" s="10">
        <v>75.826666666666696</v>
      </c>
      <c r="AA64" s="10">
        <v>2.4001475111045001</v>
      </c>
      <c r="AB64" s="10">
        <v>72.290000000000006</v>
      </c>
      <c r="AC64" s="10">
        <v>41.13</v>
      </c>
      <c r="AD64" s="11">
        <v>9.7100000000000009</v>
      </c>
      <c r="AE64" s="9">
        <v>20.685094923444499</v>
      </c>
      <c r="AF64" s="10">
        <v>41.8372727154157</v>
      </c>
      <c r="AG64" s="11">
        <v>19.600758589887299</v>
      </c>
      <c r="AH64" s="9">
        <v>33</v>
      </c>
      <c r="AI64" s="10">
        <v>7.6995653727077897</v>
      </c>
      <c r="AJ64" s="10">
        <v>8.3827858740289702</v>
      </c>
      <c r="AK64" s="10">
        <v>85.078565296205795</v>
      </c>
      <c r="AL64" s="11">
        <v>4.8991100707310196</v>
      </c>
      <c r="AM64" s="9">
        <f>VLOOKUP(A64,'[1]raw data corrigendum'!$A:$D,2,0)</f>
        <v>76.329704509999999</v>
      </c>
      <c r="AN64" s="10">
        <v>1.69094050851642</v>
      </c>
      <c r="AO64" s="10">
        <f>VLOOKUP(A64,'[1]raw data corrigendum'!$A:$D,3,0)</f>
        <v>3.406940063</v>
      </c>
      <c r="AP64" s="10">
        <v>97.893967898877904</v>
      </c>
      <c r="AQ64" s="10">
        <f>ABS(VLOOKUP(A64,'[1]raw data corrigendum'!$A:$D,4,0))</f>
        <v>0.98124580699999997</v>
      </c>
      <c r="AR64" s="10">
        <v>5.1000000000000103</v>
      </c>
      <c r="AS64" s="10">
        <v>4.0999999999999996</v>
      </c>
      <c r="AT64" s="10">
        <v>7.5</v>
      </c>
      <c r="AU64" s="11">
        <v>1.8064782064897</v>
      </c>
      <c r="AV64" s="9">
        <v>20800</v>
      </c>
      <c r="AW64" s="10">
        <v>115.51754396017</v>
      </c>
      <c r="AX64" s="11">
        <v>180.59029892446</v>
      </c>
      <c r="AY64" s="9">
        <v>89</v>
      </c>
      <c r="AZ64" s="10">
        <v>80</v>
      </c>
      <c r="BA64" s="10">
        <v>18.6666666666667</v>
      </c>
      <c r="BB64" s="10">
        <v>95</v>
      </c>
      <c r="BC64" s="10">
        <v>1.0970040349908301</v>
      </c>
      <c r="BD64" s="11">
        <v>130.94046632470699</v>
      </c>
      <c r="BE64" s="9">
        <v>16.270499778141598</v>
      </c>
      <c r="BF64" s="10">
        <v>21.670650989292898</v>
      </c>
      <c r="BG64" s="10">
        <v>192.74929938602301</v>
      </c>
      <c r="BH64" s="11">
        <v>105.41078791752599</v>
      </c>
      <c r="BI64" s="9">
        <v>109.920772541986</v>
      </c>
      <c r="BJ64" s="10">
        <v>13.9703566467554</v>
      </c>
      <c r="BK64" s="10">
        <v>35.678201968755701</v>
      </c>
      <c r="BL64" s="10">
        <v>2.20904770558638</v>
      </c>
      <c r="BM64" s="10">
        <v>4.4778478056436102</v>
      </c>
      <c r="BN64" s="10">
        <v>51.3</v>
      </c>
      <c r="BO64" s="10">
        <v>6.9752281616688396</v>
      </c>
      <c r="BP64" s="10">
        <v>67.447957905659706</v>
      </c>
      <c r="BQ64" s="10">
        <v>95.571058021550499</v>
      </c>
      <c r="BR64" s="11">
        <v>104.01802818204</v>
      </c>
      <c r="BS64" s="12">
        <v>1598390</v>
      </c>
      <c r="BT64" s="12">
        <v>1597380</v>
      </c>
      <c r="BU64" s="12">
        <v>1593230</v>
      </c>
      <c r="BV64" s="13">
        <f t="shared" si="1"/>
        <v>1596333.3333333333</v>
      </c>
      <c r="BW64" s="13">
        <v>95.35923594529747</v>
      </c>
      <c r="BX64" s="13">
        <v>93.813208862763204</v>
      </c>
      <c r="BY64" s="13">
        <v>96.208354654421441</v>
      </c>
      <c r="BZ64" s="14">
        <f t="shared" si="0"/>
        <v>95.12693315416071</v>
      </c>
    </row>
    <row r="65" spans="1:78" x14ac:dyDescent="0.2">
      <c r="A65" s="7" t="s">
        <v>205</v>
      </c>
      <c r="B65" s="8" t="s">
        <v>206</v>
      </c>
      <c r="C65" s="9">
        <v>1.2</v>
      </c>
      <c r="D65" s="10">
        <v>0.67300000000000004</v>
      </c>
      <c r="E65" s="10">
        <v>0.68899999999999995</v>
      </c>
      <c r="F65" s="10">
        <v>52</v>
      </c>
      <c r="G65" s="10">
        <v>0.59</v>
      </c>
      <c r="H65" s="10">
        <v>0.59</v>
      </c>
      <c r="I65" s="10">
        <v>79.710040000000006</v>
      </c>
      <c r="J65" s="10">
        <v>5.3108100890000003</v>
      </c>
      <c r="K65" s="10">
        <v>5.256378174</v>
      </c>
      <c r="L65" s="10">
        <v>4.8364896770000003</v>
      </c>
      <c r="M65" s="10">
        <v>4.8131432529999998</v>
      </c>
      <c r="N65" s="10">
        <v>4.6070103649999998</v>
      </c>
      <c r="O65" s="10">
        <v>5.0987339020000002</v>
      </c>
      <c r="P65" s="11">
        <v>5.0126581190000001</v>
      </c>
      <c r="Q65" s="9">
        <v>-2.1666666666666701</v>
      </c>
      <c r="R65" s="10">
        <v>29.326823897492101</v>
      </c>
      <c r="S65" s="10">
        <v>-0.37666666666666698</v>
      </c>
      <c r="T65" s="10">
        <v>65.633333333333297</v>
      </c>
      <c r="U65" s="11">
        <v>64.033333333333303</v>
      </c>
      <c r="V65" s="9">
        <v>82.532403084038805</v>
      </c>
      <c r="W65" s="10">
        <v>5.1155317688936099</v>
      </c>
      <c r="X65" s="11">
        <v>144.26437218275601</v>
      </c>
      <c r="Y65" s="9">
        <v>43.409850739754901</v>
      </c>
      <c r="Z65" s="10">
        <v>74.930000000000007</v>
      </c>
      <c r="AA65" s="10">
        <v>2.4656119580896698</v>
      </c>
      <c r="AB65" s="10">
        <v>76.67</v>
      </c>
      <c r="AC65" s="10">
        <v>48.4</v>
      </c>
      <c r="AD65" s="11">
        <v>10.56</v>
      </c>
      <c r="AE65" s="9">
        <v>20.685094923444499</v>
      </c>
      <c r="AF65" s="10">
        <v>41.8372727154157</v>
      </c>
      <c r="AG65" s="11">
        <v>19.600758589887299</v>
      </c>
      <c r="AH65" s="9">
        <v>25.2</v>
      </c>
      <c r="AI65" s="10">
        <v>5.9153560154331801</v>
      </c>
      <c r="AJ65" s="10">
        <v>8.6563543243262604</v>
      </c>
      <c r="AK65" s="10">
        <v>93.985646846831898</v>
      </c>
      <c r="AL65" s="11">
        <v>5.4006856652501796</v>
      </c>
      <c r="AM65" s="9">
        <f>VLOOKUP(A65,'[1]raw data corrigendum'!$A:$D,2,0)</f>
        <v>79.157372989999999</v>
      </c>
      <c r="AN65" s="10">
        <v>1.7862205840657801</v>
      </c>
      <c r="AO65" s="10">
        <f>VLOOKUP(A65,'[1]raw data corrigendum'!$A:$D,3,0)</f>
        <v>2.3655598000000002</v>
      </c>
      <c r="AP65" s="10">
        <v>92.528974733591596</v>
      </c>
      <c r="AQ65" s="10">
        <f>ABS(VLOOKUP(A65,'[1]raw data corrigendum'!$A:$D,4,0))</f>
        <v>9.6510910000000005E-2</v>
      </c>
      <c r="AR65" s="10">
        <v>3.8</v>
      </c>
      <c r="AS65" s="10">
        <v>2.9419662363455799</v>
      </c>
      <c r="AT65" s="10">
        <v>5.9</v>
      </c>
      <c r="AU65" s="11">
        <v>1.17277406212443</v>
      </c>
      <c r="AV65" s="9">
        <v>19700</v>
      </c>
      <c r="AW65" s="10">
        <v>134.33907508601601</v>
      </c>
      <c r="AX65" s="11">
        <v>210.769829787585</v>
      </c>
      <c r="AY65" s="9">
        <v>89</v>
      </c>
      <c r="AZ65" s="10">
        <v>80</v>
      </c>
      <c r="BA65" s="10">
        <v>18.6666666666667</v>
      </c>
      <c r="BB65" s="10">
        <v>95</v>
      </c>
      <c r="BC65" s="10">
        <v>1.28963689246853</v>
      </c>
      <c r="BD65" s="11">
        <v>130.94046632470699</v>
      </c>
      <c r="BE65" s="9">
        <v>13.8854106285628</v>
      </c>
      <c r="BF65" s="10">
        <v>20.209597606460299</v>
      </c>
      <c r="BG65" s="10">
        <v>182.88471112477799</v>
      </c>
      <c r="BH65" s="11">
        <v>111.634460271134</v>
      </c>
      <c r="BI65" s="9">
        <v>45.324767528921399</v>
      </c>
      <c r="BJ65" s="10">
        <v>9.9073531721666797</v>
      </c>
      <c r="BK65" s="10">
        <v>30.889865813998899</v>
      </c>
      <c r="BL65" s="10">
        <v>0.75629979288626303</v>
      </c>
      <c r="BM65" s="10">
        <v>1.90887688895819</v>
      </c>
      <c r="BN65" s="10">
        <v>41.4</v>
      </c>
      <c r="BO65" s="10">
        <v>2.6052399175743299</v>
      </c>
      <c r="BP65" s="10">
        <v>44.830041823443501</v>
      </c>
      <c r="BQ65" s="10">
        <v>89.409559335800196</v>
      </c>
      <c r="BR65" s="11">
        <v>99.365744059877002</v>
      </c>
      <c r="BS65" s="12">
        <v>1440710</v>
      </c>
      <c r="BT65" s="12">
        <v>1431420</v>
      </c>
      <c r="BU65" s="12">
        <v>1420067</v>
      </c>
      <c r="BV65" s="13">
        <f t="shared" si="1"/>
        <v>1430732.3333333333</v>
      </c>
      <c r="BW65" s="13">
        <v>87.000227266536953</v>
      </c>
      <c r="BX65" s="13">
        <v>85.442156688753883</v>
      </c>
      <c r="BY65" s="13">
        <v>87.992961637079716</v>
      </c>
      <c r="BZ65" s="14">
        <f t="shared" si="0"/>
        <v>86.811781864123517</v>
      </c>
    </row>
    <row r="66" spans="1:78" x14ac:dyDescent="0.2">
      <c r="A66" s="7" t="s">
        <v>207</v>
      </c>
      <c r="B66" s="8" t="s">
        <v>208</v>
      </c>
      <c r="C66" s="9">
        <v>1.155</v>
      </c>
      <c r="D66" s="10">
        <v>0.68700000000000006</v>
      </c>
      <c r="E66" s="10">
        <v>0.625</v>
      </c>
      <c r="F66" s="10">
        <v>52</v>
      </c>
      <c r="G66" s="10">
        <v>0.59</v>
      </c>
      <c r="H66" s="10">
        <v>0.59</v>
      </c>
      <c r="I66" s="10">
        <v>79.710040000000006</v>
      </c>
      <c r="J66" s="10">
        <v>5.3108100890000003</v>
      </c>
      <c r="K66" s="10">
        <v>5.256378174</v>
      </c>
      <c r="L66" s="10">
        <v>4.8364896770000003</v>
      </c>
      <c r="M66" s="10">
        <v>4.8131432529999998</v>
      </c>
      <c r="N66" s="10">
        <v>4.6070103649999998</v>
      </c>
      <c r="O66" s="10">
        <v>5.0987339020000002</v>
      </c>
      <c r="P66" s="11">
        <v>5.0126581190000001</v>
      </c>
      <c r="Q66" s="9">
        <v>-2.1666666666666701</v>
      </c>
      <c r="R66" s="10">
        <v>29.326823897492101</v>
      </c>
      <c r="S66" s="10">
        <v>-0.37666666666666698</v>
      </c>
      <c r="T66" s="10">
        <v>65.633333333333297</v>
      </c>
      <c r="U66" s="11">
        <v>64.033333333333303</v>
      </c>
      <c r="V66" s="9">
        <v>90.191600556036406</v>
      </c>
      <c r="W66" s="10">
        <v>22.008692081794202</v>
      </c>
      <c r="X66" s="11">
        <v>147.81141903275201</v>
      </c>
      <c r="Y66" s="9">
        <v>45.046484137886999</v>
      </c>
      <c r="Z66" s="10">
        <v>74.959999999999994</v>
      </c>
      <c r="AA66" s="10">
        <v>2.2357967791507298</v>
      </c>
      <c r="AB66" s="10">
        <v>76.7</v>
      </c>
      <c r="AC66" s="10">
        <v>53.3</v>
      </c>
      <c r="AD66" s="11">
        <v>9.2100000000000009</v>
      </c>
      <c r="AE66" s="9">
        <v>20.685094923444499</v>
      </c>
      <c r="AF66" s="10">
        <v>41.8372727154157</v>
      </c>
      <c r="AG66" s="11">
        <v>19.600758589887299</v>
      </c>
      <c r="AH66" s="9">
        <v>36.200000000000003</v>
      </c>
      <c r="AI66" s="10">
        <v>10.339493086099401</v>
      </c>
      <c r="AJ66" s="10">
        <v>8.7515576852119601</v>
      </c>
      <c r="AK66" s="10">
        <v>97.831689825190495</v>
      </c>
      <c r="AL66" s="11">
        <v>6.9989644035790599</v>
      </c>
      <c r="AM66" s="9">
        <f>VLOOKUP(A66,'[1]raw data corrigendum'!$A:$D,2,0)</f>
        <v>75.536203839999999</v>
      </c>
      <c r="AN66" s="10">
        <v>2.3691460055096401</v>
      </c>
      <c r="AO66" s="10">
        <f>VLOOKUP(A66,'[1]raw data corrigendum'!$A:$D,3,0)</f>
        <v>4.5956607500000004</v>
      </c>
      <c r="AP66" s="10">
        <v>101.879990731514</v>
      </c>
      <c r="AQ66" s="10">
        <f>ABS(VLOOKUP(A66,'[1]raw data corrigendum'!$A:$D,4,0))</f>
        <v>0.71648441299999999</v>
      </c>
      <c r="AR66" s="10">
        <v>6.9000000000000101</v>
      </c>
      <c r="AS66" s="10">
        <v>5.5</v>
      </c>
      <c r="AT66" s="10">
        <v>9.1</v>
      </c>
      <c r="AU66" s="11">
        <v>1.7417792280920801</v>
      </c>
      <c r="AV66" s="9">
        <v>21400</v>
      </c>
      <c r="AW66" s="10">
        <v>144.12152972648201</v>
      </c>
      <c r="AX66" s="11">
        <v>214.593652975113</v>
      </c>
      <c r="AY66" s="9">
        <v>89</v>
      </c>
      <c r="AZ66" s="10">
        <v>80</v>
      </c>
      <c r="BA66" s="10">
        <v>18.6666666666667</v>
      </c>
      <c r="BB66" s="10">
        <v>95</v>
      </c>
      <c r="BC66" s="10">
        <v>2.8013708567381399</v>
      </c>
      <c r="BD66" s="11">
        <v>130.94046632470699</v>
      </c>
      <c r="BE66" s="9">
        <v>20.7128917981825</v>
      </c>
      <c r="BF66" s="10">
        <v>24.640922317491</v>
      </c>
      <c r="BG66" s="10">
        <v>182.88795874673701</v>
      </c>
      <c r="BH66" s="11">
        <v>126.99767022469401</v>
      </c>
      <c r="BI66" s="9">
        <v>34.2469731180176</v>
      </c>
      <c r="BJ66" s="10">
        <v>15.6519085666084</v>
      </c>
      <c r="BK66" s="10">
        <v>37.204824565005097</v>
      </c>
      <c r="BL66" s="10">
        <v>2.1286266352512699</v>
      </c>
      <c r="BM66" s="10">
        <v>2.1436000599225302</v>
      </c>
      <c r="BN66" s="10">
        <v>53.9</v>
      </c>
      <c r="BO66" s="10">
        <v>5.4987212276214796</v>
      </c>
      <c r="BP66" s="10">
        <v>72.619094233744093</v>
      </c>
      <c r="BQ66" s="10">
        <v>55.5666790073467</v>
      </c>
      <c r="BR66" s="11">
        <v>116.344516685858</v>
      </c>
      <c r="BS66" s="12">
        <v>1040540</v>
      </c>
      <c r="BT66" s="12">
        <v>1046160</v>
      </c>
      <c r="BU66" s="12">
        <v>1051170</v>
      </c>
      <c r="BV66" s="13">
        <f t="shared" si="1"/>
        <v>1045956.6666666666</v>
      </c>
      <c r="BW66" s="13">
        <v>99.547720110806068</v>
      </c>
      <c r="BX66" s="13">
        <v>98.751749728822489</v>
      </c>
      <c r="BY66" s="13">
        <v>100.6996176782269</v>
      </c>
      <c r="BZ66" s="14">
        <f t="shared" si="0"/>
        <v>99.666362505951824</v>
      </c>
    </row>
    <row r="67" spans="1:78" x14ac:dyDescent="0.2">
      <c r="A67" s="7" t="s">
        <v>209</v>
      </c>
      <c r="B67" s="8" t="s">
        <v>210</v>
      </c>
      <c r="C67" s="9">
        <v>1.1000000000000001</v>
      </c>
      <c r="D67" s="10">
        <v>0.308</v>
      </c>
      <c r="E67" s="10">
        <v>0.74199999999999999</v>
      </c>
      <c r="F67" s="10">
        <v>43</v>
      </c>
      <c r="G67" s="10">
        <v>0.59</v>
      </c>
      <c r="H67" s="10">
        <v>0.59</v>
      </c>
      <c r="I67" s="10">
        <v>79.710040000000006</v>
      </c>
      <c r="J67" s="10">
        <v>5.3108100890000003</v>
      </c>
      <c r="K67" s="10">
        <v>5.256378174</v>
      </c>
      <c r="L67" s="10">
        <v>4.8364896770000003</v>
      </c>
      <c r="M67" s="10">
        <v>4.8131432529999998</v>
      </c>
      <c r="N67" s="10">
        <v>4.6070103649999998</v>
      </c>
      <c r="O67" s="10">
        <v>5.0987339020000002</v>
      </c>
      <c r="P67" s="11">
        <v>5.0126581190000001</v>
      </c>
      <c r="Q67" s="9">
        <v>-2.1666666666666701</v>
      </c>
      <c r="R67" s="10">
        <v>29.326823897492101</v>
      </c>
      <c r="S67" s="10">
        <v>-0.37666666666666698</v>
      </c>
      <c r="T67" s="10">
        <v>65.633333333333297</v>
      </c>
      <c r="U67" s="11">
        <v>64.033333333333303</v>
      </c>
      <c r="V67" s="9">
        <v>91.966679235182895</v>
      </c>
      <c r="W67" s="10">
        <v>10.2389886937335</v>
      </c>
      <c r="X67" s="11">
        <v>418.78970407307202</v>
      </c>
      <c r="Y67" s="9">
        <v>60.366569959421597</v>
      </c>
      <c r="Z67" s="10">
        <v>73.873333333333306</v>
      </c>
      <c r="AA67" s="10">
        <v>3.0037462951736802</v>
      </c>
      <c r="AB67" s="10">
        <v>86.9</v>
      </c>
      <c r="AC67" s="10">
        <v>53.81</v>
      </c>
      <c r="AD67" s="11">
        <v>9.74</v>
      </c>
      <c r="AE67" s="9">
        <v>20.685094923444499</v>
      </c>
      <c r="AF67" s="10">
        <v>41.8372727154157</v>
      </c>
      <c r="AG67" s="11">
        <v>19.600758589887299</v>
      </c>
      <c r="AH67" s="9">
        <v>23.5</v>
      </c>
      <c r="AI67" s="10">
        <v>5.6426085412412297</v>
      </c>
      <c r="AJ67" s="10">
        <v>11.868646788028</v>
      </c>
      <c r="AK67" s="10">
        <v>83.948578844497206</v>
      </c>
      <c r="AL67" s="11">
        <v>8.4666458701844398</v>
      </c>
      <c r="AM67" s="9">
        <f>VLOOKUP(A67,'[1]raw data corrigendum'!$A:$D,2,0)</f>
        <v>74.427480919999994</v>
      </c>
      <c r="AN67" s="10">
        <v>2.5314099581200602</v>
      </c>
      <c r="AO67" s="10">
        <f>VLOOKUP(A67,'[1]raw data corrigendum'!$A:$D,3,0)</f>
        <v>4.294123323</v>
      </c>
      <c r="AP67" s="10">
        <v>98.586398783222094</v>
      </c>
      <c r="AQ67" s="10">
        <f>ABS(VLOOKUP(A67,'[1]raw data corrigendum'!$A:$D,4,0))</f>
        <v>1.484598528</v>
      </c>
      <c r="AR67" s="10">
        <v>7.5</v>
      </c>
      <c r="AS67" s="10">
        <v>3.7118314672952302</v>
      </c>
      <c r="AT67" s="10">
        <v>9.6999999999999993</v>
      </c>
      <c r="AU67" s="11">
        <v>1.7424805097901299</v>
      </c>
      <c r="AV67" s="9">
        <v>19500</v>
      </c>
      <c r="AW67" s="10">
        <v>108.287367486158</v>
      </c>
      <c r="AX67" s="11">
        <v>154.54125702804501</v>
      </c>
      <c r="AY67" s="9">
        <v>79</v>
      </c>
      <c r="AZ67" s="10">
        <v>70</v>
      </c>
      <c r="BA67" s="10">
        <v>18.6666666666667</v>
      </c>
      <c r="BB67" s="10">
        <v>95</v>
      </c>
      <c r="BC67" s="10">
        <v>1.6255632386194101</v>
      </c>
      <c r="BD67" s="11">
        <v>136.700151701186</v>
      </c>
      <c r="BE67" s="9">
        <v>15.2544807750819</v>
      </c>
      <c r="BF67" s="10">
        <v>20.0216302410889</v>
      </c>
      <c r="BG67" s="10">
        <v>186.581723036982</v>
      </c>
      <c r="BH67" s="11">
        <v>95.981754874541096</v>
      </c>
      <c r="BI67" s="9">
        <v>25.528358243873299</v>
      </c>
      <c r="BJ67" s="10">
        <v>9.4449202848649296</v>
      </c>
      <c r="BK67" s="10">
        <v>29.892199015427</v>
      </c>
      <c r="BL67" s="10">
        <v>0.99303730035266202</v>
      </c>
      <c r="BM67" s="10">
        <v>1.5515074746034201</v>
      </c>
      <c r="BN67" s="10">
        <v>40.799999999999997</v>
      </c>
      <c r="BO67" s="10">
        <v>3.2069382815651499</v>
      </c>
      <c r="BP67" s="10">
        <v>36.341349346952697</v>
      </c>
      <c r="BQ67" s="10">
        <v>53.755606634583501</v>
      </c>
      <c r="BR67" s="11">
        <v>94.277272037443595</v>
      </c>
      <c r="BS67" s="12">
        <v>2215710</v>
      </c>
      <c r="BT67" s="12">
        <v>2201570</v>
      </c>
      <c r="BU67" s="12">
        <v>2187751</v>
      </c>
      <c r="BV67" s="13">
        <f t="shared" si="1"/>
        <v>2201677</v>
      </c>
      <c r="BW67" s="13">
        <v>85.484148703306744</v>
      </c>
      <c r="BX67" s="13">
        <v>85.062031545692577</v>
      </c>
      <c r="BY67" s="13">
        <v>87.921276891073674</v>
      </c>
      <c r="BZ67" s="14">
        <f t="shared" ref="BZ67:BZ130" si="2">AVERAGE(BW67:BY67)</f>
        <v>86.155819046691008</v>
      </c>
    </row>
    <row r="68" spans="1:78" x14ac:dyDescent="0.2">
      <c r="A68" s="7" t="s">
        <v>211</v>
      </c>
      <c r="B68" s="8" t="s">
        <v>212</v>
      </c>
      <c r="C68" s="9">
        <v>1.1639999999999999</v>
      </c>
      <c r="D68" s="10">
        <v>0.94499999999999995</v>
      </c>
      <c r="E68" s="10">
        <v>1.2470000000000001</v>
      </c>
      <c r="F68" s="10">
        <v>51</v>
      </c>
      <c r="G68" s="10">
        <v>0.59</v>
      </c>
      <c r="H68" s="10">
        <v>0.59</v>
      </c>
      <c r="I68" s="10">
        <v>79.710040000000006</v>
      </c>
      <c r="J68" s="10">
        <v>5.3108100890000003</v>
      </c>
      <c r="K68" s="10">
        <v>5.256378174</v>
      </c>
      <c r="L68" s="10">
        <v>4.8364896770000003</v>
      </c>
      <c r="M68" s="10">
        <v>4.8131432529999998</v>
      </c>
      <c r="N68" s="10">
        <v>4.6070103649999998</v>
      </c>
      <c r="O68" s="10">
        <v>5.0987339020000002</v>
      </c>
      <c r="P68" s="11">
        <v>5.0126581190000001</v>
      </c>
      <c r="Q68" s="9">
        <v>-2.1666666666666701</v>
      </c>
      <c r="R68" s="10">
        <v>29.326823897492101</v>
      </c>
      <c r="S68" s="10">
        <v>-0.37666666666666698</v>
      </c>
      <c r="T68" s="10">
        <v>65.633333333333297</v>
      </c>
      <c r="U68" s="11">
        <v>64.033333333333303</v>
      </c>
      <c r="V68" s="9">
        <v>88.525957724405103</v>
      </c>
      <c r="W68" s="10">
        <v>7.8673185232354603</v>
      </c>
      <c r="X68" s="11">
        <v>420.99752445195998</v>
      </c>
      <c r="Y68" s="9">
        <v>37.858275646450203</v>
      </c>
      <c r="Z68" s="10">
        <v>74.866666666666703</v>
      </c>
      <c r="AA68" s="10">
        <v>3.3667886299052698</v>
      </c>
      <c r="AB68" s="10">
        <v>78</v>
      </c>
      <c r="AC68" s="10">
        <v>38.85</v>
      </c>
      <c r="AD68" s="11">
        <v>9.75</v>
      </c>
      <c r="AE68" s="9">
        <v>20.685094923444499</v>
      </c>
      <c r="AF68" s="10">
        <v>41.8372727154157</v>
      </c>
      <c r="AG68" s="11">
        <v>19.600758589887299</v>
      </c>
      <c r="AH68" s="9">
        <v>26.7</v>
      </c>
      <c r="AI68" s="10">
        <v>7.6994974710393196</v>
      </c>
      <c r="AJ68" s="10">
        <v>12.724186338757001</v>
      </c>
      <c r="AK68" s="10">
        <v>92.168402986153595</v>
      </c>
      <c r="AL68" s="11">
        <v>12.6336493070446</v>
      </c>
      <c r="AM68" s="9">
        <f>VLOOKUP(A68,'[1]raw data corrigendum'!$A:$D,2,0)</f>
        <v>75.19125683</v>
      </c>
      <c r="AN68" s="10">
        <v>0.99973340442548697</v>
      </c>
      <c r="AO68" s="10">
        <f>VLOOKUP(A68,'[1]raw data corrigendum'!$A:$D,3,0)</f>
        <v>3.2453685189999999</v>
      </c>
      <c r="AP68" s="10">
        <v>110.562546353025</v>
      </c>
      <c r="AQ68" s="10">
        <f>ABS(VLOOKUP(A68,'[1]raw data corrigendum'!$A:$D,4,0))</f>
        <v>0.54783968199999999</v>
      </c>
      <c r="AR68" s="10">
        <v>8</v>
      </c>
      <c r="AS68" s="10">
        <v>8.2069696282864903</v>
      </c>
      <c r="AT68" s="10">
        <v>7.5</v>
      </c>
      <c r="AU68" s="11">
        <v>0.91846417563759197</v>
      </c>
      <c r="AV68" s="9">
        <v>26400</v>
      </c>
      <c r="AW68" s="10">
        <v>161.802423634051</v>
      </c>
      <c r="AX68" s="11">
        <v>177.639058843051</v>
      </c>
      <c r="AY68" s="9">
        <v>90</v>
      </c>
      <c r="AZ68" s="10">
        <v>76</v>
      </c>
      <c r="BA68" s="10">
        <v>18.6666666666667</v>
      </c>
      <c r="BB68" s="10">
        <v>95</v>
      </c>
      <c r="BC68" s="10">
        <v>46.785504748193098</v>
      </c>
      <c r="BD68" s="11">
        <v>136.700151701186</v>
      </c>
      <c r="BE68" s="9">
        <v>15.1644699747155</v>
      </c>
      <c r="BF68" s="10">
        <v>23.7055709131082</v>
      </c>
      <c r="BG68" s="10">
        <v>80.448973468000105</v>
      </c>
      <c r="BH68" s="11">
        <v>99.3826499669442</v>
      </c>
      <c r="BI68" s="9">
        <v>105.747923396321</v>
      </c>
      <c r="BJ68" s="10">
        <v>12.0872409900203</v>
      </c>
      <c r="BK68" s="10">
        <v>34.837323086457701</v>
      </c>
      <c r="BL68" s="10">
        <v>0.910585446588417</v>
      </c>
      <c r="BM68" s="10">
        <v>1.6847969338833</v>
      </c>
      <c r="BN68" s="10">
        <v>47.4</v>
      </c>
      <c r="BO68" s="10">
        <v>4.2994505494505502</v>
      </c>
      <c r="BP68" s="10">
        <v>114.13155355891701</v>
      </c>
      <c r="BQ68" s="10">
        <v>142.03929013375699</v>
      </c>
      <c r="BR68" s="11">
        <v>61.275321260780402</v>
      </c>
      <c r="BS68" s="12">
        <v>2893260</v>
      </c>
      <c r="BT68" s="12">
        <v>2900240</v>
      </c>
      <c r="BU68" s="12">
        <v>2907324</v>
      </c>
      <c r="BV68" s="13">
        <f t="shared" ref="BV68:BV131" si="3">AVERAGE(BS68:BU68)</f>
        <v>2900274.6666666665</v>
      </c>
      <c r="BW68" s="13">
        <v>100.1363436031601</v>
      </c>
      <c r="BX68" s="13">
        <v>99.173847442676546</v>
      </c>
      <c r="BY68" s="13">
        <v>102.41587886928048</v>
      </c>
      <c r="BZ68" s="14">
        <f t="shared" si="2"/>
        <v>100.57535663837238</v>
      </c>
    </row>
    <row r="69" spans="1:78" x14ac:dyDescent="0.2">
      <c r="A69" s="7" t="s">
        <v>213</v>
      </c>
      <c r="B69" s="8" t="s">
        <v>214</v>
      </c>
      <c r="C69" s="9">
        <v>1.0980000000000001</v>
      </c>
      <c r="D69" s="10">
        <v>0.68600000000000005</v>
      </c>
      <c r="E69" s="10">
        <v>1.024</v>
      </c>
      <c r="F69" s="10">
        <v>53</v>
      </c>
      <c r="G69" s="10">
        <v>0.59</v>
      </c>
      <c r="H69" s="10">
        <v>0.59</v>
      </c>
      <c r="I69" s="10">
        <v>79.710040000000006</v>
      </c>
      <c r="J69" s="10">
        <v>5.3108100890000003</v>
      </c>
      <c r="K69" s="10">
        <v>5.256378174</v>
      </c>
      <c r="L69" s="10">
        <v>4.8364896770000003</v>
      </c>
      <c r="M69" s="10">
        <v>4.8131432529999998</v>
      </c>
      <c r="N69" s="10">
        <v>4.6070103649999998</v>
      </c>
      <c r="O69" s="10">
        <v>5.0987339020000002</v>
      </c>
      <c r="P69" s="11">
        <v>5.0126581190000001</v>
      </c>
      <c r="Q69" s="9">
        <v>-2.1666666666666701</v>
      </c>
      <c r="R69" s="10">
        <v>29.326823897492101</v>
      </c>
      <c r="S69" s="10">
        <v>-0.37666666666666698</v>
      </c>
      <c r="T69" s="10">
        <v>65.633333333333297</v>
      </c>
      <c r="U69" s="11">
        <v>64.033333333333303</v>
      </c>
      <c r="V69" s="9">
        <v>75.597594101385397</v>
      </c>
      <c r="W69" s="10">
        <v>7.72956780050548</v>
      </c>
      <c r="X69" s="11">
        <v>71.657893183253904</v>
      </c>
      <c r="Y69" s="9">
        <v>42.783390958671603</v>
      </c>
      <c r="Z69" s="10">
        <v>74.650000000000006</v>
      </c>
      <c r="AA69" s="10">
        <v>2.7997854157736</v>
      </c>
      <c r="AB69" s="10">
        <v>75.02</v>
      </c>
      <c r="AC69" s="10">
        <v>46.02</v>
      </c>
      <c r="AD69" s="11">
        <v>9.66</v>
      </c>
      <c r="AE69" s="9">
        <v>20.685094923444499</v>
      </c>
      <c r="AF69" s="10">
        <v>41.8372727154157</v>
      </c>
      <c r="AG69" s="11">
        <v>19.600758589887299</v>
      </c>
      <c r="AH69" s="9">
        <v>28.4</v>
      </c>
      <c r="AI69" s="10">
        <v>6.7834386336154804</v>
      </c>
      <c r="AJ69" s="10">
        <v>8.9082122187799797</v>
      </c>
      <c r="AK69" s="10">
        <v>86.480420152871602</v>
      </c>
      <c r="AL69" s="11">
        <v>6.0172742607328802</v>
      </c>
      <c r="AM69" s="9">
        <f>VLOOKUP(A69,'[1]raw data corrigendum'!$A:$D,2,0)</f>
        <v>76.42115278</v>
      </c>
      <c r="AN69" s="10">
        <v>1.5652496063721399</v>
      </c>
      <c r="AO69" s="10">
        <f>VLOOKUP(A69,'[1]raw data corrigendum'!$A:$D,3,0)</f>
        <v>3.5224109800000001</v>
      </c>
      <c r="AP69" s="10">
        <v>94.017977086165203</v>
      </c>
      <c r="AQ69" s="10">
        <f>ABS(VLOOKUP(A69,'[1]raw data corrigendum'!$A:$D,4,0))</f>
        <v>0.351573356</v>
      </c>
      <c r="AR69" s="10">
        <v>4.2</v>
      </c>
      <c r="AS69" s="10">
        <v>2.9372808788598599</v>
      </c>
      <c r="AT69" s="10">
        <v>7.5</v>
      </c>
      <c r="AU69" s="11">
        <v>1.4236612256635399</v>
      </c>
      <c r="AV69" s="9">
        <v>20300</v>
      </c>
      <c r="AW69" s="10">
        <v>112.692439398784</v>
      </c>
      <c r="AX69" s="11">
        <v>163.62757431836499</v>
      </c>
      <c r="AY69" s="9">
        <v>86</v>
      </c>
      <c r="AZ69" s="10">
        <v>72</v>
      </c>
      <c r="BA69" s="10">
        <v>18.6666666666667</v>
      </c>
      <c r="BB69" s="10">
        <v>95</v>
      </c>
      <c r="BC69" s="10">
        <v>1.47750223880145</v>
      </c>
      <c r="BD69" s="11">
        <v>144.37973220315899</v>
      </c>
      <c r="BE69" s="9">
        <v>15.013499084174599</v>
      </c>
      <c r="BF69" s="10">
        <v>20.773886959329001</v>
      </c>
      <c r="BG69" s="10">
        <v>189.684866981856</v>
      </c>
      <c r="BH69" s="11">
        <v>101.73579719277799</v>
      </c>
      <c r="BI69" s="9">
        <v>92.983248129640998</v>
      </c>
      <c r="BJ69" s="10">
        <v>10.632847192833101</v>
      </c>
      <c r="BK69" s="10">
        <v>31.747887811038701</v>
      </c>
      <c r="BL69" s="10">
        <v>1.21795885902453</v>
      </c>
      <c r="BM69" s="10">
        <v>2.3241990680997802</v>
      </c>
      <c r="BN69" s="10">
        <v>44.6</v>
      </c>
      <c r="BO69" s="10">
        <v>4.4826557996223002</v>
      </c>
      <c r="BP69" s="10">
        <v>52.783878405908901</v>
      </c>
      <c r="BQ69" s="10">
        <v>74.722856434522697</v>
      </c>
      <c r="BR69" s="11">
        <v>103.680714921711</v>
      </c>
      <c r="BS69" s="12">
        <v>2147190</v>
      </c>
      <c r="BT69" s="12">
        <v>2138280</v>
      </c>
      <c r="BU69" s="12">
        <v>2126824</v>
      </c>
      <c r="BV69" s="13">
        <f t="shared" si="3"/>
        <v>2137431.3333333335</v>
      </c>
      <c r="BW69" s="13">
        <v>88.296341586172844</v>
      </c>
      <c r="BX69" s="13">
        <v>86.295436431575226</v>
      </c>
      <c r="BY69" s="13">
        <v>88.562501082077304</v>
      </c>
      <c r="BZ69" s="14">
        <f t="shared" si="2"/>
        <v>87.718093033275125</v>
      </c>
    </row>
    <row r="70" spans="1:78" x14ac:dyDescent="0.2">
      <c r="A70" s="7" t="s">
        <v>215</v>
      </c>
      <c r="B70" s="8" t="s">
        <v>216</v>
      </c>
      <c r="C70" s="9">
        <v>0.83599999999999997</v>
      </c>
      <c r="D70" s="10">
        <v>1.351</v>
      </c>
      <c r="E70" s="10">
        <v>1.133</v>
      </c>
      <c r="F70" s="10">
        <v>96</v>
      </c>
      <c r="G70" s="10">
        <v>0.53</v>
      </c>
      <c r="H70" s="10">
        <v>0.48</v>
      </c>
      <c r="I70" s="10">
        <v>85.288560000000004</v>
      </c>
      <c r="J70" s="10">
        <v>6.000885963</v>
      </c>
      <c r="K70" s="10">
        <v>5.6622071270000003</v>
      </c>
      <c r="L70" s="10">
        <v>5.3224744800000003</v>
      </c>
      <c r="M70" s="10">
        <v>4.5389819149999999</v>
      </c>
      <c r="N70" s="10">
        <v>5.2742319110000002</v>
      </c>
      <c r="O70" s="10">
        <v>5.8536233900000001</v>
      </c>
      <c r="P70" s="11">
        <v>6.1724238400000004</v>
      </c>
      <c r="Q70" s="9">
        <v>2.06666666666667</v>
      </c>
      <c r="R70" s="10">
        <v>30.580705959655099</v>
      </c>
      <c r="S70" s="10">
        <v>-0.2</v>
      </c>
      <c r="T70" s="10">
        <v>37.466666666666697</v>
      </c>
      <c r="U70" s="11">
        <v>74.066666666666706</v>
      </c>
      <c r="V70" s="9">
        <v>91.646370370033793</v>
      </c>
      <c r="W70" s="10">
        <v>37.857833607386802</v>
      </c>
      <c r="X70" s="11">
        <v>745.47296905231804</v>
      </c>
      <c r="Y70" s="9">
        <v>16.351019322544602</v>
      </c>
      <c r="Z70" s="10">
        <v>75.8333333333333</v>
      </c>
      <c r="AA70" s="10">
        <v>3.2661801715265901</v>
      </c>
      <c r="AB70" s="10">
        <v>70.27</v>
      </c>
      <c r="AC70" s="10">
        <v>25.54</v>
      </c>
      <c r="AD70" s="11">
        <v>7.66</v>
      </c>
      <c r="AE70" s="9">
        <v>15.9995336801975</v>
      </c>
      <c r="AF70" s="10">
        <v>36.541696502778002</v>
      </c>
      <c r="AG70" s="11">
        <v>18.655793930269301</v>
      </c>
      <c r="AH70" s="9">
        <v>54.1</v>
      </c>
      <c r="AI70" s="10">
        <v>25.491762795575301</v>
      </c>
      <c r="AJ70" s="10">
        <v>8.6366621426638108</v>
      </c>
      <c r="AK70" s="10">
        <v>96.861355607234898</v>
      </c>
      <c r="AL70" s="11">
        <v>13.76527611244</v>
      </c>
      <c r="AM70" s="9">
        <f>VLOOKUP(A70,'[1]raw data corrigendum'!$A:$D,2,0)</f>
        <v>76.198700549999998</v>
      </c>
      <c r="AN70" s="10">
        <v>1.30828251032855</v>
      </c>
      <c r="AO70" s="10">
        <f>VLOOKUP(A70,'[1]raw data corrigendum'!$A:$D,3,0)</f>
        <v>5.6954554399999999</v>
      </c>
      <c r="AP70" s="10">
        <v>151.42959768403199</v>
      </c>
      <c r="AQ70" s="10">
        <f>ABS(VLOOKUP(A70,'[1]raw data corrigendum'!$A:$D,4,0))</f>
        <v>0.39656818100000002</v>
      </c>
      <c r="AR70" s="10">
        <v>4.0999999999999899</v>
      </c>
      <c r="AS70" s="10">
        <v>7.1036605166051698</v>
      </c>
      <c r="AT70" s="10">
        <v>11.8</v>
      </c>
      <c r="AU70" s="11">
        <v>3.1572568603724198</v>
      </c>
      <c r="AV70" s="9">
        <v>26200</v>
      </c>
      <c r="AW70" s="10">
        <v>168.98132846935999</v>
      </c>
      <c r="AX70" s="11">
        <v>160.667328191954</v>
      </c>
      <c r="AY70" s="9">
        <v>92</v>
      </c>
      <c r="AZ70" s="10">
        <v>92</v>
      </c>
      <c r="BA70" s="10">
        <v>36.6666666666667</v>
      </c>
      <c r="BB70" s="10">
        <v>99.5</v>
      </c>
      <c r="BC70" s="10">
        <v>99.2105430911204</v>
      </c>
      <c r="BD70" s="11">
        <v>185.83908910232299</v>
      </c>
      <c r="BE70" s="9">
        <v>20.040845537512599</v>
      </c>
      <c r="BF70" s="10">
        <v>28.907653463600202</v>
      </c>
      <c r="BG70" s="10">
        <v>146.492385699827</v>
      </c>
      <c r="BH70" s="11">
        <v>112.820316342749</v>
      </c>
      <c r="BI70" s="9">
        <v>462.19796926454399</v>
      </c>
      <c r="BJ70" s="10">
        <v>20.926727981219098</v>
      </c>
      <c r="BK70" s="10">
        <v>45.624828132675397</v>
      </c>
      <c r="BL70" s="10">
        <v>4.5452998640685296</v>
      </c>
      <c r="BM70" s="10">
        <v>4.5942631397170697</v>
      </c>
      <c r="BN70" s="10">
        <v>65.099999999999994</v>
      </c>
      <c r="BO70" s="10">
        <v>10.356695869837299</v>
      </c>
      <c r="BP70" s="10">
        <v>186.351826482212</v>
      </c>
      <c r="BQ70" s="10">
        <v>171.08711944923999</v>
      </c>
      <c r="BR70" s="11">
        <v>88.181605465906102</v>
      </c>
      <c r="BS70" s="12">
        <v>1830000</v>
      </c>
      <c r="BT70" s="12">
        <v>1842000</v>
      </c>
      <c r="BU70" s="12">
        <v>1850000</v>
      </c>
      <c r="BV70" s="13">
        <f t="shared" si="3"/>
        <v>1840666.6666666667</v>
      </c>
      <c r="BW70" s="13">
        <v>166.97367702200134</v>
      </c>
      <c r="BX70" s="13">
        <v>164.26078530266776</v>
      </c>
      <c r="BY70" s="13">
        <v>175.03117352505922</v>
      </c>
      <c r="BZ70" s="14">
        <f t="shared" si="2"/>
        <v>168.75521194990944</v>
      </c>
    </row>
    <row r="71" spans="1:78" x14ac:dyDescent="0.2">
      <c r="A71" s="7" t="s">
        <v>217</v>
      </c>
      <c r="B71" s="8" t="s">
        <v>218</v>
      </c>
      <c r="C71" s="9">
        <v>1.4830000000000001</v>
      </c>
      <c r="D71" s="10">
        <v>0.64</v>
      </c>
      <c r="E71" s="10">
        <v>1.0369999999999999</v>
      </c>
      <c r="F71" s="10">
        <v>92</v>
      </c>
      <c r="G71" s="10">
        <v>0.53</v>
      </c>
      <c r="H71" s="10">
        <v>0.48</v>
      </c>
      <c r="I71" s="10">
        <v>85.288560000000004</v>
      </c>
      <c r="J71" s="10">
        <v>6.000885963</v>
      </c>
      <c r="K71" s="10">
        <v>5.6622071270000003</v>
      </c>
      <c r="L71" s="10">
        <v>5.3224744800000003</v>
      </c>
      <c r="M71" s="10">
        <v>4.5389819149999999</v>
      </c>
      <c r="N71" s="10">
        <v>5.2742319110000002</v>
      </c>
      <c r="O71" s="10">
        <v>5.8536233900000001</v>
      </c>
      <c r="P71" s="11">
        <v>6.1724238400000004</v>
      </c>
      <c r="Q71" s="9">
        <v>2.06666666666667</v>
      </c>
      <c r="R71" s="10">
        <v>30.580705959655099</v>
      </c>
      <c r="S71" s="10">
        <v>-0.2</v>
      </c>
      <c r="T71" s="10">
        <v>37.466666666666697</v>
      </c>
      <c r="U71" s="11">
        <v>74.066666666666706</v>
      </c>
      <c r="V71" s="9">
        <v>85.791834290336496</v>
      </c>
      <c r="W71" s="10">
        <v>13.5716679948637</v>
      </c>
      <c r="X71" s="11">
        <v>718.33277472882901</v>
      </c>
      <c r="Y71" s="9">
        <v>32.680767487897199</v>
      </c>
      <c r="Z71" s="10">
        <v>75.150000000000006</v>
      </c>
      <c r="AA71" s="10">
        <v>3.93174073549054</v>
      </c>
      <c r="AB71" s="10">
        <v>75.010000000000005</v>
      </c>
      <c r="AC71" s="10">
        <v>32.42</v>
      </c>
      <c r="AD71" s="11">
        <v>8.5299999999999994</v>
      </c>
      <c r="AE71" s="9">
        <v>15.9995336801975</v>
      </c>
      <c r="AF71" s="10">
        <v>36.541696502778002</v>
      </c>
      <c r="AG71" s="11">
        <v>18.655793930269301</v>
      </c>
      <c r="AH71" s="9">
        <v>32.1</v>
      </c>
      <c r="AI71" s="10">
        <v>21.161741424802099</v>
      </c>
      <c r="AJ71" s="10">
        <v>11.931911773301399</v>
      </c>
      <c r="AK71" s="10">
        <v>72.316008129992795</v>
      </c>
      <c r="AL71" s="11">
        <v>22.2664075593874</v>
      </c>
      <c r="AM71" s="9">
        <f>VLOOKUP(A71,'[1]raw data corrigendum'!$A:$D,2,0)</f>
        <v>73.159144889999993</v>
      </c>
      <c r="AN71" s="10">
        <v>0.94339622641509402</v>
      </c>
      <c r="AO71" s="10">
        <f>VLOOKUP(A71,'[1]raw data corrigendum'!$A:$D,3,0)</f>
        <v>5.0072568940000002</v>
      </c>
      <c r="AP71" s="10">
        <v>125.99496056833701</v>
      </c>
      <c r="AQ71" s="10">
        <f>ABS(VLOOKUP(A71,'[1]raw data corrigendum'!$A:$D,4,0))</f>
        <v>0.38920813199999998</v>
      </c>
      <c r="AR71" s="10">
        <v>6.3</v>
      </c>
      <c r="AS71" s="10">
        <v>7.92768565248738</v>
      </c>
      <c r="AT71" s="10">
        <v>10</v>
      </c>
      <c r="AU71" s="11">
        <v>2.3359707400722201</v>
      </c>
      <c r="AV71" s="9">
        <v>21700</v>
      </c>
      <c r="AW71" s="10">
        <v>93.625295947884794</v>
      </c>
      <c r="AX71" s="11">
        <v>100.77986967923999</v>
      </c>
      <c r="AY71" s="9">
        <v>92</v>
      </c>
      <c r="AZ71" s="10">
        <v>90</v>
      </c>
      <c r="BA71" s="10">
        <v>36.6666666666667</v>
      </c>
      <c r="BB71" s="10">
        <v>99.5</v>
      </c>
      <c r="BC71" s="10">
        <v>100</v>
      </c>
      <c r="BD71" s="11">
        <v>180.96151770242199</v>
      </c>
      <c r="BE71" s="9">
        <v>12.1445012710142</v>
      </c>
      <c r="BF71" s="10">
        <v>23.602073181249001</v>
      </c>
      <c r="BG71" s="10">
        <v>126.505838228819</v>
      </c>
      <c r="BH71" s="11">
        <v>60.450063488794903</v>
      </c>
      <c r="BI71" s="9">
        <v>40.618742514970101</v>
      </c>
      <c r="BJ71" s="10">
        <v>11.3167898071765</v>
      </c>
      <c r="BK71" s="10">
        <v>29.4234201217199</v>
      </c>
      <c r="BL71" s="10">
        <v>0.77516566945157295</v>
      </c>
      <c r="BM71" s="10">
        <v>1.2826395148177201</v>
      </c>
      <c r="BN71" s="10">
        <v>46.9</v>
      </c>
      <c r="BO71" s="10">
        <v>4.5836516424751697</v>
      </c>
      <c r="BP71" s="10">
        <v>87.839521919019504</v>
      </c>
      <c r="BQ71" s="10">
        <v>91.089835545569301</v>
      </c>
      <c r="BR71" s="11">
        <v>105.368112011828</v>
      </c>
      <c r="BS71" s="12">
        <v>836000</v>
      </c>
      <c r="BT71" s="12">
        <v>837000</v>
      </c>
      <c r="BU71" s="12">
        <v>838000</v>
      </c>
      <c r="BV71" s="13">
        <f t="shared" si="3"/>
        <v>837000</v>
      </c>
      <c r="BW71" s="13">
        <v>88.344395084934476</v>
      </c>
      <c r="BX71" s="13">
        <v>89.508731913038204</v>
      </c>
      <c r="BY71" s="13">
        <v>94.52888752162599</v>
      </c>
      <c r="BZ71" s="14">
        <f t="shared" si="2"/>
        <v>90.794004839866219</v>
      </c>
    </row>
    <row r="72" spans="1:78" x14ac:dyDescent="0.2">
      <c r="A72" s="7" t="s">
        <v>219</v>
      </c>
      <c r="B72" s="8" t="s">
        <v>220</v>
      </c>
      <c r="C72" s="9">
        <v>1.4370000000000001</v>
      </c>
      <c r="D72" s="10">
        <v>1.4319999999999999</v>
      </c>
      <c r="E72" s="10">
        <v>1.204</v>
      </c>
      <c r="F72" s="10">
        <v>91</v>
      </c>
      <c r="G72" s="10">
        <v>0.53</v>
      </c>
      <c r="H72" s="10">
        <v>0.48</v>
      </c>
      <c r="I72" s="10">
        <v>85.288560000000004</v>
      </c>
      <c r="J72" s="10">
        <v>6.000885963</v>
      </c>
      <c r="K72" s="10">
        <v>5.6622071270000003</v>
      </c>
      <c r="L72" s="10">
        <v>5.3224744800000003</v>
      </c>
      <c r="M72" s="10">
        <v>4.5389819149999999</v>
      </c>
      <c r="N72" s="10">
        <v>5.2742319110000002</v>
      </c>
      <c r="O72" s="10">
        <v>5.8536233900000001</v>
      </c>
      <c r="P72" s="11">
        <v>6.1724238400000004</v>
      </c>
      <c r="Q72" s="9">
        <v>2.06666666666667</v>
      </c>
      <c r="R72" s="10">
        <v>30.580705959655099</v>
      </c>
      <c r="S72" s="10">
        <v>-0.2</v>
      </c>
      <c r="T72" s="10">
        <v>37.466666666666697</v>
      </c>
      <c r="U72" s="11">
        <v>74.066666666666706</v>
      </c>
      <c r="V72" s="9">
        <v>81.145140579928807</v>
      </c>
      <c r="W72" s="10">
        <v>4.6534740238959102</v>
      </c>
      <c r="X72" s="11">
        <v>216.905280331341</v>
      </c>
      <c r="Y72" s="9">
        <v>40.630276482214299</v>
      </c>
      <c r="Z72" s="10">
        <v>75.926666666666705</v>
      </c>
      <c r="AA72" s="10">
        <v>3.8663049679966499</v>
      </c>
      <c r="AB72" s="10">
        <v>70.17</v>
      </c>
      <c r="AC72" s="10">
        <v>27.13</v>
      </c>
      <c r="AD72" s="11">
        <v>9.8800000000000008</v>
      </c>
      <c r="AE72" s="9">
        <v>15.9995336801975</v>
      </c>
      <c r="AF72" s="10">
        <v>36.541696502778002</v>
      </c>
      <c r="AG72" s="11">
        <v>18.655793930269301</v>
      </c>
      <c r="AH72" s="9">
        <v>33.9</v>
      </c>
      <c r="AI72" s="10">
        <v>20.741887345344001</v>
      </c>
      <c r="AJ72" s="10">
        <v>10.709151414309501</v>
      </c>
      <c r="AK72" s="10">
        <v>82.369574554558895</v>
      </c>
      <c r="AL72" s="11">
        <v>20.6666137118515</v>
      </c>
      <c r="AM72" s="9">
        <f>VLOOKUP(A72,'[1]raw data corrigendum'!$A:$D,2,0)</f>
        <v>73.053103179999994</v>
      </c>
      <c r="AN72" s="10">
        <v>0.74397541646449905</v>
      </c>
      <c r="AO72" s="10">
        <f>VLOOKUP(A72,'[1]raw data corrigendum'!$A:$D,3,0)</f>
        <v>4.4315057419999997</v>
      </c>
      <c r="AP72" s="10">
        <v>128.245892193071</v>
      </c>
      <c r="AQ72" s="10">
        <f>ABS(VLOOKUP(A72,'[1]raw data corrigendum'!$A:$D,4,0))</f>
        <v>0.10212104800000001</v>
      </c>
      <c r="AR72" s="10">
        <v>6.6999999999999904</v>
      </c>
      <c r="AS72" s="10">
        <v>7.9231904103273401</v>
      </c>
      <c r="AT72" s="10">
        <v>9.4</v>
      </c>
      <c r="AU72" s="11">
        <v>2.6581547186566601</v>
      </c>
      <c r="AV72" s="9">
        <v>20700</v>
      </c>
      <c r="AW72" s="10">
        <v>60.933293691039196</v>
      </c>
      <c r="AX72" s="11">
        <v>72.915134266398994</v>
      </c>
      <c r="AY72" s="9">
        <v>92</v>
      </c>
      <c r="AZ72" s="10">
        <v>90</v>
      </c>
      <c r="BA72" s="10">
        <v>36.6666666666667</v>
      </c>
      <c r="BB72" s="10">
        <v>99.5</v>
      </c>
      <c r="BC72" s="10">
        <v>89.757629532717203</v>
      </c>
      <c r="BD72" s="11">
        <v>178.522732002471</v>
      </c>
      <c r="BE72" s="9">
        <v>11.969210760794899</v>
      </c>
      <c r="BF72" s="10">
        <v>22.7491526659194</v>
      </c>
      <c r="BG72" s="10">
        <v>131.33336737393401</v>
      </c>
      <c r="BH72" s="11">
        <v>72.339177516512507</v>
      </c>
      <c r="BI72" s="9">
        <v>175.93195411716499</v>
      </c>
      <c r="BJ72" s="10">
        <v>12.053001824823101</v>
      </c>
      <c r="BK72" s="10">
        <v>31.2678775763084</v>
      </c>
      <c r="BL72" s="10">
        <v>1.37121670798775</v>
      </c>
      <c r="BM72" s="10">
        <v>1.4506979159173501</v>
      </c>
      <c r="BN72" s="10">
        <v>46.7</v>
      </c>
      <c r="BO72" s="10">
        <v>2.2677271958030101</v>
      </c>
      <c r="BP72" s="10">
        <v>121.44629296038499</v>
      </c>
      <c r="BQ72" s="10">
        <v>136.10756615680501</v>
      </c>
      <c r="BR72" s="11">
        <v>65.680743828021704</v>
      </c>
      <c r="BS72" s="12">
        <v>1222000</v>
      </c>
      <c r="BT72" s="12">
        <v>1224000</v>
      </c>
      <c r="BU72" s="12">
        <v>1223000</v>
      </c>
      <c r="BV72" s="13">
        <f t="shared" si="3"/>
        <v>1223000</v>
      </c>
      <c r="BW72" s="13">
        <v>113.91801552241827</v>
      </c>
      <c r="BX72" s="13">
        <v>113.61363894636318</v>
      </c>
      <c r="BY72" s="13">
        <v>119.15620368650166</v>
      </c>
      <c r="BZ72" s="14">
        <f t="shared" si="2"/>
        <v>115.56261938509437</v>
      </c>
    </row>
    <row r="73" spans="1:78" x14ac:dyDescent="0.2">
      <c r="A73" s="7" t="s">
        <v>221</v>
      </c>
      <c r="B73" s="8" t="s">
        <v>222</v>
      </c>
      <c r="C73" s="9">
        <v>1.5509999999999999</v>
      </c>
      <c r="D73" s="10">
        <v>1.6910000000000001</v>
      </c>
      <c r="E73" s="10">
        <v>1.351</v>
      </c>
      <c r="F73" s="10">
        <v>93</v>
      </c>
      <c r="G73" s="10">
        <v>0.53</v>
      </c>
      <c r="H73" s="10">
        <v>0.48</v>
      </c>
      <c r="I73" s="10">
        <v>85.288560000000004</v>
      </c>
      <c r="J73" s="10">
        <v>6.000885963</v>
      </c>
      <c r="K73" s="10">
        <v>5.6622071270000003</v>
      </c>
      <c r="L73" s="10">
        <v>5.3224744800000003</v>
      </c>
      <c r="M73" s="10">
        <v>4.5389819149999999</v>
      </c>
      <c r="N73" s="10">
        <v>5.2742319110000002</v>
      </c>
      <c r="O73" s="10">
        <v>5.8536233900000001</v>
      </c>
      <c r="P73" s="11">
        <v>6.1724238400000004</v>
      </c>
      <c r="Q73" s="9">
        <v>2.06666666666667</v>
      </c>
      <c r="R73" s="10">
        <v>30.580705959655099</v>
      </c>
      <c r="S73" s="10">
        <v>-0.2</v>
      </c>
      <c r="T73" s="10">
        <v>37.466666666666697</v>
      </c>
      <c r="U73" s="11">
        <v>74.066666666666706</v>
      </c>
      <c r="V73" s="9">
        <v>82.067015341520005</v>
      </c>
      <c r="W73" s="10">
        <v>4.4436302588010399</v>
      </c>
      <c r="X73" s="11">
        <v>158.560867560887</v>
      </c>
      <c r="Y73" s="9">
        <v>36.862971246377498</v>
      </c>
      <c r="Z73" s="10">
        <v>76.239999999999995</v>
      </c>
      <c r="AA73" s="10">
        <v>3.4322161813287</v>
      </c>
      <c r="AB73" s="10">
        <v>68.3</v>
      </c>
      <c r="AC73" s="10">
        <v>28.12</v>
      </c>
      <c r="AD73" s="11">
        <v>8.68</v>
      </c>
      <c r="AE73" s="9">
        <v>15.9995336801975</v>
      </c>
      <c r="AF73" s="10">
        <v>36.541696502778002</v>
      </c>
      <c r="AG73" s="11">
        <v>18.655793930269301</v>
      </c>
      <c r="AH73" s="9">
        <v>40.200000000000003</v>
      </c>
      <c r="AI73" s="10">
        <v>21.641207401160798</v>
      </c>
      <c r="AJ73" s="10">
        <v>9.4312984954610393</v>
      </c>
      <c r="AK73" s="10">
        <v>76.312996413113694</v>
      </c>
      <c r="AL73" s="11">
        <v>18.298519824551899</v>
      </c>
      <c r="AM73" s="9">
        <f>VLOOKUP(A73,'[1]raw data corrigendum'!$A:$D,2,0)</f>
        <v>73.743614109999996</v>
      </c>
      <c r="AN73" s="10">
        <v>0.854700854700855</v>
      </c>
      <c r="AO73" s="10">
        <f>VLOOKUP(A73,'[1]raw data corrigendum'!$A:$D,3,0)</f>
        <v>4.7950166589999998</v>
      </c>
      <c r="AP73" s="10">
        <v>128.004345509518</v>
      </c>
      <c r="AQ73" s="10">
        <f>ABS(VLOOKUP(A73,'[1]raw data corrigendum'!$A:$D,4,0))</f>
        <v>0.58322016700000001</v>
      </c>
      <c r="AR73" s="10">
        <v>7.4000000000000101</v>
      </c>
      <c r="AS73" s="10">
        <v>6.8354666666666697</v>
      </c>
      <c r="AT73" s="10">
        <v>10.7</v>
      </c>
      <c r="AU73" s="11">
        <v>2.7525103695219499</v>
      </c>
      <c r="AV73" s="9">
        <v>21900</v>
      </c>
      <c r="AW73" s="10">
        <v>64.071838971716204</v>
      </c>
      <c r="AX73" s="11">
        <v>73.413700707647294</v>
      </c>
      <c r="AY73" s="9">
        <v>92</v>
      </c>
      <c r="AZ73" s="10">
        <v>91</v>
      </c>
      <c r="BA73" s="10">
        <v>36.6666666666667</v>
      </c>
      <c r="BB73" s="10">
        <v>99.5</v>
      </c>
      <c r="BC73" s="10">
        <v>98.472122748542205</v>
      </c>
      <c r="BD73" s="11">
        <v>188.277874802274</v>
      </c>
      <c r="BE73" s="9">
        <v>13.601893703882199</v>
      </c>
      <c r="BF73" s="10">
        <v>25.826170012875199</v>
      </c>
      <c r="BG73" s="10">
        <v>137.77920790332399</v>
      </c>
      <c r="BH73" s="11">
        <v>100.521821140613</v>
      </c>
      <c r="BI73" s="9">
        <v>379.50616907844602</v>
      </c>
      <c r="BJ73" s="10">
        <v>15.445023708267099</v>
      </c>
      <c r="BK73" s="10">
        <v>34.129895113860101</v>
      </c>
      <c r="BL73" s="10">
        <v>2.3490888236015901</v>
      </c>
      <c r="BM73" s="10">
        <v>2.3060040591722899</v>
      </c>
      <c r="BN73" s="10">
        <v>50.9</v>
      </c>
      <c r="BO73" s="10">
        <v>4.4430919050517304</v>
      </c>
      <c r="BP73" s="10">
        <v>147.65122320521499</v>
      </c>
      <c r="BQ73" s="10">
        <v>176.15131798953499</v>
      </c>
      <c r="BR73" s="11">
        <v>83.476511610691205</v>
      </c>
      <c r="BS73" s="12">
        <v>1317000</v>
      </c>
      <c r="BT73" s="12">
        <v>1324000</v>
      </c>
      <c r="BU73" s="12">
        <v>1329000</v>
      </c>
      <c r="BV73" s="13">
        <f t="shared" si="3"/>
        <v>1323333.3333333333</v>
      </c>
      <c r="BW73" s="13">
        <v>116.75792251964006</v>
      </c>
      <c r="BX73" s="13">
        <v>116.7093314600194</v>
      </c>
      <c r="BY73" s="13">
        <v>123.48423172396269</v>
      </c>
      <c r="BZ73" s="14">
        <f t="shared" si="2"/>
        <v>118.98382856787406</v>
      </c>
    </row>
    <row r="74" spans="1:78" x14ac:dyDescent="0.2">
      <c r="A74" s="7" t="s">
        <v>223</v>
      </c>
      <c r="B74" s="8" t="s">
        <v>224</v>
      </c>
      <c r="C74" s="9">
        <v>1.3959999999999999</v>
      </c>
      <c r="D74" s="10">
        <v>1.643</v>
      </c>
      <c r="E74" s="10">
        <v>1.3919999999999999</v>
      </c>
      <c r="F74" s="10">
        <v>92</v>
      </c>
      <c r="G74" s="10">
        <v>0.53</v>
      </c>
      <c r="H74" s="10">
        <v>0.48</v>
      </c>
      <c r="I74" s="10">
        <v>85.288560000000004</v>
      </c>
      <c r="J74" s="10">
        <v>6.000885963</v>
      </c>
      <c r="K74" s="10">
        <v>5.6622071270000003</v>
      </c>
      <c r="L74" s="10">
        <v>5.3224744800000003</v>
      </c>
      <c r="M74" s="10">
        <v>4.5389819149999999</v>
      </c>
      <c r="N74" s="10">
        <v>5.2742319110000002</v>
      </c>
      <c r="O74" s="10">
        <v>5.8536233900000001</v>
      </c>
      <c r="P74" s="11">
        <v>6.1724238400000004</v>
      </c>
      <c r="Q74" s="9">
        <v>2.06666666666667</v>
      </c>
      <c r="R74" s="10">
        <v>30.580705959655099</v>
      </c>
      <c r="S74" s="10">
        <v>-0.2</v>
      </c>
      <c r="T74" s="10">
        <v>37.466666666666697</v>
      </c>
      <c r="U74" s="11">
        <v>74.066666666666706</v>
      </c>
      <c r="V74" s="9">
        <v>81.205983391727599</v>
      </c>
      <c r="W74" s="10">
        <v>4.3620052455965697</v>
      </c>
      <c r="X74" s="11">
        <v>56.147915189769897</v>
      </c>
      <c r="Y74" s="9">
        <v>37.312610135800902</v>
      </c>
      <c r="Z74" s="10">
        <v>75.77</v>
      </c>
      <c r="AA74" s="10">
        <v>3.0314383452286702</v>
      </c>
      <c r="AB74" s="10">
        <v>74.69</v>
      </c>
      <c r="AC74" s="10">
        <v>29.17</v>
      </c>
      <c r="AD74" s="11">
        <v>9.2899999999999991</v>
      </c>
      <c r="AE74" s="9">
        <v>15.9995336801975</v>
      </c>
      <c r="AF74" s="10">
        <v>36.541696502778002</v>
      </c>
      <c r="AG74" s="11">
        <v>18.655793930269301</v>
      </c>
      <c r="AH74" s="9">
        <v>35</v>
      </c>
      <c r="AI74" s="10">
        <v>20.468405715886799</v>
      </c>
      <c r="AJ74" s="10">
        <v>8.9367299650289809</v>
      </c>
      <c r="AK74" s="10">
        <v>82.860044715890496</v>
      </c>
      <c r="AL74" s="11">
        <v>21.633466584631002</v>
      </c>
      <c r="AM74" s="9">
        <f>VLOOKUP(A74,'[1]raw data corrigendum'!$A:$D,2,0)</f>
        <v>72.213159329999996</v>
      </c>
      <c r="AN74" s="10">
        <v>1.0778039744021599</v>
      </c>
      <c r="AO74" s="10">
        <f>VLOOKUP(A74,'[1]raw data corrigendum'!$A:$D,3,0)</f>
        <v>5.0522061300000001</v>
      </c>
      <c r="AP74" s="10">
        <v>121.392965951886</v>
      </c>
      <c r="AQ74" s="10">
        <f>ABS(VLOOKUP(A74,'[1]raw data corrigendum'!$A:$D,4,0))</f>
        <v>0.62363093400000003</v>
      </c>
      <c r="AR74" s="10">
        <v>6.2</v>
      </c>
      <c r="AS74" s="10">
        <v>8.1752595936794599</v>
      </c>
      <c r="AT74" s="10">
        <v>10.7</v>
      </c>
      <c r="AU74" s="11">
        <v>2.7030128526122499</v>
      </c>
      <c r="AV74" s="9">
        <v>20400</v>
      </c>
      <c r="AW74" s="10">
        <v>37.639463086580299</v>
      </c>
      <c r="AX74" s="11">
        <v>45.378553168591502</v>
      </c>
      <c r="AY74" s="9">
        <v>92</v>
      </c>
      <c r="AZ74" s="10">
        <v>89</v>
      </c>
      <c r="BA74" s="10">
        <v>36.6666666666667</v>
      </c>
      <c r="BB74" s="10">
        <v>99.5</v>
      </c>
      <c r="BC74" s="10">
        <v>92.579793192881894</v>
      </c>
      <c r="BD74" s="11">
        <v>185.83908910232299</v>
      </c>
      <c r="BE74" s="9">
        <v>11.136550282457801</v>
      </c>
      <c r="BF74" s="10">
        <v>22.648931678702802</v>
      </c>
      <c r="BG74" s="10">
        <v>120.179585664589</v>
      </c>
      <c r="BH74" s="11">
        <v>91.677205909577907</v>
      </c>
      <c r="BI74" s="9">
        <v>85.669668649107905</v>
      </c>
      <c r="BJ74" s="10">
        <v>9.7554468764036102</v>
      </c>
      <c r="BK74" s="10">
        <v>25.838570334510099</v>
      </c>
      <c r="BL74" s="10">
        <v>2.9035110278549898</v>
      </c>
      <c r="BM74" s="10">
        <v>1.93347899408986</v>
      </c>
      <c r="BN74" s="10">
        <v>44.6</v>
      </c>
      <c r="BO74" s="10">
        <v>2.73146505853139</v>
      </c>
      <c r="BP74" s="10">
        <v>113.71449338314299</v>
      </c>
      <c r="BQ74" s="10">
        <v>136.093164943788</v>
      </c>
      <c r="BR74" s="11">
        <v>86.9150724549675</v>
      </c>
      <c r="BS74" s="12">
        <v>589000</v>
      </c>
      <c r="BT74" s="12">
        <v>590000</v>
      </c>
      <c r="BU74" s="12">
        <v>590000</v>
      </c>
      <c r="BV74" s="13">
        <f t="shared" si="3"/>
        <v>589666.66666666663</v>
      </c>
      <c r="BW74" s="13">
        <v>107.58777963265318</v>
      </c>
      <c r="BX74" s="13">
        <v>106.10448439075002</v>
      </c>
      <c r="BY74" s="13">
        <v>112.08314480913286</v>
      </c>
      <c r="BZ74" s="14">
        <f t="shared" si="2"/>
        <v>108.5918029441787</v>
      </c>
    </row>
    <row r="75" spans="1:78" x14ac:dyDescent="0.2">
      <c r="A75" s="7" t="s">
        <v>225</v>
      </c>
      <c r="B75" s="8" t="s">
        <v>226</v>
      </c>
      <c r="C75" s="9">
        <v>0.57199999999999995</v>
      </c>
      <c r="D75" s="10">
        <v>0.19800000000000001</v>
      </c>
      <c r="E75" s="10">
        <v>0.255</v>
      </c>
      <c r="F75" s="10">
        <v>89</v>
      </c>
      <c r="G75" s="10">
        <v>0.6</v>
      </c>
      <c r="H75" s="10">
        <v>0.62</v>
      </c>
      <c r="I75" s="10">
        <v>80.616849999999999</v>
      </c>
      <c r="J75" s="10">
        <v>5.429675102</v>
      </c>
      <c r="K75" s="10">
        <v>5.3137512210000004</v>
      </c>
      <c r="L75" s="10">
        <v>4.3601255419999996</v>
      </c>
      <c r="M75" s="10">
        <v>4.0950751299999997</v>
      </c>
      <c r="N75" s="10">
        <v>6.3852233890000001</v>
      </c>
      <c r="O75" s="10">
        <v>5.9866380689999996</v>
      </c>
      <c r="P75" s="11">
        <v>5.4123516079999998</v>
      </c>
      <c r="Q75" s="9">
        <v>-2.6333333333333302</v>
      </c>
      <c r="R75" s="10">
        <v>28.6832120420476</v>
      </c>
      <c r="S75" s="10">
        <v>1.4999999999999999E-2</v>
      </c>
      <c r="T75" s="10">
        <v>15.233333333333301</v>
      </c>
      <c r="U75" s="11">
        <v>-18.8333333333333</v>
      </c>
      <c r="V75" s="9">
        <v>69.478049048499798</v>
      </c>
      <c r="W75" s="10">
        <v>6.7880527419208798</v>
      </c>
      <c r="X75" s="11">
        <v>58.461097516885097</v>
      </c>
      <c r="Y75" s="9">
        <v>45.054920437792902</v>
      </c>
      <c r="Z75" s="10">
        <v>69.966666666666697</v>
      </c>
      <c r="AA75" s="10">
        <v>1.83258594075949</v>
      </c>
      <c r="AB75" s="10">
        <v>86.49</v>
      </c>
      <c r="AC75" s="10">
        <v>83.16</v>
      </c>
      <c r="AD75" s="11">
        <v>14.14</v>
      </c>
      <c r="AE75" s="9">
        <v>11.0542814251107</v>
      </c>
      <c r="AF75" s="10">
        <v>31.0072901274205</v>
      </c>
      <c r="AG75" s="11">
        <v>8.7575964959987704</v>
      </c>
      <c r="AH75" s="9">
        <v>41.2</v>
      </c>
      <c r="AI75" s="10">
        <v>18.200285333395701</v>
      </c>
      <c r="AJ75" s="10">
        <v>9.8399933230650198</v>
      </c>
      <c r="AK75" s="10">
        <v>69.855487846412601</v>
      </c>
      <c r="AL75" s="11">
        <v>10.7339548196677</v>
      </c>
      <c r="AM75" s="9">
        <f>VLOOKUP(A75,'[1]raw data corrigendum'!$A:$D,2,0)</f>
        <v>72.132132130000002</v>
      </c>
      <c r="AN75" s="10">
        <v>1.5715109573241099</v>
      </c>
      <c r="AO75" s="10">
        <f>VLOOKUP(A75,'[1]raw data corrigendum'!$A:$D,3,0)</f>
        <v>6.2139561710000004</v>
      </c>
      <c r="AP75" s="10">
        <v>71.176981801039005</v>
      </c>
      <c r="AQ75" s="10">
        <f>ABS(VLOOKUP(A75,'[1]raw data corrigendum'!$A:$D,4,0))</f>
        <v>1.2567873300000001</v>
      </c>
      <c r="AR75" s="10">
        <v>3.19999999999999</v>
      </c>
      <c r="AS75" s="10">
        <v>9.3362819814915596</v>
      </c>
      <c r="AT75" s="10">
        <v>11.2</v>
      </c>
      <c r="AU75" s="11">
        <v>0.30541306328541401</v>
      </c>
      <c r="AV75" s="9">
        <v>13900</v>
      </c>
      <c r="AW75" s="10">
        <v>13.112865022545099</v>
      </c>
      <c r="AX75" s="11">
        <v>21.403109986929699</v>
      </c>
      <c r="AY75" s="9">
        <v>91</v>
      </c>
      <c r="AZ75" s="10">
        <v>70</v>
      </c>
      <c r="BA75" s="10">
        <v>18</v>
      </c>
      <c r="BB75" s="10">
        <v>95</v>
      </c>
      <c r="BC75" s="10">
        <v>0</v>
      </c>
      <c r="BD75" s="11">
        <v>130</v>
      </c>
      <c r="BE75" s="9">
        <v>11.6413995749982</v>
      </c>
      <c r="BF75" s="10">
        <v>23.642600330104099</v>
      </c>
      <c r="BG75" s="10">
        <v>287.97403255788601</v>
      </c>
      <c r="BH75" s="11">
        <v>107.18020879823401</v>
      </c>
      <c r="BI75" s="9">
        <v>30.1737974967482</v>
      </c>
      <c r="BJ75" s="10">
        <v>12.111083529321</v>
      </c>
      <c r="BK75" s="10">
        <v>34.9252384370713</v>
      </c>
      <c r="BL75" s="10">
        <v>1.38959932961299</v>
      </c>
      <c r="BM75" s="10">
        <v>1.6112824274279101</v>
      </c>
      <c r="BN75" s="10">
        <v>52.8</v>
      </c>
      <c r="BO75" s="10">
        <v>6.5180630284396601</v>
      </c>
      <c r="BP75" s="10">
        <v>191.96245132091201</v>
      </c>
      <c r="BQ75" s="10">
        <v>120.43206763714799</v>
      </c>
      <c r="BR75" s="11">
        <v>88.229200508444904</v>
      </c>
      <c r="BS75" s="12">
        <v>1319130</v>
      </c>
      <c r="BT75" s="12">
        <v>1324810</v>
      </c>
      <c r="BU75" s="12">
        <v>1328970</v>
      </c>
      <c r="BV75" s="13">
        <f t="shared" si="3"/>
        <v>1324303.3333333333</v>
      </c>
      <c r="BW75" s="13">
        <v>81.333409609014211</v>
      </c>
      <c r="BX75" s="13">
        <v>82.370600773155374</v>
      </c>
      <c r="BY75" s="13">
        <v>84.17571905630794</v>
      </c>
      <c r="BZ75" s="14">
        <f t="shared" si="2"/>
        <v>82.626576479492513</v>
      </c>
    </row>
    <row r="76" spans="1:78" x14ac:dyDescent="0.2">
      <c r="A76" s="7" t="s">
        <v>227</v>
      </c>
      <c r="B76" s="8" t="s">
        <v>228</v>
      </c>
      <c r="C76" s="9">
        <v>-1.369</v>
      </c>
      <c r="D76" s="10">
        <v>-1.056</v>
      </c>
      <c r="E76" s="10">
        <v>-1.351</v>
      </c>
      <c r="F76" s="10">
        <v>79</v>
      </c>
      <c r="G76" s="10">
        <v>0.91</v>
      </c>
      <c r="H76" s="10">
        <v>0.89</v>
      </c>
      <c r="I76" s="10">
        <v>68.423910000000006</v>
      </c>
      <c r="J76" s="10">
        <v>4.0006728169999999</v>
      </c>
      <c r="K76" s="10">
        <v>3.990552664</v>
      </c>
      <c r="L76" s="10">
        <v>2.4044508929999999</v>
      </c>
      <c r="M76" s="10">
        <v>2.6335318089999999</v>
      </c>
      <c r="N76" s="10">
        <v>4.7159013749999996</v>
      </c>
      <c r="O76" s="10">
        <v>4.0744209290000004</v>
      </c>
      <c r="P76" s="11">
        <v>3.4819672110000002</v>
      </c>
      <c r="Q76" s="9">
        <v>-5.5</v>
      </c>
      <c r="R76" s="10">
        <v>9.0499245460931608</v>
      </c>
      <c r="S76" s="10">
        <v>1.58</v>
      </c>
      <c r="T76" s="10">
        <v>193.433333333333</v>
      </c>
      <c r="U76" s="11">
        <v>-168.13333333333301</v>
      </c>
      <c r="V76" s="9">
        <v>95.896766856687606</v>
      </c>
      <c r="W76" s="10">
        <v>7.3962719878282099</v>
      </c>
      <c r="X76" s="11">
        <v>583.74292214364505</v>
      </c>
      <c r="Y76" s="9">
        <v>44.493529706416602</v>
      </c>
      <c r="Z76" s="10">
        <v>74.973333333333301</v>
      </c>
      <c r="AA76" s="10">
        <v>3.6330981480444899</v>
      </c>
      <c r="AB76" s="10">
        <v>78.19</v>
      </c>
      <c r="AC76" s="10">
        <v>54.96</v>
      </c>
      <c r="AD76" s="11">
        <v>3.81</v>
      </c>
      <c r="AE76" s="9">
        <v>30.515796367752198</v>
      </c>
      <c r="AF76" s="10">
        <v>62.6660566660832</v>
      </c>
      <c r="AG76" s="11">
        <v>31.736185107021601</v>
      </c>
      <c r="AH76" s="9">
        <v>45</v>
      </c>
      <c r="AI76" s="10">
        <v>5.3022750038063604</v>
      </c>
      <c r="AJ76" s="10">
        <v>3.5254034039772701</v>
      </c>
      <c r="AK76" s="10">
        <v>98.644308186573198</v>
      </c>
      <c r="AL76" s="11">
        <v>13.177583690080301</v>
      </c>
      <c r="AM76" s="9">
        <f>VLOOKUP(A76,'[1]raw data corrigendum'!$A:$D,2,0)</f>
        <v>60.404207049999997</v>
      </c>
      <c r="AN76" s="10">
        <v>7.3562141267424197</v>
      </c>
      <c r="AO76" s="10">
        <f>VLOOKUP(A76,'[1]raw data corrigendum'!$A:$D,3,0)</f>
        <v>11.86013822</v>
      </c>
      <c r="AP76" s="10">
        <v>72.363383370663897</v>
      </c>
      <c r="AQ76" s="10">
        <f>ABS(VLOOKUP(A76,'[1]raw data corrigendum'!$A:$D,4,0))</f>
        <v>5.6874613820000004</v>
      </c>
      <c r="AR76" s="10">
        <v>14.9</v>
      </c>
      <c r="AS76" s="10">
        <v>9.2972711348760004</v>
      </c>
      <c r="AT76" s="10">
        <v>19</v>
      </c>
      <c r="AU76" s="11">
        <v>3.4184044049710902</v>
      </c>
      <c r="AV76" s="9">
        <v>15200</v>
      </c>
      <c r="AW76" s="10">
        <v>182.151596784411</v>
      </c>
      <c r="AX76" s="11">
        <v>305.53450635893</v>
      </c>
      <c r="AY76" s="9">
        <v>91</v>
      </c>
      <c r="AZ76" s="10">
        <v>63</v>
      </c>
      <c r="BA76" s="10">
        <v>14.5</v>
      </c>
      <c r="BB76" s="10">
        <v>85</v>
      </c>
      <c r="BC76" s="10">
        <v>0</v>
      </c>
      <c r="BD76" s="11">
        <v>78.816542618926505</v>
      </c>
      <c r="BE76" s="9">
        <v>15.902325949418501</v>
      </c>
      <c r="BF76" s="10">
        <v>35.243932470557503</v>
      </c>
      <c r="BG76" s="10">
        <v>250.10097462439799</v>
      </c>
      <c r="BH76" s="11">
        <v>154.59306332862101</v>
      </c>
      <c r="BI76" s="9">
        <v>20.622939108739502</v>
      </c>
      <c r="BJ76" s="10">
        <v>11.459870351728201</v>
      </c>
      <c r="BK76" s="10">
        <v>23.452823322706401</v>
      </c>
      <c r="BL76" s="10">
        <v>1.4062102601367601</v>
      </c>
      <c r="BM76" s="10">
        <v>1.6274143705376001</v>
      </c>
      <c r="BN76" s="10">
        <v>53.8</v>
      </c>
      <c r="BO76" s="10">
        <v>6.1399428533457403</v>
      </c>
      <c r="BP76" s="10">
        <v>82.305293062276903</v>
      </c>
      <c r="BQ76" s="10">
        <v>59.633701105687898</v>
      </c>
      <c r="BR76" s="11">
        <v>115.97384715370001</v>
      </c>
      <c r="BS76" s="12">
        <v>3749340</v>
      </c>
      <c r="BT76" s="12">
        <v>3740560</v>
      </c>
      <c r="BU76" s="12">
        <v>3744789</v>
      </c>
      <c r="BV76" s="13">
        <f t="shared" si="3"/>
        <v>3744896.3333333335</v>
      </c>
      <c r="BW76" s="13">
        <v>90.585274768365082</v>
      </c>
      <c r="BX76" s="13">
        <v>90.197966157953289</v>
      </c>
      <c r="BY76" s="13">
        <v>84.408104094314012</v>
      </c>
      <c r="BZ76" s="14">
        <f t="shared" si="2"/>
        <v>88.39711500687747</v>
      </c>
    </row>
    <row r="77" spans="1:78" ht="17" x14ac:dyDescent="0.2">
      <c r="A77" s="7" t="s">
        <v>229</v>
      </c>
      <c r="B77" s="8" t="s">
        <v>230</v>
      </c>
      <c r="C77" s="9">
        <v>-1.7969999999999999</v>
      </c>
      <c r="D77" s="10">
        <v>-0.45</v>
      </c>
      <c r="E77" s="10">
        <v>-1.3859999999999999</v>
      </c>
      <c r="F77" s="10">
        <v>66</v>
      </c>
      <c r="G77" s="10">
        <v>0.91</v>
      </c>
      <c r="H77" s="10">
        <v>0.89</v>
      </c>
      <c r="I77" s="10">
        <v>68.423910000000006</v>
      </c>
      <c r="J77" s="10">
        <v>4.0006728169999999</v>
      </c>
      <c r="K77" s="10">
        <v>3.990552664</v>
      </c>
      <c r="L77" s="10">
        <v>2.4044508929999999</v>
      </c>
      <c r="M77" s="10">
        <v>2.6335318089999999</v>
      </c>
      <c r="N77" s="10">
        <v>4.7159013749999996</v>
      </c>
      <c r="O77" s="10">
        <v>4.0744209290000004</v>
      </c>
      <c r="P77" s="11">
        <v>3.4819672110000002</v>
      </c>
      <c r="Q77" s="9">
        <v>-5.5</v>
      </c>
      <c r="R77" s="10">
        <v>9.0499245460931608</v>
      </c>
      <c r="S77" s="10">
        <v>1.58</v>
      </c>
      <c r="T77" s="10">
        <v>193.433333333333</v>
      </c>
      <c r="U77" s="11">
        <v>-168.13333333333301</v>
      </c>
      <c r="V77" s="9">
        <v>93.030504521775796</v>
      </c>
      <c r="W77" s="10">
        <v>0</v>
      </c>
      <c r="X77" s="11">
        <v>13.442928263858899</v>
      </c>
      <c r="Y77" s="9">
        <v>69.512550793274201</v>
      </c>
      <c r="Z77" s="10">
        <v>76.206666666666706</v>
      </c>
      <c r="AA77" s="10">
        <v>2.8632693592898599</v>
      </c>
      <c r="AB77" s="10">
        <v>65.27</v>
      </c>
      <c r="AC77" s="10">
        <v>46.41</v>
      </c>
      <c r="AD77" s="11">
        <v>3.5</v>
      </c>
      <c r="AE77" s="9">
        <v>30.515796367752198</v>
      </c>
      <c r="AF77" s="10">
        <v>62.6660566660832</v>
      </c>
      <c r="AG77" s="11">
        <v>31.736185107021601</v>
      </c>
      <c r="AH77" s="9">
        <v>27.9</v>
      </c>
      <c r="AI77" s="10">
        <v>3.5291181364392701</v>
      </c>
      <c r="AJ77" s="10">
        <v>8.3529952758168502</v>
      </c>
      <c r="AK77" s="10">
        <v>55.465025243653997</v>
      </c>
      <c r="AL77" s="11">
        <v>23.134122771676001</v>
      </c>
      <c r="AM77" s="9">
        <f>VLOOKUP(A77,'[1]raw data corrigendum'!$A:$D,2,0)</f>
        <v>48.006785409999999</v>
      </c>
      <c r="AN77" s="10">
        <v>8.4134615384615401</v>
      </c>
      <c r="AO77" s="10">
        <f>VLOOKUP(A77,'[1]raw data corrigendum'!$A:$D,3,0)</f>
        <v>13.82211538</v>
      </c>
      <c r="AP77" s="10">
        <v>40.306321484072001</v>
      </c>
      <c r="AQ77" s="10">
        <f>ABS(VLOOKUP(A77,'[1]raw data corrigendum'!$A:$D,4,0))</f>
        <v>9.2210304199999999</v>
      </c>
      <c r="AR77" s="10">
        <v>16.7</v>
      </c>
      <c r="AS77" s="10">
        <v>24.961510791366901</v>
      </c>
      <c r="AT77" s="10">
        <v>20.2</v>
      </c>
      <c r="AU77" s="11">
        <v>7.8724507020822303</v>
      </c>
      <c r="AV77" s="9">
        <v>10600</v>
      </c>
      <c r="AW77" s="10">
        <v>1.7819363378783499</v>
      </c>
      <c r="AX77" s="11">
        <v>5.9671047156430603</v>
      </c>
      <c r="AY77" s="9">
        <v>82</v>
      </c>
      <c r="AZ77" s="10">
        <v>53</v>
      </c>
      <c r="BA77" s="10">
        <v>14.5</v>
      </c>
      <c r="BB77" s="10">
        <v>85</v>
      </c>
      <c r="BC77" s="10">
        <v>1.1662881033569901</v>
      </c>
      <c r="BD77" s="11">
        <v>57.186998673113898</v>
      </c>
      <c r="BE77" s="9">
        <v>8.1651948480606702</v>
      </c>
      <c r="BF77" s="10">
        <v>22.249542707066201</v>
      </c>
      <c r="BG77" s="10">
        <v>217.093948823126</v>
      </c>
      <c r="BH77" s="11">
        <v>114.739989177886</v>
      </c>
      <c r="BI77" s="9">
        <v>0</v>
      </c>
      <c r="BJ77" s="10">
        <v>7.9240093727390803</v>
      </c>
      <c r="BK77" s="10">
        <v>16.155596935570301</v>
      </c>
      <c r="BL77" s="10">
        <v>0.95104608651894795</v>
      </c>
      <c r="BM77" s="10">
        <v>0.72088512843605501</v>
      </c>
      <c r="BN77" s="10">
        <v>32.5</v>
      </c>
      <c r="BO77" s="10" t="s">
        <v>82</v>
      </c>
      <c r="BP77" s="10">
        <v>48.0088360725738</v>
      </c>
      <c r="BQ77" s="10">
        <v>0</v>
      </c>
      <c r="BR77" s="11">
        <v>90.209994237124903</v>
      </c>
      <c r="BS77" s="12">
        <v>216110</v>
      </c>
      <c r="BT77" s="12">
        <v>225310</v>
      </c>
      <c r="BU77" s="12">
        <v>229760</v>
      </c>
      <c r="BV77" s="13">
        <f t="shared" si="3"/>
        <v>223726.66666666666</v>
      </c>
      <c r="BW77" s="13">
        <v>45.243084923759646</v>
      </c>
      <c r="BX77" s="13">
        <v>43.636061371954568</v>
      </c>
      <c r="BY77" s="13">
        <v>40.958133988404761</v>
      </c>
      <c r="BZ77" s="14">
        <f t="shared" si="2"/>
        <v>43.279093428039658</v>
      </c>
    </row>
    <row r="78" spans="1:78" ht="17" x14ac:dyDescent="0.2">
      <c r="A78" s="7" t="s">
        <v>231</v>
      </c>
      <c r="B78" s="8" t="s">
        <v>232</v>
      </c>
      <c r="C78" s="9">
        <v>-1.996</v>
      </c>
      <c r="D78" s="10">
        <v>-0.67600000000000005</v>
      </c>
      <c r="E78" s="10">
        <v>-1.3360000000000001</v>
      </c>
      <c r="F78" s="10">
        <v>66</v>
      </c>
      <c r="G78" s="10">
        <v>0.91</v>
      </c>
      <c r="H78" s="10">
        <v>0.89</v>
      </c>
      <c r="I78" s="10">
        <v>68.423910000000006</v>
      </c>
      <c r="J78" s="10">
        <v>4.0006728169999999</v>
      </c>
      <c r="K78" s="10">
        <v>3.990552664</v>
      </c>
      <c r="L78" s="10">
        <v>2.4044508929999999</v>
      </c>
      <c r="M78" s="10">
        <v>2.6335318089999999</v>
      </c>
      <c r="N78" s="10">
        <v>4.7159013749999996</v>
      </c>
      <c r="O78" s="10">
        <v>4.0744209290000004</v>
      </c>
      <c r="P78" s="11">
        <v>3.4819672110000002</v>
      </c>
      <c r="Q78" s="9">
        <v>-5.5</v>
      </c>
      <c r="R78" s="10">
        <v>9.0499245460931608</v>
      </c>
      <c r="S78" s="10">
        <v>1.58</v>
      </c>
      <c r="T78" s="10">
        <v>193.433333333333</v>
      </c>
      <c r="U78" s="11">
        <v>-168.13333333333301</v>
      </c>
      <c r="V78" s="9">
        <v>80.643107643720199</v>
      </c>
      <c r="W78" s="10">
        <v>0</v>
      </c>
      <c r="X78" s="11">
        <v>44.055219746439001</v>
      </c>
      <c r="Y78" s="9">
        <v>120.107438040544</v>
      </c>
      <c r="Z78" s="10">
        <v>76.206666666666706</v>
      </c>
      <c r="AA78" s="10">
        <v>3.8737278164334299</v>
      </c>
      <c r="AB78" s="10">
        <v>65.52</v>
      </c>
      <c r="AC78" s="10">
        <v>40.229999999999997</v>
      </c>
      <c r="AD78" s="11">
        <v>3.48</v>
      </c>
      <c r="AE78" s="9">
        <v>30.515796367752198</v>
      </c>
      <c r="AF78" s="10">
        <v>62.6660566660832</v>
      </c>
      <c r="AG78" s="11">
        <v>31.736185107021601</v>
      </c>
      <c r="AH78" s="9">
        <v>24.1</v>
      </c>
      <c r="AI78" s="10">
        <v>2.53576791176198</v>
      </c>
      <c r="AJ78" s="10">
        <v>6.8359990205049597</v>
      </c>
      <c r="AK78" s="10">
        <v>20.212724648748701</v>
      </c>
      <c r="AL78" s="11">
        <v>27.736339093837898</v>
      </c>
      <c r="AM78" s="9">
        <f>VLOOKUP(A78,'[1]raw data corrigendum'!$A:$D,2,0)</f>
        <v>52.015173070000003</v>
      </c>
      <c r="AN78" s="10">
        <v>4.4260027662517301</v>
      </c>
      <c r="AO78" s="10">
        <f>VLOOKUP(A78,'[1]raw data corrigendum'!$A:$D,3,0)</f>
        <v>18.741355460000001</v>
      </c>
      <c r="AP78" s="10">
        <v>50.192656618021303</v>
      </c>
      <c r="AQ78" s="10">
        <f>ABS(VLOOKUP(A78,'[1]raw data corrigendum'!$A:$D,4,0))</f>
        <v>4.4418377319999998</v>
      </c>
      <c r="AR78" s="10">
        <v>17.8</v>
      </c>
      <c r="AS78" s="10">
        <v>16.6283963227783</v>
      </c>
      <c r="AT78" s="10">
        <v>26.8</v>
      </c>
      <c r="AU78" s="11">
        <v>10.439465093326699</v>
      </c>
      <c r="AV78" s="9">
        <v>16200</v>
      </c>
      <c r="AW78" s="10">
        <v>6.8347545935170002</v>
      </c>
      <c r="AX78" s="11">
        <v>12.713977930349101</v>
      </c>
      <c r="AY78" s="9">
        <v>82</v>
      </c>
      <c r="AZ78" s="10">
        <v>53</v>
      </c>
      <c r="BA78" s="10">
        <v>14.5</v>
      </c>
      <c r="BB78" s="10">
        <v>85</v>
      </c>
      <c r="BC78" s="10">
        <v>1.8594195936590601</v>
      </c>
      <c r="BD78" s="11">
        <v>57.186998673113898</v>
      </c>
      <c r="BE78" s="9">
        <v>7.3112733226266498</v>
      </c>
      <c r="BF78" s="10">
        <v>18.535922321712501</v>
      </c>
      <c r="BG78" s="10">
        <v>60.388142096214303</v>
      </c>
      <c r="BH78" s="11">
        <v>138.35874864434101</v>
      </c>
      <c r="BI78" s="9">
        <v>0</v>
      </c>
      <c r="BJ78" s="10">
        <v>5.9826031397261303</v>
      </c>
      <c r="BK78" s="10">
        <v>12.576863961573499</v>
      </c>
      <c r="BL78" s="10">
        <v>0.106816757099173</v>
      </c>
      <c r="BM78" s="10">
        <v>0.230733949980511</v>
      </c>
      <c r="BN78" s="10">
        <v>31.7</v>
      </c>
      <c r="BO78" s="10" t="s">
        <v>82</v>
      </c>
      <c r="BP78" s="10">
        <v>35.367301994742803</v>
      </c>
      <c r="BQ78" s="10">
        <v>49.142593831445801</v>
      </c>
      <c r="BR78" s="11">
        <v>32.0736895231448</v>
      </c>
      <c r="BS78" s="12">
        <v>342460</v>
      </c>
      <c r="BT78" s="12">
        <v>345770</v>
      </c>
      <c r="BU78" s="12">
        <v>348330</v>
      </c>
      <c r="BV78" s="13">
        <f t="shared" si="3"/>
        <v>345520</v>
      </c>
      <c r="BW78" s="13">
        <v>70.993167365637333</v>
      </c>
      <c r="BX78" s="13">
        <v>71.276885221379729</v>
      </c>
      <c r="BY78" s="13">
        <v>63.25686606281495</v>
      </c>
      <c r="BZ78" s="14">
        <f t="shared" si="2"/>
        <v>68.508972883277337</v>
      </c>
    </row>
    <row r="79" spans="1:78" x14ac:dyDescent="0.2">
      <c r="A79" s="7" t="s">
        <v>233</v>
      </c>
      <c r="B79" s="8" t="s">
        <v>234</v>
      </c>
      <c r="C79" s="9">
        <v>-1.61</v>
      </c>
      <c r="D79" s="10">
        <v>-0.61099999999999999</v>
      </c>
      <c r="E79" s="10">
        <v>-1.601</v>
      </c>
      <c r="F79" s="10">
        <v>66</v>
      </c>
      <c r="G79" s="10">
        <v>0.91</v>
      </c>
      <c r="H79" s="10">
        <v>0.89</v>
      </c>
      <c r="I79" s="10">
        <v>68.423910000000006</v>
      </c>
      <c r="J79" s="10">
        <v>4.0006728169999999</v>
      </c>
      <c r="K79" s="10">
        <v>3.990552664</v>
      </c>
      <c r="L79" s="10">
        <v>2.4044508929999999</v>
      </c>
      <c r="M79" s="10">
        <v>2.6335318089999999</v>
      </c>
      <c r="N79" s="10">
        <v>4.7159013749999996</v>
      </c>
      <c r="O79" s="10">
        <v>4.0744209290000004</v>
      </c>
      <c r="P79" s="11">
        <v>3.4819672110000002</v>
      </c>
      <c r="Q79" s="9">
        <v>-5.5</v>
      </c>
      <c r="R79" s="10">
        <v>9.0499245460931608</v>
      </c>
      <c r="S79" s="10">
        <v>1.58</v>
      </c>
      <c r="T79" s="10">
        <v>193.433333333333</v>
      </c>
      <c r="U79" s="11">
        <v>-168.13333333333301</v>
      </c>
      <c r="V79" s="9">
        <v>67.984298722116606</v>
      </c>
      <c r="W79" s="10">
        <v>0</v>
      </c>
      <c r="X79" s="11">
        <v>125.565269068668</v>
      </c>
      <c r="Y79" s="9">
        <v>68.243619221602799</v>
      </c>
      <c r="Z79" s="10">
        <v>75.896666666666704</v>
      </c>
      <c r="AA79" s="10">
        <v>3.0659086533656601</v>
      </c>
      <c r="AB79" s="10">
        <v>71.09</v>
      </c>
      <c r="AC79" s="10">
        <v>40.119999999999997</v>
      </c>
      <c r="AD79" s="11">
        <v>5.19</v>
      </c>
      <c r="AE79" s="9">
        <v>30.515796367752198</v>
      </c>
      <c r="AF79" s="10">
        <v>62.6660566660832</v>
      </c>
      <c r="AG79" s="11">
        <v>31.736185107021601</v>
      </c>
      <c r="AH79" s="9">
        <v>27.6</v>
      </c>
      <c r="AI79" s="10">
        <v>3.2691172755292799</v>
      </c>
      <c r="AJ79" s="10">
        <v>4.9979061533452702</v>
      </c>
      <c r="AK79" s="10">
        <v>60.016431306537797</v>
      </c>
      <c r="AL79" s="11">
        <v>26.398926879730499</v>
      </c>
      <c r="AM79" s="9">
        <f>VLOOKUP(A79,'[1]raw data corrigendum'!$A:$D,2,0)</f>
        <v>45.117930510000001</v>
      </c>
      <c r="AN79" s="10">
        <v>6.7150635208711398</v>
      </c>
      <c r="AO79" s="10">
        <f>VLOOKUP(A79,'[1]raw data corrigendum'!$A:$D,3,0)</f>
        <v>16.297640650000002</v>
      </c>
      <c r="AP79" s="10">
        <v>43.901026107864503</v>
      </c>
      <c r="AQ79" s="10">
        <f>ABS(VLOOKUP(A79,'[1]raw data corrigendum'!$A:$D,4,0))</f>
        <v>10.52629335</v>
      </c>
      <c r="AR79" s="10">
        <v>19.600000000000001</v>
      </c>
      <c r="AS79" s="10">
        <v>11.530014858841</v>
      </c>
      <c r="AT79" s="10">
        <v>22.9</v>
      </c>
      <c r="AU79" s="11">
        <v>11.2673758126999</v>
      </c>
      <c r="AV79" s="9">
        <v>12100</v>
      </c>
      <c r="AW79" s="10">
        <v>9.1255132401067396</v>
      </c>
      <c r="AX79" s="11">
        <v>24.535507291734</v>
      </c>
      <c r="AY79" s="9">
        <v>82</v>
      </c>
      <c r="AZ79" s="10">
        <v>53</v>
      </c>
      <c r="BA79" s="10">
        <v>14.5</v>
      </c>
      <c r="BB79" s="10">
        <v>85</v>
      </c>
      <c r="BC79" s="10">
        <v>0.46092645426065998</v>
      </c>
      <c r="BD79" s="11">
        <v>57.186998673113898</v>
      </c>
      <c r="BE79" s="9">
        <v>8.0124282127258404</v>
      </c>
      <c r="BF79" s="10">
        <v>20.3360561964788</v>
      </c>
      <c r="BG79" s="10">
        <v>250.859020926726</v>
      </c>
      <c r="BH79" s="11">
        <v>177.455718388723</v>
      </c>
      <c r="BI79" s="9">
        <v>9.0556014973518604</v>
      </c>
      <c r="BJ79" s="10">
        <v>7.6127293505545097</v>
      </c>
      <c r="BK79" s="10">
        <v>14.352327354171701</v>
      </c>
      <c r="BL79" s="10">
        <v>1.5658520707213901</v>
      </c>
      <c r="BM79" s="10">
        <v>1.5132879443797</v>
      </c>
      <c r="BN79" s="10">
        <v>32.1</v>
      </c>
      <c r="BO79" s="10">
        <v>0.91066782307025196</v>
      </c>
      <c r="BP79" s="10">
        <v>88.247165968234398</v>
      </c>
      <c r="BQ79" s="10">
        <v>59.711837471212299</v>
      </c>
      <c r="BR79" s="11">
        <v>167.32216385601899</v>
      </c>
      <c r="BS79" s="12">
        <v>634210</v>
      </c>
      <c r="BT79" s="12">
        <v>635720</v>
      </c>
      <c r="BU79" s="12">
        <v>637817</v>
      </c>
      <c r="BV79" s="13">
        <f t="shared" si="3"/>
        <v>635915.66666666663</v>
      </c>
      <c r="BW79" s="13">
        <v>56.330158436779023</v>
      </c>
      <c r="BX79" s="13">
        <v>56.105766212510552</v>
      </c>
      <c r="BY79" s="13">
        <v>51.898922702827917</v>
      </c>
      <c r="BZ79" s="14">
        <f t="shared" si="2"/>
        <v>54.778282450705831</v>
      </c>
    </row>
    <row r="80" spans="1:78" x14ac:dyDescent="0.2">
      <c r="A80" s="7" t="s">
        <v>235</v>
      </c>
      <c r="B80" s="8" t="s">
        <v>236</v>
      </c>
      <c r="C80" s="9">
        <v>-0.94199999999999995</v>
      </c>
      <c r="D80" s="10">
        <v>-0.14899999999999999</v>
      </c>
      <c r="E80" s="10">
        <v>-1.478</v>
      </c>
      <c r="F80" s="10">
        <v>66</v>
      </c>
      <c r="G80" s="10">
        <v>0.91</v>
      </c>
      <c r="H80" s="10">
        <v>0.89</v>
      </c>
      <c r="I80" s="10">
        <v>68.423910000000006</v>
      </c>
      <c r="J80" s="10">
        <v>4.0006728169999999</v>
      </c>
      <c r="K80" s="10">
        <v>3.990552664</v>
      </c>
      <c r="L80" s="10">
        <v>2.4044508929999999</v>
      </c>
      <c r="M80" s="10">
        <v>2.6335318089999999</v>
      </c>
      <c r="N80" s="10">
        <v>4.7159013749999996</v>
      </c>
      <c r="O80" s="10">
        <v>4.0744209290000004</v>
      </c>
      <c r="P80" s="11">
        <v>3.4819672110000002</v>
      </c>
      <c r="Q80" s="9">
        <v>-5.5</v>
      </c>
      <c r="R80" s="10">
        <v>9.0499245460931608</v>
      </c>
      <c r="S80" s="10">
        <v>1.58</v>
      </c>
      <c r="T80" s="10">
        <v>193.433333333333</v>
      </c>
      <c r="U80" s="11">
        <v>-168.13333333333301</v>
      </c>
      <c r="V80" s="9">
        <v>55.008157499070599</v>
      </c>
      <c r="W80" s="10">
        <v>0.42406265483581201</v>
      </c>
      <c r="X80" s="11">
        <v>17.166115590999901</v>
      </c>
      <c r="Y80" s="9">
        <v>59.460597906875797</v>
      </c>
      <c r="Z80" s="10">
        <v>74.73</v>
      </c>
      <c r="AA80" s="10">
        <v>4.9996356372494901</v>
      </c>
      <c r="AB80" s="10">
        <v>75.44</v>
      </c>
      <c r="AC80" s="10">
        <v>58.86</v>
      </c>
      <c r="AD80" s="11">
        <v>4.46</v>
      </c>
      <c r="AE80" s="9">
        <v>30.515796367752198</v>
      </c>
      <c r="AF80" s="10">
        <v>62.6660566660832</v>
      </c>
      <c r="AG80" s="11">
        <v>31.736185107021601</v>
      </c>
      <c r="AH80" s="9">
        <v>24.9</v>
      </c>
      <c r="AI80" s="10">
        <v>3.5697450147106902</v>
      </c>
      <c r="AJ80" s="10">
        <v>6.6142789587945803</v>
      </c>
      <c r="AK80" s="10">
        <v>55.381295011367001</v>
      </c>
      <c r="AL80" s="11">
        <v>33.267651365830503</v>
      </c>
      <c r="AM80" s="9">
        <f>VLOOKUP(A80,'[1]raw data corrigendum'!$A:$D,2,0)</f>
        <v>41.842610360000002</v>
      </c>
      <c r="AN80" s="10">
        <v>14.1114274095161</v>
      </c>
      <c r="AO80" s="10">
        <f>VLOOKUP(A80,'[1]raw data corrigendum'!$A:$D,3,0)</f>
        <v>18.544123630000001</v>
      </c>
      <c r="AP80" s="10">
        <v>42.882070496874398</v>
      </c>
      <c r="AQ80" s="10">
        <f>ABS(VLOOKUP(A80,'[1]raw data corrigendum'!$A:$D,4,0))</f>
        <v>5.0019326829999997</v>
      </c>
      <c r="AR80" s="10">
        <v>17.5</v>
      </c>
      <c r="AS80" s="10">
        <v>17.668194217130399</v>
      </c>
      <c r="AT80" s="10">
        <v>24.6</v>
      </c>
      <c r="AU80" s="11">
        <v>5.90343743426084</v>
      </c>
      <c r="AV80" s="9">
        <v>10200</v>
      </c>
      <c r="AW80" s="10">
        <v>10.334363160057899</v>
      </c>
      <c r="AX80" s="11">
        <v>31.927196469920801</v>
      </c>
      <c r="AY80" s="9">
        <v>81</v>
      </c>
      <c r="AZ80" s="10">
        <v>49</v>
      </c>
      <c r="BA80" s="10">
        <v>14.5</v>
      </c>
      <c r="BB80" s="10">
        <v>85</v>
      </c>
      <c r="BC80" s="10">
        <v>1.5325066496017401</v>
      </c>
      <c r="BD80" s="11">
        <v>62.594384659567098</v>
      </c>
      <c r="BE80" s="9">
        <v>6.8294062679560499</v>
      </c>
      <c r="BF80" s="10">
        <v>17.462582729937399</v>
      </c>
      <c r="BG80" s="10">
        <v>140.11897073234499</v>
      </c>
      <c r="BH80" s="11">
        <v>167.06838253441899</v>
      </c>
      <c r="BI80" s="9">
        <v>4.4354607322048896</v>
      </c>
      <c r="BJ80" s="10">
        <v>6.2456315691024598</v>
      </c>
      <c r="BK80" s="10">
        <v>10.8745347327921</v>
      </c>
      <c r="BL80" s="10">
        <v>0.81681581701917905</v>
      </c>
      <c r="BM80" s="10">
        <v>0.78136980490118901</v>
      </c>
      <c r="BN80" s="10">
        <v>30</v>
      </c>
      <c r="BO80" s="10">
        <v>0.64902646030953604</v>
      </c>
      <c r="BP80" s="10">
        <v>25.5499643813679</v>
      </c>
      <c r="BQ80" s="10">
        <v>38.4058449828254</v>
      </c>
      <c r="BR80" s="11">
        <v>79.499469268199206</v>
      </c>
      <c r="BS80" s="12">
        <v>600430</v>
      </c>
      <c r="BT80" s="12">
        <v>599180</v>
      </c>
      <c r="BU80" s="12">
        <v>597863</v>
      </c>
      <c r="BV80" s="13">
        <f t="shared" si="3"/>
        <v>599157.66666666663</v>
      </c>
      <c r="BW80" s="13">
        <v>45.470111975406134</v>
      </c>
      <c r="BX80" s="13">
        <v>44.938201061222379</v>
      </c>
      <c r="BY80" s="13">
        <v>43.922366652635809</v>
      </c>
      <c r="BZ80" s="14">
        <f t="shared" si="2"/>
        <v>44.776893229754769</v>
      </c>
    </row>
    <row r="81" spans="1:78" x14ac:dyDescent="0.2">
      <c r="A81" s="7" t="s">
        <v>237</v>
      </c>
      <c r="B81" s="8" t="s">
        <v>238</v>
      </c>
      <c r="C81" s="9">
        <v>-1.008</v>
      </c>
      <c r="D81" s="10">
        <v>-1.1890000000000001</v>
      </c>
      <c r="E81" s="10">
        <v>-1.333</v>
      </c>
      <c r="F81" s="10">
        <v>66</v>
      </c>
      <c r="G81" s="10">
        <v>0.91</v>
      </c>
      <c r="H81" s="10">
        <v>0.89</v>
      </c>
      <c r="I81" s="10">
        <v>68.423910000000006</v>
      </c>
      <c r="J81" s="10">
        <v>4.0006728169999999</v>
      </c>
      <c r="K81" s="10">
        <v>3.990552664</v>
      </c>
      <c r="L81" s="10">
        <v>2.4044508929999999</v>
      </c>
      <c r="M81" s="10">
        <v>2.6335318089999999</v>
      </c>
      <c r="N81" s="10">
        <v>4.7159013749999996</v>
      </c>
      <c r="O81" s="10">
        <v>4.0744209290000004</v>
      </c>
      <c r="P81" s="11">
        <v>3.4819672110000002</v>
      </c>
      <c r="Q81" s="9">
        <v>-5.5</v>
      </c>
      <c r="R81" s="10">
        <v>9.0499245460931608</v>
      </c>
      <c r="S81" s="10">
        <v>1.58</v>
      </c>
      <c r="T81" s="10">
        <v>193.433333333333</v>
      </c>
      <c r="U81" s="11">
        <v>-168.13333333333301</v>
      </c>
      <c r="V81" s="9">
        <v>80.551395406714406</v>
      </c>
      <c r="W81" s="10">
        <v>0.61525430330702102</v>
      </c>
      <c r="X81" s="11">
        <v>134.478833108923</v>
      </c>
      <c r="Y81" s="9">
        <v>54.074485825458602</v>
      </c>
      <c r="Z81" s="10">
        <v>75.466666666666697</v>
      </c>
      <c r="AA81" s="10">
        <v>3.4994703631239998</v>
      </c>
      <c r="AB81" s="10">
        <v>75.510000000000005</v>
      </c>
      <c r="AC81" s="10">
        <v>48.14</v>
      </c>
      <c r="AD81" s="11">
        <v>3.88</v>
      </c>
      <c r="AE81" s="9">
        <v>30.515796367752198</v>
      </c>
      <c r="AF81" s="10">
        <v>62.6660566660832</v>
      </c>
      <c r="AG81" s="11">
        <v>31.736185107021601</v>
      </c>
      <c r="AH81" s="9">
        <v>33.299999999999997</v>
      </c>
      <c r="AI81" s="10">
        <v>3.3674718852988099</v>
      </c>
      <c r="AJ81" s="10">
        <v>1.6659933242206699</v>
      </c>
      <c r="AK81" s="10">
        <v>75.514761093420603</v>
      </c>
      <c r="AL81" s="11">
        <v>20.638157028974401</v>
      </c>
      <c r="AM81" s="9">
        <f>VLOOKUP(A81,'[1]raw data corrigendum'!$A:$D,2,0)</f>
        <v>48.05495921</v>
      </c>
      <c r="AN81" s="10">
        <v>10.932811480756699</v>
      </c>
      <c r="AO81" s="10">
        <f>VLOOKUP(A81,'[1]raw data corrigendum'!$A:$D,3,0)</f>
        <v>16.151337250000001</v>
      </c>
      <c r="AP81" s="10">
        <v>49.235334655427302</v>
      </c>
      <c r="AQ81" s="10">
        <f>ABS(VLOOKUP(A81,'[1]raw data corrigendum'!$A:$D,4,0))</f>
        <v>8.8062501139999991</v>
      </c>
      <c r="AR81" s="10">
        <v>19.7</v>
      </c>
      <c r="AS81" s="10">
        <v>10.532675515193899</v>
      </c>
      <c r="AT81" s="10">
        <v>25.4</v>
      </c>
      <c r="AU81" s="11">
        <v>6.2240514784843901</v>
      </c>
      <c r="AV81" s="9">
        <v>11400</v>
      </c>
      <c r="AW81" s="10">
        <v>30.5876420598522</v>
      </c>
      <c r="AX81" s="11">
        <v>85.317448017245198</v>
      </c>
      <c r="AY81" s="9">
        <v>81</v>
      </c>
      <c r="AZ81" s="10">
        <v>49</v>
      </c>
      <c r="BA81" s="10">
        <v>14.5</v>
      </c>
      <c r="BB81" s="10">
        <v>85</v>
      </c>
      <c r="BC81" s="10">
        <v>0.70793420583327205</v>
      </c>
      <c r="BD81" s="11">
        <v>62.594384659567098</v>
      </c>
      <c r="BE81" s="9">
        <v>10.546387225129999</v>
      </c>
      <c r="BF81" s="10">
        <v>20.554505733597999</v>
      </c>
      <c r="BG81" s="10">
        <v>243.67065806316899</v>
      </c>
      <c r="BH81" s="11">
        <v>163.08099531249499</v>
      </c>
      <c r="BI81" s="9">
        <v>5.7288251298777899</v>
      </c>
      <c r="BJ81" s="10">
        <v>9.5995976246635699</v>
      </c>
      <c r="BK81" s="10">
        <v>16.305443232965001</v>
      </c>
      <c r="BL81" s="10">
        <v>1.31315690814897</v>
      </c>
      <c r="BM81" s="10">
        <v>1.1233493749341501</v>
      </c>
      <c r="BN81" s="10">
        <v>40</v>
      </c>
      <c r="BO81" s="10">
        <v>2.6606503812042899</v>
      </c>
      <c r="BP81" s="10">
        <v>96.697186886008097</v>
      </c>
      <c r="BQ81" s="10">
        <v>83.836227283709604</v>
      </c>
      <c r="BR81" s="11">
        <v>145.43016293467801</v>
      </c>
      <c r="BS81" s="12">
        <v>1874890</v>
      </c>
      <c r="BT81" s="12">
        <v>1872940</v>
      </c>
      <c r="BU81" s="12">
        <v>1868915</v>
      </c>
      <c r="BV81" s="13">
        <f t="shared" si="3"/>
        <v>1872248.3333333333</v>
      </c>
      <c r="BW81" s="13">
        <v>52.007139093714841</v>
      </c>
      <c r="BX81" s="13">
        <v>51.84539848372831</v>
      </c>
      <c r="BY81" s="13">
        <v>49.113548833328224</v>
      </c>
      <c r="BZ81" s="14">
        <f t="shared" si="2"/>
        <v>50.98869547025712</v>
      </c>
    </row>
    <row r="82" spans="1:78" ht="17" x14ac:dyDescent="0.2">
      <c r="A82" s="7" t="s">
        <v>239</v>
      </c>
      <c r="B82" s="8" t="s">
        <v>240</v>
      </c>
      <c r="C82" s="9">
        <v>-0.93600000000000005</v>
      </c>
      <c r="D82" s="10">
        <v>-0.879</v>
      </c>
      <c r="E82" s="10">
        <v>-1.4530000000000001</v>
      </c>
      <c r="F82" s="10">
        <v>66</v>
      </c>
      <c r="G82" s="10">
        <v>0.91</v>
      </c>
      <c r="H82" s="10">
        <v>0.89</v>
      </c>
      <c r="I82" s="10">
        <v>68.423910000000006</v>
      </c>
      <c r="J82" s="10">
        <v>4.0006728169999999</v>
      </c>
      <c r="K82" s="10">
        <v>3.990552664</v>
      </c>
      <c r="L82" s="10">
        <v>2.4044508929999999</v>
      </c>
      <c r="M82" s="10">
        <v>2.6335318089999999</v>
      </c>
      <c r="N82" s="10">
        <v>4.7159013749999996</v>
      </c>
      <c r="O82" s="10">
        <v>4.0744209290000004</v>
      </c>
      <c r="P82" s="11">
        <v>3.4819672110000002</v>
      </c>
      <c r="Q82" s="9">
        <v>-5.5</v>
      </c>
      <c r="R82" s="10">
        <v>9.0499245460931608</v>
      </c>
      <c r="S82" s="10">
        <v>1.58</v>
      </c>
      <c r="T82" s="10">
        <v>193.433333333333</v>
      </c>
      <c r="U82" s="11">
        <v>-168.13333333333301</v>
      </c>
      <c r="V82" s="9">
        <v>51.178754868476197</v>
      </c>
      <c r="W82" s="10">
        <v>4.4576948536020601E-2</v>
      </c>
      <c r="X82" s="11">
        <v>44.979641398173499</v>
      </c>
      <c r="Y82" s="9">
        <v>61.181171182419803</v>
      </c>
      <c r="Z82" s="10">
        <v>76.296666666666695</v>
      </c>
      <c r="AA82" s="10">
        <v>3.6018801116231201</v>
      </c>
      <c r="AB82" s="10">
        <v>69.92</v>
      </c>
      <c r="AC82" s="10">
        <v>47.35</v>
      </c>
      <c r="AD82" s="11">
        <v>3.98</v>
      </c>
      <c r="AE82" s="9">
        <v>30.515796367752198</v>
      </c>
      <c r="AF82" s="10">
        <v>62.6660566660832</v>
      </c>
      <c r="AG82" s="11">
        <v>31.736185107021601</v>
      </c>
      <c r="AH82" s="9">
        <v>27.7</v>
      </c>
      <c r="AI82" s="10">
        <v>3.7353789323164901</v>
      </c>
      <c r="AJ82" s="10">
        <v>1.8692905456437501</v>
      </c>
      <c r="AK82" s="10">
        <v>78.400355288619096</v>
      </c>
      <c r="AL82" s="11">
        <v>25.309550136212</v>
      </c>
      <c r="AM82" s="9">
        <f>VLOOKUP(A82,'[1]raw data corrigendum'!$A:$D,2,0)</f>
        <v>42.857142860000003</v>
      </c>
      <c r="AN82" s="10">
        <v>12.365591397849499</v>
      </c>
      <c r="AO82" s="10">
        <f>VLOOKUP(A82,'[1]raw data corrigendum'!$A:$D,3,0)</f>
        <v>19.802867379999999</v>
      </c>
      <c r="AP82" s="10">
        <v>56.398283300574398</v>
      </c>
      <c r="AQ82" s="10">
        <f>ABS(VLOOKUP(A82,'[1]raw data corrigendum'!$A:$D,4,0))</f>
        <v>7.649441929</v>
      </c>
      <c r="AR82" s="10">
        <v>17.5</v>
      </c>
      <c r="AS82" s="10">
        <v>13.596033653846201</v>
      </c>
      <c r="AT82" s="10">
        <v>26.2</v>
      </c>
      <c r="AU82" s="11">
        <v>10.0530289589371</v>
      </c>
      <c r="AV82" s="9">
        <v>11800</v>
      </c>
      <c r="AW82" s="10">
        <v>12.519377482957999</v>
      </c>
      <c r="AX82" s="11">
        <v>35.019143272732599</v>
      </c>
      <c r="AY82" s="9">
        <v>81</v>
      </c>
      <c r="AZ82" s="10">
        <v>49</v>
      </c>
      <c r="BA82" s="10">
        <v>14.5</v>
      </c>
      <c r="BB82" s="10">
        <v>85</v>
      </c>
      <c r="BC82" s="10">
        <v>0.72502870770879702</v>
      </c>
      <c r="BD82" s="11">
        <v>62.594384659567098</v>
      </c>
      <c r="BE82" s="9">
        <v>6.4181869041423401</v>
      </c>
      <c r="BF82" s="10">
        <v>13.1211457834581</v>
      </c>
      <c r="BG82" s="10">
        <v>250.859020926726</v>
      </c>
      <c r="BH82" s="11">
        <v>93.085355425672404</v>
      </c>
      <c r="BI82" s="9">
        <v>0</v>
      </c>
      <c r="BJ82" s="10">
        <v>6.9331435710086602</v>
      </c>
      <c r="BK82" s="10">
        <v>13.143781910171599</v>
      </c>
      <c r="BL82" s="10">
        <v>0.46376452328630302</v>
      </c>
      <c r="BM82" s="10">
        <v>0.43372777609666202</v>
      </c>
      <c r="BN82" s="10">
        <v>34.9</v>
      </c>
      <c r="BO82" s="10" t="s">
        <v>82</v>
      </c>
      <c r="BP82" s="10">
        <v>28.002376707669999</v>
      </c>
      <c r="BQ82" s="10">
        <v>0</v>
      </c>
      <c r="BR82" s="11">
        <v>167.32216385601899</v>
      </c>
      <c r="BS82" s="12">
        <v>268110</v>
      </c>
      <c r="BT82" s="12">
        <v>265830</v>
      </c>
      <c r="BU82" s="12">
        <v>263851</v>
      </c>
      <c r="BV82" s="13">
        <f t="shared" si="3"/>
        <v>265930.33333333331</v>
      </c>
      <c r="BW82" s="13">
        <v>61.486888916850567</v>
      </c>
      <c r="BX82" s="13">
        <v>55.095084158709504</v>
      </c>
      <c r="BY82" s="13">
        <v>50.925856777888924</v>
      </c>
      <c r="BZ82" s="14">
        <f t="shared" si="2"/>
        <v>55.835943284482994</v>
      </c>
    </row>
    <row r="83" spans="1:78" ht="17" x14ac:dyDescent="0.2">
      <c r="A83" s="7" t="s">
        <v>241</v>
      </c>
      <c r="B83" s="8" t="s">
        <v>242</v>
      </c>
      <c r="C83" s="9">
        <v>-1.4419999999999999</v>
      </c>
      <c r="D83" s="10">
        <v>0.23</v>
      </c>
      <c r="E83" s="10">
        <v>-1.452</v>
      </c>
      <c r="F83" s="10">
        <v>66</v>
      </c>
      <c r="G83" s="10">
        <v>0.91</v>
      </c>
      <c r="H83" s="10">
        <v>0.89</v>
      </c>
      <c r="I83" s="10">
        <v>68.423910000000006</v>
      </c>
      <c r="J83" s="10">
        <v>4.0006728169999999</v>
      </c>
      <c r="K83" s="10">
        <v>3.990552664</v>
      </c>
      <c r="L83" s="10">
        <v>2.4044508929999999</v>
      </c>
      <c r="M83" s="10">
        <v>2.6335318089999999</v>
      </c>
      <c r="N83" s="10">
        <v>4.7159013749999996</v>
      </c>
      <c r="O83" s="10">
        <v>4.0744209290000004</v>
      </c>
      <c r="P83" s="11">
        <v>3.4819672110000002</v>
      </c>
      <c r="Q83" s="9">
        <v>-5.5</v>
      </c>
      <c r="R83" s="10">
        <v>9.0499245460931608</v>
      </c>
      <c r="S83" s="10">
        <v>1.58</v>
      </c>
      <c r="T83" s="10">
        <v>193.433333333333</v>
      </c>
      <c r="U83" s="11">
        <v>-168.13333333333301</v>
      </c>
      <c r="V83" s="9">
        <v>49.660686644734703</v>
      </c>
      <c r="W83" s="10">
        <v>0</v>
      </c>
      <c r="X83" s="11">
        <v>16.692515343975</v>
      </c>
      <c r="Y83" s="9">
        <v>73.904072513876997</v>
      </c>
      <c r="Z83" s="10">
        <v>77.376666666666694</v>
      </c>
      <c r="AA83" s="10">
        <v>2.6669602694354402</v>
      </c>
      <c r="AB83" s="10">
        <v>66.349999999999994</v>
      </c>
      <c r="AC83" s="10">
        <v>38.07</v>
      </c>
      <c r="AD83" s="11">
        <v>5.16</v>
      </c>
      <c r="AE83" s="9">
        <v>30.515796367752198</v>
      </c>
      <c r="AF83" s="10">
        <v>62.6660566660832</v>
      </c>
      <c r="AG83" s="11">
        <v>31.736185107021601</v>
      </c>
      <c r="AH83" s="9">
        <v>30</v>
      </c>
      <c r="AI83" s="10">
        <v>2.4593743773660099</v>
      </c>
      <c r="AJ83" s="10">
        <v>3.16470728458249</v>
      </c>
      <c r="AK83" s="10">
        <v>53.219194133543802</v>
      </c>
      <c r="AL83" s="11">
        <v>26.440792455177998</v>
      </c>
      <c r="AM83" s="9">
        <f>VLOOKUP(A83,'[1]raw data corrigendum'!$A:$D,2,0)</f>
        <v>42.604745080000001</v>
      </c>
      <c r="AN83" s="10">
        <v>8.1147540983606596</v>
      </c>
      <c r="AO83" s="10">
        <f>VLOOKUP(A83,'[1]raw data corrigendum'!$A:$D,3,0)</f>
        <v>15.163934429999999</v>
      </c>
      <c r="AP83" s="10">
        <v>43.645061666019402</v>
      </c>
      <c r="AQ83" s="10">
        <f>ABS(VLOOKUP(A83,'[1]raw data corrigendum'!$A:$D,4,0))</f>
        <v>6.507346021</v>
      </c>
      <c r="AR83" s="10">
        <v>21.5</v>
      </c>
      <c r="AS83" s="10">
        <v>10.897086368366301</v>
      </c>
      <c r="AT83" s="10">
        <v>23.5</v>
      </c>
      <c r="AU83" s="11">
        <v>4.7351106421278004</v>
      </c>
      <c r="AV83" s="9">
        <v>11100</v>
      </c>
      <c r="AW83" s="10">
        <v>9.3299581193456191</v>
      </c>
      <c r="AX83" s="11">
        <v>27.714476685645899</v>
      </c>
      <c r="AY83" s="9">
        <v>81</v>
      </c>
      <c r="AZ83" s="10">
        <v>49</v>
      </c>
      <c r="BA83" s="10">
        <v>14.5</v>
      </c>
      <c r="BB83" s="10">
        <v>85</v>
      </c>
      <c r="BC83" s="10">
        <v>1.0980756336416699</v>
      </c>
      <c r="BD83" s="11">
        <v>58.538845169727303</v>
      </c>
      <c r="BE83" s="9">
        <v>7.5999255996196604</v>
      </c>
      <c r="BF83" s="10">
        <v>21.1247762767015</v>
      </c>
      <c r="BG83" s="10">
        <v>175.13127700792401</v>
      </c>
      <c r="BH83" s="11">
        <v>124.35693526499701</v>
      </c>
      <c r="BI83" s="9">
        <v>1.2459219343861301</v>
      </c>
      <c r="BJ83" s="10">
        <v>9.1558739140762402</v>
      </c>
      <c r="BK83" s="10">
        <v>16.070669470279</v>
      </c>
      <c r="BL83" s="10">
        <v>1.5022077946825001</v>
      </c>
      <c r="BM83" s="10">
        <v>1.47362010353279</v>
      </c>
      <c r="BN83" s="10">
        <v>35.200000000000003</v>
      </c>
      <c r="BO83" s="10" t="s">
        <v>82</v>
      </c>
      <c r="BP83" s="10">
        <v>30.0062963261839</v>
      </c>
      <c r="BQ83" s="10">
        <v>19.167470665024599</v>
      </c>
      <c r="BR83" s="11">
        <v>51.383454842400504</v>
      </c>
      <c r="BS83" s="12">
        <v>334030</v>
      </c>
      <c r="BT83" s="12">
        <v>333480</v>
      </c>
      <c r="BU83" s="12">
        <v>332740</v>
      </c>
      <c r="BV83" s="13">
        <f t="shared" si="3"/>
        <v>333416.66666666669</v>
      </c>
      <c r="BW83" s="13">
        <v>46.69775001099449</v>
      </c>
      <c r="BX83" s="13">
        <v>46.661478351408903</v>
      </c>
      <c r="BY83" s="13">
        <v>45.149027640850974</v>
      </c>
      <c r="BZ83" s="14">
        <f t="shared" si="2"/>
        <v>46.169418667751451</v>
      </c>
    </row>
    <row r="84" spans="1:78" x14ac:dyDescent="0.2">
      <c r="A84" s="7" t="s">
        <v>243</v>
      </c>
      <c r="B84" s="8" t="s">
        <v>244</v>
      </c>
      <c r="C84" s="9">
        <v>-1.34</v>
      </c>
      <c r="D84" s="10">
        <v>-0.45200000000000001</v>
      </c>
      <c r="E84" s="10">
        <v>-1.5940000000000001</v>
      </c>
      <c r="F84" s="10">
        <v>60</v>
      </c>
      <c r="G84" s="10">
        <v>0.91</v>
      </c>
      <c r="H84" s="10">
        <v>0.89</v>
      </c>
      <c r="I84" s="10">
        <v>68.423910000000006</v>
      </c>
      <c r="J84" s="10">
        <v>4.0006728169999999</v>
      </c>
      <c r="K84" s="10">
        <v>3.990552664</v>
      </c>
      <c r="L84" s="10">
        <v>2.4044508929999999</v>
      </c>
      <c r="M84" s="10">
        <v>2.6335318089999999</v>
      </c>
      <c r="N84" s="10">
        <v>4.7159013749999996</v>
      </c>
      <c r="O84" s="10">
        <v>4.0744209290000004</v>
      </c>
      <c r="P84" s="11">
        <v>3.4819672110000002</v>
      </c>
      <c r="Q84" s="9">
        <v>-5.5</v>
      </c>
      <c r="R84" s="10">
        <v>9.0499245460931608</v>
      </c>
      <c r="S84" s="10">
        <v>1.58</v>
      </c>
      <c r="T84" s="10">
        <v>193.433333333333</v>
      </c>
      <c r="U84" s="11">
        <v>-168.13333333333301</v>
      </c>
      <c r="V84" s="9">
        <v>64.122836146239294</v>
      </c>
      <c r="W84" s="10">
        <v>2.3044100006142201</v>
      </c>
      <c r="X84" s="11">
        <v>3.49788639636381</v>
      </c>
      <c r="Y84" s="9">
        <v>51.024668107727003</v>
      </c>
      <c r="Z84" s="10">
        <v>75.989999999999995</v>
      </c>
      <c r="AA84" s="10">
        <v>2.3345049038138002</v>
      </c>
      <c r="AB84" s="10">
        <v>70.010000000000005</v>
      </c>
      <c r="AC84" s="10">
        <v>49.23</v>
      </c>
      <c r="AD84" s="11">
        <v>4.09</v>
      </c>
      <c r="AE84" s="9">
        <v>30.515796367752198</v>
      </c>
      <c r="AF84" s="10">
        <v>62.6660566660832</v>
      </c>
      <c r="AG84" s="11">
        <v>31.736185107021601</v>
      </c>
      <c r="AH84" s="9">
        <v>32.799999999999997</v>
      </c>
      <c r="AI84" s="10">
        <v>3.2630565747157698</v>
      </c>
      <c r="AJ84" s="10">
        <v>1.70228569141164</v>
      </c>
      <c r="AK84" s="10">
        <v>69.944242358063704</v>
      </c>
      <c r="AL84" s="11">
        <v>24.3460254072955</v>
      </c>
      <c r="AM84" s="9">
        <f>VLOOKUP(A84,'[1]raw data corrigendum'!$A:$D,2,0)</f>
        <v>46.94814135</v>
      </c>
      <c r="AN84" s="10">
        <v>11.400651465797999</v>
      </c>
      <c r="AO84" s="10">
        <f>VLOOKUP(A84,'[1]raw data corrigendum'!$A:$D,3,0)</f>
        <v>16.71009772</v>
      </c>
      <c r="AP84" s="10">
        <v>46.597718637330601</v>
      </c>
      <c r="AQ84" s="10">
        <f>ABS(VLOOKUP(A84,'[1]raw data corrigendum'!$A:$D,4,0))</f>
        <v>12.43772233</v>
      </c>
      <c r="AR84" s="10">
        <v>18</v>
      </c>
      <c r="AS84" s="10">
        <v>13.796408317580299</v>
      </c>
      <c r="AT84" s="10">
        <v>24</v>
      </c>
      <c r="AU84" s="11">
        <v>5.1633021953003198</v>
      </c>
      <c r="AV84" s="9">
        <v>10500</v>
      </c>
      <c r="AW84" s="10">
        <v>16.197124749402899</v>
      </c>
      <c r="AX84" s="11">
        <v>45.093367880600098</v>
      </c>
      <c r="AY84" s="9">
        <v>82</v>
      </c>
      <c r="AZ84" s="10">
        <v>48</v>
      </c>
      <c r="BA84" s="10">
        <v>14.5</v>
      </c>
      <c r="BB84" s="10">
        <v>85</v>
      </c>
      <c r="BC84" s="10">
        <v>0.547778080283021</v>
      </c>
      <c r="BD84" s="11">
        <v>62.594384659567098</v>
      </c>
      <c r="BE84" s="9">
        <v>6.9466283330810397</v>
      </c>
      <c r="BF84" s="10">
        <v>18.1804287413166</v>
      </c>
      <c r="BG84" s="10">
        <v>250.859020926726</v>
      </c>
      <c r="BH84" s="11">
        <v>169.02695295947601</v>
      </c>
      <c r="BI84" s="9">
        <v>3.80798347196701</v>
      </c>
      <c r="BJ84" s="10">
        <v>9.4299699313066494</v>
      </c>
      <c r="BK84" s="10">
        <v>17.0602272265733</v>
      </c>
      <c r="BL84" s="10">
        <v>0.832030700615079</v>
      </c>
      <c r="BM84" s="10">
        <v>0.96368719570238304</v>
      </c>
      <c r="BN84" s="10">
        <v>38.1</v>
      </c>
      <c r="BO84" s="10">
        <v>0.93859992178333995</v>
      </c>
      <c r="BP84" s="10">
        <v>52.534647084021998</v>
      </c>
      <c r="BQ84" s="10">
        <v>39.979089083283</v>
      </c>
      <c r="BR84" s="11">
        <v>149.62180176072101</v>
      </c>
      <c r="BS84" s="12">
        <v>720350</v>
      </c>
      <c r="BT84" s="12">
        <v>716870</v>
      </c>
      <c r="BU84" s="12">
        <v>713785</v>
      </c>
      <c r="BV84" s="13">
        <f t="shared" si="3"/>
        <v>717001.66666666663</v>
      </c>
      <c r="BW84" s="13">
        <v>49.964305412799291</v>
      </c>
      <c r="BX84" s="13">
        <v>50.599222017361164</v>
      </c>
      <c r="BY84" s="13">
        <v>49.324705360575791</v>
      </c>
      <c r="BZ84" s="14">
        <f t="shared" si="2"/>
        <v>49.962744263578749</v>
      </c>
    </row>
    <row r="85" spans="1:78" ht="17" x14ac:dyDescent="0.2">
      <c r="A85" s="7" t="s">
        <v>245</v>
      </c>
      <c r="B85" s="8" t="s">
        <v>246</v>
      </c>
      <c r="C85" s="9">
        <v>-1.6479999999999999</v>
      </c>
      <c r="D85" s="10">
        <v>-1.339</v>
      </c>
      <c r="E85" s="10">
        <v>-1.506</v>
      </c>
      <c r="F85" s="10">
        <v>60</v>
      </c>
      <c r="G85" s="10">
        <v>0.91</v>
      </c>
      <c r="H85" s="10">
        <v>0.89</v>
      </c>
      <c r="I85" s="10">
        <v>68.423910000000006</v>
      </c>
      <c r="J85" s="10">
        <v>4.0006728169999999</v>
      </c>
      <c r="K85" s="10">
        <v>3.990552664</v>
      </c>
      <c r="L85" s="10">
        <v>2.4044508929999999</v>
      </c>
      <c r="M85" s="10">
        <v>2.6335318089999999</v>
      </c>
      <c r="N85" s="10">
        <v>4.7159013749999996</v>
      </c>
      <c r="O85" s="10">
        <v>4.0744209290000004</v>
      </c>
      <c r="P85" s="11">
        <v>3.4819672110000002</v>
      </c>
      <c r="Q85" s="9">
        <v>-5.5</v>
      </c>
      <c r="R85" s="10">
        <v>9.0499245460931608</v>
      </c>
      <c r="S85" s="10">
        <v>1.58</v>
      </c>
      <c r="T85" s="10">
        <v>193.433333333333</v>
      </c>
      <c r="U85" s="11">
        <v>-168.13333333333301</v>
      </c>
      <c r="V85" s="9">
        <v>82.682054939503999</v>
      </c>
      <c r="W85" s="10">
        <v>0</v>
      </c>
      <c r="X85" s="11">
        <v>38.471426166021203</v>
      </c>
      <c r="Y85" s="9">
        <v>62.134144347427998</v>
      </c>
      <c r="Z85" s="10">
        <v>75.036666666666704</v>
      </c>
      <c r="AA85" s="10">
        <v>4.7667909074026404</v>
      </c>
      <c r="AB85" s="10">
        <v>72.73</v>
      </c>
      <c r="AC85" s="10">
        <v>46.43</v>
      </c>
      <c r="AD85" s="11">
        <v>4.21</v>
      </c>
      <c r="AE85" s="9">
        <v>30.515796367752198</v>
      </c>
      <c r="AF85" s="10">
        <v>62.6660566660832</v>
      </c>
      <c r="AG85" s="11">
        <v>31.736185107021601</v>
      </c>
      <c r="AH85" s="9">
        <v>18.8</v>
      </c>
      <c r="AI85" s="10">
        <v>3.6390799256505599</v>
      </c>
      <c r="AJ85" s="10">
        <v>4.1980086446434104</v>
      </c>
      <c r="AK85" s="10">
        <v>42.768623866451797</v>
      </c>
      <c r="AL85" s="11">
        <v>30.937970860647599</v>
      </c>
      <c r="AM85" s="9">
        <f>VLOOKUP(A85,'[1]raw data corrigendum'!$A:$D,2,0)</f>
        <v>50.772986170000003</v>
      </c>
      <c r="AN85" s="10">
        <v>6.6026410564225699</v>
      </c>
      <c r="AO85" s="10">
        <f>VLOOKUP(A85,'[1]raw data corrigendum'!$A:$D,3,0)</f>
        <v>13.205282110000001</v>
      </c>
      <c r="AP85" s="10">
        <v>46.999451429919397</v>
      </c>
      <c r="AQ85" s="10">
        <f>ABS(VLOOKUP(A85,'[1]raw data corrigendum'!$A:$D,4,0))</f>
        <v>5.0412293850000003</v>
      </c>
      <c r="AR85" s="10">
        <v>18.399999999999999</v>
      </c>
      <c r="AS85" s="10">
        <v>16.5027397260274</v>
      </c>
      <c r="AT85" s="10">
        <v>18.5</v>
      </c>
      <c r="AU85" s="11">
        <v>13.642172817712099</v>
      </c>
      <c r="AV85" s="9">
        <v>15500</v>
      </c>
      <c r="AW85" s="10">
        <v>5.3045664797967502</v>
      </c>
      <c r="AX85" s="11">
        <v>14.570895432341199</v>
      </c>
      <c r="AY85" s="9">
        <v>82</v>
      </c>
      <c r="AZ85" s="10">
        <v>48</v>
      </c>
      <c r="BA85" s="10">
        <v>14.5</v>
      </c>
      <c r="BB85" s="10">
        <v>85</v>
      </c>
      <c r="BC85" s="10">
        <v>1.1556267537296601</v>
      </c>
      <c r="BD85" s="11">
        <v>58.538845169727303</v>
      </c>
      <c r="BE85" s="9">
        <v>8.4755209517260095</v>
      </c>
      <c r="BF85" s="10">
        <v>21.5344995646605</v>
      </c>
      <c r="BG85" s="10">
        <v>169.00865361650801</v>
      </c>
      <c r="BH85" s="11">
        <v>129.23965535270301</v>
      </c>
      <c r="BI85" s="9">
        <v>2.44372110299796</v>
      </c>
      <c r="BJ85" s="10">
        <v>6.5396879503746401</v>
      </c>
      <c r="BK85" s="10">
        <v>12.8787338031005</v>
      </c>
      <c r="BL85" s="10">
        <v>0.41202662740769802</v>
      </c>
      <c r="BM85" s="10">
        <v>0.38592796212535002</v>
      </c>
      <c r="BN85" s="10">
        <v>22.6</v>
      </c>
      <c r="BO85" s="10" t="s">
        <v>82</v>
      </c>
      <c r="BP85" s="10">
        <v>16.0548440493125</v>
      </c>
      <c r="BQ85" s="10">
        <v>0</v>
      </c>
      <c r="BR85" s="11">
        <v>146.92559327305199</v>
      </c>
      <c r="BS85" s="12">
        <v>204220</v>
      </c>
      <c r="BT85" s="12">
        <v>203510</v>
      </c>
      <c r="BU85" s="12">
        <v>203141</v>
      </c>
      <c r="BV85" s="13">
        <f t="shared" si="3"/>
        <v>203623.66666666666</v>
      </c>
      <c r="BW85" s="13">
        <v>61.227475517011499</v>
      </c>
      <c r="BX85" s="13">
        <v>62.479285144596396</v>
      </c>
      <c r="BY85" s="13">
        <v>55.90934425203222</v>
      </c>
      <c r="BZ85" s="14">
        <f t="shared" si="2"/>
        <v>59.872034971213367</v>
      </c>
    </row>
    <row r="86" spans="1:78" x14ac:dyDescent="0.2">
      <c r="A86" s="7" t="s">
        <v>247</v>
      </c>
      <c r="B86" s="8" t="s">
        <v>248</v>
      </c>
      <c r="C86" s="9">
        <v>-1.978</v>
      </c>
      <c r="D86" s="10">
        <v>-0.78500000000000003</v>
      </c>
      <c r="E86" s="10">
        <v>-1.86</v>
      </c>
      <c r="F86" s="10">
        <v>60</v>
      </c>
      <c r="G86" s="10">
        <v>0.91</v>
      </c>
      <c r="H86" s="10">
        <v>0.89</v>
      </c>
      <c r="I86" s="10">
        <v>68.423910000000006</v>
      </c>
      <c r="J86" s="10">
        <v>4.0006728169999999</v>
      </c>
      <c r="K86" s="10">
        <v>3.990552664</v>
      </c>
      <c r="L86" s="10">
        <v>2.4044508929999999</v>
      </c>
      <c r="M86" s="10">
        <v>2.6335318089999999</v>
      </c>
      <c r="N86" s="10">
        <v>4.7159013749999996</v>
      </c>
      <c r="O86" s="10">
        <v>4.0744209290000004</v>
      </c>
      <c r="P86" s="11">
        <v>3.4819672110000002</v>
      </c>
      <c r="Q86" s="9">
        <v>-5.5</v>
      </c>
      <c r="R86" s="10">
        <v>9.0499245460931608</v>
      </c>
      <c r="S86" s="10">
        <v>1.58</v>
      </c>
      <c r="T86" s="10">
        <v>193.433333333333</v>
      </c>
      <c r="U86" s="11">
        <v>-168.13333333333301</v>
      </c>
      <c r="V86" s="9">
        <v>54.556118301512299</v>
      </c>
      <c r="W86" s="10">
        <v>1.30942189507818</v>
      </c>
      <c r="X86" s="11">
        <v>7.5292259525340297</v>
      </c>
      <c r="Y86" s="9">
        <v>91.569314919083197</v>
      </c>
      <c r="Z86" s="10">
        <v>75.343333333333305</v>
      </c>
      <c r="AA86" s="10">
        <v>3.9001499523154699</v>
      </c>
      <c r="AB86" s="10">
        <v>73.08</v>
      </c>
      <c r="AC86" s="10">
        <v>50.1</v>
      </c>
      <c r="AD86" s="11">
        <v>4.46</v>
      </c>
      <c r="AE86" s="9">
        <v>30.515796367752198</v>
      </c>
      <c r="AF86" s="10">
        <v>62.6660566660832</v>
      </c>
      <c r="AG86" s="11">
        <v>31.736185107021601</v>
      </c>
      <c r="AH86" s="9">
        <v>26</v>
      </c>
      <c r="AI86" s="10">
        <v>4.3389207583860001</v>
      </c>
      <c r="AJ86" s="10">
        <v>5.3196164192680602</v>
      </c>
      <c r="AK86" s="10">
        <v>61.203318586349297</v>
      </c>
      <c r="AL86" s="11">
        <v>34.545964041902501</v>
      </c>
      <c r="AM86" s="9">
        <f>VLOOKUP(A86,'[1]raw data corrigendum'!$A:$D,2,0)</f>
        <v>41.500360659999998</v>
      </c>
      <c r="AN86" s="10">
        <v>11.3180515759312</v>
      </c>
      <c r="AO86" s="10">
        <f>VLOOKUP(A86,'[1]raw data corrigendum'!$A:$D,3,0)</f>
        <v>17.44269341</v>
      </c>
      <c r="AP86" s="10">
        <v>43.134212759572598</v>
      </c>
      <c r="AQ86" s="10">
        <f>ABS(VLOOKUP(A86,'[1]raw data corrigendum'!$A:$D,4,0))</f>
        <v>7.2407204729999997</v>
      </c>
      <c r="AR86" s="10">
        <v>20.8</v>
      </c>
      <c r="AS86" s="10">
        <v>13.7366519823789</v>
      </c>
      <c r="AT86" s="10">
        <v>28</v>
      </c>
      <c r="AU86" s="11">
        <v>6.2360452135082296</v>
      </c>
      <c r="AV86" s="9">
        <v>9900</v>
      </c>
      <c r="AW86" s="10">
        <v>13.4786788051487</v>
      </c>
      <c r="AX86" s="11">
        <v>39.261491367985201</v>
      </c>
      <c r="AY86" s="9">
        <v>82</v>
      </c>
      <c r="AZ86" s="10">
        <v>48</v>
      </c>
      <c r="BA86" s="10">
        <v>14.5</v>
      </c>
      <c r="BB86" s="10">
        <v>85</v>
      </c>
      <c r="BC86" s="10">
        <v>0.997229994659385</v>
      </c>
      <c r="BD86" s="11">
        <v>58.538845169727303</v>
      </c>
      <c r="BE86" s="9">
        <v>6.3241831326718998</v>
      </c>
      <c r="BF86" s="10">
        <v>21.793867268699199</v>
      </c>
      <c r="BG86" s="10">
        <v>247.78353516278</v>
      </c>
      <c r="BH86" s="11">
        <v>172.985735987303</v>
      </c>
      <c r="BI86" s="9">
        <v>5.6859965277514499</v>
      </c>
      <c r="BJ86" s="10">
        <v>6.6510059770195697</v>
      </c>
      <c r="BK86" s="10">
        <v>11.807908450771601</v>
      </c>
      <c r="BL86" s="10">
        <v>1.7831823017880399</v>
      </c>
      <c r="BM86" s="10">
        <v>1.3997928252098999</v>
      </c>
      <c r="BN86" s="10">
        <v>30.7</v>
      </c>
      <c r="BO86" s="10">
        <v>1.6927083333333299</v>
      </c>
      <c r="BP86" s="10">
        <v>27.848304211514801</v>
      </c>
      <c r="BQ86" s="10">
        <v>33.298475074050103</v>
      </c>
      <c r="BR86" s="11">
        <v>103.476918293239</v>
      </c>
      <c r="BS86" s="12">
        <v>657320</v>
      </c>
      <c r="BT86" s="12">
        <v>653120</v>
      </c>
      <c r="BU86" s="12">
        <v>650080</v>
      </c>
      <c r="BV86" s="13">
        <f t="shared" si="3"/>
        <v>653506.66666666663</v>
      </c>
      <c r="BW86" s="13">
        <v>47.924598915168801</v>
      </c>
      <c r="BX86" s="13">
        <v>47.925536378144187</v>
      </c>
      <c r="BY86" s="13">
        <v>46.054614903079703</v>
      </c>
      <c r="BZ86" s="14">
        <f t="shared" si="2"/>
        <v>47.301583398797561</v>
      </c>
    </row>
    <row r="87" spans="1:78" x14ac:dyDescent="0.2">
      <c r="A87" s="7" t="s">
        <v>249</v>
      </c>
      <c r="B87" s="8" t="s">
        <v>250</v>
      </c>
      <c r="C87" s="9">
        <v>-1.4530000000000001</v>
      </c>
      <c r="D87" s="10">
        <v>-1.2929999999999999</v>
      </c>
      <c r="E87" s="10">
        <v>-1.5189999999999999</v>
      </c>
      <c r="F87" s="10">
        <v>60</v>
      </c>
      <c r="G87" s="10">
        <v>0.91</v>
      </c>
      <c r="H87" s="10">
        <v>0.89</v>
      </c>
      <c r="I87" s="10">
        <v>68.423910000000006</v>
      </c>
      <c r="J87" s="10">
        <v>4.0006728169999999</v>
      </c>
      <c r="K87" s="10">
        <v>3.990552664</v>
      </c>
      <c r="L87" s="10">
        <v>2.4044508929999999</v>
      </c>
      <c r="M87" s="10">
        <v>2.6335318089999999</v>
      </c>
      <c r="N87" s="10">
        <v>4.7159013749999996</v>
      </c>
      <c r="O87" s="10">
        <v>4.0744209290000004</v>
      </c>
      <c r="P87" s="11">
        <v>3.4819672110000002</v>
      </c>
      <c r="Q87" s="9">
        <v>-5.5</v>
      </c>
      <c r="R87" s="10">
        <v>9.0499245460931608</v>
      </c>
      <c r="S87" s="10">
        <v>1.58</v>
      </c>
      <c r="T87" s="10">
        <v>193.433333333333</v>
      </c>
      <c r="U87" s="11">
        <v>-168.13333333333301</v>
      </c>
      <c r="V87" s="9">
        <v>56.314640531833398</v>
      </c>
      <c r="W87" s="10">
        <v>1.2689270052024799</v>
      </c>
      <c r="X87" s="11">
        <v>257.419244607932</v>
      </c>
      <c r="Y87" s="9">
        <v>86.352419816681007</v>
      </c>
      <c r="Z87" s="10">
        <v>75.773333333333298</v>
      </c>
      <c r="AA87" s="10">
        <v>4.0335479061309503</v>
      </c>
      <c r="AB87" s="10">
        <v>67.72</v>
      </c>
      <c r="AC87" s="10">
        <v>49.06</v>
      </c>
      <c r="AD87" s="11">
        <v>3.6</v>
      </c>
      <c r="AE87" s="9">
        <v>30.515796367752198</v>
      </c>
      <c r="AF87" s="10">
        <v>62.6660566660832</v>
      </c>
      <c r="AG87" s="11">
        <v>31.736185107021601</v>
      </c>
      <c r="AH87" s="9">
        <v>24.7</v>
      </c>
      <c r="AI87" s="10">
        <v>1.3991669559180799</v>
      </c>
      <c r="AJ87" s="10">
        <v>9.4376190311298895</v>
      </c>
      <c r="AK87" s="10">
        <v>17.2959164094664</v>
      </c>
      <c r="AL87" s="11">
        <v>29.202219795551699</v>
      </c>
      <c r="AM87" s="9">
        <f>VLOOKUP(A87,'[1]raw data corrigendum'!$A:$D,2,0)</f>
        <v>44.027405420000001</v>
      </c>
      <c r="AN87" s="10">
        <v>13.5775862068966</v>
      </c>
      <c r="AO87" s="10">
        <f>VLOOKUP(A87,'[1]raw data corrigendum'!$A:$D,3,0)</f>
        <v>17.155172409999999</v>
      </c>
      <c r="AP87" s="10">
        <v>55.124079238481301</v>
      </c>
      <c r="AQ87" s="10">
        <f>ABS(VLOOKUP(A87,'[1]raw data corrigendum'!$A:$D,4,0))</f>
        <v>14.00931677</v>
      </c>
      <c r="AR87" s="10">
        <v>28.1</v>
      </c>
      <c r="AS87" s="10">
        <v>21.225033467202099</v>
      </c>
      <c r="AT87" s="10">
        <v>21.8</v>
      </c>
      <c r="AU87" s="11">
        <v>4.4762893610927099</v>
      </c>
      <c r="AV87" s="9">
        <v>10400</v>
      </c>
      <c r="AW87" s="10">
        <v>52.138661482697501</v>
      </c>
      <c r="AX87" s="11">
        <v>96.318630604505998</v>
      </c>
      <c r="AY87" s="9">
        <v>82</v>
      </c>
      <c r="AZ87" s="10">
        <v>48</v>
      </c>
      <c r="BA87" s="10">
        <v>14.5</v>
      </c>
      <c r="BB87" s="10">
        <v>85</v>
      </c>
      <c r="BC87" s="10">
        <v>1.2562069284183699</v>
      </c>
      <c r="BD87" s="11">
        <v>58.538845169727303</v>
      </c>
      <c r="BE87" s="9">
        <v>5.9881317907636697</v>
      </c>
      <c r="BF87" s="10">
        <v>15.544151415003901</v>
      </c>
      <c r="BG87" s="10">
        <v>185.00179986666299</v>
      </c>
      <c r="BH87" s="11">
        <v>156.75958986237799</v>
      </c>
      <c r="BI87" s="9">
        <v>2.09924659962177</v>
      </c>
      <c r="BJ87" s="10">
        <v>6.8421989492998998</v>
      </c>
      <c r="BK87" s="10">
        <v>11.2460652650822</v>
      </c>
      <c r="BL87" s="10">
        <v>0.21177877205659701</v>
      </c>
      <c r="BM87" s="10">
        <v>0.64883282586631896</v>
      </c>
      <c r="BN87" s="10">
        <v>29.3</v>
      </c>
      <c r="BO87" s="10">
        <v>0.93701197293076499</v>
      </c>
      <c r="BP87" s="10">
        <v>21.742942453709801</v>
      </c>
      <c r="BQ87" s="10">
        <v>39.546307329416599</v>
      </c>
      <c r="BR87" s="11">
        <v>123.210828681961</v>
      </c>
      <c r="BS87" s="12">
        <v>555780</v>
      </c>
      <c r="BT87" s="12">
        <v>555970</v>
      </c>
      <c r="BU87" s="12">
        <v>555647</v>
      </c>
      <c r="BV87" s="13">
        <f t="shared" si="3"/>
        <v>555799</v>
      </c>
      <c r="BW87" s="13">
        <v>60.150102857536226</v>
      </c>
      <c r="BX87" s="13">
        <v>59.655795678143711</v>
      </c>
      <c r="BY87" s="13">
        <v>60.965536522272387</v>
      </c>
      <c r="BZ87" s="14">
        <f t="shared" si="2"/>
        <v>60.257145019317441</v>
      </c>
    </row>
    <row r="88" spans="1:78" x14ac:dyDescent="0.2">
      <c r="A88" s="7" t="s">
        <v>251</v>
      </c>
      <c r="B88" s="8" t="s">
        <v>252</v>
      </c>
      <c r="C88" s="9">
        <v>-1.1819999999999999</v>
      </c>
      <c r="D88" s="10">
        <v>-0.499</v>
      </c>
      <c r="E88" s="10">
        <v>-1.2110000000000001</v>
      </c>
      <c r="F88" s="10">
        <v>60</v>
      </c>
      <c r="G88" s="10">
        <v>0.91</v>
      </c>
      <c r="H88" s="10">
        <v>0.89</v>
      </c>
      <c r="I88" s="10">
        <v>68.423910000000006</v>
      </c>
      <c r="J88" s="10">
        <v>4.0006728169999999</v>
      </c>
      <c r="K88" s="10">
        <v>3.990552664</v>
      </c>
      <c r="L88" s="10">
        <v>2.4044508929999999</v>
      </c>
      <c r="M88" s="10">
        <v>2.6335318089999999</v>
      </c>
      <c r="N88" s="10">
        <v>4.7159013749999996</v>
      </c>
      <c r="O88" s="10">
        <v>4.0744209290000004</v>
      </c>
      <c r="P88" s="11">
        <v>3.4819672110000002</v>
      </c>
      <c r="Q88" s="9">
        <v>-5.5</v>
      </c>
      <c r="R88" s="10">
        <v>9.0499245460931608</v>
      </c>
      <c r="S88" s="10">
        <v>1.58</v>
      </c>
      <c r="T88" s="10">
        <v>193.433333333333</v>
      </c>
      <c r="U88" s="11">
        <v>-168.13333333333301</v>
      </c>
      <c r="V88" s="9">
        <v>70.487334717715797</v>
      </c>
      <c r="W88" s="10">
        <v>0.56785083261951097</v>
      </c>
      <c r="X88" s="11">
        <v>183.019235993943</v>
      </c>
      <c r="Y88" s="9">
        <v>96.324187757892105</v>
      </c>
      <c r="Z88" s="10">
        <v>75.773333333333298</v>
      </c>
      <c r="AA88" s="10">
        <v>3.1662398042508602</v>
      </c>
      <c r="AB88" s="10">
        <v>71.72</v>
      </c>
      <c r="AC88" s="10">
        <v>52.54</v>
      </c>
      <c r="AD88" s="11">
        <v>3.49</v>
      </c>
      <c r="AE88" s="9">
        <v>30.515796367752198</v>
      </c>
      <c r="AF88" s="10">
        <v>62.6660566660832</v>
      </c>
      <c r="AG88" s="11">
        <v>31.736185107021601</v>
      </c>
      <c r="AH88" s="9">
        <v>24.7</v>
      </c>
      <c r="AI88" s="10">
        <v>0.83178383329516803</v>
      </c>
      <c r="AJ88" s="10">
        <v>3.3673760589820101</v>
      </c>
      <c r="AK88" s="10">
        <v>59.899805321220001</v>
      </c>
      <c r="AL88" s="11">
        <v>28.009745182665799</v>
      </c>
      <c r="AM88" s="9">
        <f>VLOOKUP(A88,'[1]raw data corrigendum'!$A:$D,2,0)</f>
        <v>45.908673</v>
      </c>
      <c r="AN88" s="10">
        <v>7.9620462046204601</v>
      </c>
      <c r="AO88" s="10">
        <f>VLOOKUP(A88,'[1]raw data corrigendum'!$A:$D,3,0)</f>
        <v>12.706270630000001</v>
      </c>
      <c r="AP88" s="10">
        <v>48.108980301047602</v>
      </c>
      <c r="AQ88" s="10">
        <f>ABS(VLOOKUP(A88,'[1]raw data corrigendum'!$A:$D,4,0))</f>
        <v>9.9483465580000008</v>
      </c>
      <c r="AR88" s="10">
        <v>25</v>
      </c>
      <c r="AS88" s="10">
        <v>12.2348795718109</v>
      </c>
      <c r="AT88" s="10">
        <v>18.7</v>
      </c>
      <c r="AU88" s="11">
        <v>5.5738691856042299</v>
      </c>
      <c r="AV88" s="9">
        <v>11000</v>
      </c>
      <c r="AW88" s="10">
        <v>19.924850776410398</v>
      </c>
      <c r="AX88" s="11">
        <v>41.807023882589299</v>
      </c>
      <c r="AY88" s="9">
        <v>82</v>
      </c>
      <c r="AZ88" s="10">
        <v>48</v>
      </c>
      <c r="BA88" s="10">
        <v>14.5</v>
      </c>
      <c r="BB88" s="10">
        <v>85</v>
      </c>
      <c r="BC88" s="10">
        <v>0.42523402095877799</v>
      </c>
      <c r="BD88" s="11">
        <v>58.538845169727303</v>
      </c>
      <c r="BE88" s="9">
        <v>6.2952041595036698</v>
      </c>
      <c r="BF88" s="10">
        <v>20.264450985335699</v>
      </c>
      <c r="BG88" s="10">
        <v>223.94954720701401</v>
      </c>
      <c r="BH88" s="11">
        <v>120.454406418053</v>
      </c>
      <c r="BI88" s="9">
        <v>0.86687188413737104</v>
      </c>
      <c r="BJ88" s="10">
        <v>8.1117737803151702</v>
      </c>
      <c r="BK88" s="10">
        <v>15.3594719119763</v>
      </c>
      <c r="BL88" s="10">
        <v>0.212911809351222</v>
      </c>
      <c r="BM88" s="10">
        <v>0.62939521800281295</v>
      </c>
      <c r="BN88" s="10">
        <v>30.2</v>
      </c>
      <c r="BO88" s="10">
        <v>0.79588014981273403</v>
      </c>
      <c r="BP88" s="10">
        <v>47.615798285676703</v>
      </c>
      <c r="BQ88" s="10">
        <v>32.870526780546001</v>
      </c>
      <c r="BR88" s="11">
        <v>102.45313727598401</v>
      </c>
      <c r="BS88" s="12">
        <v>575590</v>
      </c>
      <c r="BT88" s="12">
        <v>573280</v>
      </c>
      <c r="BU88" s="12">
        <v>571807</v>
      </c>
      <c r="BV88" s="13">
        <f t="shared" si="3"/>
        <v>573559</v>
      </c>
      <c r="BW88" s="13">
        <v>55.473276947051218</v>
      </c>
      <c r="BX88" s="13">
        <v>55.73567281887135</v>
      </c>
      <c r="BY88" s="13">
        <v>54.109319411669624</v>
      </c>
      <c r="BZ88" s="14">
        <f t="shared" si="2"/>
        <v>55.106089725864059</v>
      </c>
    </row>
    <row r="89" spans="1:78" ht="17" x14ac:dyDescent="0.2">
      <c r="A89" s="7" t="s">
        <v>253</v>
      </c>
      <c r="B89" s="8" t="s">
        <v>254</v>
      </c>
      <c r="C89" s="9">
        <v>-0.56299999999999994</v>
      </c>
      <c r="D89" s="10">
        <v>-0.20499999999999999</v>
      </c>
      <c r="E89" s="10">
        <v>-0.48</v>
      </c>
      <c r="F89" s="10">
        <v>71</v>
      </c>
      <c r="G89" s="10">
        <v>0.9</v>
      </c>
      <c r="H89" s="10">
        <v>0.89</v>
      </c>
      <c r="I89" s="10">
        <v>77.935879999999997</v>
      </c>
      <c r="J89" s="10">
        <v>4.7843480109999996</v>
      </c>
      <c r="K89" s="10">
        <v>4.7795557979999996</v>
      </c>
      <c r="L89" s="10">
        <v>3.94113493</v>
      </c>
      <c r="M89" s="10">
        <v>3.357535124</v>
      </c>
      <c r="N89" s="10">
        <v>5.8724980349999996</v>
      </c>
      <c r="O89" s="10">
        <v>6.3147125239999999</v>
      </c>
      <c r="P89" s="11">
        <v>4.1654405590000003</v>
      </c>
      <c r="Q89" s="9">
        <v>-6.7666666666666702</v>
      </c>
      <c r="R89" s="10">
        <v>22.3147976429733</v>
      </c>
      <c r="S89" s="10">
        <v>0.46333333333333299</v>
      </c>
      <c r="T89" s="10">
        <v>112.23333333333299</v>
      </c>
      <c r="U89" s="11">
        <v>-76.633333333333297</v>
      </c>
      <c r="V89" s="9">
        <v>81.9157806263336</v>
      </c>
      <c r="W89" s="10">
        <v>3.7981589964126399</v>
      </c>
      <c r="X89" s="11">
        <v>141.490219689697</v>
      </c>
      <c r="Y89" s="9">
        <v>46.137626813708401</v>
      </c>
      <c r="Z89" s="10">
        <v>78.2</v>
      </c>
      <c r="AA89" s="10">
        <v>2.1335026496812999</v>
      </c>
      <c r="AB89" s="10">
        <v>79.72</v>
      </c>
      <c r="AC89" s="10">
        <v>27.64</v>
      </c>
      <c r="AD89" s="11">
        <v>8.5500000000000007</v>
      </c>
      <c r="AE89" s="9" t="s">
        <v>82</v>
      </c>
      <c r="AF89" s="10">
        <v>49.142400787671598</v>
      </c>
      <c r="AG89" s="11">
        <v>21.274743494871998</v>
      </c>
      <c r="AH89" s="9">
        <v>41.9</v>
      </c>
      <c r="AI89" s="10">
        <v>12.524933762408899</v>
      </c>
      <c r="AJ89" s="10">
        <v>10.888668071974999</v>
      </c>
      <c r="AK89" s="10">
        <v>83.064546569434697</v>
      </c>
      <c r="AL89" s="11">
        <v>37.671957288559199</v>
      </c>
      <c r="AM89" s="9">
        <f>VLOOKUP(A89,'[1]raw data corrigendum'!$A:$D,2,0)</f>
        <v>59.652567079999997</v>
      </c>
      <c r="AN89" s="10">
        <v>4.7941296371789601</v>
      </c>
      <c r="AO89" s="10">
        <f>VLOOKUP(A89,'[1]raw data corrigendum'!$A:$D,3,0)</f>
        <v>11.66734611</v>
      </c>
      <c r="AP89" s="10">
        <v>88.882797151361899</v>
      </c>
      <c r="AQ89" s="10">
        <f>ABS(VLOOKUP(A89,'[1]raw data corrigendum'!$A:$D,4,0))</f>
        <v>2.1855897249999998</v>
      </c>
      <c r="AR89" s="10">
        <v>7.5</v>
      </c>
      <c r="AS89" s="10">
        <v>8.1258913795697296</v>
      </c>
      <c r="AT89" s="10">
        <v>21</v>
      </c>
      <c r="AU89" s="11">
        <v>15.9361863144024</v>
      </c>
      <c r="AV89" s="9">
        <v>15600</v>
      </c>
      <c r="AW89" s="10">
        <v>42.303394299716601</v>
      </c>
      <c r="AX89" s="11">
        <v>76.622949329337501</v>
      </c>
      <c r="AY89" s="9">
        <v>94</v>
      </c>
      <c r="AZ89" s="10">
        <v>64</v>
      </c>
      <c r="BA89" s="10">
        <v>23.3333333333333</v>
      </c>
      <c r="BB89" s="10">
        <v>97.5</v>
      </c>
      <c r="BC89" s="10">
        <v>65.469110815305498</v>
      </c>
      <c r="BD89" s="11">
        <v>106.39935559739401</v>
      </c>
      <c r="BE89" s="9">
        <v>12.616985869475499</v>
      </c>
      <c r="BF89" s="10">
        <v>20.4777112790972</v>
      </c>
      <c r="BG89" s="10">
        <v>102.28665574372999</v>
      </c>
      <c r="BH89" s="11">
        <v>58.7373297017864</v>
      </c>
      <c r="BI89" s="9">
        <v>21.287820466426101</v>
      </c>
      <c r="BJ89" s="10">
        <v>8.9750198402366195</v>
      </c>
      <c r="BK89" s="10">
        <v>20.538520204306899</v>
      </c>
      <c r="BL89" s="10">
        <v>1.1503771781832699</v>
      </c>
      <c r="BM89" s="10">
        <v>0.97315081556091398</v>
      </c>
      <c r="BN89" s="10">
        <v>48.9</v>
      </c>
      <c r="BO89" s="10">
        <v>3.2767214325272298</v>
      </c>
      <c r="BP89" s="10">
        <v>96.176101719561601</v>
      </c>
      <c r="BQ89" s="10">
        <v>53.337218997294201</v>
      </c>
      <c r="BR89" s="11">
        <v>87.002555090105503</v>
      </c>
      <c r="BS89" s="12">
        <v>2699100</v>
      </c>
      <c r="BT89" s="12">
        <v>2698900</v>
      </c>
      <c r="BU89" s="12">
        <v>2698533</v>
      </c>
      <c r="BV89" s="13">
        <f t="shared" si="3"/>
        <v>2698844.3333333335</v>
      </c>
      <c r="BW89" s="13">
        <v>81.961691258496572</v>
      </c>
      <c r="BX89" s="13">
        <v>81.818765027127526</v>
      </c>
      <c r="BY89" s="13">
        <v>78.031883304215413</v>
      </c>
      <c r="BZ89" s="14">
        <f t="shared" si="2"/>
        <v>80.60411319661317</v>
      </c>
    </row>
    <row r="90" spans="1:78" ht="17" x14ac:dyDescent="0.2">
      <c r="A90" s="7" t="s">
        <v>255</v>
      </c>
      <c r="B90" s="8" t="s">
        <v>256</v>
      </c>
      <c r="C90" s="9">
        <v>0.22600000000000001</v>
      </c>
      <c r="D90" s="10">
        <v>0.48099999999999998</v>
      </c>
      <c r="E90" s="10">
        <v>0.79900000000000004</v>
      </c>
      <c r="F90" s="10">
        <v>71</v>
      </c>
      <c r="G90" s="10">
        <v>0.9</v>
      </c>
      <c r="H90" s="10">
        <v>0.89</v>
      </c>
      <c r="I90" s="10">
        <v>77.935879999999997</v>
      </c>
      <c r="J90" s="10">
        <v>4.7843480109999996</v>
      </c>
      <c r="K90" s="10">
        <v>4.7795557979999996</v>
      </c>
      <c r="L90" s="10">
        <v>3.94113493</v>
      </c>
      <c r="M90" s="10">
        <v>3.357535124</v>
      </c>
      <c r="N90" s="10">
        <v>5.8724980349999996</v>
      </c>
      <c r="O90" s="10">
        <v>6.3147125239999999</v>
      </c>
      <c r="P90" s="11">
        <v>4.1654405590000003</v>
      </c>
      <c r="Q90" s="9">
        <v>-6.7666666666666702</v>
      </c>
      <c r="R90" s="10">
        <v>22.3147976429733</v>
      </c>
      <c r="S90" s="10">
        <v>0.46333333333333299</v>
      </c>
      <c r="T90" s="10">
        <v>112.23333333333299</v>
      </c>
      <c r="U90" s="11">
        <v>-76.633333333333297</v>
      </c>
      <c r="V90" s="9">
        <v>87.645905208641395</v>
      </c>
      <c r="W90" s="10">
        <v>28.4649302861718</v>
      </c>
      <c r="X90" s="11">
        <v>36.8397893352426</v>
      </c>
      <c r="Y90" s="9">
        <v>31.283319994473299</v>
      </c>
      <c r="Z90" s="10">
        <v>77.576666666666696</v>
      </c>
      <c r="AA90" s="10">
        <v>2.5337527815777001</v>
      </c>
      <c r="AB90" s="10">
        <v>81.39</v>
      </c>
      <c r="AC90" s="10">
        <v>32.53</v>
      </c>
      <c r="AD90" s="11">
        <v>8.73</v>
      </c>
      <c r="AE90" s="9" t="s">
        <v>82</v>
      </c>
      <c r="AF90" s="10">
        <v>49.142400787671598</v>
      </c>
      <c r="AG90" s="11">
        <v>21.274743494871998</v>
      </c>
      <c r="AH90" s="9">
        <v>44.6</v>
      </c>
      <c r="AI90" s="10">
        <v>11.475116306811399</v>
      </c>
      <c r="AJ90" s="10">
        <v>11.027353529140401</v>
      </c>
      <c r="AK90" s="10">
        <v>90.339392441905702</v>
      </c>
      <c r="AL90" s="11">
        <v>31.6424391027174</v>
      </c>
      <c r="AM90" s="9">
        <f>VLOOKUP(A90,'[1]raw data corrigendum'!$A:$D,2,0)</f>
        <v>58.877615730000002</v>
      </c>
      <c r="AN90" s="10">
        <v>5.68741603224362</v>
      </c>
      <c r="AO90" s="10">
        <f>VLOOKUP(A90,'[1]raw data corrigendum'!$A:$D,3,0)</f>
        <v>12.539184949999999</v>
      </c>
      <c r="AP90" s="10">
        <v>91.046361638198803</v>
      </c>
      <c r="AQ90" s="10">
        <f>ABS(VLOOKUP(A90,'[1]raw data corrigendum'!$A:$D,4,0))</f>
        <v>2.3118727039999998</v>
      </c>
      <c r="AR90" s="10">
        <v>7.5</v>
      </c>
      <c r="AS90" s="10">
        <v>10.4900684931507</v>
      </c>
      <c r="AT90" s="10">
        <v>23.1</v>
      </c>
      <c r="AU90" s="11">
        <v>16.272558651617601</v>
      </c>
      <c r="AV90" s="9">
        <v>15700</v>
      </c>
      <c r="AW90" s="10">
        <v>35.280366126332098</v>
      </c>
      <c r="AX90" s="11">
        <v>64.867791316337801</v>
      </c>
      <c r="AY90" s="9">
        <v>94</v>
      </c>
      <c r="AZ90" s="10">
        <v>65</v>
      </c>
      <c r="BA90" s="10">
        <v>23.3333333333333</v>
      </c>
      <c r="BB90" s="10">
        <v>97.5</v>
      </c>
      <c r="BC90" s="10">
        <v>71.411357615507598</v>
      </c>
      <c r="BD90" s="11">
        <v>111.612395787293</v>
      </c>
      <c r="BE90" s="9">
        <v>13.4296254317162</v>
      </c>
      <c r="BF90" s="10">
        <v>23.1311802772357</v>
      </c>
      <c r="BG90" s="10">
        <v>87.224898468777994</v>
      </c>
      <c r="BH90" s="11">
        <v>52.822484836251</v>
      </c>
      <c r="BI90" s="9">
        <v>15.712985937584399</v>
      </c>
      <c r="BJ90" s="10">
        <v>9.5568698729416095</v>
      </c>
      <c r="BK90" s="10">
        <v>21.3897925986651</v>
      </c>
      <c r="BL90" s="10">
        <v>1.32511252316921</v>
      </c>
      <c r="BM90" s="10">
        <v>0.82473810357364097</v>
      </c>
      <c r="BN90" s="10">
        <v>53</v>
      </c>
      <c r="BO90" s="10">
        <v>3.7624776042999701</v>
      </c>
      <c r="BP90" s="10">
        <v>43.810952983201702</v>
      </c>
      <c r="BQ90" s="10">
        <v>61.650920321584202</v>
      </c>
      <c r="BR90" s="11">
        <v>114.460711480184</v>
      </c>
      <c r="BS90" s="12">
        <v>1024200</v>
      </c>
      <c r="BT90" s="12">
        <v>1020000</v>
      </c>
      <c r="BU90" s="12">
        <v>1015400</v>
      </c>
      <c r="BV90" s="13">
        <f t="shared" si="3"/>
        <v>1019866.6666666666</v>
      </c>
      <c r="BW90" s="13">
        <v>80.356699542087057</v>
      </c>
      <c r="BX90" s="13">
        <v>79.754706779220996</v>
      </c>
      <c r="BY90" s="13">
        <v>75.34525484868783</v>
      </c>
      <c r="BZ90" s="14">
        <f t="shared" si="2"/>
        <v>78.485553723331961</v>
      </c>
    </row>
    <row r="91" spans="1:78" ht="17" x14ac:dyDescent="0.2">
      <c r="A91" s="7" t="s">
        <v>257</v>
      </c>
      <c r="B91" s="8" t="s">
        <v>258</v>
      </c>
      <c r="C91" s="9">
        <v>-0.14599999999999999</v>
      </c>
      <c r="D91" s="10">
        <v>1.4E-2</v>
      </c>
      <c r="E91" s="10">
        <v>0.104</v>
      </c>
      <c r="F91" s="10">
        <v>71</v>
      </c>
      <c r="G91" s="10">
        <v>0.9</v>
      </c>
      <c r="H91" s="10">
        <v>0.89</v>
      </c>
      <c r="I91" s="10">
        <v>77.935879999999997</v>
      </c>
      <c r="J91" s="10">
        <v>4.7843480109999996</v>
      </c>
      <c r="K91" s="10">
        <v>4.7795557979999996</v>
      </c>
      <c r="L91" s="10">
        <v>3.94113493</v>
      </c>
      <c r="M91" s="10">
        <v>3.357535124</v>
      </c>
      <c r="N91" s="10">
        <v>5.8724980349999996</v>
      </c>
      <c r="O91" s="10">
        <v>6.3147125239999999</v>
      </c>
      <c r="P91" s="11">
        <v>4.1654405590000003</v>
      </c>
      <c r="Q91" s="9">
        <v>-6.7666666666666702</v>
      </c>
      <c r="R91" s="10">
        <v>22.3147976429733</v>
      </c>
      <c r="S91" s="10">
        <v>0.46333333333333299</v>
      </c>
      <c r="T91" s="10">
        <v>112.23333333333299</v>
      </c>
      <c r="U91" s="11">
        <v>-76.633333333333297</v>
      </c>
      <c r="V91" s="9">
        <v>91.839576530568294</v>
      </c>
      <c r="W91" s="10">
        <v>9.05630042836105</v>
      </c>
      <c r="X91" s="11">
        <v>155.13441442682799</v>
      </c>
      <c r="Y91" s="9">
        <v>32.658711310170098</v>
      </c>
      <c r="Z91" s="10">
        <v>78.263333333333307</v>
      </c>
      <c r="AA91" s="10">
        <v>1.9665204866933199</v>
      </c>
      <c r="AB91" s="10">
        <v>82.19</v>
      </c>
      <c r="AC91" s="10">
        <v>26.14</v>
      </c>
      <c r="AD91" s="11">
        <v>5.34</v>
      </c>
      <c r="AE91" s="9" t="s">
        <v>82</v>
      </c>
      <c r="AF91" s="10">
        <v>49.142400787671598</v>
      </c>
      <c r="AG91" s="11">
        <v>21.274743494871998</v>
      </c>
      <c r="AH91" s="9">
        <v>43.6</v>
      </c>
      <c r="AI91" s="10">
        <v>13.126741191015901</v>
      </c>
      <c r="AJ91" s="10">
        <v>9.3727884551313192</v>
      </c>
      <c r="AK91" s="10">
        <v>97.314432856515396</v>
      </c>
      <c r="AL91" s="11">
        <v>31.666215163025701</v>
      </c>
      <c r="AM91" s="9">
        <f>VLOOKUP(A91,'[1]raw data corrigendum'!$A:$D,2,0)</f>
        <v>62.61309207</v>
      </c>
      <c r="AN91" s="10">
        <v>4.2437431991294901</v>
      </c>
      <c r="AO91" s="10">
        <f>VLOOKUP(A91,'[1]raw data corrigendum'!$A:$D,3,0)</f>
        <v>11.46173377</v>
      </c>
      <c r="AP91" s="10">
        <v>94.805939492477293</v>
      </c>
      <c r="AQ91" s="10">
        <f>ABS(VLOOKUP(A91,'[1]raw data corrigendum'!$A:$D,4,0))</f>
        <v>2.8930830900000002</v>
      </c>
      <c r="AR91" s="10">
        <v>8.6999999999999993</v>
      </c>
      <c r="AS91" s="10">
        <v>8.5122527121889</v>
      </c>
      <c r="AT91" s="10">
        <v>20.100000000000001</v>
      </c>
      <c r="AU91" s="11">
        <v>16.197734590454399</v>
      </c>
      <c r="AV91" s="9">
        <v>16700</v>
      </c>
      <c r="AW91" s="10">
        <v>47.362589910348802</v>
      </c>
      <c r="AX91" s="11">
        <v>73.522893438389701</v>
      </c>
      <c r="AY91" s="9">
        <v>94</v>
      </c>
      <c r="AZ91" s="10">
        <v>67</v>
      </c>
      <c r="BA91" s="10">
        <v>23.3333333333333</v>
      </c>
      <c r="BB91" s="10">
        <v>97.5</v>
      </c>
      <c r="BC91" s="10">
        <v>84.740507627160994</v>
      </c>
      <c r="BD91" s="11">
        <v>106.39935559739401</v>
      </c>
      <c r="BE91" s="9">
        <v>12.6749866932195</v>
      </c>
      <c r="BF91" s="10">
        <v>23.142893109076301</v>
      </c>
      <c r="BG91" s="10">
        <v>59.8466274396323</v>
      </c>
      <c r="BH91" s="11">
        <v>50.043576303321998</v>
      </c>
      <c r="BI91" s="9">
        <v>18.121611154144102</v>
      </c>
      <c r="BJ91" s="10">
        <v>8.8196704145414202</v>
      </c>
      <c r="BK91" s="10">
        <v>20.430728037204901</v>
      </c>
      <c r="BL91" s="10">
        <v>1.2641134034789001</v>
      </c>
      <c r="BM91" s="10">
        <v>0.83877184066718302</v>
      </c>
      <c r="BN91" s="10">
        <v>50.6</v>
      </c>
      <c r="BO91" s="10">
        <v>2.4170421958213799</v>
      </c>
      <c r="BP91" s="10">
        <v>77.061149116265995</v>
      </c>
      <c r="BQ91" s="10">
        <v>47.637952847976699</v>
      </c>
      <c r="BR91" s="11">
        <v>167.32216385601899</v>
      </c>
      <c r="BS91" s="12">
        <v>581000</v>
      </c>
      <c r="BT91" s="12">
        <v>581900</v>
      </c>
      <c r="BU91" s="12">
        <v>582300</v>
      </c>
      <c r="BV91" s="13">
        <f t="shared" si="3"/>
        <v>581733.33333333337</v>
      </c>
      <c r="BW91" s="13">
        <v>83.823339058786189</v>
      </c>
      <c r="BX91" s="13">
        <v>83.557872788924669</v>
      </c>
      <c r="BY91" s="13">
        <v>78.722522035656141</v>
      </c>
      <c r="BZ91" s="14">
        <f t="shared" si="2"/>
        <v>82.034577961122338</v>
      </c>
    </row>
    <row r="92" spans="1:78" ht="17" x14ac:dyDescent="0.2">
      <c r="A92" s="7" t="s">
        <v>259</v>
      </c>
      <c r="B92" s="8" t="s">
        <v>260</v>
      </c>
      <c r="C92" s="9">
        <v>0.434</v>
      </c>
      <c r="D92" s="10">
        <v>1.006</v>
      </c>
      <c r="E92" s="10">
        <v>1.1459999999999999</v>
      </c>
      <c r="F92" s="10">
        <v>71</v>
      </c>
      <c r="G92" s="10">
        <v>0.9</v>
      </c>
      <c r="H92" s="10">
        <v>0.89</v>
      </c>
      <c r="I92" s="10">
        <v>77.935879999999997</v>
      </c>
      <c r="J92" s="10">
        <v>4.7843480109999996</v>
      </c>
      <c r="K92" s="10">
        <v>4.7795557979999996</v>
      </c>
      <c r="L92" s="10">
        <v>3.94113493</v>
      </c>
      <c r="M92" s="10">
        <v>3.357535124</v>
      </c>
      <c r="N92" s="10">
        <v>5.8724980349999996</v>
      </c>
      <c r="O92" s="10">
        <v>6.3147125239999999</v>
      </c>
      <c r="P92" s="11">
        <v>4.1654405590000003</v>
      </c>
      <c r="Q92" s="9">
        <v>-6.7666666666666702</v>
      </c>
      <c r="R92" s="10">
        <v>22.3147976429733</v>
      </c>
      <c r="S92" s="10">
        <v>0.46333333333333299</v>
      </c>
      <c r="T92" s="10">
        <v>112.23333333333299</v>
      </c>
      <c r="U92" s="11">
        <v>-76.633333333333297</v>
      </c>
      <c r="V92" s="9">
        <v>93.420046856566998</v>
      </c>
      <c r="W92" s="10">
        <v>16.395622771300101</v>
      </c>
      <c r="X92" s="11">
        <v>203.780305779689</v>
      </c>
      <c r="Y92" s="9">
        <v>23.8609238521443</v>
      </c>
      <c r="Z92" s="10">
        <v>78.73</v>
      </c>
      <c r="AA92" s="10">
        <v>2.8002720197493201</v>
      </c>
      <c r="AB92" s="10">
        <v>77.459999999999994</v>
      </c>
      <c r="AC92" s="10">
        <v>24.3</v>
      </c>
      <c r="AD92" s="11">
        <v>6.35</v>
      </c>
      <c r="AE92" s="9" t="s">
        <v>82</v>
      </c>
      <c r="AF92" s="10">
        <v>49.142400787671598</v>
      </c>
      <c r="AG92" s="11">
        <v>21.274743494871998</v>
      </c>
      <c r="AH92" s="9">
        <v>56</v>
      </c>
      <c r="AI92" s="10">
        <v>14.3204805930723</v>
      </c>
      <c r="AJ92" s="10">
        <v>5.97977415070193</v>
      </c>
      <c r="AK92" s="10">
        <v>94.346945977830103</v>
      </c>
      <c r="AL92" s="11">
        <v>25.239683366744799</v>
      </c>
      <c r="AM92" s="9">
        <f>VLOOKUP(A92,'[1]raw data corrigendum'!$A:$D,2,0)</f>
        <v>66.279409619999996</v>
      </c>
      <c r="AN92" s="10">
        <v>3.9568345323741001</v>
      </c>
      <c r="AO92" s="10">
        <f>VLOOKUP(A92,'[1]raw data corrigendum'!$A:$D,3,0)</f>
        <v>9.8288936420000006</v>
      </c>
      <c r="AP92" s="10">
        <v>112.548620192085</v>
      </c>
      <c r="AQ92" s="10">
        <f>ABS(VLOOKUP(A92,'[1]raw data corrigendum'!$A:$D,4,0))</f>
        <v>0.364214647</v>
      </c>
      <c r="AR92" s="10">
        <v>4.6000000000000103</v>
      </c>
      <c r="AS92" s="10">
        <v>8.0443015009071406</v>
      </c>
      <c r="AT92" s="10">
        <v>19.899999999999999</v>
      </c>
      <c r="AU92" s="11">
        <v>16.676212106250599</v>
      </c>
      <c r="AV92" s="9">
        <v>22400</v>
      </c>
      <c r="AW92" s="10">
        <v>117.00811994297</v>
      </c>
      <c r="AX92" s="11">
        <v>154.8212732305</v>
      </c>
      <c r="AY92" s="9">
        <v>96</v>
      </c>
      <c r="AZ92" s="10">
        <v>68</v>
      </c>
      <c r="BA92" s="10">
        <v>23.3333333333333</v>
      </c>
      <c r="BB92" s="10">
        <v>97.5</v>
      </c>
      <c r="BC92" s="10">
        <v>94.018610431271298</v>
      </c>
      <c r="BD92" s="11">
        <v>118.563116040493</v>
      </c>
      <c r="BE92" s="9">
        <v>13.8770807125884</v>
      </c>
      <c r="BF92" s="10">
        <v>22.7133208368463</v>
      </c>
      <c r="BG92" s="10">
        <v>138.70231020284299</v>
      </c>
      <c r="BH92" s="11">
        <v>70.434794356419602</v>
      </c>
      <c r="BI92" s="9">
        <v>82.989585013479598</v>
      </c>
      <c r="BJ92" s="10">
        <v>12.5631189026876</v>
      </c>
      <c r="BK92" s="10">
        <v>26.057961952985401</v>
      </c>
      <c r="BL92" s="10">
        <v>1.5067519738031501</v>
      </c>
      <c r="BM92" s="10">
        <v>1.9786291938817699</v>
      </c>
      <c r="BN92" s="10">
        <v>62.5</v>
      </c>
      <c r="BO92" s="10">
        <v>4.7439353099730504</v>
      </c>
      <c r="BP92" s="10">
        <v>99.020068891148199</v>
      </c>
      <c r="BQ92" s="10">
        <v>73.911730877556707</v>
      </c>
      <c r="BR92" s="11">
        <v>159.43861010818</v>
      </c>
      <c r="BS92" s="12">
        <v>2172300</v>
      </c>
      <c r="BT92" s="12">
        <v>2181900</v>
      </c>
      <c r="BU92" s="12">
        <v>2189300</v>
      </c>
      <c r="BV92" s="13">
        <f t="shared" si="3"/>
        <v>2181166.6666666665</v>
      </c>
      <c r="BW92" s="13">
        <v>117.33130500123883</v>
      </c>
      <c r="BX92" s="13">
        <v>116.46462679286276</v>
      </c>
      <c r="BY92" s="13">
        <v>108.31046950838383</v>
      </c>
      <c r="BZ92" s="14">
        <f t="shared" si="2"/>
        <v>114.03546710082848</v>
      </c>
    </row>
    <row r="93" spans="1:78" ht="17" x14ac:dyDescent="0.2">
      <c r="A93" s="7" t="s">
        <v>261</v>
      </c>
      <c r="B93" s="8" t="s">
        <v>262</v>
      </c>
      <c r="C93" s="9">
        <v>0.10100000000000001</v>
      </c>
      <c r="D93" s="10">
        <v>0.98499999999999999</v>
      </c>
      <c r="E93" s="10">
        <v>0.71799999999999997</v>
      </c>
      <c r="F93" s="10">
        <v>67</v>
      </c>
      <c r="G93" s="10">
        <v>0.9</v>
      </c>
      <c r="H93" s="10">
        <v>0.89</v>
      </c>
      <c r="I93" s="10">
        <v>77.935879999999997</v>
      </c>
      <c r="J93" s="10">
        <v>4.7843480109999996</v>
      </c>
      <c r="K93" s="10">
        <v>4.7795557979999996</v>
      </c>
      <c r="L93" s="10">
        <v>3.94113493</v>
      </c>
      <c r="M93" s="10">
        <v>3.357535124</v>
      </c>
      <c r="N93" s="10">
        <v>5.8724980349999996</v>
      </c>
      <c r="O93" s="10">
        <v>6.3147125239999999</v>
      </c>
      <c r="P93" s="11">
        <v>4.1654405590000003</v>
      </c>
      <c r="Q93" s="9">
        <v>-6.7666666666666702</v>
      </c>
      <c r="R93" s="10">
        <v>22.3147976429733</v>
      </c>
      <c r="S93" s="10">
        <v>0.46333333333333299</v>
      </c>
      <c r="T93" s="10">
        <v>112.23333333333299</v>
      </c>
      <c r="U93" s="11">
        <v>-76.633333333333297</v>
      </c>
      <c r="V93" s="9">
        <v>83.001672838800701</v>
      </c>
      <c r="W93" s="10">
        <v>3.4688027408599398</v>
      </c>
      <c r="X93" s="11">
        <v>109.249132864066</v>
      </c>
      <c r="Y93" s="9">
        <v>44.095305336916297</v>
      </c>
      <c r="Z93" s="10">
        <v>79.010000000000005</v>
      </c>
      <c r="AA93" s="10">
        <v>1.9998183712351301</v>
      </c>
      <c r="AB93" s="10">
        <v>65.61</v>
      </c>
      <c r="AC93" s="10">
        <v>20.399999999999999</v>
      </c>
      <c r="AD93" s="11">
        <v>6.69</v>
      </c>
      <c r="AE93" s="9" t="s">
        <v>82</v>
      </c>
      <c r="AF93" s="10">
        <v>49.142400787671598</v>
      </c>
      <c r="AG93" s="11">
        <v>21.274743494871998</v>
      </c>
      <c r="AH93" s="9">
        <v>49</v>
      </c>
      <c r="AI93" s="10">
        <v>14.231471961514901</v>
      </c>
      <c r="AJ93" s="10">
        <v>11.2234693523903</v>
      </c>
      <c r="AK93" s="10">
        <v>86.799534850679706</v>
      </c>
      <c r="AL93" s="11">
        <v>28.7659633412174</v>
      </c>
      <c r="AM93" s="9">
        <f>VLOOKUP(A93,'[1]raw data corrigendum'!$A:$D,2,0)</f>
        <v>64.508506620000006</v>
      </c>
      <c r="AN93" s="10">
        <v>4.1311888994008203</v>
      </c>
      <c r="AO93" s="10">
        <f>VLOOKUP(A93,'[1]raw data corrigendum'!$A:$D,3,0)</f>
        <v>10.59602649</v>
      </c>
      <c r="AP93" s="10">
        <v>106.09122613434199</v>
      </c>
      <c r="AQ93" s="10">
        <f>ABS(VLOOKUP(A93,'[1]raw data corrigendum'!$A:$D,4,0))</f>
        <v>1.6902736469999999</v>
      </c>
      <c r="AR93" s="10">
        <v>4.3999999999999897</v>
      </c>
      <c r="AS93" s="10">
        <v>9.1062711046792106</v>
      </c>
      <c r="AT93" s="10">
        <v>19.399999999999999</v>
      </c>
      <c r="AU93" s="11">
        <v>16.264084406089601</v>
      </c>
      <c r="AV93" s="9">
        <v>21000</v>
      </c>
      <c r="AW93" s="10">
        <v>68.849678423577899</v>
      </c>
      <c r="AX93" s="11">
        <v>93.353541920928805</v>
      </c>
      <c r="AY93" s="9">
        <v>96</v>
      </c>
      <c r="AZ93" s="10">
        <v>67</v>
      </c>
      <c r="BA93" s="10">
        <v>23.3333333333333</v>
      </c>
      <c r="BB93" s="10">
        <v>97.5</v>
      </c>
      <c r="BC93" s="10">
        <v>77.224756545400098</v>
      </c>
      <c r="BD93" s="11">
        <v>115.08775591389301</v>
      </c>
      <c r="BE93" s="9">
        <v>11.341070566332601</v>
      </c>
      <c r="BF93" s="10">
        <v>18.8131567152145</v>
      </c>
      <c r="BG93" s="10">
        <v>94.516822151421195</v>
      </c>
      <c r="BH93" s="11">
        <v>67.959696888957595</v>
      </c>
      <c r="BI93" s="9">
        <v>65.845621940797102</v>
      </c>
      <c r="BJ93" s="10">
        <v>11.6236065450432</v>
      </c>
      <c r="BK93" s="10">
        <v>24.2305497103264</v>
      </c>
      <c r="BL93" s="10">
        <v>1.6539401124225199</v>
      </c>
      <c r="BM93" s="10">
        <v>1.6973792178800799</v>
      </c>
      <c r="BN93" s="10">
        <v>56.1</v>
      </c>
      <c r="BO93" s="10">
        <v>2.64550264550265</v>
      </c>
      <c r="BP93" s="10">
        <v>119.08504373861901</v>
      </c>
      <c r="BQ93" s="10">
        <v>102.599286607872</v>
      </c>
      <c r="BR93" s="11">
        <v>148.55368912857199</v>
      </c>
      <c r="BS93" s="12">
        <v>646100</v>
      </c>
      <c r="BT93" s="12">
        <v>652600</v>
      </c>
      <c r="BU93" s="12">
        <v>657200</v>
      </c>
      <c r="BV93" s="13">
        <f t="shared" si="3"/>
        <v>651966.66666666663</v>
      </c>
      <c r="BW93" s="13">
        <v>110.04914041499183</v>
      </c>
      <c r="BX93" s="13">
        <v>109.90721183474888</v>
      </c>
      <c r="BY93" s="13">
        <v>104.43295556569809</v>
      </c>
      <c r="BZ93" s="14">
        <f t="shared" si="2"/>
        <v>108.12976927181292</v>
      </c>
    </row>
    <row r="94" spans="1:78" ht="17" x14ac:dyDescent="0.2">
      <c r="A94" s="7" t="s">
        <v>263</v>
      </c>
      <c r="B94" s="8" t="s">
        <v>264</v>
      </c>
      <c r="C94" s="9">
        <v>0.27900000000000003</v>
      </c>
      <c r="D94" s="10">
        <v>1.3440000000000001</v>
      </c>
      <c r="E94" s="10">
        <v>0.56699999999999995</v>
      </c>
      <c r="F94" s="10">
        <v>72</v>
      </c>
      <c r="G94" s="10">
        <v>0.9</v>
      </c>
      <c r="H94" s="10">
        <v>0.89</v>
      </c>
      <c r="I94" s="10">
        <v>77.935879999999997</v>
      </c>
      <c r="J94" s="10">
        <v>4.7843480109999996</v>
      </c>
      <c r="K94" s="10">
        <v>4.7795557979999996</v>
      </c>
      <c r="L94" s="10">
        <v>3.94113493</v>
      </c>
      <c r="M94" s="10">
        <v>3.357535124</v>
      </c>
      <c r="N94" s="10">
        <v>5.8724980349999996</v>
      </c>
      <c r="O94" s="10">
        <v>6.3147125239999999</v>
      </c>
      <c r="P94" s="11">
        <v>4.1654405590000003</v>
      </c>
      <c r="Q94" s="9">
        <v>-6.7666666666666702</v>
      </c>
      <c r="R94" s="10">
        <v>22.3147976429733</v>
      </c>
      <c r="S94" s="10">
        <v>0.46333333333333299</v>
      </c>
      <c r="T94" s="10">
        <v>112.23333333333299</v>
      </c>
      <c r="U94" s="11">
        <v>-76.633333333333297</v>
      </c>
      <c r="V94" s="9">
        <v>81.128047218480802</v>
      </c>
      <c r="W94" s="10">
        <v>1.62818881896617</v>
      </c>
      <c r="X94" s="11">
        <v>114.91925144222201</v>
      </c>
      <c r="Y94" s="9">
        <v>46.689997516940998</v>
      </c>
      <c r="Z94" s="10">
        <v>78.573333333333295</v>
      </c>
      <c r="AA94" s="10">
        <v>2.8667371967640598</v>
      </c>
      <c r="AB94" s="10">
        <v>71.03</v>
      </c>
      <c r="AC94" s="10">
        <v>22.64</v>
      </c>
      <c r="AD94" s="11">
        <v>6.64</v>
      </c>
      <c r="AE94" s="9" t="s">
        <v>82</v>
      </c>
      <c r="AF94" s="10">
        <v>49.142400787671598</v>
      </c>
      <c r="AG94" s="11">
        <v>21.274743494871998</v>
      </c>
      <c r="AH94" s="9">
        <v>40.299999999999997</v>
      </c>
      <c r="AI94" s="10">
        <v>11.7606087040806</v>
      </c>
      <c r="AJ94" s="10">
        <v>13.793366762177699</v>
      </c>
      <c r="AK94" s="10">
        <v>97.287256347048199</v>
      </c>
      <c r="AL94" s="11">
        <v>37.433392078656901</v>
      </c>
      <c r="AM94" s="9">
        <f>VLOOKUP(A94,'[1]raw data corrigendum'!$A:$D,2,0)</f>
        <v>63.851851850000003</v>
      </c>
      <c r="AN94" s="10">
        <v>3.9797852179406199</v>
      </c>
      <c r="AO94" s="10">
        <f>VLOOKUP(A94,'[1]raw data corrigendum'!$A:$D,3,0)</f>
        <v>11.56032849</v>
      </c>
      <c r="AP94" s="10">
        <v>95.3991064750373</v>
      </c>
      <c r="AQ94" s="10">
        <f>ABS(VLOOKUP(A94,'[1]raw data corrigendum'!$A:$D,4,0))</f>
        <v>6.0531548060000002</v>
      </c>
      <c r="AR94" s="10">
        <v>11.3</v>
      </c>
      <c r="AS94" s="10">
        <v>8.9997854077253194</v>
      </c>
      <c r="AT94" s="10">
        <v>19.8</v>
      </c>
      <c r="AU94" s="11">
        <v>15.5075130252792</v>
      </c>
      <c r="AV94" s="9">
        <v>18400</v>
      </c>
      <c r="AW94" s="10">
        <v>42.649005451016002</v>
      </c>
      <c r="AX94" s="11">
        <v>60.7547055475642</v>
      </c>
      <c r="AY94" s="9">
        <v>96</v>
      </c>
      <c r="AZ94" s="10">
        <v>64</v>
      </c>
      <c r="BA94" s="10">
        <v>23.3333333333333</v>
      </c>
      <c r="BB94" s="10">
        <v>97.5</v>
      </c>
      <c r="BC94" s="10">
        <v>83.779203294527605</v>
      </c>
      <c r="BD94" s="11">
        <v>106.39935559739401</v>
      </c>
      <c r="BE94" s="9">
        <v>11.3731253176782</v>
      </c>
      <c r="BF94" s="10">
        <v>19.1647846566586</v>
      </c>
      <c r="BG94" s="10">
        <v>101.200141897224</v>
      </c>
      <c r="BH94" s="11">
        <v>60.425067858773701</v>
      </c>
      <c r="BI94" s="9">
        <v>22.396416573348301</v>
      </c>
      <c r="BJ94" s="10">
        <v>8.8579643921167595</v>
      </c>
      <c r="BK94" s="10">
        <v>20.0117187380079</v>
      </c>
      <c r="BL94" s="10">
        <v>1.2782370511658701</v>
      </c>
      <c r="BM94" s="10">
        <v>0.76692478949042397</v>
      </c>
      <c r="BN94" s="10">
        <v>45.2</v>
      </c>
      <c r="BO94" s="10">
        <v>1.71428571428571</v>
      </c>
      <c r="BP94" s="10">
        <v>235.10295683480399</v>
      </c>
      <c r="BQ94" s="10">
        <v>139.995027727691</v>
      </c>
      <c r="BR94" s="11">
        <v>129.65243061899901</v>
      </c>
      <c r="BS94" s="12">
        <v>312700</v>
      </c>
      <c r="BT94" s="12">
        <v>314400</v>
      </c>
      <c r="BU94" s="12">
        <v>316100</v>
      </c>
      <c r="BV94" s="13">
        <f t="shared" si="3"/>
        <v>314400</v>
      </c>
      <c r="BW94" s="13">
        <v>97.486109702941377</v>
      </c>
      <c r="BX94" s="13">
        <v>96.535325901496833</v>
      </c>
      <c r="BY94" s="13">
        <v>91.616132983583782</v>
      </c>
      <c r="BZ94" s="14">
        <f t="shared" si="2"/>
        <v>95.212522862673993</v>
      </c>
    </row>
    <row r="95" spans="1:78" ht="17" x14ac:dyDescent="0.2">
      <c r="A95" s="7" t="s">
        <v>265</v>
      </c>
      <c r="B95" s="8" t="s">
        <v>266</v>
      </c>
      <c r="C95" s="9">
        <v>-0.45200000000000001</v>
      </c>
      <c r="D95" s="10">
        <v>-9.8000000000000004E-2</v>
      </c>
      <c r="E95" s="10">
        <v>-0.374</v>
      </c>
      <c r="F95" s="10">
        <v>72</v>
      </c>
      <c r="G95" s="10">
        <v>0.9</v>
      </c>
      <c r="H95" s="10">
        <v>0.89</v>
      </c>
      <c r="I95" s="10">
        <v>77.935879999999997</v>
      </c>
      <c r="J95" s="10">
        <v>4.7843480109999996</v>
      </c>
      <c r="K95" s="10">
        <v>4.7795557979999996</v>
      </c>
      <c r="L95" s="10">
        <v>3.94113493</v>
      </c>
      <c r="M95" s="10">
        <v>3.357535124</v>
      </c>
      <c r="N95" s="10">
        <v>5.8724980349999996</v>
      </c>
      <c r="O95" s="10">
        <v>6.3147125239999999</v>
      </c>
      <c r="P95" s="11">
        <v>4.1654405590000003</v>
      </c>
      <c r="Q95" s="9">
        <v>-6.7666666666666702</v>
      </c>
      <c r="R95" s="10">
        <v>22.3147976429733</v>
      </c>
      <c r="S95" s="10">
        <v>0.46333333333333299</v>
      </c>
      <c r="T95" s="10">
        <v>112.23333333333299</v>
      </c>
      <c r="U95" s="11">
        <v>-76.633333333333297</v>
      </c>
      <c r="V95" s="9">
        <v>92.817993257652603</v>
      </c>
      <c r="W95" s="10">
        <v>28.536478814251499</v>
      </c>
      <c r="X95" s="11">
        <v>13.6926913840227</v>
      </c>
      <c r="Y95" s="9">
        <v>54.489671432326602</v>
      </c>
      <c r="Z95" s="10">
        <v>78.446666666666701</v>
      </c>
      <c r="AA95" s="10">
        <v>2.1334687412732798</v>
      </c>
      <c r="AB95" s="10">
        <v>75.33</v>
      </c>
      <c r="AC95" s="10">
        <v>24.23</v>
      </c>
      <c r="AD95" s="11">
        <v>5.96</v>
      </c>
      <c r="AE95" s="9" t="s">
        <v>82</v>
      </c>
      <c r="AF95" s="10">
        <v>49.142400787671598</v>
      </c>
      <c r="AG95" s="11">
        <v>21.274743494871998</v>
      </c>
      <c r="AH95" s="9">
        <v>41</v>
      </c>
      <c r="AI95" s="10">
        <v>11.9512794315701</v>
      </c>
      <c r="AJ95" s="10">
        <v>13.7170433545483</v>
      </c>
      <c r="AK95" s="10">
        <v>79.881305955409104</v>
      </c>
      <c r="AL95" s="11">
        <v>32.430476460919401</v>
      </c>
      <c r="AM95" s="9">
        <f>VLOOKUP(A95,'[1]raw data corrigendum'!$A:$D,2,0)</f>
        <v>64.189591519999993</v>
      </c>
      <c r="AN95" s="10">
        <v>3.49216203631849</v>
      </c>
      <c r="AO95" s="10">
        <f>VLOOKUP(A95,'[1]raw data corrigendum'!$A:$D,3,0)</f>
        <v>10.166071710000001</v>
      </c>
      <c r="AP95" s="10">
        <v>95.057655395552999</v>
      </c>
      <c r="AQ95" s="10">
        <f>ABS(VLOOKUP(A95,'[1]raw data corrigendum'!$A:$D,4,0))</f>
        <v>3.5458859039999999</v>
      </c>
      <c r="AR95" s="10">
        <v>9.5</v>
      </c>
      <c r="AS95" s="10">
        <v>9.5989531536247092</v>
      </c>
      <c r="AT95" s="10">
        <v>18.2</v>
      </c>
      <c r="AU95" s="11">
        <v>14.9427416697835</v>
      </c>
      <c r="AV95" s="9">
        <v>18800</v>
      </c>
      <c r="AW95" s="10">
        <v>26.674114461578601</v>
      </c>
      <c r="AX95" s="11">
        <v>39.593893776362101</v>
      </c>
      <c r="AY95" s="9">
        <v>96</v>
      </c>
      <c r="AZ95" s="10">
        <v>68</v>
      </c>
      <c r="BA95" s="10">
        <v>23.3333333333333</v>
      </c>
      <c r="BB95" s="10">
        <v>97.5</v>
      </c>
      <c r="BC95" s="10">
        <v>71.6527645514781</v>
      </c>
      <c r="BD95" s="11">
        <v>116.825435977193</v>
      </c>
      <c r="BE95" s="9">
        <v>12.731264667632299</v>
      </c>
      <c r="BF95" s="10">
        <v>20.3327277414642</v>
      </c>
      <c r="BG95" s="10">
        <v>83.472852672079</v>
      </c>
      <c r="BH95" s="11">
        <v>66.502944744638796</v>
      </c>
      <c r="BI95" s="9">
        <v>30.951900490955602</v>
      </c>
      <c r="BJ95" s="10">
        <v>9.3852653381206892</v>
      </c>
      <c r="BK95" s="10">
        <v>21.318154537412401</v>
      </c>
      <c r="BL95" s="10">
        <v>1.4703890075665</v>
      </c>
      <c r="BM95" s="10">
        <v>0.94364320929112699</v>
      </c>
      <c r="BN95" s="10">
        <v>46.6</v>
      </c>
      <c r="BO95" s="10">
        <v>2.45335176226676</v>
      </c>
      <c r="BP95" s="10">
        <v>105.378898900083</v>
      </c>
      <c r="BQ95" s="10">
        <v>65.594197632364299</v>
      </c>
      <c r="BR95" s="11">
        <v>99.575983782292397</v>
      </c>
      <c r="BS95" s="12">
        <v>1315800</v>
      </c>
      <c r="BT95" s="12">
        <v>1324300</v>
      </c>
      <c r="BU95" s="12">
        <v>1331134</v>
      </c>
      <c r="BV95" s="13">
        <f t="shared" si="3"/>
        <v>1323744.6666666667</v>
      </c>
      <c r="BW95" s="13">
        <v>99.293074020313668</v>
      </c>
      <c r="BX95" s="13">
        <v>98.687205013257341</v>
      </c>
      <c r="BY95" s="13">
        <v>94.45059102870988</v>
      </c>
      <c r="BZ95" s="14">
        <f t="shared" si="2"/>
        <v>97.476956687426949</v>
      </c>
    </row>
    <row r="96" spans="1:78" ht="17" x14ac:dyDescent="0.2">
      <c r="A96" s="7" t="s">
        <v>267</v>
      </c>
      <c r="B96" s="8" t="s">
        <v>268</v>
      </c>
      <c r="C96" s="9">
        <v>-0.66600000000000004</v>
      </c>
      <c r="D96" s="10">
        <v>0.23899999999999999</v>
      </c>
      <c r="E96" s="10">
        <v>-0.58299999999999996</v>
      </c>
      <c r="F96" s="10">
        <v>79</v>
      </c>
      <c r="G96" s="10">
        <v>0.9</v>
      </c>
      <c r="H96" s="10">
        <v>0.89</v>
      </c>
      <c r="I96" s="10">
        <v>77.935879999999997</v>
      </c>
      <c r="J96" s="10">
        <v>4.7843480109999996</v>
      </c>
      <c r="K96" s="10">
        <v>4.7795557979999996</v>
      </c>
      <c r="L96" s="10">
        <v>3.94113493</v>
      </c>
      <c r="M96" s="10">
        <v>3.357535124</v>
      </c>
      <c r="N96" s="10">
        <v>5.8724980349999996</v>
      </c>
      <c r="O96" s="10">
        <v>6.3147125239999999</v>
      </c>
      <c r="P96" s="11">
        <v>4.1654405590000003</v>
      </c>
      <c r="Q96" s="9">
        <v>-6.7666666666666702</v>
      </c>
      <c r="R96" s="10">
        <v>22.3147976429733</v>
      </c>
      <c r="S96" s="10">
        <v>0.46333333333333299</v>
      </c>
      <c r="T96" s="10">
        <v>112.23333333333299</v>
      </c>
      <c r="U96" s="11">
        <v>-76.633333333333297</v>
      </c>
      <c r="V96" s="9">
        <v>100.131289979092</v>
      </c>
      <c r="W96" s="10">
        <v>31.1565415516814</v>
      </c>
      <c r="X96" s="11">
        <v>1086.0006209386099</v>
      </c>
      <c r="Y96" s="9">
        <v>18.9585468364129</v>
      </c>
      <c r="Z96" s="10">
        <v>79.9166666666667</v>
      </c>
      <c r="AA96" s="10">
        <v>2.4652943635824398</v>
      </c>
      <c r="AB96" s="10">
        <v>60.77</v>
      </c>
      <c r="AC96" s="10">
        <v>18.739999999999998</v>
      </c>
      <c r="AD96" s="11">
        <v>4.38</v>
      </c>
      <c r="AE96" s="9" t="s">
        <v>82</v>
      </c>
      <c r="AF96" s="10">
        <v>49.142400787671598</v>
      </c>
      <c r="AG96" s="11">
        <v>21.274743494871998</v>
      </c>
      <c r="AH96" s="9">
        <v>50.2</v>
      </c>
      <c r="AI96" s="10">
        <v>13.266329389651601</v>
      </c>
      <c r="AJ96" s="10">
        <v>10.850143974341799</v>
      </c>
      <c r="AK96" s="10">
        <v>99.870899739901304</v>
      </c>
      <c r="AL96" s="11">
        <v>25.096320151492201</v>
      </c>
      <c r="AM96" s="9">
        <f>VLOOKUP(A96,'[1]raw data corrigendum'!$A:$D,2,0)</f>
        <v>68.738574040000003</v>
      </c>
      <c r="AN96" s="10">
        <v>4.6297603252124304</v>
      </c>
      <c r="AO96" s="10">
        <f>VLOOKUP(A96,'[1]raw data corrigendum'!$A:$D,3,0)</f>
        <v>11.55746267</v>
      </c>
      <c r="AP96" s="10">
        <v>106.78039705800801</v>
      </c>
      <c r="AQ96" s="10">
        <f>ABS(VLOOKUP(A96,'[1]raw data corrigendum'!$A:$D,4,0))</f>
        <v>1.8014343079999999</v>
      </c>
      <c r="AR96" s="10">
        <v>6.0999999999999899</v>
      </c>
      <c r="AS96" s="10">
        <v>9.1296231032794903</v>
      </c>
      <c r="AT96" s="10">
        <v>20.399999999999999</v>
      </c>
      <c r="AU96" s="11">
        <v>13.1866191836376</v>
      </c>
      <c r="AV96" s="9">
        <v>24700</v>
      </c>
      <c r="AW96" s="10">
        <v>421.333534480156</v>
      </c>
      <c r="AX96" s="11">
        <v>527.58690389687104</v>
      </c>
      <c r="AY96" s="9">
        <v>98</v>
      </c>
      <c r="AZ96" s="10">
        <v>73</v>
      </c>
      <c r="BA96" s="10">
        <v>23.3333333333333</v>
      </c>
      <c r="BB96" s="10">
        <v>97.5</v>
      </c>
      <c r="BC96" s="10">
        <v>99.325851817833097</v>
      </c>
      <c r="BD96" s="11">
        <v>122.03847616709299</v>
      </c>
      <c r="BE96" s="9">
        <v>22.913982131120701</v>
      </c>
      <c r="BF96" s="10">
        <v>30.839808853417701</v>
      </c>
      <c r="BG96" s="10">
        <v>69.096661093051495</v>
      </c>
      <c r="BH96" s="11">
        <v>82.763530849201004</v>
      </c>
      <c r="BI96" s="9">
        <v>45.493716609054196</v>
      </c>
      <c r="BJ96" s="10">
        <v>13.1497785802573</v>
      </c>
      <c r="BK96" s="10">
        <v>31.055549485629701</v>
      </c>
      <c r="BL96" s="10">
        <v>2.1593094073463002</v>
      </c>
      <c r="BM96" s="10">
        <v>1.70782691954998</v>
      </c>
      <c r="BN96" s="10">
        <v>56.3</v>
      </c>
      <c r="BO96" s="10">
        <v>8.3724344856203494</v>
      </c>
      <c r="BP96" s="10">
        <v>147.833566961093</v>
      </c>
      <c r="BQ96" s="10">
        <v>74.525598639066004</v>
      </c>
      <c r="BR96" s="11">
        <v>87.170087546343893</v>
      </c>
      <c r="BS96" s="12">
        <v>6586700</v>
      </c>
      <c r="BT96" s="12">
        <v>6686490</v>
      </c>
      <c r="BU96" s="12">
        <v>6756300</v>
      </c>
      <c r="BV96" s="13">
        <f t="shared" si="3"/>
        <v>6676496.666666667</v>
      </c>
      <c r="BW96" s="13">
        <v>124.17826602740962</v>
      </c>
      <c r="BX96" s="13">
        <v>123.70579359015257</v>
      </c>
      <c r="BY96" s="13">
        <v>114.17635647136994</v>
      </c>
      <c r="BZ96" s="14">
        <f t="shared" si="2"/>
        <v>120.68680536297738</v>
      </c>
    </row>
    <row r="97" spans="1:78" ht="17" x14ac:dyDescent="0.2">
      <c r="A97" s="7" t="s">
        <v>269</v>
      </c>
      <c r="B97" s="8" t="s">
        <v>270</v>
      </c>
      <c r="C97" s="9">
        <v>-0.39</v>
      </c>
      <c r="D97" s="10">
        <v>-0.42899999999999999</v>
      </c>
      <c r="E97" s="10">
        <v>-0.19700000000000001</v>
      </c>
      <c r="F97" s="10">
        <v>67</v>
      </c>
      <c r="G97" s="10">
        <v>0.9</v>
      </c>
      <c r="H97" s="10">
        <v>0.89</v>
      </c>
      <c r="I97" s="10">
        <v>77.935879999999997</v>
      </c>
      <c r="J97" s="10">
        <v>4.7843480109999996</v>
      </c>
      <c r="K97" s="10">
        <v>4.7795557979999996</v>
      </c>
      <c r="L97" s="10">
        <v>3.94113493</v>
      </c>
      <c r="M97" s="10">
        <v>3.357535124</v>
      </c>
      <c r="N97" s="10">
        <v>5.8724980349999996</v>
      </c>
      <c r="O97" s="10">
        <v>6.3147125239999999</v>
      </c>
      <c r="P97" s="11">
        <v>4.1654405590000003</v>
      </c>
      <c r="Q97" s="9">
        <v>-6.7666666666666702</v>
      </c>
      <c r="R97" s="10">
        <v>22.3147976429733</v>
      </c>
      <c r="S97" s="10">
        <v>0.46333333333333299</v>
      </c>
      <c r="T97" s="10">
        <v>112.23333333333299</v>
      </c>
      <c r="U97" s="11">
        <v>-76.633333333333297</v>
      </c>
      <c r="V97" s="9">
        <v>89.441459930411895</v>
      </c>
      <c r="W97" s="10">
        <v>12.157466170431</v>
      </c>
      <c r="X97" s="11">
        <v>148.64277343036699</v>
      </c>
      <c r="Y97" s="9">
        <v>60.601062926040697</v>
      </c>
      <c r="Z97" s="10">
        <v>78.9166666666667</v>
      </c>
      <c r="AA97" s="10">
        <v>2.7676549384212001</v>
      </c>
      <c r="AB97" s="10">
        <v>70.02</v>
      </c>
      <c r="AC97" s="10">
        <v>24.31</v>
      </c>
      <c r="AD97" s="11">
        <v>5.98</v>
      </c>
      <c r="AE97" s="9" t="s">
        <v>82</v>
      </c>
      <c r="AF97" s="10">
        <v>49.142400787671598</v>
      </c>
      <c r="AG97" s="11">
        <v>21.274743494871998</v>
      </c>
      <c r="AH97" s="9">
        <v>39.4</v>
      </c>
      <c r="AI97" s="10">
        <v>12.0214897137571</v>
      </c>
      <c r="AJ97" s="10">
        <v>14.029490858088399</v>
      </c>
      <c r="AK97" s="10">
        <v>82.804734214029807</v>
      </c>
      <c r="AL97" s="11">
        <v>37.307141695022899</v>
      </c>
      <c r="AM97" s="9">
        <f>VLOOKUP(A97,'[1]raw data corrigendum'!$A:$D,2,0)</f>
        <v>60.766781819999999</v>
      </c>
      <c r="AN97" s="10">
        <v>4.4125658253132398</v>
      </c>
      <c r="AO97" s="10">
        <f>VLOOKUP(A97,'[1]raw data corrigendum'!$A:$D,3,0)</f>
        <v>11.403668059999999</v>
      </c>
      <c r="AP97" s="10">
        <v>91.950131886897395</v>
      </c>
      <c r="AQ97" s="10">
        <f>ABS(VLOOKUP(A97,'[1]raw data corrigendum'!$A:$D,4,0))</f>
        <v>4.2634972099999997</v>
      </c>
      <c r="AR97" s="10">
        <v>11.4</v>
      </c>
      <c r="AS97" s="10">
        <v>10.067160096540601</v>
      </c>
      <c r="AT97" s="10">
        <v>21.5</v>
      </c>
      <c r="AU97" s="11">
        <v>16.055686114623501</v>
      </c>
      <c r="AV97" s="9">
        <v>16500</v>
      </c>
      <c r="AW97" s="10">
        <v>29.175946366864402</v>
      </c>
      <c r="AX97" s="11">
        <v>45.030900229484701</v>
      </c>
      <c r="AY97" s="9">
        <v>95</v>
      </c>
      <c r="AZ97" s="10">
        <v>67</v>
      </c>
      <c r="BA97" s="10">
        <v>23.3333333333333</v>
      </c>
      <c r="BB97" s="10">
        <v>97.5</v>
      </c>
      <c r="BC97" s="10">
        <v>70.6618605778947</v>
      </c>
      <c r="BD97" s="11">
        <v>106.39935559739401</v>
      </c>
      <c r="BE97" s="9">
        <v>11.987825100015</v>
      </c>
      <c r="BF97" s="10">
        <v>20.477221556060599</v>
      </c>
      <c r="BG97" s="10">
        <v>43.488631975332602</v>
      </c>
      <c r="BH97" s="11">
        <v>48.642813942094399</v>
      </c>
      <c r="BI97" s="9">
        <v>15.7631660556439</v>
      </c>
      <c r="BJ97" s="10">
        <v>8.64646333193879</v>
      </c>
      <c r="BK97" s="10">
        <v>19.354566379058301</v>
      </c>
      <c r="BL97" s="10">
        <v>1.1820376163803299</v>
      </c>
      <c r="BM97" s="10">
        <v>1.33958069619062</v>
      </c>
      <c r="BN97" s="10">
        <v>45.4</v>
      </c>
      <c r="BO97" s="10">
        <v>2.5007686788972001</v>
      </c>
      <c r="BP97" s="10">
        <v>63.424383229055699</v>
      </c>
      <c r="BQ97" s="10">
        <v>50.606870629357999</v>
      </c>
      <c r="BR97" s="11">
        <v>109.950453092332</v>
      </c>
      <c r="BS97" s="12">
        <v>2410400</v>
      </c>
      <c r="BT97" s="12">
        <v>2402600</v>
      </c>
      <c r="BU97" s="12">
        <v>2391334</v>
      </c>
      <c r="BV97" s="13">
        <f t="shared" si="3"/>
        <v>2401444.6666666665</v>
      </c>
      <c r="BW97" s="13">
        <v>86.069804011359224</v>
      </c>
      <c r="BX97" s="13">
        <v>85.486405159836437</v>
      </c>
      <c r="BY97" s="13">
        <v>82.537691858662285</v>
      </c>
      <c r="BZ97" s="14">
        <f t="shared" si="2"/>
        <v>84.697967009952649</v>
      </c>
    </row>
    <row r="98" spans="1:78" ht="17" x14ac:dyDescent="0.2">
      <c r="A98" s="7" t="s">
        <v>271</v>
      </c>
      <c r="B98" s="8" t="s">
        <v>272</v>
      </c>
      <c r="C98" s="9">
        <v>-2.1999999999999999E-2</v>
      </c>
      <c r="D98" s="10">
        <v>0.23899999999999999</v>
      </c>
      <c r="E98" s="10">
        <v>0.25600000000000001</v>
      </c>
      <c r="F98" s="10">
        <v>64</v>
      </c>
      <c r="G98" s="10">
        <v>0.9</v>
      </c>
      <c r="H98" s="10">
        <v>0.89</v>
      </c>
      <c r="I98" s="10">
        <v>77.935879999999997</v>
      </c>
      <c r="J98" s="10">
        <v>4.7843480109999996</v>
      </c>
      <c r="K98" s="10">
        <v>4.7795557979999996</v>
      </c>
      <c r="L98" s="10">
        <v>3.94113493</v>
      </c>
      <c r="M98" s="10">
        <v>3.357535124</v>
      </c>
      <c r="N98" s="10">
        <v>5.8724980349999996</v>
      </c>
      <c r="O98" s="10">
        <v>6.3147125239999999</v>
      </c>
      <c r="P98" s="11">
        <v>4.1654405590000003</v>
      </c>
      <c r="Q98" s="9">
        <v>-6.7666666666666702</v>
      </c>
      <c r="R98" s="10">
        <v>22.3147976429733</v>
      </c>
      <c r="S98" s="10">
        <v>0.46333333333333299</v>
      </c>
      <c r="T98" s="10">
        <v>112.23333333333299</v>
      </c>
      <c r="U98" s="11">
        <v>-76.633333333333297</v>
      </c>
      <c r="V98" s="9">
        <v>103.946339851448</v>
      </c>
      <c r="W98" s="10">
        <v>14.117137373458799</v>
      </c>
      <c r="X98" s="11">
        <v>570.31310373854899</v>
      </c>
      <c r="Y98" s="9">
        <v>47.276095341325203</v>
      </c>
      <c r="Z98" s="10">
        <v>78.2</v>
      </c>
      <c r="AA98" s="10">
        <v>2.7334619311710702</v>
      </c>
      <c r="AB98" s="10">
        <v>66.069999999999993</v>
      </c>
      <c r="AC98" s="10">
        <v>23.83</v>
      </c>
      <c r="AD98" s="11">
        <v>5.8</v>
      </c>
      <c r="AE98" s="9" t="s">
        <v>82</v>
      </c>
      <c r="AF98" s="10">
        <v>49.142400787671598</v>
      </c>
      <c r="AG98" s="11">
        <v>21.274743494871998</v>
      </c>
      <c r="AH98" s="9">
        <v>31.1</v>
      </c>
      <c r="AI98" s="10">
        <v>10.069126233582899</v>
      </c>
      <c r="AJ98" s="10">
        <v>18.118413266374599</v>
      </c>
      <c r="AK98" s="10">
        <v>62.034662045060699</v>
      </c>
      <c r="AL98" s="11">
        <v>47.195903927969198</v>
      </c>
      <c r="AM98" s="9">
        <f>VLOOKUP(A98,'[1]raw data corrigendum'!$A:$D,2,0)</f>
        <v>57.53009823</v>
      </c>
      <c r="AN98" s="10">
        <v>7.0603465445130498</v>
      </c>
      <c r="AO98" s="10">
        <f>VLOOKUP(A98,'[1]raw data corrigendum'!$A:$D,3,0)</f>
        <v>15.64429397</v>
      </c>
      <c r="AP98" s="10">
        <v>87.5483348943187</v>
      </c>
      <c r="AQ98" s="10">
        <f>ABS(VLOOKUP(A98,'[1]raw data corrigendum'!$A:$D,4,0))</f>
        <v>9.2634254820000006</v>
      </c>
      <c r="AR98" s="10">
        <v>17.600000000000001</v>
      </c>
      <c r="AS98" s="10">
        <v>11.561338060736899</v>
      </c>
      <c r="AT98" s="10">
        <v>24.7</v>
      </c>
      <c r="AU98" s="11">
        <v>18.083338184111501</v>
      </c>
      <c r="AV98" s="9">
        <v>14400</v>
      </c>
      <c r="AW98" s="10">
        <v>86.539555668657897</v>
      </c>
      <c r="AX98" s="11">
        <v>117.139618711892</v>
      </c>
      <c r="AY98" s="9">
        <v>95</v>
      </c>
      <c r="AZ98" s="10">
        <v>63</v>
      </c>
      <c r="BA98" s="10">
        <v>23.3333333333333</v>
      </c>
      <c r="BB98" s="10">
        <v>97.5</v>
      </c>
      <c r="BC98" s="10">
        <v>75.385046235102493</v>
      </c>
      <c r="BD98" s="11">
        <v>104.66167553409301</v>
      </c>
      <c r="BE98" s="9">
        <v>9.6107195408942605</v>
      </c>
      <c r="BF98" s="10">
        <v>18.131208491792702</v>
      </c>
      <c r="BG98" s="10">
        <v>39.299858081044199</v>
      </c>
      <c r="BH98" s="11">
        <v>40.250821034221602</v>
      </c>
      <c r="BI98" s="9">
        <v>4.2246640744204402</v>
      </c>
      <c r="BJ98" s="10">
        <v>7.2532760920684698</v>
      </c>
      <c r="BK98" s="10">
        <v>16.804869794623698</v>
      </c>
      <c r="BL98" s="10">
        <v>0.60546043841462505</v>
      </c>
      <c r="BM98" s="10">
        <v>0.590842363724427</v>
      </c>
      <c r="BN98" s="10">
        <v>37.200000000000003</v>
      </c>
      <c r="BO98" s="10">
        <v>2.0892351274787502</v>
      </c>
      <c r="BP98" s="10">
        <v>97.768292634240694</v>
      </c>
      <c r="BQ98" s="10">
        <v>83.756926734013902</v>
      </c>
      <c r="BR98" s="11">
        <v>78.821994598022997</v>
      </c>
      <c r="BS98" s="12">
        <v>2030200</v>
      </c>
      <c r="BT98" s="12">
        <v>2038700</v>
      </c>
      <c r="BU98" s="12">
        <v>2043066</v>
      </c>
      <c r="BV98" s="13">
        <f t="shared" si="3"/>
        <v>2037322</v>
      </c>
      <c r="BW98" s="13">
        <v>72.401289372873734</v>
      </c>
      <c r="BX98" s="13">
        <v>71.519907380558152</v>
      </c>
      <c r="BY98" s="13">
        <v>69.005522545125999</v>
      </c>
      <c r="BZ98" s="14">
        <f t="shared" si="2"/>
        <v>70.975573099519295</v>
      </c>
    </row>
    <row r="99" spans="1:78" ht="17" x14ac:dyDescent="0.2">
      <c r="A99" s="7" t="s">
        <v>273</v>
      </c>
      <c r="B99" s="8" t="s">
        <v>274</v>
      </c>
      <c r="C99" s="9">
        <v>8.2000000000000003E-2</v>
      </c>
      <c r="D99" s="10">
        <v>0.47699999999999998</v>
      </c>
      <c r="E99" s="10">
        <v>0.42099999999999999</v>
      </c>
      <c r="F99" s="10">
        <v>69</v>
      </c>
      <c r="G99" s="10">
        <v>0.9</v>
      </c>
      <c r="H99" s="10">
        <v>0.89</v>
      </c>
      <c r="I99" s="10">
        <v>77.935879999999997</v>
      </c>
      <c r="J99" s="10">
        <v>4.7843480109999996</v>
      </c>
      <c r="K99" s="10">
        <v>4.7795557979999996</v>
      </c>
      <c r="L99" s="10">
        <v>3.94113493</v>
      </c>
      <c r="M99" s="10">
        <v>3.357535124</v>
      </c>
      <c r="N99" s="10">
        <v>5.8724980349999996</v>
      </c>
      <c r="O99" s="10">
        <v>6.3147125239999999</v>
      </c>
      <c r="P99" s="11">
        <v>4.1654405590000003</v>
      </c>
      <c r="Q99" s="9">
        <v>-6.7666666666666702</v>
      </c>
      <c r="R99" s="10">
        <v>22.3147976429733</v>
      </c>
      <c r="S99" s="10">
        <v>0.46333333333333299</v>
      </c>
      <c r="T99" s="10">
        <v>112.23333333333299</v>
      </c>
      <c r="U99" s="11">
        <v>-76.633333333333297</v>
      </c>
      <c r="V99" s="9">
        <v>76.2731358061055</v>
      </c>
      <c r="W99" s="10">
        <v>3.3223930437319602</v>
      </c>
      <c r="X99" s="11">
        <v>17.7202429832844</v>
      </c>
      <c r="Y99" s="9">
        <v>44.092041667917499</v>
      </c>
      <c r="Z99" s="10">
        <v>77.423333333333304</v>
      </c>
      <c r="AA99" s="10">
        <v>3.0340310673859001</v>
      </c>
      <c r="AB99" s="10">
        <v>71.69</v>
      </c>
      <c r="AC99" s="10">
        <v>27.8</v>
      </c>
      <c r="AD99" s="11">
        <v>5.35</v>
      </c>
      <c r="AE99" s="9" t="s">
        <v>82</v>
      </c>
      <c r="AF99" s="10">
        <v>49.142400787671598</v>
      </c>
      <c r="AG99" s="11">
        <v>21.274743494871998</v>
      </c>
      <c r="AH99" s="9">
        <v>29.6</v>
      </c>
      <c r="AI99" s="10">
        <v>11.063061469094199</v>
      </c>
      <c r="AJ99" s="10">
        <v>17.646214049321198</v>
      </c>
      <c r="AK99" s="10">
        <v>52.967522377709102</v>
      </c>
      <c r="AL99" s="11">
        <v>51.904760119515501</v>
      </c>
      <c r="AM99" s="9">
        <f>VLOOKUP(A99,'[1]raw data corrigendum'!$A:$D,2,0)</f>
        <v>51.01567034</v>
      </c>
      <c r="AN99" s="10">
        <v>6.7817258883248703</v>
      </c>
      <c r="AO99" s="10">
        <f>VLOOKUP(A99,'[1]raw data corrigendum'!$A:$D,3,0)</f>
        <v>19.53299492</v>
      </c>
      <c r="AP99" s="10">
        <v>81.430414372861605</v>
      </c>
      <c r="AQ99" s="10">
        <f>ABS(VLOOKUP(A99,'[1]raw data corrigendum'!$A:$D,4,0))</f>
        <v>9.5067525939999999</v>
      </c>
      <c r="AR99" s="10">
        <v>16.100000000000001</v>
      </c>
      <c r="AS99" s="10">
        <v>14.8451979134704</v>
      </c>
      <c r="AT99" s="10">
        <v>31.7</v>
      </c>
      <c r="AU99" s="11">
        <v>22.774741000381599</v>
      </c>
      <c r="AV99" s="9">
        <v>12600</v>
      </c>
      <c r="AW99" s="10">
        <v>13.5544470000674</v>
      </c>
      <c r="AX99" s="11">
        <v>28.489813190845702</v>
      </c>
      <c r="AY99" s="9">
        <v>95</v>
      </c>
      <c r="AZ99" s="10">
        <v>62</v>
      </c>
      <c r="BA99" s="10">
        <v>23.3333333333333</v>
      </c>
      <c r="BB99" s="10">
        <v>97.5</v>
      </c>
      <c r="BC99" s="10">
        <v>62.915927854665902</v>
      </c>
      <c r="BD99" s="11">
        <v>99.448635344194003</v>
      </c>
      <c r="BE99" s="9">
        <v>10.063307534182201</v>
      </c>
      <c r="BF99" s="10">
        <v>19.370616723632299</v>
      </c>
      <c r="BG99" s="10">
        <v>72.826467158371599</v>
      </c>
      <c r="BH99" s="11">
        <v>56.119330870698498</v>
      </c>
      <c r="BI99" s="9">
        <v>1.47965117501574</v>
      </c>
      <c r="BJ99" s="10">
        <v>6.6743414390194404</v>
      </c>
      <c r="BK99" s="10">
        <v>14.3245664961774</v>
      </c>
      <c r="BL99" s="10">
        <v>0.82344638645392398</v>
      </c>
      <c r="BM99" s="10">
        <v>0.67224712384629803</v>
      </c>
      <c r="BN99" s="10">
        <v>36.1</v>
      </c>
      <c r="BO99" s="10">
        <v>2.6999747665909699</v>
      </c>
      <c r="BP99" s="10">
        <v>48.716038502269903</v>
      </c>
      <c r="BQ99" s="10">
        <v>20.1802529212348</v>
      </c>
      <c r="BR99" s="11">
        <v>95.6138358599366</v>
      </c>
      <c r="BS99" s="12">
        <v>1067000</v>
      </c>
      <c r="BT99" s="12">
        <v>1062800</v>
      </c>
      <c r="BU99" s="12">
        <v>1059300</v>
      </c>
      <c r="BV99" s="13">
        <f t="shared" si="3"/>
        <v>1063033.3333333333</v>
      </c>
      <c r="BW99" s="13">
        <v>66.722776382052757</v>
      </c>
      <c r="BX99" s="13">
        <v>66.245013749908551</v>
      </c>
      <c r="BY99" s="13">
        <v>65.196936037087582</v>
      </c>
      <c r="BZ99" s="14">
        <f t="shared" si="2"/>
        <v>66.054908723016297</v>
      </c>
    </row>
    <row r="100" spans="1:78" ht="17" x14ac:dyDescent="0.2">
      <c r="A100" s="7" t="s">
        <v>275</v>
      </c>
      <c r="B100" s="8" t="s">
        <v>276</v>
      </c>
      <c r="C100" s="9">
        <v>-1.147</v>
      </c>
      <c r="D100" s="10">
        <v>-0.61199999999999999</v>
      </c>
      <c r="E100" s="10">
        <v>-0.65800000000000003</v>
      </c>
      <c r="F100" s="10">
        <v>74</v>
      </c>
      <c r="G100" s="10">
        <v>0.9</v>
      </c>
      <c r="H100" s="10">
        <v>0.89</v>
      </c>
      <c r="I100" s="10">
        <v>77.935879999999997</v>
      </c>
      <c r="J100" s="10">
        <v>4.7843480109999996</v>
      </c>
      <c r="K100" s="10">
        <v>4.7795557979999996</v>
      </c>
      <c r="L100" s="10">
        <v>3.94113493</v>
      </c>
      <c r="M100" s="10">
        <v>3.357535124</v>
      </c>
      <c r="N100" s="10">
        <v>5.8724980349999996</v>
      </c>
      <c r="O100" s="10">
        <v>6.3147125239999999</v>
      </c>
      <c r="P100" s="11">
        <v>4.1654405590000003</v>
      </c>
      <c r="Q100" s="9">
        <v>-6.7666666666666702</v>
      </c>
      <c r="R100" s="10">
        <v>22.3147976429733</v>
      </c>
      <c r="S100" s="10">
        <v>0.46333333333333299</v>
      </c>
      <c r="T100" s="10">
        <v>112.23333333333299</v>
      </c>
      <c r="U100" s="11">
        <v>-76.633333333333297</v>
      </c>
      <c r="V100" s="9">
        <v>100.717729700134</v>
      </c>
      <c r="W100" s="10">
        <v>37.043957455919397</v>
      </c>
      <c r="X100" s="11">
        <v>900.88285982978198</v>
      </c>
      <c r="Y100" s="9">
        <v>36.727958171699903</v>
      </c>
      <c r="Z100" s="10">
        <v>78.42</v>
      </c>
      <c r="AA100" s="10">
        <v>2.46726782863754</v>
      </c>
      <c r="AB100" s="10">
        <v>69.64</v>
      </c>
      <c r="AC100" s="10">
        <v>25.15</v>
      </c>
      <c r="AD100" s="11">
        <v>5.56</v>
      </c>
      <c r="AE100" s="9" t="s">
        <v>82</v>
      </c>
      <c r="AF100" s="10">
        <v>49.142400787671598</v>
      </c>
      <c r="AG100" s="11">
        <v>21.274743494871998</v>
      </c>
      <c r="AH100" s="9">
        <v>43.2</v>
      </c>
      <c r="AI100" s="10">
        <v>10.7668859440048</v>
      </c>
      <c r="AJ100" s="10">
        <v>17.0252863852402</v>
      </c>
      <c r="AK100" s="10">
        <v>97.0746405777967</v>
      </c>
      <c r="AL100" s="11">
        <v>35.5971992594135</v>
      </c>
      <c r="AM100" s="9">
        <f>VLOOKUP(A100,'[1]raw data corrigendum'!$A:$D,2,0)</f>
        <v>66.75051406</v>
      </c>
      <c r="AN100" s="10">
        <v>4.79288267208352</v>
      </c>
      <c r="AO100" s="10">
        <f>VLOOKUP(A100,'[1]raw data corrigendum'!$A:$D,3,0)</f>
        <v>11.57337173</v>
      </c>
      <c r="AP100" s="10">
        <v>101.24656325542</v>
      </c>
      <c r="AQ100" s="10">
        <f>ABS(VLOOKUP(A100,'[1]raw data corrigendum'!$A:$D,4,0))</f>
        <v>2.480421942</v>
      </c>
      <c r="AR100" s="10">
        <v>6.8</v>
      </c>
      <c r="AS100" s="10">
        <v>14.612391231593</v>
      </c>
      <c r="AT100" s="10">
        <v>18.3</v>
      </c>
      <c r="AU100" s="11">
        <v>13.274458654691401</v>
      </c>
      <c r="AV100" s="9">
        <v>21000</v>
      </c>
      <c r="AW100" s="10">
        <v>158.088344190302</v>
      </c>
      <c r="AX100" s="11">
        <v>223.61257643347301</v>
      </c>
      <c r="AY100" s="9">
        <v>97</v>
      </c>
      <c r="AZ100" s="10">
        <v>72</v>
      </c>
      <c r="BA100" s="10">
        <v>23.3333333333333</v>
      </c>
      <c r="BB100" s="10">
        <v>97.5</v>
      </c>
      <c r="BC100" s="10">
        <v>90.249467538508199</v>
      </c>
      <c r="BD100" s="11">
        <v>115.08775591389301</v>
      </c>
      <c r="BE100" s="9">
        <v>17.484174490538798</v>
      </c>
      <c r="BF100" s="10">
        <v>25.750490177926899</v>
      </c>
      <c r="BG100" s="10">
        <v>65.377672872157106</v>
      </c>
      <c r="BH100" s="11">
        <v>86.411781342946497</v>
      </c>
      <c r="BI100" s="9">
        <v>55.848467089746599</v>
      </c>
      <c r="BJ100" s="10">
        <v>11.219422923955801</v>
      </c>
      <c r="BK100" s="10">
        <v>25.262557504458201</v>
      </c>
      <c r="BL100" s="10">
        <v>1.6940414489540601</v>
      </c>
      <c r="BM100" s="10">
        <v>1.5189110121681799</v>
      </c>
      <c r="BN100" s="10">
        <v>50.5</v>
      </c>
      <c r="BO100" s="10">
        <v>5.3096830473974999</v>
      </c>
      <c r="BP100" s="10">
        <v>189.63420200071201</v>
      </c>
      <c r="BQ100" s="10">
        <v>114.833099851648</v>
      </c>
      <c r="BR100" s="11">
        <v>114.55975992750901</v>
      </c>
      <c r="BS100" s="12">
        <v>7516200</v>
      </c>
      <c r="BT100" s="12">
        <v>7610290</v>
      </c>
      <c r="BU100" s="12">
        <v>7656254</v>
      </c>
      <c r="BV100" s="13">
        <f t="shared" si="3"/>
        <v>7594248</v>
      </c>
      <c r="BW100" s="13">
        <v>108.01318538233306</v>
      </c>
      <c r="BX100" s="13">
        <v>107.09525192426628</v>
      </c>
      <c r="BY100" s="13">
        <v>99.081922471993039</v>
      </c>
      <c r="BZ100" s="14">
        <f t="shared" si="2"/>
        <v>104.73011992619746</v>
      </c>
    </row>
    <row r="101" spans="1:78" ht="17" x14ac:dyDescent="0.2">
      <c r="A101" s="7" t="s">
        <v>277</v>
      </c>
      <c r="B101" s="8" t="s">
        <v>278</v>
      </c>
      <c r="C101" s="9">
        <v>-0.222</v>
      </c>
      <c r="D101" s="10">
        <v>0.184</v>
      </c>
      <c r="E101" s="10">
        <v>0.55700000000000005</v>
      </c>
      <c r="F101" s="10">
        <v>74</v>
      </c>
      <c r="G101" s="10">
        <v>0.9</v>
      </c>
      <c r="H101" s="10">
        <v>0.89</v>
      </c>
      <c r="I101" s="10">
        <v>77.935879999999997</v>
      </c>
      <c r="J101" s="10">
        <v>4.7843480109999996</v>
      </c>
      <c r="K101" s="10">
        <v>4.7795557979999996</v>
      </c>
      <c r="L101" s="10">
        <v>3.94113493</v>
      </c>
      <c r="M101" s="10">
        <v>3.357535124</v>
      </c>
      <c r="N101" s="10">
        <v>5.8724980349999996</v>
      </c>
      <c r="O101" s="10">
        <v>6.3147125239999999</v>
      </c>
      <c r="P101" s="11">
        <v>4.1654405590000003</v>
      </c>
      <c r="Q101" s="9">
        <v>-6.7666666666666702</v>
      </c>
      <c r="R101" s="10">
        <v>22.3147976429733</v>
      </c>
      <c r="S101" s="10">
        <v>0.46333333333333299</v>
      </c>
      <c r="T101" s="10">
        <v>112.23333333333299</v>
      </c>
      <c r="U101" s="11">
        <v>-76.633333333333297</v>
      </c>
      <c r="V101" s="9">
        <v>96.412998316297504</v>
      </c>
      <c r="W101" s="10">
        <v>9.0054912243757208</v>
      </c>
      <c r="X101" s="11">
        <v>266.48250085837401</v>
      </c>
      <c r="Y101" s="9">
        <v>32.707842116503699</v>
      </c>
      <c r="Z101" s="10">
        <v>77.67</v>
      </c>
      <c r="AA101" s="10">
        <v>2.3659772997251598</v>
      </c>
      <c r="AB101" s="10">
        <v>73.569999999999993</v>
      </c>
      <c r="AC101" s="10">
        <v>30.68</v>
      </c>
      <c r="AD101" s="11">
        <v>5.88</v>
      </c>
      <c r="AE101" s="9" t="s">
        <v>82</v>
      </c>
      <c r="AF101" s="10">
        <v>49.142400787671598</v>
      </c>
      <c r="AG101" s="11">
        <v>21.274743494871998</v>
      </c>
      <c r="AH101" s="9">
        <v>38.6</v>
      </c>
      <c r="AI101" s="10">
        <v>13.9032818382604</v>
      </c>
      <c r="AJ101" s="10">
        <v>14.8743938532516</v>
      </c>
      <c r="AK101" s="10">
        <v>94.893178788411205</v>
      </c>
      <c r="AL101" s="11">
        <v>38.495873988427299</v>
      </c>
      <c r="AM101" s="9">
        <f>VLOOKUP(A101,'[1]raw data corrigendum'!$A:$D,2,0)</f>
        <v>59.839260359999997</v>
      </c>
      <c r="AN101" s="10">
        <v>6.8472443518404997</v>
      </c>
      <c r="AO101" s="10">
        <f>VLOOKUP(A101,'[1]raw data corrigendum'!$A:$D,3,0)</f>
        <v>15.93741063</v>
      </c>
      <c r="AP101" s="10">
        <v>88.486402039649604</v>
      </c>
      <c r="AQ101" s="10">
        <f>ABS(VLOOKUP(A101,'[1]raw data corrigendum'!$A:$D,4,0))</f>
        <v>4.0920965779999996</v>
      </c>
      <c r="AR101" s="10">
        <v>10.5</v>
      </c>
      <c r="AS101" s="10">
        <v>11.3586446454319</v>
      </c>
      <c r="AT101" s="10">
        <v>26</v>
      </c>
      <c r="AU101" s="11">
        <v>16.0417419386125</v>
      </c>
      <c r="AV101" s="9">
        <v>15500</v>
      </c>
      <c r="AW101" s="10">
        <v>85.2428570291939</v>
      </c>
      <c r="AX101" s="11">
        <v>160.89487503470701</v>
      </c>
      <c r="AY101" s="9">
        <v>97</v>
      </c>
      <c r="AZ101" s="10">
        <v>67</v>
      </c>
      <c r="BA101" s="10">
        <v>23.3333333333333</v>
      </c>
      <c r="BB101" s="10">
        <v>97.5</v>
      </c>
      <c r="BC101" s="10">
        <v>73.990368781473407</v>
      </c>
      <c r="BD101" s="11">
        <v>115.08775591389301</v>
      </c>
      <c r="BE101" s="9">
        <v>13.6373797131681</v>
      </c>
      <c r="BF101" s="10">
        <v>23.093163398094401</v>
      </c>
      <c r="BG101" s="10">
        <v>60.968456535854898</v>
      </c>
      <c r="BH101" s="11">
        <v>83.292958736007606</v>
      </c>
      <c r="BI101" s="9">
        <v>25.249377480032699</v>
      </c>
      <c r="BJ101" s="10">
        <v>8.5959071905380497</v>
      </c>
      <c r="BK101" s="10">
        <v>19.8878139369195</v>
      </c>
      <c r="BL101" s="10">
        <v>1.4276384441688801</v>
      </c>
      <c r="BM101" s="10">
        <v>1.08951193916317</v>
      </c>
      <c r="BN101" s="10">
        <v>44.8</v>
      </c>
      <c r="BO101" s="10">
        <v>2.7459175738724699</v>
      </c>
      <c r="BP101" s="10">
        <v>216.387975575024</v>
      </c>
      <c r="BQ101" s="10">
        <v>178.21651387416901</v>
      </c>
      <c r="BR101" s="11">
        <v>107.92386335010499</v>
      </c>
      <c r="BS101" s="12">
        <v>4948500</v>
      </c>
      <c r="BT101" s="12">
        <v>4999600</v>
      </c>
      <c r="BU101" s="12">
        <v>5036800</v>
      </c>
      <c r="BV101" s="13">
        <f t="shared" si="3"/>
        <v>4994966.666666667</v>
      </c>
      <c r="BW101" s="13">
        <v>80.019402948375415</v>
      </c>
      <c r="BX101" s="13">
        <v>79.212916739555041</v>
      </c>
      <c r="BY101" s="13">
        <v>74.07359143430719</v>
      </c>
      <c r="BZ101" s="14">
        <f t="shared" si="2"/>
        <v>77.768637040745872</v>
      </c>
    </row>
    <row r="102" spans="1:78" ht="17" x14ac:dyDescent="0.2">
      <c r="A102" s="7" t="s">
        <v>279</v>
      </c>
      <c r="B102" s="8" t="s">
        <v>280</v>
      </c>
      <c r="C102" s="9">
        <v>-4.2000000000000003E-2</v>
      </c>
      <c r="D102" s="10">
        <v>-6.4000000000000001E-2</v>
      </c>
      <c r="E102" s="10">
        <v>0.29299999999999998</v>
      </c>
      <c r="F102" s="10">
        <v>72</v>
      </c>
      <c r="G102" s="10">
        <v>0.9</v>
      </c>
      <c r="H102" s="10">
        <v>0.89</v>
      </c>
      <c r="I102" s="10">
        <v>77.935879999999997</v>
      </c>
      <c r="J102" s="10">
        <v>4.7843480109999996</v>
      </c>
      <c r="K102" s="10">
        <v>4.7795557979999996</v>
      </c>
      <c r="L102" s="10">
        <v>3.94113493</v>
      </c>
      <c r="M102" s="10">
        <v>3.357535124</v>
      </c>
      <c r="N102" s="10">
        <v>5.8724980349999996</v>
      </c>
      <c r="O102" s="10">
        <v>6.3147125239999999</v>
      </c>
      <c r="P102" s="11">
        <v>4.1654405590000003</v>
      </c>
      <c r="Q102" s="9">
        <v>-6.7666666666666702</v>
      </c>
      <c r="R102" s="10">
        <v>22.3147976429733</v>
      </c>
      <c r="S102" s="10">
        <v>0.46333333333333299</v>
      </c>
      <c r="T102" s="10">
        <v>112.23333333333299</v>
      </c>
      <c r="U102" s="11">
        <v>-76.633333333333297</v>
      </c>
      <c r="V102" s="9">
        <v>94.588114450376494</v>
      </c>
      <c r="W102" s="10">
        <v>12.141738171710101</v>
      </c>
      <c r="X102" s="11">
        <v>463.28307338795298</v>
      </c>
      <c r="Y102" s="9">
        <v>38.9806913772467</v>
      </c>
      <c r="Z102" s="10">
        <v>78.2</v>
      </c>
      <c r="AA102" s="10">
        <v>2.7349540301844901</v>
      </c>
      <c r="AB102" s="10">
        <v>67.14</v>
      </c>
      <c r="AC102" s="10">
        <v>23.87</v>
      </c>
      <c r="AD102" s="11">
        <v>7.13</v>
      </c>
      <c r="AE102" s="9" t="s">
        <v>82</v>
      </c>
      <c r="AF102" s="10">
        <v>49.142400787671598</v>
      </c>
      <c r="AG102" s="11">
        <v>21.274743494871998</v>
      </c>
      <c r="AH102" s="9">
        <v>36.200000000000003</v>
      </c>
      <c r="AI102" s="10">
        <v>11.8373144053991</v>
      </c>
      <c r="AJ102" s="10">
        <v>20.2455925771362</v>
      </c>
      <c r="AK102" s="10">
        <v>74.095461829352899</v>
      </c>
      <c r="AL102" s="11">
        <v>37.9066459548023</v>
      </c>
      <c r="AM102" s="9">
        <f>VLOOKUP(A102,'[1]raw data corrigendum'!$A:$D,2,0)</f>
        <v>64.015691869999998</v>
      </c>
      <c r="AN102" s="10">
        <v>5.73631457208944</v>
      </c>
      <c r="AO102" s="10">
        <f>VLOOKUP(A102,'[1]raw data corrigendum'!$A:$D,3,0)</f>
        <v>14.78797224</v>
      </c>
      <c r="AP102" s="10">
        <v>96.430867785457593</v>
      </c>
      <c r="AQ102" s="10">
        <f>ABS(VLOOKUP(A102,'[1]raw data corrigendum'!$A:$D,4,0))</f>
        <v>2.5411630189999999</v>
      </c>
      <c r="AR102" s="10">
        <v>7.8</v>
      </c>
      <c r="AS102" s="10">
        <v>14.555311556409601</v>
      </c>
      <c r="AT102" s="10">
        <v>23.5</v>
      </c>
      <c r="AU102" s="11">
        <v>14.000664700778801</v>
      </c>
      <c r="AV102" s="9">
        <v>19600</v>
      </c>
      <c r="AW102" s="10">
        <v>29.2502539735029</v>
      </c>
      <c r="AX102" s="11">
        <v>51.942592543230496</v>
      </c>
      <c r="AY102" s="9">
        <v>97</v>
      </c>
      <c r="AZ102" s="10">
        <v>69</v>
      </c>
      <c r="BA102" s="10">
        <v>23.3333333333333</v>
      </c>
      <c r="BB102" s="10">
        <v>97.5</v>
      </c>
      <c r="BC102" s="10">
        <v>72.075574520764903</v>
      </c>
      <c r="BD102" s="11">
        <v>122.03847616709299</v>
      </c>
      <c r="BE102" s="9">
        <v>14.248838760876099</v>
      </c>
      <c r="BF102" s="10">
        <v>27.449249386836001</v>
      </c>
      <c r="BG102" s="10">
        <v>21.946430372284102</v>
      </c>
      <c r="BH102" s="11">
        <v>36.380822691094103</v>
      </c>
      <c r="BI102" s="9">
        <v>5.49912392300807</v>
      </c>
      <c r="BJ102" s="10">
        <v>9.2514666465057207</v>
      </c>
      <c r="BK102" s="10">
        <v>19.8131548907838</v>
      </c>
      <c r="BL102" s="10">
        <v>0.62434234988507697</v>
      </c>
      <c r="BM102" s="10">
        <v>0.39645814940436602</v>
      </c>
      <c r="BN102" s="10">
        <v>42.7</v>
      </c>
      <c r="BO102" s="10">
        <v>1.3750678487425401</v>
      </c>
      <c r="BP102" s="10">
        <v>188.60938123849601</v>
      </c>
      <c r="BQ102" s="10">
        <v>128.513551363608</v>
      </c>
      <c r="BR102" s="11">
        <v>97.880673366432106</v>
      </c>
      <c r="BS102" s="12">
        <v>1175700</v>
      </c>
      <c r="BT102" s="12">
        <v>1198100</v>
      </c>
      <c r="BU102" s="12">
        <v>1215000</v>
      </c>
      <c r="BV102" s="13">
        <f t="shared" si="3"/>
        <v>1196266.6666666667</v>
      </c>
      <c r="BW102" s="13">
        <v>98.68425999735291</v>
      </c>
      <c r="BX102" s="13">
        <v>97.876670187965303</v>
      </c>
      <c r="BY102" s="13">
        <v>78.550423542499075</v>
      </c>
      <c r="BZ102" s="14">
        <f t="shared" si="2"/>
        <v>91.703784575939096</v>
      </c>
    </row>
    <row r="103" spans="1:78" ht="17" x14ac:dyDescent="0.2">
      <c r="A103" s="7" t="s">
        <v>281</v>
      </c>
      <c r="B103" s="8" t="s">
        <v>282</v>
      </c>
      <c r="C103" s="9">
        <v>-0.68600000000000005</v>
      </c>
      <c r="D103" s="10">
        <v>-0.55900000000000005</v>
      </c>
      <c r="E103" s="10">
        <v>-0.70599999999999996</v>
      </c>
      <c r="F103" s="10">
        <v>71</v>
      </c>
      <c r="G103" s="10">
        <v>0.9</v>
      </c>
      <c r="H103" s="10">
        <v>0.89</v>
      </c>
      <c r="I103" s="10">
        <v>77.935879999999997</v>
      </c>
      <c r="J103" s="10">
        <v>4.7843480109999996</v>
      </c>
      <c r="K103" s="10">
        <v>4.7795557979999996</v>
      </c>
      <c r="L103" s="10">
        <v>3.94113493</v>
      </c>
      <c r="M103" s="10">
        <v>3.357535124</v>
      </c>
      <c r="N103" s="10">
        <v>5.8724980349999996</v>
      </c>
      <c r="O103" s="10">
        <v>6.3147125239999999</v>
      </c>
      <c r="P103" s="11">
        <v>4.1654405590000003</v>
      </c>
      <c r="Q103" s="9">
        <v>-6.7666666666666702</v>
      </c>
      <c r="R103" s="10">
        <v>22.3147976429733</v>
      </c>
      <c r="S103" s="10">
        <v>0.46333333333333299</v>
      </c>
      <c r="T103" s="10">
        <v>112.23333333333299</v>
      </c>
      <c r="U103" s="11">
        <v>-76.633333333333297</v>
      </c>
      <c r="V103" s="9">
        <v>83.605295823866598</v>
      </c>
      <c r="W103" s="10">
        <v>4.6254500574506796</v>
      </c>
      <c r="X103" s="11">
        <v>233.995292862442</v>
      </c>
      <c r="Y103" s="9">
        <v>32.865132910429097</v>
      </c>
      <c r="Z103" s="10">
        <v>76.92</v>
      </c>
      <c r="AA103" s="10">
        <v>3.0666880439075901</v>
      </c>
      <c r="AB103" s="10">
        <v>70.91</v>
      </c>
      <c r="AC103" s="10">
        <v>32.950000000000003</v>
      </c>
      <c r="AD103" s="11">
        <v>6.33</v>
      </c>
      <c r="AE103" s="9" t="s">
        <v>82</v>
      </c>
      <c r="AF103" s="10">
        <v>49.142400787671598</v>
      </c>
      <c r="AG103" s="11">
        <v>21.274743494871998</v>
      </c>
      <c r="AH103" s="9">
        <v>34.1</v>
      </c>
      <c r="AI103" s="10">
        <v>10.633990049192199</v>
      </c>
      <c r="AJ103" s="10">
        <v>20.3523444965927</v>
      </c>
      <c r="AK103" s="10">
        <v>79.821585514649499</v>
      </c>
      <c r="AL103" s="11">
        <v>46.430419529786903</v>
      </c>
      <c r="AM103" s="9">
        <f>VLOOKUP(A103,'[1]raw data corrigendum'!$A:$D,2,0)</f>
        <v>50.029073349999997</v>
      </c>
      <c r="AN103" s="10">
        <v>8.90254216208149</v>
      </c>
      <c r="AO103" s="10">
        <f>VLOOKUP(A103,'[1]raw data corrigendum'!$A:$D,3,0)</f>
        <v>21.685488280000001</v>
      </c>
      <c r="AP103" s="10">
        <v>83.316543530912099</v>
      </c>
      <c r="AQ103" s="10">
        <f>ABS(VLOOKUP(A103,'[1]raw data corrigendum'!$A:$D,4,0))</f>
        <v>6.9260586589999997</v>
      </c>
      <c r="AR103" s="10">
        <v>14.2</v>
      </c>
      <c r="AS103" s="10">
        <v>14.957760414765101</v>
      </c>
      <c r="AT103" s="10">
        <v>32.200000000000003</v>
      </c>
      <c r="AU103" s="11">
        <v>25.075464602091401</v>
      </c>
      <c r="AV103" s="9">
        <v>13400</v>
      </c>
      <c r="AW103" s="10">
        <v>41.968300541545197</v>
      </c>
      <c r="AX103" s="11">
        <v>92.280638073210497</v>
      </c>
      <c r="AY103" s="9">
        <v>95</v>
      </c>
      <c r="AZ103" s="10">
        <v>64</v>
      </c>
      <c r="BA103" s="10">
        <v>23.3333333333333</v>
      </c>
      <c r="BB103" s="10">
        <v>97.5</v>
      </c>
      <c r="BC103" s="10">
        <v>69.271129198243202</v>
      </c>
      <c r="BD103" s="11">
        <v>109.874715723994</v>
      </c>
      <c r="BE103" s="9">
        <v>13.1929453378975</v>
      </c>
      <c r="BF103" s="10">
        <v>22.775539809440399</v>
      </c>
      <c r="BG103" s="10">
        <v>43.397294008841101</v>
      </c>
      <c r="BH103" s="11">
        <v>62.782133665172204</v>
      </c>
      <c r="BI103" s="9">
        <v>13.5710595938592</v>
      </c>
      <c r="BJ103" s="10">
        <v>7.2103430228696102</v>
      </c>
      <c r="BK103" s="10">
        <v>16.222448809029299</v>
      </c>
      <c r="BL103" s="10">
        <v>1.2024294119949801</v>
      </c>
      <c r="BM103" s="10">
        <v>0.92725883538098997</v>
      </c>
      <c r="BN103" s="10">
        <v>40.4</v>
      </c>
      <c r="BO103" s="10">
        <v>2.6648456358785402</v>
      </c>
      <c r="BP103" s="10">
        <v>79.729553481002597</v>
      </c>
      <c r="BQ103" s="10">
        <v>58.121191181888904</v>
      </c>
      <c r="BR103" s="11">
        <v>100.099339425537</v>
      </c>
      <c r="BS103" s="12">
        <v>8406100</v>
      </c>
      <c r="BT103" s="12">
        <v>8448300</v>
      </c>
      <c r="BU103" s="12">
        <v>8483620</v>
      </c>
      <c r="BV103" s="13">
        <f t="shared" si="3"/>
        <v>8446006.666666666</v>
      </c>
      <c r="BW103" s="13">
        <v>67.694241518523356</v>
      </c>
      <c r="BX103" s="13">
        <v>67.02171655346487</v>
      </c>
      <c r="BY103" s="13">
        <v>63.225268201361438</v>
      </c>
      <c r="BZ103" s="14">
        <f t="shared" si="2"/>
        <v>65.980408757783223</v>
      </c>
    </row>
    <row r="104" spans="1:78" ht="17" x14ac:dyDescent="0.2">
      <c r="A104" s="7" t="s">
        <v>283</v>
      </c>
      <c r="B104" s="8" t="s">
        <v>284</v>
      </c>
      <c r="C104" s="9">
        <v>-0.65300000000000002</v>
      </c>
      <c r="D104" s="10">
        <v>-7.8E-2</v>
      </c>
      <c r="E104" s="10">
        <v>0.26500000000000001</v>
      </c>
      <c r="F104" s="10">
        <v>68</v>
      </c>
      <c r="G104" s="10">
        <v>0.9</v>
      </c>
      <c r="H104" s="10">
        <v>0.89</v>
      </c>
      <c r="I104" s="10">
        <v>77.935879999999997</v>
      </c>
      <c r="J104" s="10">
        <v>4.7843480109999996</v>
      </c>
      <c r="K104" s="10">
        <v>4.7795557979999996</v>
      </c>
      <c r="L104" s="10">
        <v>3.94113493</v>
      </c>
      <c r="M104" s="10">
        <v>3.357535124</v>
      </c>
      <c r="N104" s="10">
        <v>5.8724980349999996</v>
      </c>
      <c r="O104" s="10">
        <v>6.3147125239999999</v>
      </c>
      <c r="P104" s="11">
        <v>4.1654405590000003</v>
      </c>
      <c r="Q104" s="9">
        <v>-6.7666666666666702</v>
      </c>
      <c r="R104" s="10">
        <v>22.3147976429733</v>
      </c>
      <c r="S104" s="10">
        <v>0.46333333333333299</v>
      </c>
      <c r="T104" s="10">
        <v>112.23333333333299</v>
      </c>
      <c r="U104" s="11">
        <v>-76.633333333333297</v>
      </c>
      <c r="V104" s="9">
        <v>100.064806279961</v>
      </c>
      <c r="W104" s="10">
        <v>3.0769230789930999</v>
      </c>
      <c r="X104" s="11">
        <v>269.55223767571101</v>
      </c>
      <c r="Y104" s="9">
        <v>35.5855877026952</v>
      </c>
      <c r="Z104" s="10">
        <v>77.45</v>
      </c>
      <c r="AA104" s="10">
        <v>3.1696386994071299</v>
      </c>
      <c r="AB104" s="10">
        <v>67.08</v>
      </c>
      <c r="AC104" s="10">
        <v>27.92</v>
      </c>
      <c r="AD104" s="11">
        <v>6.81</v>
      </c>
      <c r="AE104" s="9" t="s">
        <v>82</v>
      </c>
      <c r="AF104" s="10">
        <v>49.142400787671598</v>
      </c>
      <c r="AG104" s="11">
        <v>21.274743494871998</v>
      </c>
      <c r="AH104" s="9">
        <v>34.200000000000003</v>
      </c>
      <c r="AI104" s="10">
        <v>12.9358503320212</v>
      </c>
      <c r="AJ104" s="10">
        <v>19.4858870808539</v>
      </c>
      <c r="AK104" s="10">
        <v>93.311482836259898</v>
      </c>
      <c r="AL104" s="11">
        <v>45.925730619509999</v>
      </c>
      <c r="AM104" s="9">
        <f>VLOOKUP(A104,'[1]raw data corrigendum'!$A:$D,2,0)</f>
        <v>55.024582100000003</v>
      </c>
      <c r="AN104" s="10">
        <v>5.83121572823325</v>
      </c>
      <c r="AO104" s="10">
        <f>VLOOKUP(A104,'[1]raw data corrigendum'!$A:$D,3,0)</f>
        <v>14.28380366</v>
      </c>
      <c r="AP104" s="10">
        <v>78.683856797820496</v>
      </c>
      <c r="AQ104" s="10">
        <f>ABS(VLOOKUP(A104,'[1]raw data corrigendum'!$A:$D,4,0))</f>
        <v>5.2130487470000002</v>
      </c>
      <c r="AR104" s="10">
        <v>15.2</v>
      </c>
      <c r="AS104" s="10">
        <v>12.2490653305068</v>
      </c>
      <c r="AT104" s="10">
        <v>23.7</v>
      </c>
      <c r="AU104" s="11">
        <v>21.170013388386302</v>
      </c>
      <c r="AV104" s="9">
        <v>14600</v>
      </c>
      <c r="AW104" s="10">
        <v>65.602708992488502</v>
      </c>
      <c r="AX104" s="11">
        <v>128.061014878392</v>
      </c>
      <c r="AY104" s="9">
        <v>95</v>
      </c>
      <c r="AZ104" s="10">
        <v>62</v>
      </c>
      <c r="BA104" s="10">
        <v>23.3333333333333</v>
      </c>
      <c r="BB104" s="10">
        <v>97.5</v>
      </c>
      <c r="BC104" s="10">
        <v>79.124712801883504</v>
      </c>
      <c r="BD104" s="11">
        <v>115.08775591389301</v>
      </c>
      <c r="BE104" s="9">
        <v>12.540429233455001</v>
      </c>
      <c r="BF104" s="10">
        <v>20.014224182733098</v>
      </c>
      <c r="BG104" s="10">
        <v>70.225978735713497</v>
      </c>
      <c r="BH104" s="11">
        <v>59.1767357567768</v>
      </c>
      <c r="BI104" s="9">
        <v>13.8408906864766</v>
      </c>
      <c r="BJ104" s="10">
        <v>8.1669749836805092</v>
      </c>
      <c r="BK104" s="10">
        <v>17.456347010585699</v>
      </c>
      <c r="BL104" s="10">
        <v>1.20476710172845</v>
      </c>
      <c r="BM104" s="10">
        <v>0.99826709486040799</v>
      </c>
      <c r="BN104" s="10">
        <v>40</v>
      </c>
      <c r="BO104" s="10">
        <v>2.1064128569199601</v>
      </c>
      <c r="BP104" s="10">
        <v>178.31783624703399</v>
      </c>
      <c r="BQ104" s="10">
        <v>117.22134859133899</v>
      </c>
      <c r="BR104" s="11">
        <v>83.014408690722902</v>
      </c>
      <c r="BS104" s="12">
        <v>1479000</v>
      </c>
      <c r="BT104" s="12">
        <v>1495100</v>
      </c>
      <c r="BU104" s="12">
        <v>1509200</v>
      </c>
      <c r="BV104" s="13">
        <f t="shared" si="3"/>
        <v>1494433.3333333333</v>
      </c>
      <c r="BW104" s="13">
        <v>74.501727538554036</v>
      </c>
      <c r="BX104" s="13">
        <v>74.107158923197019</v>
      </c>
      <c r="BY104" s="13">
        <v>70.675628494763885</v>
      </c>
      <c r="BZ104" s="14">
        <f t="shared" si="2"/>
        <v>73.094838318838313</v>
      </c>
    </row>
    <row r="105" spans="1:78" ht="17" x14ac:dyDescent="0.2">
      <c r="A105" s="7" t="s">
        <v>285</v>
      </c>
      <c r="B105" s="8" t="s">
        <v>286</v>
      </c>
      <c r="C105" s="9" t="s">
        <v>82</v>
      </c>
      <c r="D105" s="10" t="s">
        <v>82</v>
      </c>
      <c r="E105" s="10" t="s">
        <v>82</v>
      </c>
      <c r="F105" s="10">
        <v>75</v>
      </c>
      <c r="G105" s="10">
        <v>0.9</v>
      </c>
      <c r="H105" s="10">
        <v>0.89</v>
      </c>
      <c r="I105" s="10">
        <v>77.935879999999997</v>
      </c>
      <c r="J105" s="10">
        <v>4.7843480109999996</v>
      </c>
      <c r="K105" s="10">
        <v>4.7795557979999996</v>
      </c>
      <c r="L105" s="10">
        <v>3.94113493</v>
      </c>
      <c r="M105" s="10">
        <v>3.357535124</v>
      </c>
      <c r="N105" s="10">
        <v>5.8724980349999996</v>
      </c>
      <c r="O105" s="10">
        <v>6.3147125239999999</v>
      </c>
      <c r="P105" s="11">
        <v>4.1654405590000003</v>
      </c>
      <c r="Q105" s="9">
        <v>-6.7666666666666702</v>
      </c>
      <c r="R105" s="10">
        <v>22.3147976429733</v>
      </c>
      <c r="S105" s="10">
        <v>0.46333333333333299</v>
      </c>
      <c r="T105" s="10">
        <v>112.23333333333299</v>
      </c>
      <c r="U105" s="11">
        <v>-76.633333333333297</v>
      </c>
      <c r="V105" s="9">
        <v>80.2</v>
      </c>
      <c r="W105" s="10">
        <v>0</v>
      </c>
      <c r="X105" s="11">
        <v>15.788598407441301</v>
      </c>
      <c r="Y105" s="9">
        <v>27.5457160508887</v>
      </c>
      <c r="Z105" s="10">
        <v>75.796666666666695</v>
      </c>
      <c r="AA105" s="10">
        <v>5.1988807081921999</v>
      </c>
      <c r="AB105" s="10">
        <v>77.97</v>
      </c>
      <c r="AC105" s="10">
        <v>34.49</v>
      </c>
      <c r="AD105" s="11">
        <v>3.83</v>
      </c>
      <c r="AE105" s="9" t="s">
        <v>82</v>
      </c>
      <c r="AF105" s="10">
        <v>49.142400787671598</v>
      </c>
      <c r="AG105" s="11">
        <v>21.274743494871998</v>
      </c>
      <c r="AH105" s="9">
        <v>25.5</v>
      </c>
      <c r="AI105" s="10">
        <v>10.936927733636001</v>
      </c>
      <c r="AJ105" s="10">
        <v>24.5292619089164</v>
      </c>
      <c r="AK105" s="10">
        <v>49.649425692340202</v>
      </c>
      <c r="AL105" s="11">
        <v>49.785999594191097</v>
      </c>
      <c r="AM105" s="9">
        <f>VLOOKUP(A105,'[1]raw data corrigendum'!$A:$D,2,0)</f>
        <v>47.623400369999999</v>
      </c>
      <c r="AN105" s="10">
        <v>17.355371900826398</v>
      </c>
      <c r="AO105" s="10">
        <f>VLOOKUP(A105,'[1]raw data corrigendum'!$A:$D,3,0)</f>
        <v>26.72176309</v>
      </c>
      <c r="AP105" s="10">
        <v>87.682139204708307</v>
      </c>
      <c r="AQ105" s="10">
        <f>ABS(VLOOKUP(A105,'[1]raw data corrigendum'!$A:$D,4,0))</f>
        <v>10.39655383</v>
      </c>
      <c r="AR105" s="10">
        <v>14.9</v>
      </c>
      <c r="AS105" s="10">
        <v>15.0665706051873</v>
      </c>
      <c r="AT105" s="10">
        <v>35.1</v>
      </c>
      <c r="AU105" s="11">
        <v>19.573972416015099</v>
      </c>
      <c r="AV105" s="9">
        <v>14900</v>
      </c>
      <c r="AW105" s="10">
        <v>18.896551470138899</v>
      </c>
      <c r="AX105" s="11">
        <v>40.752192055813801</v>
      </c>
      <c r="AY105" s="9">
        <v>95</v>
      </c>
      <c r="AZ105" s="10">
        <v>57</v>
      </c>
      <c r="BA105" s="10">
        <v>23.3333333333333</v>
      </c>
      <c r="BB105" s="10">
        <v>97.5</v>
      </c>
      <c r="BC105" s="10">
        <v>100</v>
      </c>
      <c r="BD105" s="11">
        <v>123.776156230393</v>
      </c>
      <c r="BE105" s="9">
        <v>8.1017282477062</v>
      </c>
      <c r="BF105" s="10">
        <v>16.365678277538599</v>
      </c>
      <c r="BG105" s="10">
        <v>0</v>
      </c>
      <c r="BH105" s="11">
        <v>0</v>
      </c>
      <c r="BI105" s="9">
        <v>0</v>
      </c>
      <c r="BJ105" s="10">
        <v>5.9362016489052598</v>
      </c>
      <c r="BK105" s="10">
        <v>13.574107818678399</v>
      </c>
      <c r="BL105" s="10">
        <v>0.13849770033409001</v>
      </c>
      <c r="BM105" s="10">
        <v>6.26217209701357E-2</v>
      </c>
      <c r="BN105" s="10">
        <v>32.5</v>
      </c>
      <c r="BO105" s="10" t="s">
        <v>82</v>
      </c>
      <c r="BP105" s="10">
        <v>38.860165727416899</v>
      </c>
      <c r="BQ105" s="10">
        <v>69.312559721786798</v>
      </c>
      <c r="BR105" s="11">
        <v>73.418460035867994</v>
      </c>
      <c r="BS105" s="12">
        <v>84900</v>
      </c>
      <c r="BT105" s="12">
        <v>84500</v>
      </c>
      <c r="BU105" s="12">
        <v>84000</v>
      </c>
      <c r="BV105" s="13">
        <f t="shared" si="3"/>
        <v>84466.666666666672</v>
      </c>
      <c r="BW105" s="13">
        <v>71.804712573118394</v>
      </c>
      <c r="BX105" s="13">
        <v>71.901382293828604</v>
      </c>
      <c r="BY105" s="13">
        <v>69.649047028849651</v>
      </c>
      <c r="BZ105" s="14">
        <f t="shared" si="2"/>
        <v>71.118380631932226</v>
      </c>
    </row>
    <row r="106" spans="1:78" ht="17" x14ac:dyDescent="0.2">
      <c r="A106" s="7" t="s">
        <v>287</v>
      </c>
      <c r="B106" s="8" t="s">
        <v>288</v>
      </c>
      <c r="C106" s="9" t="s">
        <v>82</v>
      </c>
      <c r="D106" s="10" t="s">
        <v>82</v>
      </c>
      <c r="E106" s="10" t="s">
        <v>82</v>
      </c>
      <c r="F106" s="10">
        <v>84</v>
      </c>
      <c r="G106" s="10">
        <v>0.9</v>
      </c>
      <c r="H106" s="10">
        <v>0.89</v>
      </c>
      <c r="I106" s="10">
        <v>77.935879999999997</v>
      </c>
      <c r="J106" s="10">
        <v>4.7843480109999996</v>
      </c>
      <c r="K106" s="10">
        <v>4.7795557979999996</v>
      </c>
      <c r="L106" s="10">
        <v>3.94113493</v>
      </c>
      <c r="M106" s="10">
        <v>3.357535124</v>
      </c>
      <c r="N106" s="10">
        <v>5.8724980349999996</v>
      </c>
      <c r="O106" s="10">
        <v>6.3147125239999999</v>
      </c>
      <c r="P106" s="11">
        <v>4.1654405590000003</v>
      </c>
      <c r="Q106" s="9">
        <v>-6.7666666666666702</v>
      </c>
      <c r="R106" s="10">
        <v>22.3147976429733</v>
      </c>
      <c r="S106" s="10">
        <v>0.46333333333333299</v>
      </c>
      <c r="T106" s="10">
        <v>112.23333333333299</v>
      </c>
      <c r="U106" s="11">
        <v>-76.633333333333297</v>
      </c>
      <c r="V106" s="9">
        <v>99.18</v>
      </c>
      <c r="W106" s="10">
        <v>0</v>
      </c>
      <c r="X106" s="11">
        <v>22.869537535451801</v>
      </c>
      <c r="Y106" s="9">
        <v>15.756095639500501</v>
      </c>
      <c r="Z106" s="10">
        <v>75.77</v>
      </c>
      <c r="AA106" s="10">
        <v>7.3681662164871904</v>
      </c>
      <c r="AB106" s="10">
        <v>77.87</v>
      </c>
      <c r="AC106" s="10">
        <v>24.99</v>
      </c>
      <c r="AD106" s="11">
        <v>3</v>
      </c>
      <c r="AE106" s="9" t="s">
        <v>82</v>
      </c>
      <c r="AF106" s="10">
        <v>49.142400787671598</v>
      </c>
      <c r="AG106" s="11">
        <v>21.274743494871998</v>
      </c>
      <c r="AH106" s="9">
        <v>37.9</v>
      </c>
      <c r="AI106" s="10">
        <v>12.005632226781101</v>
      </c>
      <c r="AJ106" s="10">
        <v>25.423699939012</v>
      </c>
      <c r="AK106" s="10">
        <v>49.440296347745601</v>
      </c>
      <c r="AL106" s="11">
        <v>43.779366125916098</v>
      </c>
      <c r="AM106" s="9">
        <f>VLOOKUP(A106,'[1]raw data corrigendum'!$A:$D,2,0)</f>
        <v>52.95169946</v>
      </c>
      <c r="AN106" s="10">
        <v>12.0603015075377</v>
      </c>
      <c r="AO106" s="10">
        <f>VLOOKUP(A106,'[1]raw data corrigendum'!$A:$D,3,0)</f>
        <v>19.849246229999999</v>
      </c>
      <c r="AP106" s="10">
        <v>84.787580246580404</v>
      </c>
      <c r="AQ106" s="10">
        <f>ABS(VLOOKUP(A106,'[1]raw data corrigendum'!$A:$D,4,0))</f>
        <v>3.7282941780000001</v>
      </c>
      <c r="AR106" s="10">
        <v>12.3</v>
      </c>
      <c r="AS106" s="10">
        <v>18.740548780487799</v>
      </c>
      <c r="AT106" s="10">
        <v>28.6</v>
      </c>
      <c r="AU106" s="11">
        <v>22.406846221072101</v>
      </c>
      <c r="AV106" s="9">
        <v>13700</v>
      </c>
      <c r="AW106" s="10">
        <v>4.2376935853845801</v>
      </c>
      <c r="AX106" s="11">
        <v>9.2719873538591902</v>
      </c>
      <c r="AY106" s="9">
        <v>95</v>
      </c>
      <c r="AZ106" s="10">
        <v>67</v>
      </c>
      <c r="BA106" s="10">
        <v>23.3333333333333</v>
      </c>
      <c r="BB106" s="10">
        <v>97.5</v>
      </c>
      <c r="BC106" s="10">
        <v>100</v>
      </c>
      <c r="BD106" s="11">
        <v>118.563116040493</v>
      </c>
      <c r="BE106" s="9">
        <v>10.9083189521081</v>
      </c>
      <c r="BF106" s="10">
        <v>17.6526385038756</v>
      </c>
      <c r="BG106" s="10">
        <v>22.620911733032599</v>
      </c>
      <c r="BH106" s="11">
        <v>66.050313660074707</v>
      </c>
      <c r="BI106" s="9">
        <v>7.87072018890201</v>
      </c>
      <c r="BJ106" s="10">
        <v>9.1022154664484205</v>
      </c>
      <c r="BK106" s="10">
        <v>19.306786291979499</v>
      </c>
      <c r="BL106" s="10">
        <v>0.121662156442274</v>
      </c>
      <c r="BM106" s="10">
        <v>6.8426130570742302E-2</v>
      </c>
      <c r="BN106" s="10">
        <v>44.8</v>
      </c>
      <c r="BO106" s="10" t="s">
        <v>82</v>
      </c>
      <c r="BP106" s="10">
        <v>36.250008982820702</v>
      </c>
      <c r="BQ106" s="10">
        <v>32.394425604943997</v>
      </c>
      <c r="BR106" s="11">
        <v>104.747355013628</v>
      </c>
      <c r="BS106" s="12">
        <v>84600</v>
      </c>
      <c r="BT106" s="12">
        <v>84400</v>
      </c>
      <c r="BU106" s="12">
        <v>84300</v>
      </c>
      <c r="BV106" s="13">
        <f t="shared" si="3"/>
        <v>84433.333333333328</v>
      </c>
      <c r="BW106" s="13">
        <v>66.092992781364742</v>
      </c>
      <c r="BX106" s="13">
        <v>65.965018201553562</v>
      </c>
      <c r="BY106" s="13">
        <v>63.752953377674068</v>
      </c>
      <c r="BZ106" s="14">
        <f t="shared" si="2"/>
        <v>65.270321453530784</v>
      </c>
    </row>
    <row r="107" spans="1:78" ht="17" x14ac:dyDescent="0.2">
      <c r="A107" s="7" t="s">
        <v>289</v>
      </c>
      <c r="B107" s="8" t="s">
        <v>290</v>
      </c>
      <c r="C107" s="9">
        <v>-0.93700000000000006</v>
      </c>
      <c r="D107" s="10">
        <v>-0.34200000000000003</v>
      </c>
      <c r="E107" s="10">
        <v>-0.60399999999999998</v>
      </c>
      <c r="F107" s="10">
        <v>75</v>
      </c>
      <c r="G107" s="10">
        <v>0.9</v>
      </c>
      <c r="H107" s="10">
        <v>0.89</v>
      </c>
      <c r="I107" s="10">
        <v>77.935879999999997</v>
      </c>
      <c r="J107" s="10">
        <v>4.7843480109999996</v>
      </c>
      <c r="K107" s="10">
        <v>4.7795557979999996</v>
      </c>
      <c r="L107" s="10">
        <v>3.94113493</v>
      </c>
      <c r="M107" s="10">
        <v>3.357535124</v>
      </c>
      <c r="N107" s="10">
        <v>5.8724980349999996</v>
      </c>
      <c r="O107" s="10">
        <v>6.3147125239999999</v>
      </c>
      <c r="P107" s="11">
        <v>4.1654405590000003</v>
      </c>
      <c r="Q107" s="9">
        <v>-6.7666666666666702</v>
      </c>
      <c r="R107" s="10">
        <v>22.3147976429733</v>
      </c>
      <c r="S107" s="10">
        <v>0.46333333333333299</v>
      </c>
      <c r="T107" s="10">
        <v>112.23333333333299</v>
      </c>
      <c r="U107" s="11">
        <v>-76.633333333333297</v>
      </c>
      <c r="V107" s="9">
        <v>92.388279513295998</v>
      </c>
      <c r="W107" s="10">
        <v>0</v>
      </c>
      <c r="X107" s="11">
        <v>300.78680172005897</v>
      </c>
      <c r="Y107" s="9">
        <v>28.998899099085801</v>
      </c>
      <c r="Z107" s="10">
        <v>77.636666666666699</v>
      </c>
      <c r="AA107" s="10">
        <v>3.2649796365672801</v>
      </c>
      <c r="AB107" s="10">
        <v>71.08</v>
      </c>
      <c r="AC107" s="10">
        <v>32.1</v>
      </c>
      <c r="AD107" s="11">
        <v>7.73</v>
      </c>
      <c r="AE107" s="9" t="s">
        <v>82</v>
      </c>
      <c r="AF107" s="10">
        <v>49.142400787671598</v>
      </c>
      <c r="AG107" s="11">
        <v>21.274743494871998</v>
      </c>
      <c r="AH107" s="9">
        <v>36</v>
      </c>
      <c r="AI107" s="10">
        <v>11.2027236820793</v>
      </c>
      <c r="AJ107" s="10">
        <v>16.892865430636501</v>
      </c>
      <c r="AK107" s="10">
        <v>84.035599682780699</v>
      </c>
      <c r="AL107" s="11">
        <v>39.987478498229002</v>
      </c>
      <c r="AM107" s="9">
        <f>VLOOKUP(A107,'[1]raw data corrigendum'!$A:$D,2,0)</f>
        <v>52.140546710000002</v>
      </c>
      <c r="AN107" s="10">
        <v>11.764705882352899</v>
      </c>
      <c r="AO107" s="10">
        <f>VLOOKUP(A107,'[1]raw data corrigendum'!$A:$D,3,0)</f>
        <v>23.19021691</v>
      </c>
      <c r="AP107" s="10">
        <v>85.259400111761394</v>
      </c>
      <c r="AQ107" s="10">
        <f>ABS(VLOOKUP(A107,'[1]raw data corrigendum'!$A:$D,4,0))</f>
        <v>2.0917302090000001</v>
      </c>
      <c r="AR107" s="10">
        <v>5.9</v>
      </c>
      <c r="AS107" s="10">
        <v>17.6631907941469</v>
      </c>
      <c r="AT107" s="10">
        <v>32.9</v>
      </c>
      <c r="AU107" s="11">
        <v>24.319814099314701</v>
      </c>
      <c r="AV107" s="9">
        <v>14700</v>
      </c>
      <c r="AW107" s="10">
        <v>24.187005514223699</v>
      </c>
      <c r="AX107" s="11">
        <v>54.275083344424402</v>
      </c>
      <c r="AY107" s="9">
        <v>97</v>
      </c>
      <c r="AZ107" s="10">
        <v>53</v>
      </c>
      <c r="BA107" s="10">
        <v>23.3333333333333</v>
      </c>
      <c r="BB107" s="10">
        <v>97.5</v>
      </c>
      <c r="BC107" s="10">
        <v>33.374364562047298</v>
      </c>
      <c r="BD107" s="11">
        <v>115.08775591389301</v>
      </c>
      <c r="BE107" s="9">
        <v>13.5773540204559</v>
      </c>
      <c r="BF107" s="10">
        <v>23.220533159554801</v>
      </c>
      <c r="BG107" s="10">
        <v>21.074193729602701</v>
      </c>
      <c r="BH107" s="11">
        <v>55.730643033078103</v>
      </c>
      <c r="BI107" s="9">
        <v>5.4388472675460804</v>
      </c>
      <c r="BJ107" s="10">
        <v>7.04331896145559</v>
      </c>
      <c r="BK107" s="10">
        <v>16.315440514509501</v>
      </c>
      <c r="BL107" s="10">
        <v>0.59403503097218302</v>
      </c>
      <c r="BM107" s="10">
        <v>0.46645548954503602</v>
      </c>
      <c r="BN107" s="10">
        <v>42.2</v>
      </c>
      <c r="BO107" s="10">
        <v>3.30079033007903</v>
      </c>
      <c r="BP107" s="10">
        <v>62.292490148743603</v>
      </c>
      <c r="BQ107" s="10">
        <v>38.705350558895603</v>
      </c>
      <c r="BR107" s="11">
        <v>87.200631200272795</v>
      </c>
      <c r="BS107" s="12">
        <v>2188300</v>
      </c>
      <c r="BT107" s="12">
        <v>2220200</v>
      </c>
      <c r="BU107" s="12">
        <v>2244500</v>
      </c>
      <c r="BV107" s="13">
        <f t="shared" si="3"/>
        <v>2217666.6666666665</v>
      </c>
      <c r="BW107" s="13">
        <v>74.216543015274155</v>
      </c>
      <c r="BX107" s="13">
        <v>73.392119471860724</v>
      </c>
      <c r="BY107" s="13">
        <v>62.161973204501045</v>
      </c>
      <c r="BZ107" s="14">
        <f t="shared" si="2"/>
        <v>69.923545230545315</v>
      </c>
    </row>
    <row r="108" spans="1:78" x14ac:dyDescent="0.2">
      <c r="A108" s="7" t="s">
        <v>291</v>
      </c>
      <c r="B108" s="8" t="s">
        <v>292</v>
      </c>
      <c r="C108" s="9">
        <v>1.1839999999999999</v>
      </c>
      <c r="D108" s="10">
        <v>1.234</v>
      </c>
      <c r="E108" s="10">
        <v>1.3680000000000001</v>
      </c>
      <c r="F108" s="10">
        <v>93</v>
      </c>
      <c r="G108" s="10">
        <v>0.34</v>
      </c>
      <c r="H108" s="10">
        <v>0.32</v>
      </c>
      <c r="I108" s="10">
        <v>80.178340000000006</v>
      </c>
      <c r="J108" s="10">
        <v>6.6020531650000001</v>
      </c>
      <c r="K108" s="10">
        <v>6.5330429079999996</v>
      </c>
      <c r="L108" s="10">
        <v>5.9592180250000002</v>
      </c>
      <c r="M108" s="10">
        <v>5.6843867299999999</v>
      </c>
      <c r="N108" s="10">
        <v>6.7831969259999996</v>
      </c>
      <c r="O108" s="10">
        <v>6.7231130600000002</v>
      </c>
      <c r="P108" s="11">
        <v>6.6388039589999996</v>
      </c>
      <c r="Q108" s="9">
        <v>-3</v>
      </c>
      <c r="R108" s="10">
        <v>24.112102233187802</v>
      </c>
      <c r="S108" s="10">
        <v>-0.08</v>
      </c>
      <c r="T108" s="10">
        <v>64.8</v>
      </c>
      <c r="U108" s="11">
        <v>-1.7</v>
      </c>
      <c r="V108" s="9">
        <v>65.297340539093099</v>
      </c>
      <c r="W108" s="10">
        <v>1.9108513529273601</v>
      </c>
      <c r="X108" s="11">
        <v>64.744806943634501</v>
      </c>
      <c r="Y108" s="9">
        <v>45.665785405601603</v>
      </c>
      <c r="Z108" s="10">
        <v>78.126666666666694</v>
      </c>
      <c r="AA108" s="10">
        <v>2.3334124824577098</v>
      </c>
      <c r="AB108" s="10">
        <v>55.95</v>
      </c>
      <c r="AC108" s="10">
        <v>37.58</v>
      </c>
      <c r="AD108" s="11">
        <v>14.13</v>
      </c>
      <c r="AE108" s="9">
        <v>13.544526316949799</v>
      </c>
      <c r="AF108" s="10">
        <v>37.271180104621997</v>
      </c>
      <c r="AG108" s="11">
        <v>12.886956330888699</v>
      </c>
      <c r="AH108" s="9">
        <v>40.1</v>
      </c>
      <c r="AI108" s="10">
        <v>27.633103990564202</v>
      </c>
      <c r="AJ108" s="10">
        <v>7.7625779328660798</v>
      </c>
      <c r="AK108" s="10">
        <v>62.591483468042</v>
      </c>
      <c r="AL108" s="11">
        <v>9.0334184291913093</v>
      </c>
      <c r="AM108" s="9">
        <f>VLOOKUP(A108,'[1]raw data corrigendum'!$A:$D,2,0)</f>
        <v>69.107358259999998</v>
      </c>
      <c r="AN108" s="10">
        <v>1.9384433264279399</v>
      </c>
      <c r="AO108" s="10">
        <f>VLOOKUP(A108,'[1]raw data corrigendum'!$A:$D,3,0)</f>
        <v>7.6945841970000002</v>
      </c>
      <c r="AP108" s="10">
        <v>99.867282527739604</v>
      </c>
      <c r="AQ108" s="10">
        <f>ABS(VLOOKUP(A108,'[1]raw data corrigendum'!$A:$D,4,0))</f>
        <v>1.9091258019999999</v>
      </c>
      <c r="AR108" s="10">
        <v>1.3999999999999899</v>
      </c>
      <c r="AS108" s="10">
        <v>9.40119799607929</v>
      </c>
      <c r="AT108" s="10">
        <v>17.100000000000001</v>
      </c>
      <c r="AU108" s="11">
        <v>9.5075290523681506</v>
      </c>
      <c r="AV108" s="9">
        <v>18200</v>
      </c>
      <c r="AW108" s="10">
        <v>15.7130254747062</v>
      </c>
      <c r="AX108" s="11">
        <v>21.877579026482699</v>
      </c>
      <c r="AY108" s="9">
        <v>95</v>
      </c>
      <c r="AZ108" s="10">
        <v>77</v>
      </c>
      <c r="BA108" s="10">
        <v>22</v>
      </c>
      <c r="BB108" s="10">
        <v>100</v>
      </c>
      <c r="BC108" s="10">
        <v>10.147628402297199</v>
      </c>
      <c r="BD108" s="11">
        <v>174.060273062135</v>
      </c>
      <c r="BE108" s="9">
        <v>12.425762951482</v>
      </c>
      <c r="BF108" s="10">
        <v>22.285825603171698</v>
      </c>
      <c r="BG108" s="10">
        <v>248.81750405631001</v>
      </c>
      <c r="BH108" s="11">
        <v>139.29776096825501</v>
      </c>
      <c r="BI108" s="9">
        <v>132.876830920842</v>
      </c>
      <c r="BJ108" s="10">
        <v>15.9881039665923</v>
      </c>
      <c r="BK108" s="10">
        <v>32.4521274349514</v>
      </c>
      <c r="BL108" s="10">
        <v>1.82946297833702</v>
      </c>
      <c r="BM108" s="10">
        <v>2.6161601935093901</v>
      </c>
      <c r="BN108" s="10">
        <v>48.7</v>
      </c>
      <c r="BO108" s="10">
        <v>4.0397563321577401</v>
      </c>
      <c r="BP108" s="10">
        <v>112.845721963543</v>
      </c>
      <c r="BQ108" s="10">
        <v>130.38533689184101</v>
      </c>
      <c r="BR108" s="11">
        <v>119.988970790561</v>
      </c>
      <c r="BS108" s="12">
        <v>1380230</v>
      </c>
      <c r="BT108" s="12">
        <v>1379200</v>
      </c>
      <c r="BU108" s="12">
        <v>1379039</v>
      </c>
      <c r="BV108" s="13">
        <f t="shared" si="3"/>
        <v>1379489.6666666667</v>
      </c>
      <c r="BW108" s="13">
        <v>98.074490896157357</v>
      </c>
      <c r="BX108" s="13">
        <v>96.050756523490975</v>
      </c>
      <c r="BY108" s="13">
        <v>100.19547567465013</v>
      </c>
      <c r="BZ108" s="14">
        <f t="shared" si="2"/>
        <v>98.106907698099477</v>
      </c>
    </row>
    <row r="109" spans="1:78" x14ac:dyDescent="0.2">
      <c r="A109" s="7" t="s">
        <v>293</v>
      </c>
      <c r="B109" s="8" t="s">
        <v>294</v>
      </c>
      <c r="C109" s="9">
        <v>1.45</v>
      </c>
      <c r="D109" s="10">
        <v>1.5009999999999999</v>
      </c>
      <c r="E109" s="10">
        <v>1.4219999999999999</v>
      </c>
      <c r="F109" s="10">
        <v>94</v>
      </c>
      <c r="G109" s="10">
        <v>0.34</v>
      </c>
      <c r="H109" s="10">
        <v>0.32</v>
      </c>
      <c r="I109" s="10">
        <v>80.178340000000006</v>
      </c>
      <c r="J109" s="10">
        <v>6.6020531650000001</v>
      </c>
      <c r="K109" s="10">
        <v>6.5330429079999996</v>
      </c>
      <c r="L109" s="10">
        <v>5.9592180250000002</v>
      </c>
      <c r="M109" s="10">
        <v>5.6843867299999999</v>
      </c>
      <c r="N109" s="10">
        <v>6.7831969259999996</v>
      </c>
      <c r="O109" s="10">
        <v>6.7231130600000002</v>
      </c>
      <c r="P109" s="11">
        <v>6.6388039589999996</v>
      </c>
      <c r="Q109" s="9">
        <v>-3</v>
      </c>
      <c r="R109" s="10">
        <v>24.112102233187802</v>
      </c>
      <c r="S109" s="10">
        <v>-0.08</v>
      </c>
      <c r="T109" s="10">
        <v>64.8</v>
      </c>
      <c r="U109" s="11">
        <v>-1.7</v>
      </c>
      <c r="V109" s="9">
        <v>98.875513917787501</v>
      </c>
      <c r="W109" s="10">
        <v>14.406005214986701</v>
      </c>
      <c r="X109" s="11">
        <v>507.84368452080099</v>
      </c>
      <c r="Y109" s="9">
        <v>22.526235588940501</v>
      </c>
      <c r="Z109" s="10">
        <v>78.540000000000006</v>
      </c>
      <c r="AA109" s="10">
        <v>1.9333074048614101</v>
      </c>
      <c r="AB109" s="10">
        <v>52.73</v>
      </c>
      <c r="AC109" s="10">
        <v>35.479999999999997</v>
      </c>
      <c r="AD109" s="11">
        <v>11.85</v>
      </c>
      <c r="AE109" s="9">
        <v>13.544526316949799</v>
      </c>
      <c r="AF109" s="10">
        <v>37.271180104621997</v>
      </c>
      <c r="AG109" s="11">
        <v>12.886956330888699</v>
      </c>
      <c r="AH109" s="9">
        <v>49.8</v>
      </c>
      <c r="AI109" s="10">
        <v>32.836706544939297</v>
      </c>
      <c r="AJ109" s="10">
        <v>7.1715015083542504</v>
      </c>
      <c r="AK109" s="10">
        <v>96.513466043939204</v>
      </c>
      <c r="AL109" s="11">
        <v>10.739341428253701</v>
      </c>
      <c r="AM109" s="9">
        <f>VLOOKUP(A109,'[1]raw data corrigendum'!$A:$D,2,0)</f>
        <v>74.465621659999996</v>
      </c>
      <c r="AN109" s="10">
        <v>1.8906216620380301</v>
      </c>
      <c r="AO109" s="10">
        <f>VLOOKUP(A109,'[1]raw data corrigendum'!$A:$D,3,0)</f>
        <v>7.7440717799999996</v>
      </c>
      <c r="AP109" s="10">
        <v>123.66785666763499</v>
      </c>
      <c r="AQ109" s="10">
        <f>ABS(VLOOKUP(A109,'[1]raw data corrigendum'!$A:$D,4,0))</f>
        <v>0.32726995599999997</v>
      </c>
      <c r="AR109" s="10">
        <v>4.0999999999999899</v>
      </c>
      <c r="AS109" s="10">
        <v>6.5211004176502598</v>
      </c>
      <c r="AT109" s="10">
        <v>16.100000000000001</v>
      </c>
      <c r="AU109" s="11">
        <v>7.3186920302498502</v>
      </c>
      <c r="AV109" s="9">
        <v>24400</v>
      </c>
      <c r="AW109" s="10">
        <v>102.68327644924101</v>
      </c>
      <c r="AX109" s="11">
        <v>102.853648912092</v>
      </c>
      <c r="AY109" s="9">
        <v>95</v>
      </c>
      <c r="AZ109" s="10">
        <v>83</v>
      </c>
      <c r="BA109" s="10">
        <v>22</v>
      </c>
      <c r="BB109" s="10">
        <v>100</v>
      </c>
      <c r="BC109" s="10">
        <v>40.0437528573949</v>
      </c>
      <c r="BD109" s="11">
        <v>180.83932734134001</v>
      </c>
      <c r="BE109" s="9">
        <v>22.0717957349</v>
      </c>
      <c r="BF109" s="10">
        <v>29.036589412156498</v>
      </c>
      <c r="BG109" s="10">
        <v>223.39424060597199</v>
      </c>
      <c r="BH109" s="11">
        <v>160.35461760511399</v>
      </c>
      <c r="BI109" s="9">
        <v>834.44506436069901</v>
      </c>
      <c r="BJ109" s="10">
        <v>22.4427880459851</v>
      </c>
      <c r="BK109" s="10">
        <v>45.480116241973903</v>
      </c>
      <c r="BL109" s="10">
        <v>3.1617207719601401</v>
      </c>
      <c r="BM109" s="10">
        <v>3.5196528430018699</v>
      </c>
      <c r="BN109" s="10">
        <v>63</v>
      </c>
      <c r="BO109" s="10">
        <v>10.5360657635753</v>
      </c>
      <c r="BP109" s="10">
        <v>240.11521666787999</v>
      </c>
      <c r="BQ109" s="10">
        <v>132.32157780772701</v>
      </c>
      <c r="BR109" s="11">
        <v>109.96693642608599</v>
      </c>
      <c r="BS109" s="12">
        <v>1663530</v>
      </c>
      <c r="BT109" s="12">
        <v>1680370</v>
      </c>
      <c r="BU109" s="12">
        <v>1696560</v>
      </c>
      <c r="BV109" s="13">
        <f t="shared" si="3"/>
        <v>1680153.3333333333</v>
      </c>
      <c r="BW109" s="13">
        <v>144.44313757808035</v>
      </c>
      <c r="BX109" s="13">
        <v>142.9709992744512</v>
      </c>
      <c r="BY109" s="13">
        <v>145.44399123342794</v>
      </c>
      <c r="BZ109" s="14">
        <f t="shared" si="2"/>
        <v>144.28604269531982</v>
      </c>
    </row>
    <row r="110" spans="1:78" x14ac:dyDescent="0.2">
      <c r="A110" s="7" t="s">
        <v>295</v>
      </c>
      <c r="B110" s="8" t="s">
        <v>296</v>
      </c>
      <c r="C110" s="9">
        <v>1.2549999999999999</v>
      </c>
      <c r="D110" s="10">
        <v>1.2170000000000001</v>
      </c>
      <c r="E110" s="10">
        <v>1.3140000000000001</v>
      </c>
      <c r="F110" s="10">
        <v>91</v>
      </c>
      <c r="G110" s="10">
        <v>0.34</v>
      </c>
      <c r="H110" s="10">
        <v>0.32</v>
      </c>
      <c r="I110" s="10">
        <v>80.178340000000006</v>
      </c>
      <c r="J110" s="10">
        <v>6.6020531650000001</v>
      </c>
      <c r="K110" s="10">
        <v>6.5330429079999996</v>
      </c>
      <c r="L110" s="10">
        <v>5.9592180250000002</v>
      </c>
      <c r="M110" s="10">
        <v>5.6843867299999999</v>
      </c>
      <c r="N110" s="10">
        <v>6.7831969259999996</v>
      </c>
      <c r="O110" s="10">
        <v>6.7231130600000002</v>
      </c>
      <c r="P110" s="11">
        <v>6.6388039589999996</v>
      </c>
      <c r="Q110" s="9">
        <v>-3</v>
      </c>
      <c r="R110" s="10">
        <v>24.112102233187802</v>
      </c>
      <c r="S110" s="10">
        <v>-0.08</v>
      </c>
      <c r="T110" s="10">
        <v>64.8</v>
      </c>
      <c r="U110" s="11">
        <v>-1.7</v>
      </c>
      <c r="V110" s="9">
        <v>92.4959154615713</v>
      </c>
      <c r="W110" s="10">
        <v>4.1200643530122898</v>
      </c>
      <c r="X110" s="11">
        <v>288.15101599999298</v>
      </c>
      <c r="Y110" s="9">
        <v>41.925520613766501</v>
      </c>
      <c r="Z110" s="10">
        <v>77.680000000000007</v>
      </c>
      <c r="AA110" s="10">
        <v>1.83323015923807</v>
      </c>
      <c r="AB110" s="10">
        <v>56.65</v>
      </c>
      <c r="AC110" s="10">
        <v>41.59</v>
      </c>
      <c r="AD110" s="11">
        <v>13.86</v>
      </c>
      <c r="AE110" s="9">
        <v>13.544526316949799</v>
      </c>
      <c r="AF110" s="10">
        <v>37.271180104621997</v>
      </c>
      <c r="AG110" s="11">
        <v>12.886956330888699</v>
      </c>
      <c r="AH110" s="9">
        <v>38</v>
      </c>
      <c r="AI110" s="10">
        <v>26.366568142577002</v>
      </c>
      <c r="AJ110" s="10">
        <v>8.7367637764932606</v>
      </c>
      <c r="AK110" s="10">
        <v>53.341688505044203</v>
      </c>
      <c r="AL110" s="11">
        <v>10.664798205623001</v>
      </c>
      <c r="AM110" s="9">
        <f>VLOOKUP(A110,'[1]raw data corrigendum'!$A:$D,2,0)</f>
        <v>69.631586670000004</v>
      </c>
      <c r="AN110" s="10">
        <v>1.8562329390354899</v>
      </c>
      <c r="AO110" s="10">
        <f>VLOOKUP(A110,'[1]raw data corrigendum'!$A:$D,3,0)</f>
        <v>7.4977252050000001</v>
      </c>
      <c r="AP110" s="10">
        <v>102.519748461893</v>
      </c>
      <c r="AQ110" s="10">
        <f>ABS(VLOOKUP(A110,'[1]raw data corrigendum'!$A:$D,4,0))</f>
        <v>1.8025310720000001</v>
      </c>
      <c r="AR110" s="10">
        <v>1.6000000000000101</v>
      </c>
      <c r="AS110" s="10">
        <v>8.4332758124820195</v>
      </c>
      <c r="AT110" s="10">
        <v>17</v>
      </c>
      <c r="AU110" s="11">
        <v>9.3618066708124505</v>
      </c>
      <c r="AV110" s="9">
        <v>18500</v>
      </c>
      <c r="AW110" s="10">
        <v>29.2122121311032</v>
      </c>
      <c r="AX110" s="11">
        <v>36.223586403705099</v>
      </c>
      <c r="AY110" s="9">
        <v>95</v>
      </c>
      <c r="AZ110" s="10">
        <v>77</v>
      </c>
      <c r="BA110" s="10">
        <v>22</v>
      </c>
      <c r="BB110" s="10">
        <v>100</v>
      </c>
      <c r="BC110" s="10">
        <v>14.0786999794383</v>
      </c>
      <c r="BD110" s="11">
        <v>169.540903542666</v>
      </c>
      <c r="BE110" s="9">
        <v>13.1727173618343</v>
      </c>
      <c r="BF110" s="10">
        <v>22.567963504948199</v>
      </c>
      <c r="BG110" s="10">
        <v>215.57589944173901</v>
      </c>
      <c r="BH110" s="11">
        <v>123.794627549027</v>
      </c>
      <c r="BI110" s="9">
        <v>100.298864806583</v>
      </c>
      <c r="BJ110" s="10">
        <v>14.512278947821899</v>
      </c>
      <c r="BK110" s="10">
        <v>32.189584562221</v>
      </c>
      <c r="BL110" s="10">
        <v>1.680122432351</v>
      </c>
      <c r="BM110" s="10">
        <v>1.7747345103973799</v>
      </c>
      <c r="BN110" s="10">
        <v>47.8</v>
      </c>
      <c r="BO110" s="10">
        <v>3.91501082038166</v>
      </c>
      <c r="BP110" s="10">
        <v>100.741335390416</v>
      </c>
      <c r="BQ110" s="10">
        <v>107.145627785871</v>
      </c>
      <c r="BR110" s="11">
        <v>85.347098858628897</v>
      </c>
      <c r="BS110" s="12">
        <v>1155000</v>
      </c>
      <c r="BT110" s="12">
        <v>1150760</v>
      </c>
      <c r="BU110" s="12">
        <v>1148380</v>
      </c>
      <c r="BV110" s="13">
        <f t="shared" si="3"/>
        <v>1151380</v>
      </c>
      <c r="BW110" s="13">
        <v>98.655006922475138</v>
      </c>
      <c r="BX110" s="13">
        <v>96.690258397211863</v>
      </c>
      <c r="BY110" s="13">
        <v>100.13954788754742</v>
      </c>
      <c r="BZ110" s="14">
        <f t="shared" si="2"/>
        <v>98.494937735744813</v>
      </c>
    </row>
    <row r="111" spans="1:78" x14ac:dyDescent="0.2">
      <c r="A111" s="7" t="s">
        <v>297</v>
      </c>
      <c r="B111" s="8" t="s">
        <v>298</v>
      </c>
      <c r="C111" s="9">
        <v>1.403</v>
      </c>
      <c r="D111" s="10">
        <v>1.476</v>
      </c>
      <c r="E111" s="10">
        <v>1.48</v>
      </c>
      <c r="F111" s="10">
        <v>90</v>
      </c>
      <c r="G111" s="10">
        <v>0.34</v>
      </c>
      <c r="H111" s="10">
        <v>0.32</v>
      </c>
      <c r="I111" s="10">
        <v>80.178340000000006</v>
      </c>
      <c r="J111" s="10">
        <v>6.6020531650000001</v>
      </c>
      <c r="K111" s="10">
        <v>6.5330429079999996</v>
      </c>
      <c r="L111" s="10">
        <v>5.9592180250000002</v>
      </c>
      <c r="M111" s="10">
        <v>5.6843867299999999</v>
      </c>
      <c r="N111" s="10">
        <v>6.7831969259999996</v>
      </c>
      <c r="O111" s="10">
        <v>6.7231130600000002</v>
      </c>
      <c r="P111" s="11">
        <v>6.6388039589999996</v>
      </c>
      <c r="Q111" s="9">
        <v>-3</v>
      </c>
      <c r="R111" s="10">
        <v>24.112102233187802</v>
      </c>
      <c r="S111" s="10">
        <v>-0.08</v>
      </c>
      <c r="T111" s="10">
        <v>64.8</v>
      </c>
      <c r="U111" s="11">
        <v>-1.7</v>
      </c>
      <c r="V111" s="9">
        <v>53.633465295589403</v>
      </c>
      <c r="W111" s="10">
        <v>1.44559336564334</v>
      </c>
      <c r="X111" s="11">
        <v>13.780326824125501</v>
      </c>
      <c r="Y111" s="9">
        <v>57.609576268591397</v>
      </c>
      <c r="Z111" s="10">
        <v>77.363333333333301</v>
      </c>
      <c r="AA111" s="10">
        <v>2.1987014479845599</v>
      </c>
      <c r="AB111" s="10">
        <v>52.51</v>
      </c>
      <c r="AC111" s="10">
        <v>48.06</v>
      </c>
      <c r="AD111" s="11">
        <v>16.68</v>
      </c>
      <c r="AE111" s="9">
        <v>13.544526316949799</v>
      </c>
      <c r="AF111" s="10">
        <v>37.271180104621997</v>
      </c>
      <c r="AG111" s="11">
        <v>12.886956330888699</v>
      </c>
      <c r="AH111" s="9">
        <v>37.6</v>
      </c>
      <c r="AI111" s="10">
        <v>26.992610041728401</v>
      </c>
      <c r="AJ111" s="10">
        <v>8.4265168816945799</v>
      </c>
      <c r="AK111" s="10">
        <v>43.384289783008903</v>
      </c>
      <c r="AL111" s="11">
        <v>9.1636390526350304</v>
      </c>
      <c r="AM111" s="9">
        <f>VLOOKUP(A111,'[1]raw data corrigendum'!$A:$D,2,0)</f>
        <v>65.035432540000002</v>
      </c>
      <c r="AN111" s="10">
        <v>1.6474184782608701</v>
      </c>
      <c r="AO111" s="10">
        <f>VLOOKUP(A111,'[1]raw data corrigendum'!$A:$D,3,0)</f>
        <v>7.7615489130000004</v>
      </c>
      <c r="AP111" s="10">
        <v>97.876626878758799</v>
      </c>
      <c r="AQ111" s="10">
        <f>ABS(VLOOKUP(A111,'[1]raw data corrigendum'!$A:$D,4,0))</f>
        <v>0.849106044</v>
      </c>
      <c r="AR111" s="10">
        <v>2.5</v>
      </c>
      <c r="AS111" s="10">
        <v>9.7666177190406298</v>
      </c>
      <c r="AT111" s="10">
        <v>17.100000000000001</v>
      </c>
      <c r="AU111" s="11">
        <v>10.2125178761124</v>
      </c>
      <c r="AV111" s="9">
        <v>17400</v>
      </c>
      <c r="AW111" s="10">
        <v>6.4229733078828204</v>
      </c>
      <c r="AX111" s="11">
        <v>9.3694956153803997</v>
      </c>
      <c r="AY111" s="9">
        <v>95</v>
      </c>
      <c r="AZ111" s="10">
        <v>77</v>
      </c>
      <c r="BA111" s="10">
        <v>22</v>
      </c>
      <c r="BB111" s="10">
        <v>100</v>
      </c>
      <c r="BC111" s="10">
        <v>14.4800263505991</v>
      </c>
      <c r="BD111" s="11">
        <v>169.540903542666</v>
      </c>
      <c r="BE111" s="9">
        <v>11.2481798486884</v>
      </c>
      <c r="BF111" s="10">
        <v>21.6568685550555</v>
      </c>
      <c r="BG111" s="10">
        <v>215.677260672855</v>
      </c>
      <c r="BH111" s="11">
        <v>140.291073657543</v>
      </c>
      <c r="BI111" s="9">
        <v>93.692547121675403</v>
      </c>
      <c r="BJ111" s="10">
        <v>14.0208542838387</v>
      </c>
      <c r="BK111" s="10">
        <v>29.457299919873901</v>
      </c>
      <c r="BL111" s="10">
        <v>1.7667237096622701</v>
      </c>
      <c r="BM111" s="10">
        <v>2.5584671762786502</v>
      </c>
      <c r="BN111" s="10">
        <v>45.7</v>
      </c>
      <c r="BO111" s="10">
        <v>4.3085987847541896</v>
      </c>
      <c r="BP111" s="10">
        <v>84.587168968288907</v>
      </c>
      <c r="BQ111" s="10">
        <v>79.993868098429701</v>
      </c>
      <c r="BR111" s="11">
        <v>87.140326318329898</v>
      </c>
      <c r="BS111" s="12">
        <v>1287800</v>
      </c>
      <c r="BT111" s="12">
        <v>1281440</v>
      </c>
      <c r="BU111" s="12">
        <v>1276709</v>
      </c>
      <c r="BV111" s="13">
        <f t="shared" si="3"/>
        <v>1281983</v>
      </c>
      <c r="BW111" s="13">
        <v>92.443672131391182</v>
      </c>
      <c r="BX111" s="13">
        <v>90.582252842521044</v>
      </c>
      <c r="BY111" s="13">
        <v>94.845464958060546</v>
      </c>
      <c r="BZ111" s="14">
        <f t="shared" si="2"/>
        <v>92.623796643990929</v>
      </c>
    </row>
    <row r="112" spans="1:78" ht="17" x14ac:dyDescent="0.2">
      <c r="A112" s="7" t="s">
        <v>299</v>
      </c>
      <c r="B112" s="8" t="s">
        <v>300</v>
      </c>
      <c r="C112" s="9">
        <v>1.8280000000000001</v>
      </c>
      <c r="D112" s="10">
        <v>2.1419999999999999</v>
      </c>
      <c r="E112" s="10">
        <v>2.3780000000000001</v>
      </c>
      <c r="F112" s="10">
        <v>92</v>
      </c>
      <c r="G112" s="10">
        <v>0.34</v>
      </c>
      <c r="H112" s="10">
        <v>0.32</v>
      </c>
      <c r="I112" s="10">
        <v>80.178340000000006</v>
      </c>
      <c r="J112" s="10">
        <v>6.6020531650000001</v>
      </c>
      <c r="K112" s="10">
        <v>6.5330429079999996</v>
      </c>
      <c r="L112" s="10">
        <v>5.9592180250000002</v>
      </c>
      <c r="M112" s="10">
        <v>5.6843867299999999</v>
      </c>
      <c r="N112" s="10">
        <v>6.7831969259999996</v>
      </c>
      <c r="O112" s="10">
        <v>6.7231130600000002</v>
      </c>
      <c r="P112" s="11">
        <v>6.6388039589999996</v>
      </c>
      <c r="Q112" s="9">
        <v>-3</v>
      </c>
      <c r="R112" s="10">
        <v>24.112102233187802</v>
      </c>
      <c r="S112" s="10">
        <v>-0.08</v>
      </c>
      <c r="T112" s="10">
        <v>64.8</v>
      </c>
      <c r="U112" s="11">
        <v>-1.7</v>
      </c>
      <c r="V112" s="9">
        <v>62.791998299897998</v>
      </c>
      <c r="W112" s="10">
        <v>0</v>
      </c>
      <c r="X112" s="11">
        <v>6.1260115606936401</v>
      </c>
      <c r="Y112" s="9">
        <v>33.646620757721898</v>
      </c>
      <c r="Z112" s="10">
        <v>79.773333333333298</v>
      </c>
      <c r="AA112" s="10">
        <v>1.2455284093477399</v>
      </c>
      <c r="AB112" s="10">
        <v>69.400000000000006</v>
      </c>
      <c r="AC112" s="10">
        <v>28.03</v>
      </c>
      <c r="AD112" s="11">
        <v>5.87</v>
      </c>
      <c r="AE112" s="9">
        <v>13.544526316949799</v>
      </c>
      <c r="AF112" s="10">
        <v>37.271180104621997</v>
      </c>
      <c r="AG112" s="11">
        <v>12.886956330888699</v>
      </c>
      <c r="AH112" s="9">
        <v>37.5</v>
      </c>
      <c r="AI112" s="10">
        <v>25.539782608695699</v>
      </c>
      <c r="AJ112" s="10" t="s">
        <v>82</v>
      </c>
      <c r="AK112" s="10">
        <v>0</v>
      </c>
      <c r="AL112" s="11">
        <v>14.035369558612899</v>
      </c>
      <c r="AM112" s="9">
        <f>VLOOKUP(A112,'[1]raw data corrigendum'!$A:$D,2,0)</f>
        <v>81.362282769999993</v>
      </c>
      <c r="AN112" s="10" t="s">
        <v>82</v>
      </c>
      <c r="AO112" s="10">
        <f>VLOOKUP(A112,'[1]raw data corrigendum'!$A:$D,3,0)</f>
        <v>3.1055900620000001</v>
      </c>
      <c r="AP112" s="10">
        <v>87.843139029864503</v>
      </c>
      <c r="AQ112" s="10">
        <f>ABS(VLOOKUP(A112,'[1]raw data corrigendum'!$A:$D,4,0))</f>
        <v>2.6413345690000001</v>
      </c>
      <c r="AR112" s="10">
        <v>1.4000000000000099</v>
      </c>
      <c r="AS112" s="10" t="s">
        <v>82</v>
      </c>
      <c r="AT112" s="10">
        <v>13.5</v>
      </c>
      <c r="AU112" s="11">
        <v>6.6725465984594603</v>
      </c>
      <c r="AV112" s="9">
        <v>22800</v>
      </c>
      <c r="AW112" s="10">
        <v>3.4548933263138002</v>
      </c>
      <c r="AX112" s="11">
        <v>4.2591032973726399</v>
      </c>
      <c r="AY112" s="9" t="s">
        <v>82</v>
      </c>
      <c r="AZ112" s="10" t="s">
        <v>82</v>
      </c>
      <c r="BA112" s="10">
        <v>22</v>
      </c>
      <c r="BB112" s="10">
        <v>100</v>
      </c>
      <c r="BC112" s="10">
        <v>16.077907852399498</v>
      </c>
      <c r="BD112" s="11">
        <v>174.060273062135</v>
      </c>
      <c r="BE112" s="9">
        <v>8.1727620567203907</v>
      </c>
      <c r="BF112" s="10">
        <v>21.3777229039577</v>
      </c>
      <c r="BG112" s="10">
        <v>226.77881706696701</v>
      </c>
      <c r="BH112" s="11">
        <v>93.310843918078504</v>
      </c>
      <c r="BI112" s="9">
        <v>16.9505890329689</v>
      </c>
      <c r="BJ112" s="10">
        <v>15.686116936285799</v>
      </c>
      <c r="BK112" s="10">
        <v>37.084861187929597</v>
      </c>
      <c r="BL112" s="10">
        <v>2.8038850631434899E-3</v>
      </c>
      <c r="BM112" s="10">
        <v>0.33852901782428901</v>
      </c>
      <c r="BN112" s="10">
        <v>51.2</v>
      </c>
      <c r="BO112" s="10" t="s">
        <v>82</v>
      </c>
      <c r="BP112" s="10">
        <v>108.114347283879</v>
      </c>
      <c r="BQ112" s="10">
        <v>70.843375688209093</v>
      </c>
      <c r="BR112" s="11">
        <v>106.38736949672401</v>
      </c>
      <c r="BS112" s="12">
        <v>29640</v>
      </c>
      <c r="BT112" s="12">
        <v>29840</v>
      </c>
      <c r="BU112" s="12">
        <v>30010</v>
      </c>
      <c r="BV112" s="13">
        <f t="shared" si="3"/>
        <v>29830</v>
      </c>
      <c r="BW112" s="13">
        <v>115.32691266343424</v>
      </c>
      <c r="BX112" s="13">
        <v>114.88005110149135</v>
      </c>
      <c r="BY112" s="13">
        <v>103.0101841060832</v>
      </c>
      <c r="BZ112" s="14">
        <f t="shared" si="2"/>
        <v>111.07238262366961</v>
      </c>
    </row>
    <row r="113" spans="1:78" x14ac:dyDescent="0.2">
      <c r="A113" s="7" t="s">
        <v>301</v>
      </c>
      <c r="B113" s="8" t="s">
        <v>302</v>
      </c>
      <c r="C113" s="9">
        <v>-0.182</v>
      </c>
      <c r="D113" s="10">
        <v>-0.17699999999999999</v>
      </c>
      <c r="E113" s="10">
        <v>0.36599999999999999</v>
      </c>
      <c r="F113" s="10">
        <v>90</v>
      </c>
      <c r="G113" s="10">
        <v>0.73</v>
      </c>
      <c r="H113" s="10">
        <v>0.69</v>
      </c>
      <c r="I113" s="10">
        <v>76.804649999999995</v>
      </c>
      <c r="J113" s="10">
        <v>5.2191629410000004</v>
      </c>
      <c r="K113" s="10">
        <v>5.6541867259999998</v>
      </c>
      <c r="L113" s="10">
        <v>4.64926672</v>
      </c>
      <c r="M113" s="10">
        <v>4.3649716380000001</v>
      </c>
      <c r="N113" s="10">
        <v>4.8081016539999997</v>
      </c>
      <c r="O113" s="10">
        <v>5.2594103810000004</v>
      </c>
      <c r="P113" s="11">
        <v>4.8838362689999997</v>
      </c>
      <c r="Q113" s="9">
        <v>-6.1666666666666696</v>
      </c>
      <c r="R113" s="10">
        <v>22.714906749934801</v>
      </c>
      <c r="S113" s="10">
        <v>-3.3333333333333301E-3</v>
      </c>
      <c r="T113" s="10">
        <v>108.3</v>
      </c>
      <c r="U113" s="11">
        <v>-30</v>
      </c>
      <c r="V113" s="9">
        <v>101.021516738343</v>
      </c>
      <c r="W113" s="10">
        <v>44.659935335432301</v>
      </c>
      <c r="X113" s="11">
        <v>2031.79866410607</v>
      </c>
      <c r="Y113" s="9">
        <v>22.416937018826498</v>
      </c>
      <c r="Z113" s="10">
        <v>77.976666666666702</v>
      </c>
      <c r="AA113" s="10">
        <v>4.0665597680035104</v>
      </c>
      <c r="AB113" s="10">
        <v>69.150000000000006</v>
      </c>
      <c r="AC113" s="10">
        <v>19.46</v>
      </c>
      <c r="AD113" s="11">
        <v>5.55</v>
      </c>
      <c r="AE113" s="9">
        <v>20.9372500058188</v>
      </c>
      <c r="AF113" s="10">
        <v>42.357320142500299</v>
      </c>
      <c r="AG113" s="11">
        <v>20.499585973476599</v>
      </c>
      <c r="AH113" s="9">
        <v>54.4</v>
      </c>
      <c r="AI113" s="10">
        <v>14.6966043081538</v>
      </c>
      <c r="AJ113" s="10">
        <v>6.2325309370703996</v>
      </c>
      <c r="AK113" s="10">
        <v>99.679070582264004</v>
      </c>
      <c r="AL113" s="11">
        <v>17.2664093768044</v>
      </c>
      <c r="AM113" s="9">
        <f>VLOOKUP(A113,'[1]raw data corrigendum'!$A:$D,2,0)</f>
        <v>69.659004800000005</v>
      </c>
      <c r="AN113" s="10">
        <v>2.3564716879027898</v>
      </c>
      <c r="AO113" s="10">
        <f>VLOOKUP(A113,'[1]raw data corrigendum'!$A:$D,3,0)</f>
        <v>7.9582164940000002</v>
      </c>
      <c r="AP113" s="10">
        <v>171.595983401393</v>
      </c>
      <c r="AQ113" s="10">
        <f>ABS(VLOOKUP(A113,'[1]raw data corrigendum'!$A:$D,4,0))</f>
        <v>0.50009158600000003</v>
      </c>
      <c r="AR113" s="10">
        <v>5.1000000000000103</v>
      </c>
      <c r="AS113" s="10">
        <v>9.5359686391310099</v>
      </c>
      <c r="AT113" s="10">
        <v>14.8</v>
      </c>
      <c r="AU113" s="11">
        <v>5.6332625520581496</v>
      </c>
      <c r="AV113" s="9">
        <v>28800</v>
      </c>
      <c r="AW113" s="10">
        <v>922.06895859931296</v>
      </c>
      <c r="AX113" s="11">
        <v>758.52672276359101</v>
      </c>
      <c r="AY113" s="9">
        <v>94</v>
      </c>
      <c r="AZ113" s="10">
        <v>80</v>
      </c>
      <c r="BA113" s="10">
        <v>14</v>
      </c>
      <c r="BB113" s="10">
        <v>97.5</v>
      </c>
      <c r="BC113" s="10">
        <v>96.063105915168506</v>
      </c>
      <c r="BD113" s="11">
        <v>109.37191477975099</v>
      </c>
      <c r="BE113" s="9">
        <v>27.2171239375478</v>
      </c>
      <c r="BF113" s="10">
        <v>39.308311075119597</v>
      </c>
      <c r="BG113" s="10">
        <v>149.76931206841499</v>
      </c>
      <c r="BH113" s="11">
        <v>144.15811366404799</v>
      </c>
      <c r="BI113" s="9">
        <v>472.46895580907602</v>
      </c>
      <c r="BJ113" s="10">
        <v>16.3530535476335</v>
      </c>
      <c r="BK113" s="10">
        <v>41.156658929466701</v>
      </c>
      <c r="BL113" s="10">
        <v>1.9447932740809799</v>
      </c>
      <c r="BM113" s="10">
        <v>2.9031111857720999</v>
      </c>
      <c r="BN113" s="10">
        <v>66.099999999999994</v>
      </c>
      <c r="BO113" s="10">
        <v>8.1011259977194996</v>
      </c>
      <c r="BP113" s="10">
        <v>112.132838867109</v>
      </c>
      <c r="BQ113" s="10">
        <v>125.906792660546</v>
      </c>
      <c r="BR113" s="11">
        <v>68.894725588628901</v>
      </c>
      <c r="BS113" s="12">
        <v>12280880</v>
      </c>
      <c r="BT113" s="12">
        <v>12328710</v>
      </c>
      <c r="BU113" s="12">
        <v>12372770</v>
      </c>
      <c r="BV113" s="13">
        <f t="shared" si="3"/>
        <v>12327453.333333334</v>
      </c>
      <c r="BW113" s="13">
        <v>175.93898053036253</v>
      </c>
      <c r="BX113" s="13">
        <v>180.97915895885984</v>
      </c>
      <c r="BY113" s="13">
        <v>176.3755687956731</v>
      </c>
      <c r="BZ113" s="14">
        <f t="shared" si="2"/>
        <v>177.7645694282985</v>
      </c>
    </row>
    <row r="114" spans="1:78" x14ac:dyDescent="0.2">
      <c r="A114" s="7" t="s">
        <v>303</v>
      </c>
      <c r="B114" s="8" t="s">
        <v>304</v>
      </c>
      <c r="C114" s="9">
        <v>0.65500000000000003</v>
      </c>
      <c r="D114" s="10">
        <v>0.26700000000000002</v>
      </c>
      <c r="E114" s="10">
        <v>0.81100000000000005</v>
      </c>
      <c r="F114" s="10">
        <v>89</v>
      </c>
      <c r="G114" s="10">
        <v>0.73</v>
      </c>
      <c r="H114" s="10">
        <v>0.69</v>
      </c>
      <c r="I114" s="10">
        <v>76.804649999999995</v>
      </c>
      <c r="J114" s="10">
        <v>5.2191629410000004</v>
      </c>
      <c r="K114" s="10">
        <v>5.6541867259999998</v>
      </c>
      <c r="L114" s="10">
        <v>4.64926672</v>
      </c>
      <c r="M114" s="10">
        <v>4.3649716380000001</v>
      </c>
      <c r="N114" s="10">
        <v>4.8081016539999997</v>
      </c>
      <c r="O114" s="10">
        <v>5.2594103810000004</v>
      </c>
      <c r="P114" s="11">
        <v>4.8838362689999997</v>
      </c>
      <c r="Q114" s="9">
        <v>-6.1666666666666696</v>
      </c>
      <c r="R114" s="10">
        <v>22.714906749934801</v>
      </c>
      <c r="S114" s="10">
        <v>-3.3333333333333301E-3</v>
      </c>
      <c r="T114" s="10">
        <v>108.3</v>
      </c>
      <c r="U114" s="11">
        <v>-30</v>
      </c>
      <c r="V114" s="9">
        <v>91.817601942161602</v>
      </c>
      <c r="W114" s="10">
        <v>5.1052950011629701</v>
      </c>
      <c r="X114" s="11">
        <v>612.75505155838096</v>
      </c>
      <c r="Y114" s="9">
        <v>59.028898083558701</v>
      </c>
      <c r="Z114" s="10">
        <v>76.313333333333304</v>
      </c>
      <c r="AA114" s="10">
        <v>3.63285376975014</v>
      </c>
      <c r="AB114" s="10">
        <v>83.49</v>
      </c>
      <c r="AC114" s="10">
        <v>24.11</v>
      </c>
      <c r="AD114" s="11">
        <v>13.15</v>
      </c>
      <c r="AE114" s="9">
        <v>20.9372500058188</v>
      </c>
      <c r="AF114" s="10">
        <v>42.357320142500299</v>
      </c>
      <c r="AG114" s="11">
        <v>20.499585973476599</v>
      </c>
      <c r="AH114" s="9">
        <v>32.700000000000003</v>
      </c>
      <c r="AI114" s="10">
        <v>14.0128173828125</v>
      </c>
      <c r="AJ114" s="10">
        <v>9.2668407878210193</v>
      </c>
      <c r="AK114" s="10">
        <v>74.606528143898302</v>
      </c>
      <c r="AL114" s="11">
        <v>19.902285435726998</v>
      </c>
      <c r="AM114" s="9">
        <f>VLOOKUP(A114,'[1]raw data corrigendum'!$A:$D,2,0)</f>
        <v>66.980444149999997</v>
      </c>
      <c r="AN114" s="10">
        <v>1.8515253041791599</v>
      </c>
      <c r="AO114" s="10">
        <f>VLOOKUP(A114,'[1]raw data corrigendum'!$A:$D,3,0)</f>
        <v>7.1592311759999996</v>
      </c>
      <c r="AP114" s="10">
        <v>110.424144971103</v>
      </c>
      <c r="AQ114" s="10">
        <f>ABS(VLOOKUP(A114,'[1]raw data corrigendum'!$A:$D,4,0))</f>
        <v>1.098465145</v>
      </c>
      <c r="AR114" s="10">
        <v>3.0999999999999899</v>
      </c>
      <c r="AS114" s="10">
        <v>10.5634082530622</v>
      </c>
      <c r="AT114" s="10">
        <v>14.3</v>
      </c>
      <c r="AU114" s="11">
        <v>6.6568527551053203</v>
      </c>
      <c r="AV114" s="9">
        <v>19200</v>
      </c>
      <c r="AW114" s="10">
        <v>79.3269659348788</v>
      </c>
      <c r="AX114" s="11">
        <v>97.200463024305805</v>
      </c>
      <c r="AY114" s="9">
        <v>87</v>
      </c>
      <c r="AZ114" s="10">
        <v>77</v>
      </c>
      <c r="BA114" s="10">
        <v>14</v>
      </c>
      <c r="BB114" s="10">
        <v>97.5</v>
      </c>
      <c r="BC114" s="10">
        <v>56.812620567253099</v>
      </c>
      <c r="BD114" s="11">
        <v>102.68399182007499</v>
      </c>
      <c r="BE114" s="9">
        <v>17.7804131824875</v>
      </c>
      <c r="BF114" s="10">
        <v>26.2014256177372</v>
      </c>
      <c r="BG114" s="10">
        <v>141.45677427403899</v>
      </c>
      <c r="BH114" s="11">
        <v>132.00456061356601</v>
      </c>
      <c r="BI114" s="9">
        <v>38.121686574811498</v>
      </c>
      <c r="BJ114" s="10">
        <v>9.4753433092647601</v>
      </c>
      <c r="BK114" s="10">
        <v>27.305007217467299</v>
      </c>
      <c r="BL114" s="10">
        <v>0.48908262904073901</v>
      </c>
      <c r="BM114" s="10">
        <v>1.6348730195712999</v>
      </c>
      <c r="BN114" s="10">
        <v>45.6</v>
      </c>
      <c r="BO114" s="10">
        <v>3.8176638176638198</v>
      </c>
      <c r="BP114" s="10">
        <v>31.637170352006201</v>
      </c>
      <c r="BQ114" s="10">
        <v>51.977255734878099</v>
      </c>
      <c r="BR114" s="11">
        <v>95.915303551664294</v>
      </c>
      <c r="BS114" s="12">
        <v>2582030</v>
      </c>
      <c r="BT114" s="12">
        <v>2580990</v>
      </c>
      <c r="BU114" s="12">
        <v>2578460</v>
      </c>
      <c r="BV114" s="13">
        <f t="shared" si="3"/>
        <v>2580493.3333333335</v>
      </c>
      <c r="BW114" s="13">
        <v>85.235679736210045</v>
      </c>
      <c r="BX114" s="13">
        <v>85.918217855535872</v>
      </c>
      <c r="BY114" s="13">
        <v>85.305892079811883</v>
      </c>
      <c r="BZ114" s="14">
        <f t="shared" si="2"/>
        <v>85.486596557185933</v>
      </c>
    </row>
    <row r="115" spans="1:78" x14ac:dyDescent="0.2">
      <c r="A115" s="7" t="s">
        <v>305</v>
      </c>
      <c r="B115" s="8" t="s">
        <v>306</v>
      </c>
      <c r="C115" s="9">
        <v>0.52500000000000002</v>
      </c>
      <c r="D115" s="10">
        <v>0.25</v>
      </c>
      <c r="E115" s="10">
        <v>0.41199999999999998</v>
      </c>
      <c r="F115" s="10">
        <v>80</v>
      </c>
      <c r="G115" s="10">
        <v>0.73</v>
      </c>
      <c r="H115" s="10">
        <v>0.69</v>
      </c>
      <c r="I115" s="10">
        <v>76.804649999999995</v>
      </c>
      <c r="J115" s="10">
        <v>5.2191629410000004</v>
      </c>
      <c r="K115" s="10">
        <v>5.6541867259999998</v>
      </c>
      <c r="L115" s="10">
        <v>4.64926672</v>
      </c>
      <c r="M115" s="10">
        <v>4.3649716380000001</v>
      </c>
      <c r="N115" s="10">
        <v>4.8081016539999997</v>
      </c>
      <c r="O115" s="10">
        <v>5.2594103810000004</v>
      </c>
      <c r="P115" s="11">
        <v>4.8838362689999997</v>
      </c>
      <c r="Q115" s="9">
        <v>-6.1666666666666696</v>
      </c>
      <c r="R115" s="10">
        <v>22.714906749934801</v>
      </c>
      <c r="S115" s="10">
        <v>-3.3333333333333301E-3</v>
      </c>
      <c r="T115" s="10">
        <v>108.3</v>
      </c>
      <c r="U115" s="11">
        <v>-30</v>
      </c>
      <c r="V115" s="9">
        <v>85.675126553997899</v>
      </c>
      <c r="W115" s="10">
        <v>3.5207974356517</v>
      </c>
      <c r="X115" s="11">
        <v>249.83904287282201</v>
      </c>
      <c r="Y115" s="9">
        <v>76.782950407452603</v>
      </c>
      <c r="Z115" s="10">
        <v>75.946666666666701</v>
      </c>
      <c r="AA115" s="10">
        <v>3.5009284733674901</v>
      </c>
      <c r="AB115" s="10">
        <v>83.97</v>
      </c>
      <c r="AC115" s="10">
        <v>25.81</v>
      </c>
      <c r="AD115" s="11">
        <v>12.56</v>
      </c>
      <c r="AE115" s="9">
        <v>20.9372500058188</v>
      </c>
      <c r="AF115" s="10">
        <v>42.357320142500299</v>
      </c>
      <c r="AG115" s="11">
        <v>20.499585973476599</v>
      </c>
      <c r="AH115" s="9">
        <v>35.9</v>
      </c>
      <c r="AI115" s="10">
        <v>14.0028308640101</v>
      </c>
      <c r="AJ115" s="10">
        <v>9.4637269609643795</v>
      </c>
      <c r="AK115" s="10">
        <v>64.474231989617806</v>
      </c>
      <c r="AL115" s="11">
        <v>17.527061707337602</v>
      </c>
      <c r="AM115" s="9">
        <f>VLOOKUP(A115,'[1]raw data corrigendum'!$A:$D,2,0)</f>
        <v>66.821170640000005</v>
      </c>
      <c r="AN115" s="10">
        <v>2.4108416547788898</v>
      </c>
      <c r="AO115" s="10">
        <f>VLOOKUP(A115,'[1]raw data corrigendum'!$A:$D,3,0)</f>
        <v>7.1326676180000002</v>
      </c>
      <c r="AP115" s="10">
        <v>107.591070940826</v>
      </c>
      <c r="AQ115" s="10">
        <f>ABS(VLOOKUP(A115,'[1]raw data corrigendum'!$A:$D,4,0))</f>
        <v>0.17227287299999999</v>
      </c>
      <c r="AR115" s="10">
        <v>6.7</v>
      </c>
      <c r="AS115" s="10">
        <v>11.053683783235201</v>
      </c>
      <c r="AT115" s="10">
        <v>15.7</v>
      </c>
      <c r="AU115" s="11">
        <v>7.0571552356728198</v>
      </c>
      <c r="AV115" s="9">
        <v>18400</v>
      </c>
      <c r="AW115" s="10">
        <v>45.797826933814001</v>
      </c>
      <c r="AX115" s="11">
        <v>66.157445390195306</v>
      </c>
      <c r="AY115" s="9">
        <v>84</v>
      </c>
      <c r="AZ115" s="10">
        <v>75</v>
      </c>
      <c r="BA115" s="10">
        <v>14</v>
      </c>
      <c r="BB115" s="10">
        <v>97.5</v>
      </c>
      <c r="BC115" s="10">
        <v>36.521390977122998</v>
      </c>
      <c r="BD115" s="11">
        <v>90.980126640642695</v>
      </c>
      <c r="BE115" s="9">
        <v>15.7520774145617</v>
      </c>
      <c r="BF115" s="10">
        <v>25.422703679732301</v>
      </c>
      <c r="BG115" s="10">
        <v>141.13120915087899</v>
      </c>
      <c r="BH115" s="11">
        <v>128.74298344895601</v>
      </c>
      <c r="BI115" s="9">
        <v>44.703015506615202</v>
      </c>
      <c r="BJ115" s="10">
        <v>10.451554985474599</v>
      </c>
      <c r="BK115" s="10">
        <v>28.880837609851199</v>
      </c>
      <c r="BL115" s="10">
        <v>0.53257888867149705</v>
      </c>
      <c r="BM115" s="10">
        <v>0.99074690606846805</v>
      </c>
      <c r="BN115" s="10">
        <v>47.8</v>
      </c>
      <c r="BO115" s="10">
        <v>2.27342549923195</v>
      </c>
      <c r="BP115" s="10">
        <v>43.630313574412099</v>
      </c>
      <c r="BQ115" s="10">
        <v>103.768072328977</v>
      </c>
      <c r="BR115" s="11">
        <v>91.361058797665606</v>
      </c>
      <c r="BS115" s="12">
        <v>1632960</v>
      </c>
      <c r="BT115" s="12">
        <v>1629140</v>
      </c>
      <c r="BU115" s="12">
        <v>1623960</v>
      </c>
      <c r="BV115" s="13">
        <f t="shared" si="3"/>
        <v>1628686.6666666667</v>
      </c>
      <c r="BW115" s="13">
        <v>85.987291780630898</v>
      </c>
      <c r="BX115" s="13">
        <v>85.628328868206566</v>
      </c>
      <c r="BY115" s="13">
        <v>85.844064107393422</v>
      </c>
      <c r="BZ115" s="14">
        <f t="shared" si="2"/>
        <v>85.819894918743628</v>
      </c>
    </row>
    <row r="116" spans="1:78" x14ac:dyDescent="0.2">
      <c r="A116" s="7" t="s">
        <v>307</v>
      </c>
      <c r="B116" s="8" t="s">
        <v>308</v>
      </c>
      <c r="C116" s="9">
        <v>0.51100000000000001</v>
      </c>
      <c r="D116" s="10">
        <v>0.34799999999999998</v>
      </c>
      <c r="E116" s="10">
        <v>0.28799999999999998</v>
      </c>
      <c r="F116" s="10">
        <v>85</v>
      </c>
      <c r="G116" s="10">
        <v>0.73</v>
      </c>
      <c r="H116" s="10">
        <v>0.69</v>
      </c>
      <c r="I116" s="10">
        <v>76.804649999999995</v>
      </c>
      <c r="J116" s="10">
        <v>5.2191629410000004</v>
      </c>
      <c r="K116" s="10">
        <v>5.6541867259999998</v>
      </c>
      <c r="L116" s="10">
        <v>4.64926672</v>
      </c>
      <c r="M116" s="10">
        <v>4.3649716380000001</v>
      </c>
      <c r="N116" s="10">
        <v>4.8081016539999997</v>
      </c>
      <c r="O116" s="10">
        <v>5.2594103810000004</v>
      </c>
      <c r="P116" s="11">
        <v>4.8838362689999997</v>
      </c>
      <c r="Q116" s="9">
        <v>-6.1666666666666696</v>
      </c>
      <c r="R116" s="10">
        <v>22.714906749934801</v>
      </c>
      <c r="S116" s="10">
        <v>-3.3333333333333301E-3</v>
      </c>
      <c r="T116" s="10">
        <v>108.3</v>
      </c>
      <c r="U116" s="11">
        <v>-30</v>
      </c>
      <c r="V116" s="9">
        <v>61.581005932655899</v>
      </c>
      <c r="W116" s="10">
        <v>1.9764713835801</v>
      </c>
      <c r="X116" s="11">
        <v>253.88810248239301</v>
      </c>
      <c r="Y116" s="9">
        <v>57.740838736630501</v>
      </c>
      <c r="Z116" s="10">
        <v>76.316666666666706</v>
      </c>
      <c r="AA116" s="10">
        <v>4.7000385249852403</v>
      </c>
      <c r="AB116" s="10">
        <v>75.02</v>
      </c>
      <c r="AC116" s="10">
        <v>24.17</v>
      </c>
      <c r="AD116" s="11">
        <v>15.69</v>
      </c>
      <c r="AE116" s="9">
        <v>20.9372500058188</v>
      </c>
      <c r="AF116" s="10">
        <v>42.357320142500299</v>
      </c>
      <c r="AG116" s="11">
        <v>20.499585973476599</v>
      </c>
      <c r="AH116" s="9">
        <v>32.700000000000003</v>
      </c>
      <c r="AI116" s="10">
        <v>12.449229687774601</v>
      </c>
      <c r="AJ116" s="10">
        <v>8.3948265368228796</v>
      </c>
      <c r="AK116" s="10">
        <v>86.867811951758995</v>
      </c>
      <c r="AL116" s="11">
        <v>18.410772060112802</v>
      </c>
      <c r="AM116" s="9">
        <f>VLOOKUP(A116,'[1]raw data corrigendum'!$A:$D,2,0)</f>
        <v>63.342898130000002</v>
      </c>
      <c r="AN116" s="10">
        <v>1.84930159354712</v>
      </c>
      <c r="AO116" s="10">
        <f>VLOOKUP(A116,'[1]raw data corrigendum'!$A:$D,3,0)</f>
        <v>6.9643911080000001</v>
      </c>
      <c r="AP116" s="10">
        <v>107.428821298204</v>
      </c>
      <c r="AQ116" s="10">
        <f>ABS(VLOOKUP(A116,'[1]raw data corrigendum'!$A:$D,4,0))</f>
        <v>2.837051056</v>
      </c>
      <c r="AR116" s="10">
        <v>9.9000000000000092</v>
      </c>
      <c r="AS116" s="10">
        <v>11.071075039914801</v>
      </c>
      <c r="AT116" s="10">
        <v>15.1</v>
      </c>
      <c r="AU116" s="11">
        <v>6.3635349327598396</v>
      </c>
      <c r="AV116" s="9">
        <v>19000</v>
      </c>
      <c r="AW116" s="10">
        <v>50.694898938531303</v>
      </c>
      <c r="AX116" s="11">
        <v>82.327348640740198</v>
      </c>
      <c r="AY116" s="9">
        <v>84</v>
      </c>
      <c r="AZ116" s="10">
        <v>71</v>
      </c>
      <c r="BA116" s="10">
        <v>14</v>
      </c>
      <c r="BB116" s="10">
        <v>97.5</v>
      </c>
      <c r="BC116" s="10">
        <v>47.956028934375098</v>
      </c>
      <c r="BD116" s="11">
        <v>90.980126640642695</v>
      </c>
      <c r="BE116" s="9">
        <v>15.9989976109413</v>
      </c>
      <c r="BF116" s="10">
        <v>25.244596701801001</v>
      </c>
      <c r="BG116" s="10">
        <v>141.13120915087899</v>
      </c>
      <c r="BH116" s="11">
        <v>128.74298344895601</v>
      </c>
      <c r="BI116" s="9">
        <v>39.158000717706699</v>
      </c>
      <c r="BJ116" s="10">
        <v>9.53612838401048</v>
      </c>
      <c r="BK116" s="10">
        <v>26.754391047747699</v>
      </c>
      <c r="BL116" s="10">
        <v>0.67116447610944496</v>
      </c>
      <c r="BM116" s="10">
        <v>2.7217277208411601</v>
      </c>
      <c r="BN116" s="10">
        <v>45.4</v>
      </c>
      <c r="BO116" s="10">
        <v>5.1173609642630602</v>
      </c>
      <c r="BP116" s="10">
        <v>43.630313574412099</v>
      </c>
      <c r="BQ116" s="10">
        <v>103.768072328977</v>
      </c>
      <c r="BR116" s="11">
        <v>91.361058797665606</v>
      </c>
      <c r="BS116" s="12">
        <v>1183570</v>
      </c>
      <c r="BT116" s="12">
        <v>1183520</v>
      </c>
      <c r="BU116" s="12">
        <v>1181970</v>
      </c>
      <c r="BV116" s="13">
        <f t="shared" si="3"/>
        <v>1183020</v>
      </c>
      <c r="BW116" s="13">
        <v>77.29502372962925</v>
      </c>
      <c r="BX116" s="13">
        <v>79.636877697825113</v>
      </c>
      <c r="BY116" s="13">
        <v>78.508877000709916</v>
      </c>
      <c r="BZ116" s="14">
        <f t="shared" si="2"/>
        <v>78.480259476054755</v>
      </c>
    </row>
    <row r="117" spans="1:78" x14ac:dyDescent="0.2">
      <c r="A117" s="7" t="s">
        <v>309</v>
      </c>
      <c r="B117" s="8" t="s">
        <v>310</v>
      </c>
      <c r="C117" s="9">
        <v>0.57299999999999995</v>
      </c>
      <c r="D117" s="10">
        <v>0.68600000000000005</v>
      </c>
      <c r="E117" s="10">
        <v>0.60399999999999998</v>
      </c>
      <c r="F117" s="10">
        <v>86</v>
      </c>
      <c r="G117" s="10">
        <v>0.73</v>
      </c>
      <c r="H117" s="10">
        <v>0.69</v>
      </c>
      <c r="I117" s="10">
        <v>76.804649999999995</v>
      </c>
      <c r="J117" s="10">
        <v>5.2191629410000004</v>
      </c>
      <c r="K117" s="10">
        <v>5.6541867259999998</v>
      </c>
      <c r="L117" s="10">
        <v>4.64926672</v>
      </c>
      <c r="M117" s="10">
        <v>4.3649716380000001</v>
      </c>
      <c r="N117" s="10">
        <v>4.8081016539999997</v>
      </c>
      <c r="O117" s="10">
        <v>5.2594103810000004</v>
      </c>
      <c r="P117" s="11">
        <v>4.8838362689999997</v>
      </c>
      <c r="Q117" s="9">
        <v>-6.1666666666666696</v>
      </c>
      <c r="R117" s="10">
        <v>22.714906749934801</v>
      </c>
      <c r="S117" s="10">
        <v>-3.3333333333333301E-3</v>
      </c>
      <c r="T117" s="10">
        <v>108.3</v>
      </c>
      <c r="U117" s="11">
        <v>-30</v>
      </c>
      <c r="V117" s="9">
        <v>78.784762064515405</v>
      </c>
      <c r="W117" s="10">
        <v>0.93913966984743702</v>
      </c>
      <c r="X117" s="11">
        <v>26.5061556963018</v>
      </c>
      <c r="Y117" s="9">
        <v>64.047924199963106</v>
      </c>
      <c r="Z117" s="10">
        <v>76.13</v>
      </c>
      <c r="AA117" s="10">
        <v>2.9997026239780502</v>
      </c>
      <c r="AB117" s="10">
        <v>83.68</v>
      </c>
      <c r="AC117" s="10">
        <v>24.92</v>
      </c>
      <c r="AD117" s="11">
        <v>16.39</v>
      </c>
      <c r="AE117" s="9">
        <v>20.9372500058188</v>
      </c>
      <c r="AF117" s="10">
        <v>42.357320142500299</v>
      </c>
      <c r="AG117" s="11">
        <v>20.499585973476599</v>
      </c>
      <c r="AH117" s="9">
        <v>34.6</v>
      </c>
      <c r="AI117" s="10">
        <v>14.5544345952299</v>
      </c>
      <c r="AJ117" s="10">
        <v>7.8246519622910702</v>
      </c>
      <c r="AK117" s="10">
        <v>66.2367734709172</v>
      </c>
      <c r="AL117" s="11">
        <v>20.907386225623501</v>
      </c>
      <c r="AM117" s="9">
        <f>VLOOKUP(A117,'[1]raw data corrigendum'!$A:$D,2,0)</f>
        <v>63.565798899999997</v>
      </c>
      <c r="AN117" s="10">
        <v>1.3281503077421399</v>
      </c>
      <c r="AO117" s="10">
        <f>VLOOKUP(A117,'[1]raw data corrigendum'!$A:$D,3,0)</f>
        <v>6.4301911240000003</v>
      </c>
      <c r="AP117" s="10">
        <v>101.540917538873</v>
      </c>
      <c r="AQ117" s="10">
        <f>ABS(VLOOKUP(A117,'[1]raw data corrigendum'!$A:$D,4,0))</f>
        <v>5.4558869000000003E-2</v>
      </c>
      <c r="AR117" s="10">
        <v>4.8999999999999897</v>
      </c>
      <c r="AS117" s="10">
        <v>9.4427484143763198</v>
      </c>
      <c r="AT117" s="10">
        <v>14.5</v>
      </c>
      <c r="AU117" s="11">
        <v>7.1618682145596502</v>
      </c>
      <c r="AV117" s="9">
        <v>18000</v>
      </c>
      <c r="AW117" s="10">
        <v>45.152994335218899</v>
      </c>
      <c r="AX117" s="11">
        <v>74.745853001811199</v>
      </c>
      <c r="AY117" s="9">
        <v>85</v>
      </c>
      <c r="AZ117" s="10">
        <v>70</v>
      </c>
      <c r="BA117" s="10">
        <v>14</v>
      </c>
      <c r="BB117" s="10">
        <v>97.5</v>
      </c>
      <c r="BC117" s="10">
        <v>34.572142471130498</v>
      </c>
      <c r="BD117" s="11">
        <v>97.668049600318597</v>
      </c>
      <c r="BE117" s="9">
        <v>14.6050635397919</v>
      </c>
      <c r="BF117" s="10">
        <v>24.218515945168601</v>
      </c>
      <c r="BG117" s="10">
        <v>137.97214446126799</v>
      </c>
      <c r="BH117" s="11">
        <v>106.722027536007</v>
      </c>
      <c r="BI117" s="9">
        <v>15.6607617156549</v>
      </c>
      <c r="BJ117" s="10">
        <v>8.8970348516181907</v>
      </c>
      <c r="BK117" s="10">
        <v>26.114611817674099</v>
      </c>
      <c r="BL117" s="10">
        <v>0.48584558631445801</v>
      </c>
      <c r="BM117" s="10">
        <v>1.27425716539574</v>
      </c>
      <c r="BN117" s="10">
        <v>48.4</v>
      </c>
      <c r="BO117" s="10">
        <v>2.8215336679937701</v>
      </c>
      <c r="BP117" s="10">
        <v>33.990463969080999</v>
      </c>
      <c r="BQ117" s="10">
        <v>83.9623495759148</v>
      </c>
      <c r="BR117" s="11">
        <v>102.211733701573</v>
      </c>
      <c r="BS117" s="12">
        <v>1475910</v>
      </c>
      <c r="BT117" s="12">
        <v>1473490</v>
      </c>
      <c r="BU117" s="12">
        <v>1470380</v>
      </c>
      <c r="BV117" s="13">
        <f t="shared" si="3"/>
        <v>1473260</v>
      </c>
      <c r="BW117" s="13">
        <v>80.411800502843633</v>
      </c>
      <c r="BX117" s="13">
        <v>81.695460637448065</v>
      </c>
      <c r="BY117" s="13">
        <v>80.982196146888768</v>
      </c>
      <c r="BZ117" s="14">
        <f t="shared" si="2"/>
        <v>81.029819095726836</v>
      </c>
    </row>
    <row r="118" spans="1:78" x14ac:dyDescent="0.2">
      <c r="A118" s="7" t="s">
        <v>311</v>
      </c>
      <c r="B118" s="8" t="s">
        <v>312</v>
      </c>
      <c r="C118" s="9">
        <v>0.42</v>
      </c>
      <c r="D118" s="10">
        <v>0.33500000000000002</v>
      </c>
      <c r="E118" s="10">
        <v>0.52400000000000002</v>
      </c>
      <c r="F118" s="10">
        <v>88</v>
      </c>
      <c r="G118" s="10">
        <v>0.73</v>
      </c>
      <c r="H118" s="10">
        <v>0.69</v>
      </c>
      <c r="I118" s="10">
        <v>76.804649999999995</v>
      </c>
      <c r="J118" s="10">
        <v>5.2191629410000004</v>
      </c>
      <c r="K118" s="10">
        <v>5.6541867259999998</v>
      </c>
      <c r="L118" s="10">
        <v>4.64926672</v>
      </c>
      <c r="M118" s="10">
        <v>4.3649716380000001</v>
      </c>
      <c r="N118" s="10">
        <v>4.8081016539999997</v>
      </c>
      <c r="O118" s="10">
        <v>5.2594103810000004</v>
      </c>
      <c r="P118" s="11">
        <v>4.8838362689999997</v>
      </c>
      <c r="Q118" s="9">
        <v>-6.1666666666666696</v>
      </c>
      <c r="R118" s="10">
        <v>22.714906749934801</v>
      </c>
      <c r="S118" s="10">
        <v>-3.3333333333333301E-3</v>
      </c>
      <c r="T118" s="10">
        <v>108.3</v>
      </c>
      <c r="U118" s="11">
        <v>-30</v>
      </c>
      <c r="V118" s="9">
        <v>97.884017179243898</v>
      </c>
      <c r="W118" s="10">
        <v>2.4044645149382</v>
      </c>
      <c r="X118" s="11">
        <v>1050.81847226131</v>
      </c>
      <c r="Y118" s="9">
        <v>37.238333248182897</v>
      </c>
      <c r="Z118" s="10">
        <v>75.423333333333304</v>
      </c>
      <c r="AA118" s="10">
        <v>3.79987321171649</v>
      </c>
      <c r="AB118" s="10">
        <v>93.47</v>
      </c>
      <c r="AC118" s="10">
        <v>30.62</v>
      </c>
      <c r="AD118" s="11">
        <v>11.93</v>
      </c>
      <c r="AE118" s="9">
        <v>20.9372500058188</v>
      </c>
      <c r="AF118" s="10">
        <v>42.357320142500299</v>
      </c>
      <c r="AG118" s="11">
        <v>20.499585973476599</v>
      </c>
      <c r="AH118" s="9">
        <v>33.799999999999997</v>
      </c>
      <c r="AI118" s="10">
        <v>14.3793144141613</v>
      </c>
      <c r="AJ118" s="10">
        <v>10.3010852022555</v>
      </c>
      <c r="AK118" s="10">
        <v>91.439733001702095</v>
      </c>
      <c r="AL118" s="11">
        <v>20.375657084760899</v>
      </c>
      <c r="AM118" s="9">
        <f>VLOOKUP(A118,'[1]raw data corrigendum'!$A:$D,2,0)</f>
        <v>65.271774120000003</v>
      </c>
      <c r="AN118" s="10">
        <v>2.44449987528062</v>
      </c>
      <c r="AO118" s="10">
        <f>VLOOKUP(A118,'[1]raw data corrigendum'!$A:$D,3,0)</f>
        <v>7.6328261409999998</v>
      </c>
      <c r="AP118" s="10">
        <v>116.894863249499</v>
      </c>
      <c r="AQ118" s="10">
        <f>ABS(VLOOKUP(A118,'[1]raw data corrigendum'!$A:$D,4,0))</f>
        <v>1.170843219</v>
      </c>
      <c r="AR118" s="10">
        <v>5.6000000000000103</v>
      </c>
      <c r="AS118" s="10">
        <v>13.0244578313253</v>
      </c>
      <c r="AT118" s="10">
        <v>15.2</v>
      </c>
      <c r="AU118" s="11">
        <v>8.7802995494142895</v>
      </c>
      <c r="AV118" s="9">
        <v>19000</v>
      </c>
      <c r="AW118" s="10">
        <v>135.77714643883601</v>
      </c>
      <c r="AX118" s="11">
        <v>168.46415914668299</v>
      </c>
      <c r="AY118" s="9">
        <v>85</v>
      </c>
      <c r="AZ118" s="10">
        <v>74</v>
      </c>
      <c r="BA118" s="10">
        <v>14</v>
      </c>
      <c r="BB118" s="10">
        <v>97.5</v>
      </c>
      <c r="BC118" s="10">
        <v>47.935711558423598</v>
      </c>
      <c r="BD118" s="11">
        <v>97.668049600318597</v>
      </c>
      <c r="BE118" s="9">
        <v>17.1141983439875</v>
      </c>
      <c r="BF118" s="10">
        <v>23.887041270671599</v>
      </c>
      <c r="BG118" s="10">
        <v>137.97214446126799</v>
      </c>
      <c r="BH118" s="11">
        <v>106.722027536007</v>
      </c>
      <c r="BI118" s="9">
        <v>83.850163688757704</v>
      </c>
      <c r="BJ118" s="10">
        <v>8.8423571713670803</v>
      </c>
      <c r="BK118" s="10">
        <v>27.906771213442401</v>
      </c>
      <c r="BL118" s="10">
        <v>0.48774192230392699</v>
      </c>
      <c r="BM118" s="10">
        <v>1.4313342487477501</v>
      </c>
      <c r="BN118" s="10">
        <v>47.3</v>
      </c>
      <c r="BO118" s="10">
        <v>2.51113811259619</v>
      </c>
      <c r="BP118" s="10">
        <v>33.990463969080999</v>
      </c>
      <c r="BQ118" s="10">
        <v>83.9623495759148</v>
      </c>
      <c r="BR118" s="11">
        <v>102.211733701573</v>
      </c>
      <c r="BS118" s="12">
        <v>1862000</v>
      </c>
      <c r="BT118" s="12">
        <v>1860510</v>
      </c>
      <c r="BU118" s="12">
        <v>1858010</v>
      </c>
      <c r="BV118" s="13">
        <f t="shared" si="3"/>
        <v>1860173.3333333333</v>
      </c>
      <c r="BW118" s="13">
        <v>86.933812232570631</v>
      </c>
      <c r="BX118" s="13">
        <v>87.49792088931261</v>
      </c>
      <c r="BY118" s="13">
        <v>84.938814518344415</v>
      </c>
      <c r="BZ118" s="14">
        <f t="shared" si="2"/>
        <v>86.456849213409214</v>
      </c>
    </row>
    <row r="119" spans="1:78" x14ac:dyDescent="0.2">
      <c r="A119" s="7" t="s">
        <v>313</v>
      </c>
      <c r="B119" s="8" t="s">
        <v>314</v>
      </c>
      <c r="C119" s="9">
        <v>-0.11</v>
      </c>
      <c r="D119" s="10">
        <v>0.66400000000000003</v>
      </c>
      <c r="E119" s="10">
        <v>0.26800000000000002</v>
      </c>
      <c r="F119" s="10">
        <v>88</v>
      </c>
      <c r="G119" s="10">
        <v>0.73</v>
      </c>
      <c r="H119" s="10">
        <v>0.69</v>
      </c>
      <c r="I119" s="10">
        <v>76.804649999999995</v>
      </c>
      <c r="J119" s="10">
        <v>5.2191629410000004</v>
      </c>
      <c r="K119" s="10">
        <v>5.6541867259999998</v>
      </c>
      <c r="L119" s="10">
        <v>4.64926672</v>
      </c>
      <c r="M119" s="10">
        <v>4.3649716380000001</v>
      </c>
      <c r="N119" s="10">
        <v>4.8081016539999997</v>
      </c>
      <c r="O119" s="10">
        <v>5.2594103810000004</v>
      </c>
      <c r="P119" s="11">
        <v>4.8838362689999997</v>
      </c>
      <c r="Q119" s="9">
        <v>-6.1666666666666696</v>
      </c>
      <c r="R119" s="10">
        <v>22.714906749934801</v>
      </c>
      <c r="S119" s="10">
        <v>-3.3333333333333301E-3</v>
      </c>
      <c r="T119" s="10">
        <v>108.3</v>
      </c>
      <c r="U119" s="11">
        <v>-30</v>
      </c>
      <c r="V119" s="9">
        <v>102.452638685675</v>
      </c>
      <c r="W119" s="10">
        <v>7.4451693731787403</v>
      </c>
      <c r="X119" s="11">
        <v>723.02119908731504</v>
      </c>
      <c r="Y119" s="9">
        <v>32.046916029375602</v>
      </c>
      <c r="Z119" s="10">
        <v>74.62</v>
      </c>
      <c r="AA119" s="10">
        <v>3.6667089908963102</v>
      </c>
      <c r="AB119" s="10">
        <v>103.59</v>
      </c>
      <c r="AC119" s="10">
        <v>33.36</v>
      </c>
      <c r="AD119" s="11">
        <v>16.010000000000002</v>
      </c>
      <c r="AE119" s="9">
        <v>20.9372500058188</v>
      </c>
      <c r="AF119" s="10">
        <v>42.357320142500299</v>
      </c>
      <c r="AG119" s="11">
        <v>20.499585973476599</v>
      </c>
      <c r="AH119" s="9">
        <v>35.799999999999997</v>
      </c>
      <c r="AI119" s="10">
        <v>12.432044417171699</v>
      </c>
      <c r="AJ119" s="10">
        <v>11.5659507647011</v>
      </c>
      <c r="AK119" s="10">
        <v>96.898109683917994</v>
      </c>
      <c r="AL119" s="11">
        <v>20.502546131813801</v>
      </c>
      <c r="AM119" s="9">
        <f>VLOOKUP(A119,'[1]raw data corrigendum'!$A:$D,2,0)</f>
        <v>62.211148170000001</v>
      </c>
      <c r="AN119" s="10">
        <v>3.1626245751483402</v>
      </c>
      <c r="AO119" s="10">
        <f>VLOOKUP(A119,'[1]raw data corrigendum'!$A:$D,3,0)</f>
        <v>8.8426752690000008</v>
      </c>
      <c r="AP119" s="10">
        <v>116.339048808242</v>
      </c>
      <c r="AQ119" s="10">
        <f>ABS(VLOOKUP(A119,'[1]raw data corrigendum'!$A:$D,4,0))</f>
        <v>1.3520387490000001</v>
      </c>
      <c r="AR119" s="10">
        <v>6.3</v>
      </c>
      <c r="AS119" s="10">
        <v>14.955912942989199</v>
      </c>
      <c r="AT119" s="10">
        <v>18.3</v>
      </c>
      <c r="AU119" s="11">
        <v>10.429768719063</v>
      </c>
      <c r="AV119" s="9">
        <v>17300</v>
      </c>
      <c r="AW119" s="10">
        <v>171.437991671459</v>
      </c>
      <c r="AX119" s="11">
        <v>264.28417648389899</v>
      </c>
      <c r="AY119" s="9">
        <v>87</v>
      </c>
      <c r="AZ119" s="10">
        <v>73</v>
      </c>
      <c r="BA119" s="10">
        <v>14</v>
      </c>
      <c r="BB119" s="10">
        <v>97.5</v>
      </c>
      <c r="BC119" s="10">
        <v>87.546948237432105</v>
      </c>
      <c r="BD119" s="11">
        <v>99.340030340236893</v>
      </c>
      <c r="BE119" s="9">
        <v>19.7833630311783</v>
      </c>
      <c r="BF119" s="10">
        <v>26.310345423852901</v>
      </c>
      <c r="BG119" s="10">
        <v>106.015534532177</v>
      </c>
      <c r="BH119" s="11">
        <v>107.992933998982</v>
      </c>
      <c r="BI119" s="9">
        <v>36.958360926463499</v>
      </c>
      <c r="BJ119" s="10">
        <v>9.8962791858917694</v>
      </c>
      <c r="BK119" s="10">
        <v>27.316337611115198</v>
      </c>
      <c r="BL119" s="10">
        <v>0.68018595874619303</v>
      </c>
      <c r="BM119" s="10">
        <v>0.91378439908173903</v>
      </c>
      <c r="BN119" s="10">
        <v>51.1</v>
      </c>
      <c r="BO119" s="10">
        <v>2.8755608923718601</v>
      </c>
      <c r="BP119" s="10">
        <v>41.512402633490098</v>
      </c>
      <c r="BQ119" s="10">
        <v>97.811240794876198</v>
      </c>
      <c r="BR119" s="11">
        <v>68.977227057042796</v>
      </c>
      <c r="BS119" s="12">
        <v>4087580</v>
      </c>
      <c r="BT119" s="12">
        <v>4087070</v>
      </c>
      <c r="BU119" s="12">
        <v>4084480</v>
      </c>
      <c r="BV119" s="13">
        <f t="shared" si="3"/>
        <v>4086376.6666666665</v>
      </c>
      <c r="BW119" s="13">
        <v>84.275116880294718</v>
      </c>
      <c r="BX119" s="13">
        <v>87.719787923906907</v>
      </c>
      <c r="BY119" s="13">
        <v>85.607939486931301</v>
      </c>
      <c r="BZ119" s="14">
        <f t="shared" si="2"/>
        <v>85.867614763710961</v>
      </c>
    </row>
    <row r="120" spans="1:78" x14ac:dyDescent="0.2">
      <c r="A120" s="7" t="s">
        <v>315</v>
      </c>
      <c r="B120" s="8" t="s">
        <v>316</v>
      </c>
      <c r="C120" s="9">
        <v>0.107</v>
      </c>
      <c r="D120" s="10">
        <v>0.33400000000000002</v>
      </c>
      <c r="E120" s="10">
        <v>0.16200000000000001</v>
      </c>
      <c r="F120" s="10">
        <v>84</v>
      </c>
      <c r="G120" s="10">
        <v>0.73</v>
      </c>
      <c r="H120" s="10">
        <v>0.69</v>
      </c>
      <c r="I120" s="10">
        <v>76.804649999999995</v>
      </c>
      <c r="J120" s="10">
        <v>5.2191629410000004</v>
      </c>
      <c r="K120" s="10">
        <v>5.6541867259999998</v>
      </c>
      <c r="L120" s="10">
        <v>4.64926672</v>
      </c>
      <c r="M120" s="10">
        <v>4.3649716380000001</v>
      </c>
      <c r="N120" s="10">
        <v>4.8081016539999997</v>
      </c>
      <c r="O120" s="10">
        <v>5.2594103810000004</v>
      </c>
      <c r="P120" s="11">
        <v>4.8838362689999997</v>
      </c>
      <c r="Q120" s="9">
        <v>-6.1666666666666696</v>
      </c>
      <c r="R120" s="10">
        <v>22.714906749934801</v>
      </c>
      <c r="S120" s="10">
        <v>-3.3333333333333301E-3</v>
      </c>
      <c r="T120" s="10">
        <v>108.3</v>
      </c>
      <c r="U120" s="11">
        <v>-30</v>
      </c>
      <c r="V120" s="9">
        <v>91.315070790847301</v>
      </c>
      <c r="W120" s="10">
        <v>8.8925878675768004</v>
      </c>
      <c r="X120" s="11">
        <v>1664.1016963771999</v>
      </c>
      <c r="Y120" s="9">
        <v>52.359196529984999</v>
      </c>
      <c r="Z120" s="10">
        <v>75.023333333333298</v>
      </c>
      <c r="AA120" s="10">
        <v>3.9669642850976499</v>
      </c>
      <c r="AB120" s="10">
        <v>90.85</v>
      </c>
      <c r="AC120" s="10">
        <v>30.89</v>
      </c>
      <c r="AD120" s="11">
        <v>14.26</v>
      </c>
      <c r="AE120" s="9">
        <v>20.9372500058188</v>
      </c>
      <c r="AF120" s="10">
        <v>42.357320142500299</v>
      </c>
      <c r="AG120" s="11">
        <v>20.499585973476599</v>
      </c>
      <c r="AH120" s="9">
        <v>31.6</v>
      </c>
      <c r="AI120" s="10">
        <v>11.0458642347681</v>
      </c>
      <c r="AJ120" s="10">
        <v>9.6359484104341906</v>
      </c>
      <c r="AK120" s="10">
        <v>86.129053584322506</v>
      </c>
      <c r="AL120" s="11">
        <v>25.377132628007601</v>
      </c>
      <c r="AM120" s="9">
        <f>VLOOKUP(A120,'[1]raw data corrigendum'!$A:$D,2,0)</f>
        <v>61.34288883</v>
      </c>
      <c r="AN120" s="10">
        <v>3.5580750211072201</v>
      </c>
      <c r="AO120" s="10">
        <f>VLOOKUP(A120,'[1]raw data corrigendum'!$A:$D,3,0)</f>
        <v>9.6610782779999997</v>
      </c>
      <c r="AP120" s="10">
        <v>114.458316169661</v>
      </c>
      <c r="AQ120" s="10">
        <f>ABS(VLOOKUP(A120,'[1]raw data corrigendum'!$A:$D,4,0))</f>
        <v>6.0590634999999997E-2</v>
      </c>
      <c r="AR120" s="10">
        <v>8.8000000000000007</v>
      </c>
      <c r="AS120" s="10">
        <v>10.7795238770016</v>
      </c>
      <c r="AT120" s="10">
        <v>19.3</v>
      </c>
      <c r="AU120" s="11">
        <v>7.0865061013782604</v>
      </c>
      <c r="AV120" s="9">
        <v>18500</v>
      </c>
      <c r="AW120" s="10">
        <v>238.292654861307</v>
      </c>
      <c r="AX120" s="11">
        <v>252.264624252782</v>
      </c>
      <c r="AY120" s="9">
        <v>87</v>
      </c>
      <c r="AZ120" s="10">
        <v>73</v>
      </c>
      <c r="BA120" s="10">
        <v>14</v>
      </c>
      <c r="BB120" s="10">
        <v>97.5</v>
      </c>
      <c r="BC120" s="10">
        <v>72.459484076152705</v>
      </c>
      <c r="BD120" s="11">
        <v>99.340030340236893</v>
      </c>
      <c r="BE120" s="9">
        <v>15.3835478085199</v>
      </c>
      <c r="BF120" s="10">
        <v>24.439429230254301</v>
      </c>
      <c r="BG120" s="10">
        <v>106.015534532177</v>
      </c>
      <c r="BH120" s="11">
        <v>107.992933998982</v>
      </c>
      <c r="BI120" s="9">
        <v>43.110263398505801</v>
      </c>
      <c r="BJ120" s="10">
        <v>8.8395674716642798</v>
      </c>
      <c r="BK120" s="10">
        <v>25.795143803301499</v>
      </c>
      <c r="BL120" s="10">
        <v>0.39451995775321302</v>
      </c>
      <c r="BM120" s="10">
        <v>1.4074972859058701</v>
      </c>
      <c r="BN120" s="10">
        <v>44.7</v>
      </c>
      <c r="BO120" s="10">
        <v>2.3367605821872099</v>
      </c>
      <c r="BP120" s="10">
        <v>41.512402633490098</v>
      </c>
      <c r="BQ120" s="10">
        <v>97.811240794876198</v>
      </c>
      <c r="BR120" s="11">
        <v>68.977227057042796</v>
      </c>
      <c r="BS120" s="12">
        <v>1938000</v>
      </c>
      <c r="BT120" s="12">
        <v>1937320</v>
      </c>
      <c r="BU120" s="12">
        <v>1935060</v>
      </c>
      <c r="BV120" s="13">
        <f t="shared" si="3"/>
        <v>1936793.3333333333</v>
      </c>
      <c r="BW120" s="13">
        <v>76.379529170732638</v>
      </c>
      <c r="BX120" s="13">
        <v>77.622536402377804</v>
      </c>
      <c r="BY120" s="13">
        <v>75.996530714067674</v>
      </c>
      <c r="BZ120" s="14">
        <f t="shared" si="2"/>
        <v>76.666198762392696</v>
      </c>
    </row>
    <row r="121" spans="1:78" x14ac:dyDescent="0.2">
      <c r="A121" s="7" t="s">
        <v>317</v>
      </c>
      <c r="B121" s="8" t="s">
        <v>318</v>
      </c>
      <c r="C121" s="9">
        <v>0.45400000000000001</v>
      </c>
      <c r="D121" s="10">
        <v>0.85499999999999998</v>
      </c>
      <c r="E121" s="10">
        <v>0.47699999999999998</v>
      </c>
      <c r="F121" s="10">
        <v>87</v>
      </c>
      <c r="G121" s="10">
        <v>0.73</v>
      </c>
      <c r="H121" s="10">
        <v>0.69</v>
      </c>
      <c r="I121" s="10">
        <v>76.804649999999995</v>
      </c>
      <c r="J121" s="10">
        <v>5.2191629410000004</v>
      </c>
      <c r="K121" s="10">
        <v>5.6541867259999998</v>
      </c>
      <c r="L121" s="10">
        <v>4.64926672</v>
      </c>
      <c r="M121" s="10">
        <v>4.3649716380000001</v>
      </c>
      <c r="N121" s="10">
        <v>4.8081016539999997</v>
      </c>
      <c r="O121" s="10">
        <v>5.2594103810000004</v>
      </c>
      <c r="P121" s="11">
        <v>4.8838362689999997</v>
      </c>
      <c r="Q121" s="9">
        <v>-6.1666666666666696</v>
      </c>
      <c r="R121" s="10">
        <v>22.714906749934801</v>
      </c>
      <c r="S121" s="10">
        <v>-3.3333333333333301E-3</v>
      </c>
      <c r="T121" s="10">
        <v>108.3</v>
      </c>
      <c r="U121" s="11">
        <v>-30</v>
      </c>
      <c r="V121" s="9">
        <v>81.9873413048917</v>
      </c>
      <c r="W121" s="10">
        <v>5.2002764954638803</v>
      </c>
      <c r="X121" s="11">
        <v>642.66335683939201</v>
      </c>
      <c r="Y121" s="9">
        <v>36.247916839223699</v>
      </c>
      <c r="Z121" s="10">
        <v>76.626666666666694</v>
      </c>
      <c r="AA121" s="10">
        <v>3.6982261574962298</v>
      </c>
      <c r="AB121" s="10">
        <v>72.27</v>
      </c>
      <c r="AC121" s="10">
        <v>21.65</v>
      </c>
      <c r="AD121" s="11">
        <v>9.77</v>
      </c>
      <c r="AE121" s="9">
        <v>20.9372500058188</v>
      </c>
      <c r="AF121" s="10">
        <v>42.357320142500299</v>
      </c>
      <c r="AG121" s="11">
        <v>20.499585973476599</v>
      </c>
      <c r="AH121" s="9">
        <v>37.700000000000003</v>
      </c>
      <c r="AI121" s="10">
        <v>15.0647393765312</v>
      </c>
      <c r="AJ121" s="10">
        <v>8.2002796121374306</v>
      </c>
      <c r="AK121" s="10">
        <v>98.9917818201518</v>
      </c>
      <c r="AL121" s="11">
        <v>16.700485631158301</v>
      </c>
      <c r="AM121" s="9">
        <f>VLOOKUP(A121,'[1]raw data corrigendum'!$A:$D,2,0)</f>
        <v>68.498602759999997</v>
      </c>
      <c r="AN121" s="10">
        <v>2.0296643247462902</v>
      </c>
      <c r="AO121" s="10">
        <f>VLOOKUP(A121,'[1]raw data corrigendum'!$A:$D,3,0)</f>
        <v>7.0815211329999999</v>
      </c>
      <c r="AP121" s="10">
        <v>119.327494636471</v>
      </c>
      <c r="AQ121" s="10">
        <f>ABS(VLOOKUP(A121,'[1]raw data corrigendum'!$A:$D,4,0))</f>
        <v>0.189186145</v>
      </c>
      <c r="AR121" s="10">
        <v>6.0999999999999899</v>
      </c>
      <c r="AS121" s="10">
        <v>10.0366344118536</v>
      </c>
      <c r="AT121" s="10">
        <v>13.6</v>
      </c>
      <c r="AU121" s="11">
        <v>6.4216047864929102</v>
      </c>
      <c r="AV121" s="9">
        <v>21000</v>
      </c>
      <c r="AW121" s="10">
        <v>160.34586431148099</v>
      </c>
      <c r="AX121" s="11">
        <v>214.90908956225201</v>
      </c>
      <c r="AY121" s="9">
        <v>88</v>
      </c>
      <c r="AZ121" s="10">
        <v>79</v>
      </c>
      <c r="BA121" s="10">
        <v>14</v>
      </c>
      <c r="BB121" s="10">
        <v>97.5</v>
      </c>
      <c r="BC121" s="10">
        <v>71.549488802766604</v>
      </c>
      <c r="BD121" s="11">
        <v>97.668049600318597</v>
      </c>
      <c r="BE121" s="9">
        <v>17.7351444761515</v>
      </c>
      <c r="BF121" s="10">
        <v>25.575243819533299</v>
      </c>
      <c r="BG121" s="10">
        <v>108.297899688659</v>
      </c>
      <c r="BH121" s="11">
        <v>130.49184283484499</v>
      </c>
      <c r="BI121" s="9">
        <v>74.081870049299297</v>
      </c>
      <c r="BJ121" s="10">
        <v>11.439726782923801</v>
      </c>
      <c r="BK121" s="10">
        <v>30.500954959309901</v>
      </c>
      <c r="BL121" s="10">
        <v>1.07097612347967</v>
      </c>
      <c r="BM121" s="10">
        <v>1.7148554336988999</v>
      </c>
      <c r="BN121" s="10">
        <v>49.3</v>
      </c>
      <c r="BO121" s="10">
        <v>4.8967834853576599</v>
      </c>
      <c r="BP121" s="10">
        <v>58.903028584808503</v>
      </c>
      <c r="BQ121" s="10">
        <v>70.904536994855704</v>
      </c>
      <c r="BR121" s="11">
        <v>125.25315018762601</v>
      </c>
      <c r="BS121" s="12">
        <v>1909510</v>
      </c>
      <c r="BT121" s="12">
        <v>1917250</v>
      </c>
      <c r="BU121" s="12">
        <v>1923150</v>
      </c>
      <c r="BV121" s="13">
        <f t="shared" si="3"/>
        <v>1916636.6666666667</v>
      </c>
      <c r="BW121" s="13">
        <v>96.285735156435379</v>
      </c>
      <c r="BX121" s="13">
        <v>97.267191010725341</v>
      </c>
      <c r="BY121" s="13">
        <v>95.207517357232646</v>
      </c>
      <c r="BZ121" s="14">
        <f t="shared" si="2"/>
        <v>96.253481174797784</v>
      </c>
    </row>
    <row r="122" spans="1:78" x14ac:dyDescent="0.2">
      <c r="A122" s="7" t="s">
        <v>319</v>
      </c>
      <c r="B122" s="8" t="s">
        <v>320</v>
      </c>
      <c r="C122" s="9">
        <v>0.46400000000000002</v>
      </c>
      <c r="D122" s="10">
        <v>0.56999999999999995</v>
      </c>
      <c r="E122" s="10">
        <v>0.26700000000000002</v>
      </c>
      <c r="F122" s="10">
        <v>80</v>
      </c>
      <c r="G122" s="10">
        <v>0.73</v>
      </c>
      <c r="H122" s="10">
        <v>0.69</v>
      </c>
      <c r="I122" s="10">
        <v>76.804649999999995</v>
      </c>
      <c r="J122" s="10">
        <v>5.2191629410000004</v>
      </c>
      <c r="K122" s="10">
        <v>5.6541867259999998</v>
      </c>
      <c r="L122" s="10">
        <v>4.64926672</v>
      </c>
      <c r="M122" s="10">
        <v>4.3649716380000001</v>
      </c>
      <c r="N122" s="10">
        <v>4.8081016539999997</v>
      </c>
      <c r="O122" s="10">
        <v>5.2594103810000004</v>
      </c>
      <c r="P122" s="11">
        <v>4.8838362689999997</v>
      </c>
      <c r="Q122" s="9">
        <v>-6.1666666666666696</v>
      </c>
      <c r="R122" s="10">
        <v>22.714906749934801</v>
      </c>
      <c r="S122" s="10">
        <v>-3.3333333333333301E-3</v>
      </c>
      <c r="T122" s="10">
        <v>108.3</v>
      </c>
      <c r="U122" s="11">
        <v>-30</v>
      </c>
      <c r="V122" s="9">
        <v>109.62912050874399</v>
      </c>
      <c r="W122" s="10">
        <v>13.3033440726173</v>
      </c>
      <c r="X122" s="11">
        <v>641.35009029553498</v>
      </c>
      <c r="Y122" s="9">
        <v>64.764643766630698</v>
      </c>
      <c r="Z122" s="10">
        <v>75.393333333333302</v>
      </c>
      <c r="AA122" s="10">
        <v>3.6977189664702999</v>
      </c>
      <c r="AB122" s="10">
        <v>90.55</v>
      </c>
      <c r="AC122" s="10">
        <v>29.45</v>
      </c>
      <c r="AD122" s="11">
        <v>14.57</v>
      </c>
      <c r="AE122" s="9">
        <v>20.9372500058188</v>
      </c>
      <c r="AF122" s="10">
        <v>42.357320142500299</v>
      </c>
      <c r="AG122" s="11">
        <v>20.499585973476599</v>
      </c>
      <c r="AH122" s="9">
        <v>31.3</v>
      </c>
      <c r="AI122" s="10">
        <v>12.652190522636801</v>
      </c>
      <c r="AJ122" s="10">
        <v>10.1533182243372</v>
      </c>
      <c r="AK122" s="10">
        <v>64.072272411396796</v>
      </c>
      <c r="AL122" s="11">
        <v>24.435442862466498</v>
      </c>
      <c r="AM122" s="9">
        <f>VLOOKUP(A122,'[1]raw data corrigendum'!$A:$D,2,0)</f>
        <v>59.908972689999999</v>
      </c>
      <c r="AN122" s="10">
        <v>2.7121128825361902</v>
      </c>
      <c r="AO122" s="10">
        <f>VLOOKUP(A122,'[1]raw data corrigendum'!$A:$D,3,0)</f>
        <v>8.8876672160000005</v>
      </c>
      <c r="AP122" s="10">
        <v>109.881112962305</v>
      </c>
      <c r="AQ122" s="10">
        <f>ABS(VLOOKUP(A122,'[1]raw data corrigendum'!$A:$D,4,0))</f>
        <v>1.684412942</v>
      </c>
      <c r="AR122" s="10">
        <v>9.1000000000000103</v>
      </c>
      <c r="AS122" s="10">
        <v>13.7716437177281</v>
      </c>
      <c r="AT122" s="10">
        <v>18.600000000000001</v>
      </c>
      <c r="AU122" s="11">
        <v>9.6484231963442806</v>
      </c>
      <c r="AV122" s="9">
        <v>18200</v>
      </c>
      <c r="AW122" s="10">
        <v>50.733059747487403</v>
      </c>
      <c r="AX122" s="11">
        <v>71.332521711913998</v>
      </c>
      <c r="AY122" s="9">
        <v>88</v>
      </c>
      <c r="AZ122" s="10">
        <v>72</v>
      </c>
      <c r="BA122" s="10">
        <v>14</v>
      </c>
      <c r="BB122" s="10">
        <v>97.5</v>
      </c>
      <c r="BC122" s="10">
        <v>51.053658622784397</v>
      </c>
      <c r="BD122" s="11">
        <v>97.668049600318597</v>
      </c>
      <c r="BE122" s="9">
        <v>15.9310546286874</v>
      </c>
      <c r="BF122" s="10">
        <v>21.542970251026301</v>
      </c>
      <c r="BG122" s="10">
        <v>108.297899688659</v>
      </c>
      <c r="BH122" s="11">
        <v>130.49184283484499</v>
      </c>
      <c r="BI122" s="9">
        <v>30.081336625350801</v>
      </c>
      <c r="BJ122" s="10">
        <v>7.7867161459267704</v>
      </c>
      <c r="BK122" s="10">
        <v>22.852371780061102</v>
      </c>
      <c r="BL122" s="10">
        <v>0.466875676676683</v>
      </c>
      <c r="BM122" s="10">
        <v>0.75876377549645702</v>
      </c>
      <c r="BN122" s="10">
        <v>44.4</v>
      </c>
      <c r="BO122" s="10">
        <v>1.44840072420036</v>
      </c>
      <c r="BP122" s="10">
        <v>58.903028584808503</v>
      </c>
      <c r="BQ122" s="10">
        <v>70.904536994855704</v>
      </c>
      <c r="BR122" s="11">
        <v>125.25315018762601</v>
      </c>
      <c r="BS122" s="12">
        <v>1326430</v>
      </c>
      <c r="BT122" s="12">
        <v>1322580</v>
      </c>
      <c r="BU122" s="12">
        <v>1317730</v>
      </c>
      <c r="BV122" s="13">
        <f t="shared" si="3"/>
        <v>1322246.6666666667</v>
      </c>
      <c r="BW122" s="13">
        <v>87.399259957538476</v>
      </c>
      <c r="BX122" s="13">
        <v>86.855223273912657</v>
      </c>
      <c r="BY122" s="13">
        <v>85.495394319356492</v>
      </c>
      <c r="BZ122" s="14">
        <f t="shared" si="2"/>
        <v>86.583292516935884</v>
      </c>
    </row>
    <row r="123" spans="1:78" x14ac:dyDescent="0.2">
      <c r="A123" s="7" t="s">
        <v>321</v>
      </c>
      <c r="B123" s="8" t="s">
        <v>322</v>
      </c>
      <c r="C123" s="9">
        <v>0.29399999999999998</v>
      </c>
      <c r="D123" s="10">
        <v>0.36199999999999999</v>
      </c>
      <c r="E123" s="10">
        <v>0.47599999999999998</v>
      </c>
      <c r="F123" s="10">
        <v>84</v>
      </c>
      <c r="G123" s="10">
        <v>0.73</v>
      </c>
      <c r="H123" s="10">
        <v>0.69</v>
      </c>
      <c r="I123" s="10">
        <v>76.804649999999995</v>
      </c>
      <c r="J123" s="10">
        <v>5.2191629410000004</v>
      </c>
      <c r="K123" s="10">
        <v>5.6541867259999998</v>
      </c>
      <c r="L123" s="10">
        <v>4.64926672</v>
      </c>
      <c r="M123" s="10">
        <v>4.3649716380000001</v>
      </c>
      <c r="N123" s="10">
        <v>4.8081016539999997</v>
      </c>
      <c r="O123" s="10">
        <v>5.2594103810000004</v>
      </c>
      <c r="P123" s="11">
        <v>4.8838362689999997</v>
      </c>
      <c r="Q123" s="9">
        <v>-6.1666666666666696</v>
      </c>
      <c r="R123" s="10">
        <v>22.714906749934801</v>
      </c>
      <c r="S123" s="10">
        <v>-3.3333333333333301E-3</v>
      </c>
      <c r="T123" s="10">
        <v>108.3</v>
      </c>
      <c r="U123" s="11">
        <v>-30</v>
      </c>
      <c r="V123" s="9">
        <v>77.917276702496693</v>
      </c>
      <c r="W123" s="10">
        <v>3.8692231244840398</v>
      </c>
      <c r="X123" s="11">
        <v>178.32580018734799</v>
      </c>
      <c r="Y123" s="9">
        <v>47.227020286517302</v>
      </c>
      <c r="Z123" s="10">
        <v>75.67</v>
      </c>
      <c r="AA123" s="10">
        <v>3.3330865175632498</v>
      </c>
      <c r="AB123" s="10">
        <v>84.37</v>
      </c>
      <c r="AC123" s="10">
        <v>26.28</v>
      </c>
      <c r="AD123" s="11">
        <v>12.9</v>
      </c>
      <c r="AE123" s="9">
        <v>20.9372500058188</v>
      </c>
      <c r="AF123" s="10">
        <v>42.357320142500299</v>
      </c>
      <c r="AG123" s="11">
        <v>20.499585973476599</v>
      </c>
      <c r="AH123" s="9">
        <v>31.1</v>
      </c>
      <c r="AI123" s="10">
        <v>14.645515371748299</v>
      </c>
      <c r="AJ123" s="10">
        <v>8.0985856642889598</v>
      </c>
      <c r="AK123" s="10">
        <v>49.46462408411</v>
      </c>
      <c r="AL123" s="11">
        <v>20.799448337160499</v>
      </c>
      <c r="AM123" s="9">
        <f>VLOOKUP(A123,'[1]raw data corrigendum'!$A:$D,2,0)</f>
        <v>62.74957216</v>
      </c>
      <c r="AN123" s="10">
        <v>2.8669493236422401</v>
      </c>
      <c r="AO123" s="10">
        <f>VLOOKUP(A123,'[1]raw data corrigendum'!$A:$D,3,0)</f>
        <v>8.5402786190000004</v>
      </c>
      <c r="AP123" s="10">
        <v>109.144804404564</v>
      </c>
      <c r="AQ123" s="10">
        <f>ABS(VLOOKUP(A123,'[1]raw data corrigendum'!$A:$D,4,0))</f>
        <v>0.67656295799999999</v>
      </c>
      <c r="AR123" s="10">
        <v>6.7</v>
      </c>
      <c r="AS123" s="10">
        <v>11.1113023752335</v>
      </c>
      <c r="AT123" s="10">
        <v>17.399999999999999</v>
      </c>
      <c r="AU123" s="11">
        <v>6.6795253136142199</v>
      </c>
      <c r="AV123" s="9">
        <v>18700</v>
      </c>
      <c r="AW123" s="10">
        <v>96.777943095078001</v>
      </c>
      <c r="AX123" s="11">
        <v>139.342857440242</v>
      </c>
      <c r="AY123" s="9">
        <v>88</v>
      </c>
      <c r="AZ123" s="10">
        <v>76</v>
      </c>
      <c r="BA123" s="10">
        <v>14</v>
      </c>
      <c r="BB123" s="10">
        <v>97.5</v>
      </c>
      <c r="BC123" s="10">
        <v>47.7984591488595</v>
      </c>
      <c r="BD123" s="11">
        <v>97.668049600318597</v>
      </c>
      <c r="BE123" s="9">
        <v>15.7073204897073</v>
      </c>
      <c r="BF123" s="10">
        <v>25.171590207341101</v>
      </c>
      <c r="BG123" s="10">
        <v>108.297899688659</v>
      </c>
      <c r="BH123" s="11">
        <v>130.49184283484499</v>
      </c>
      <c r="BI123" s="9">
        <v>25.014645150882501</v>
      </c>
      <c r="BJ123" s="10">
        <v>9.6757819771165305</v>
      </c>
      <c r="BK123" s="10">
        <v>26.279153925127801</v>
      </c>
      <c r="BL123" s="10">
        <v>0.85222170229435801</v>
      </c>
      <c r="BM123" s="10">
        <v>1.25119338071497</v>
      </c>
      <c r="BN123" s="10">
        <v>45.6</v>
      </c>
      <c r="BO123" s="10">
        <v>2.1081677704194299</v>
      </c>
      <c r="BP123" s="10">
        <v>58.903028584808503</v>
      </c>
      <c r="BQ123" s="10">
        <v>70.904536994855704</v>
      </c>
      <c r="BR123" s="11">
        <v>125.25315018762601</v>
      </c>
      <c r="BS123" s="12">
        <v>2336850</v>
      </c>
      <c r="BT123" s="12">
        <v>2335020</v>
      </c>
      <c r="BU123" s="12">
        <v>2329520</v>
      </c>
      <c r="BV123" s="13">
        <f t="shared" si="3"/>
        <v>2333796.6666666665</v>
      </c>
      <c r="BW123" s="13">
        <v>75.394443218672436</v>
      </c>
      <c r="BX123" s="13">
        <v>75.687754233501181</v>
      </c>
      <c r="BY123" s="13">
        <v>74.605608389269122</v>
      </c>
      <c r="BZ123" s="14">
        <f t="shared" si="2"/>
        <v>75.229268613814241</v>
      </c>
    </row>
    <row r="124" spans="1:78" x14ac:dyDescent="0.2">
      <c r="A124" s="7" t="s">
        <v>323</v>
      </c>
      <c r="B124" s="8" t="s">
        <v>324</v>
      </c>
      <c r="C124" s="9">
        <v>0.71299999999999997</v>
      </c>
      <c r="D124" s="10">
        <v>0.60199999999999998</v>
      </c>
      <c r="E124" s="10">
        <v>0.77200000000000002</v>
      </c>
      <c r="F124" s="10">
        <v>88</v>
      </c>
      <c r="G124" s="10">
        <v>0.73</v>
      </c>
      <c r="H124" s="10">
        <v>0.69</v>
      </c>
      <c r="I124" s="10">
        <v>76.804649999999995</v>
      </c>
      <c r="J124" s="10">
        <v>5.2191629410000004</v>
      </c>
      <c r="K124" s="10">
        <v>5.6541867259999998</v>
      </c>
      <c r="L124" s="10">
        <v>4.64926672</v>
      </c>
      <c r="M124" s="10">
        <v>4.3649716380000001</v>
      </c>
      <c r="N124" s="10">
        <v>4.8081016539999997</v>
      </c>
      <c r="O124" s="10">
        <v>5.2594103810000004</v>
      </c>
      <c r="P124" s="11">
        <v>4.8838362689999997</v>
      </c>
      <c r="Q124" s="9">
        <v>-6.1666666666666696</v>
      </c>
      <c r="R124" s="10">
        <v>22.714906749934801</v>
      </c>
      <c r="S124" s="10">
        <v>-3.3333333333333301E-3</v>
      </c>
      <c r="T124" s="10">
        <v>108.3</v>
      </c>
      <c r="U124" s="11">
        <v>-30</v>
      </c>
      <c r="V124" s="9">
        <v>83.024250802088602</v>
      </c>
      <c r="W124" s="10">
        <v>3.22784185668529</v>
      </c>
      <c r="X124" s="11">
        <v>155.951581795908</v>
      </c>
      <c r="Y124" s="9">
        <v>48.683390595526802</v>
      </c>
      <c r="Z124" s="10">
        <v>76.900000000000006</v>
      </c>
      <c r="AA124" s="10">
        <v>2.93435499200088</v>
      </c>
      <c r="AB124" s="10">
        <v>79.02</v>
      </c>
      <c r="AC124" s="10">
        <v>22.12</v>
      </c>
      <c r="AD124" s="11">
        <v>15.43</v>
      </c>
      <c r="AE124" s="9">
        <v>20.9372500058188</v>
      </c>
      <c r="AF124" s="10">
        <v>42.357320142500299</v>
      </c>
      <c r="AG124" s="11">
        <v>20.499585973476599</v>
      </c>
      <c r="AH124" s="9">
        <v>38.6</v>
      </c>
      <c r="AI124" s="10">
        <v>15.658022728717899</v>
      </c>
      <c r="AJ124" s="10">
        <v>7.2316672831865798</v>
      </c>
      <c r="AK124" s="10">
        <v>83.413698367551504</v>
      </c>
      <c r="AL124" s="11">
        <v>15.8321875863006</v>
      </c>
      <c r="AM124" s="9">
        <f>VLOOKUP(A124,'[1]raw data corrigendum'!$A:$D,2,0)</f>
        <v>66.806355859999996</v>
      </c>
      <c r="AN124" s="10">
        <v>1.3006707494896499</v>
      </c>
      <c r="AO124" s="10">
        <f>VLOOKUP(A124,'[1]raw data corrigendum'!$A:$D,3,0)</f>
        <v>5.9667541560000004</v>
      </c>
      <c r="AP124" s="10">
        <v>108.645732598156</v>
      </c>
      <c r="AQ124" s="10">
        <f>ABS(VLOOKUP(A124,'[1]raw data corrigendum'!$A:$D,4,0))</f>
        <v>0.104751412</v>
      </c>
      <c r="AR124" s="10">
        <v>2.7</v>
      </c>
      <c r="AS124" s="10">
        <v>9.1119065337103695</v>
      </c>
      <c r="AT124" s="10">
        <v>13.2</v>
      </c>
      <c r="AU124" s="11">
        <v>6.6083988836717698</v>
      </c>
      <c r="AV124" s="9">
        <v>18800</v>
      </c>
      <c r="AW124" s="10">
        <v>72.710345027236798</v>
      </c>
      <c r="AX124" s="11">
        <v>111.147514771254</v>
      </c>
      <c r="AY124" s="9">
        <v>88</v>
      </c>
      <c r="AZ124" s="10">
        <v>78</v>
      </c>
      <c r="BA124" s="10">
        <v>14</v>
      </c>
      <c r="BB124" s="10">
        <v>97.5</v>
      </c>
      <c r="BC124" s="10">
        <v>48.290246996103399</v>
      </c>
      <c r="BD124" s="11">
        <v>102.68399182007499</v>
      </c>
      <c r="BE124" s="9">
        <v>18.882179094406801</v>
      </c>
      <c r="BF124" s="10">
        <v>27.368274892122201</v>
      </c>
      <c r="BG124" s="10">
        <v>154.85475483029401</v>
      </c>
      <c r="BH124" s="11">
        <v>134.701379701365</v>
      </c>
      <c r="BI124" s="9">
        <v>43.336265185646397</v>
      </c>
      <c r="BJ124" s="10">
        <v>10.623784582711099</v>
      </c>
      <c r="BK124" s="10">
        <v>28.547123964517599</v>
      </c>
      <c r="BL124" s="10">
        <v>0.64001203225349201</v>
      </c>
      <c r="BM124" s="10">
        <v>1.2268668676307899</v>
      </c>
      <c r="BN124" s="10">
        <v>48.6</v>
      </c>
      <c r="BO124" s="10">
        <v>3.5851631311251699</v>
      </c>
      <c r="BP124" s="10">
        <v>42.935461240081899</v>
      </c>
      <c r="BQ124" s="10">
        <v>101.48352139849599</v>
      </c>
      <c r="BR124" s="11">
        <v>77.819665428161102</v>
      </c>
      <c r="BS124" s="12">
        <v>3807240</v>
      </c>
      <c r="BT124" s="12">
        <v>3830610</v>
      </c>
      <c r="BU124" s="12">
        <v>3852700</v>
      </c>
      <c r="BV124" s="13">
        <f t="shared" si="3"/>
        <v>3830183.3333333335</v>
      </c>
      <c r="BW124" s="13">
        <v>91.36116403045915</v>
      </c>
      <c r="BX124" s="13">
        <v>93.205120723619345</v>
      </c>
      <c r="BY124" s="13">
        <v>92.652315643437618</v>
      </c>
      <c r="BZ124" s="14">
        <f t="shared" si="2"/>
        <v>92.406200132505361</v>
      </c>
    </row>
    <row r="125" spans="1:78" x14ac:dyDescent="0.2">
      <c r="A125" s="7" t="s">
        <v>325</v>
      </c>
      <c r="B125" s="8" t="s">
        <v>326</v>
      </c>
      <c r="C125" s="9">
        <v>0.88200000000000001</v>
      </c>
      <c r="D125" s="10">
        <v>0.92200000000000004</v>
      </c>
      <c r="E125" s="10">
        <v>0.72</v>
      </c>
      <c r="F125" s="10">
        <v>88</v>
      </c>
      <c r="G125" s="10">
        <v>0.73</v>
      </c>
      <c r="H125" s="10">
        <v>0.69</v>
      </c>
      <c r="I125" s="10">
        <v>76.804649999999995</v>
      </c>
      <c r="J125" s="10">
        <v>5.2191629410000004</v>
      </c>
      <c r="K125" s="10">
        <v>5.6541867259999998</v>
      </c>
      <c r="L125" s="10">
        <v>4.64926672</v>
      </c>
      <c r="M125" s="10">
        <v>4.3649716380000001</v>
      </c>
      <c r="N125" s="10">
        <v>4.8081016539999997</v>
      </c>
      <c r="O125" s="10">
        <v>5.2594103810000004</v>
      </c>
      <c r="P125" s="11">
        <v>4.8838362689999997</v>
      </c>
      <c r="Q125" s="9">
        <v>-6.1666666666666696</v>
      </c>
      <c r="R125" s="10">
        <v>22.714906749934801</v>
      </c>
      <c r="S125" s="10">
        <v>-3.3333333333333301E-3</v>
      </c>
      <c r="T125" s="10">
        <v>108.3</v>
      </c>
      <c r="U125" s="11">
        <v>-30</v>
      </c>
      <c r="V125" s="9">
        <v>72.889690071946404</v>
      </c>
      <c r="W125" s="10">
        <v>1.8030072737655001</v>
      </c>
      <c r="X125" s="11">
        <v>94.187296074097503</v>
      </c>
      <c r="Y125" s="9">
        <v>48.601017713278303</v>
      </c>
      <c r="Z125" s="10">
        <v>76.006666666666703</v>
      </c>
      <c r="AA125" s="10">
        <v>3.4324576490987901</v>
      </c>
      <c r="AB125" s="10">
        <v>84.2</v>
      </c>
      <c r="AC125" s="10">
        <v>23.42</v>
      </c>
      <c r="AD125" s="11">
        <v>19.010000000000002</v>
      </c>
      <c r="AE125" s="9">
        <v>20.9372500058188</v>
      </c>
      <c r="AF125" s="10">
        <v>42.357320142500299</v>
      </c>
      <c r="AG125" s="11">
        <v>20.499585973476599</v>
      </c>
      <c r="AH125" s="9">
        <v>40.4</v>
      </c>
      <c r="AI125" s="10">
        <v>15.4841157929662</v>
      </c>
      <c r="AJ125" s="10">
        <v>5.4382762326899297</v>
      </c>
      <c r="AK125" s="10">
        <v>73.289532741260103</v>
      </c>
      <c r="AL125" s="11">
        <v>13.666537914764801</v>
      </c>
      <c r="AM125" s="9">
        <f>VLOOKUP(A125,'[1]raw data corrigendum'!$A:$D,2,0)</f>
        <v>67.048009190000002</v>
      </c>
      <c r="AN125" s="10">
        <v>1.1960927636387799</v>
      </c>
      <c r="AO125" s="10">
        <f>VLOOKUP(A125,'[1]raw data corrigendum'!$A:$D,3,0)</f>
        <v>5.8010499040000001</v>
      </c>
      <c r="AP125" s="10">
        <v>107.85869428865</v>
      </c>
      <c r="AQ125" s="10">
        <f>ABS(VLOOKUP(A125,'[1]raw data corrigendum'!$A:$D,4,0))</f>
        <v>1.654967136</v>
      </c>
      <c r="AR125" s="10">
        <v>4.1000000000000103</v>
      </c>
      <c r="AS125" s="10">
        <v>8.1933218588640297</v>
      </c>
      <c r="AT125" s="10">
        <v>13</v>
      </c>
      <c r="AU125" s="11">
        <v>7.4850653605865398</v>
      </c>
      <c r="AV125" s="9">
        <v>18500</v>
      </c>
      <c r="AW125" s="10">
        <v>56.1986482704474</v>
      </c>
      <c r="AX125" s="11">
        <v>86.738274057624693</v>
      </c>
      <c r="AY125" s="9">
        <v>86</v>
      </c>
      <c r="AZ125" s="10">
        <v>75</v>
      </c>
      <c r="BA125" s="10">
        <v>14</v>
      </c>
      <c r="BB125" s="10">
        <v>97.5</v>
      </c>
      <c r="BC125" s="10">
        <v>39.692662188801599</v>
      </c>
      <c r="BD125" s="11">
        <v>99.340030340236893</v>
      </c>
      <c r="BE125" s="9">
        <v>16.665799869005401</v>
      </c>
      <c r="BF125" s="10">
        <v>26.4761185443854</v>
      </c>
      <c r="BG125" s="10">
        <v>128.99068369557099</v>
      </c>
      <c r="BH125" s="11">
        <v>108.662151962454</v>
      </c>
      <c r="BI125" s="9">
        <v>44.192813194384499</v>
      </c>
      <c r="BJ125" s="10">
        <v>10.4522274696659</v>
      </c>
      <c r="BK125" s="10">
        <v>28.437358427193701</v>
      </c>
      <c r="BL125" s="10">
        <v>0.93964125298204104</v>
      </c>
      <c r="BM125" s="10">
        <v>2.0053943473639699</v>
      </c>
      <c r="BN125" s="10">
        <v>51.1</v>
      </c>
      <c r="BO125" s="10">
        <v>4.0773137697516901</v>
      </c>
      <c r="BP125" s="10">
        <v>52.391447791671197</v>
      </c>
      <c r="BQ125" s="10">
        <v>60.273704250919501</v>
      </c>
      <c r="BR125" s="11">
        <v>103.893819276044</v>
      </c>
      <c r="BS125" s="12">
        <v>3356860</v>
      </c>
      <c r="BT125" s="12">
        <v>3374300</v>
      </c>
      <c r="BU125" s="12">
        <v>3390370</v>
      </c>
      <c r="BV125" s="13">
        <f t="shared" si="3"/>
        <v>3373843.3333333335</v>
      </c>
      <c r="BW125" s="13">
        <v>87.165482859688197</v>
      </c>
      <c r="BX125" s="13">
        <v>89.013387848211039</v>
      </c>
      <c r="BY125" s="13">
        <v>90.331699589953928</v>
      </c>
      <c r="BZ125" s="14">
        <f t="shared" si="2"/>
        <v>88.836856765951055</v>
      </c>
    </row>
    <row r="126" spans="1:78" x14ac:dyDescent="0.2">
      <c r="A126" s="7" t="s">
        <v>327</v>
      </c>
      <c r="B126" s="8" t="s">
        <v>328</v>
      </c>
      <c r="C126" s="9">
        <v>0.59099999999999997</v>
      </c>
      <c r="D126" s="10">
        <v>0.72699999999999998</v>
      </c>
      <c r="E126" s="10">
        <v>0.64600000000000002</v>
      </c>
      <c r="F126" s="10">
        <v>90</v>
      </c>
      <c r="G126" s="10">
        <v>0.73</v>
      </c>
      <c r="H126" s="10">
        <v>0.69</v>
      </c>
      <c r="I126" s="10">
        <v>76.804649999999995</v>
      </c>
      <c r="J126" s="10">
        <v>5.2191629410000004</v>
      </c>
      <c r="K126" s="10">
        <v>5.6541867259999998</v>
      </c>
      <c r="L126" s="10">
        <v>4.64926672</v>
      </c>
      <c r="M126" s="10">
        <v>4.3649716380000001</v>
      </c>
      <c r="N126" s="10">
        <v>4.8081016539999997</v>
      </c>
      <c r="O126" s="10">
        <v>5.2594103810000004</v>
      </c>
      <c r="P126" s="11">
        <v>4.8838362689999997</v>
      </c>
      <c r="Q126" s="9">
        <v>-6.1666666666666696</v>
      </c>
      <c r="R126" s="10">
        <v>22.714906749934801</v>
      </c>
      <c r="S126" s="10">
        <v>-3.3333333333333301E-3</v>
      </c>
      <c r="T126" s="10">
        <v>108.3</v>
      </c>
      <c r="U126" s="11">
        <v>-30</v>
      </c>
      <c r="V126" s="9">
        <v>84.984539184227003</v>
      </c>
      <c r="W126" s="10">
        <v>3.8998871388135199</v>
      </c>
      <c r="X126" s="11">
        <v>178.50274111483699</v>
      </c>
      <c r="Y126" s="9">
        <v>54.270411434303398</v>
      </c>
      <c r="Z126" s="10">
        <v>76.87</v>
      </c>
      <c r="AA126" s="10">
        <v>3.4664383807447998</v>
      </c>
      <c r="AB126" s="10">
        <v>82.78</v>
      </c>
      <c r="AC126" s="10">
        <v>23.61</v>
      </c>
      <c r="AD126" s="11">
        <v>12</v>
      </c>
      <c r="AE126" s="9">
        <v>20.9372500058188</v>
      </c>
      <c r="AF126" s="10">
        <v>42.357320142500299</v>
      </c>
      <c r="AG126" s="11">
        <v>20.499585973476599</v>
      </c>
      <c r="AH126" s="9">
        <v>39.9</v>
      </c>
      <c r="AI126" s="10">
        <v>16.285110265569202</v>
      </c>
      <c r="AJ126" s="10">
        <v>7.5171423554276204</v>
      </c>
      <c r="AK126" s="10">
        <v>72.202219939146602</v>
      </c>
      <c r="AL126" s="11">
        <v>15.896461791604899</v>
      </c>
      <c r="AM126" s="9">
        <f>VLOOKUP(A126,'[1]raw data corrigendum'!$A:$D,2,0)</f>
        <v>67.596319719999997</v>
      </c>
      <c r="AN126" s="10">
        <v>1.78582501395176</v>
      </c>
      <c r="AO126" s="10">
        <f>VLOOKUP(A126,'[1]raw data corrigendum'!$A:$D,3,0)</f>
        <v>7.4409375579999999</v>
      </c>
      <c r="AP126" s="10">
        <v>110.50866519140401</v>
      </c>
      <c r="AQ126" s="10">
        <f>ABS(VLOOKUP(A126,'[1]raw data corrigendum'!$A:$D,4,0))</f>
        <v>0.414160466</v>
      </c>
      <c r="AR126" s="10">
        <v>3.2</v>
      </c>
      <c r="AS126" s="10">
        <v>9.5732920386227001</v>
      </c>
      <c r="AT126" s="10">
        <v>15.5</v>
      </c>
      <c r="AU126" s="11">
        <v>7.5749160766781696</v>
      </c>
      <c r="AV126" s="9">
        <v>19200</v>
      </c>
      <c r="AW126" s="10">
        <v>49.618550957593598</v>
      </c>
      <c r="AX126" s="11">
        <v>76.109463078371206</v>
      </c>
      <c r="AY126" s="9">
        <v>87</v>
      </c>
      <c r="AZ126" s="10">
        <v>82</v>
      </c>
      <c r="BA126" s="10">
        <v>14</v>
      </c>
      <c r="BB126" s="10">
        <v>97.5</v>
      </c>
      <c r="BC126" s="10">
        <v>43.299643167203499</v>
      </c>
      <c r="BD126" s="11">
        <v>97.668049600318597</v>
      </c>
      <c r="BE126" s="9">
        <v>17.4070519104033</v>
      </c>
      <c r="BF126" s="10">
        <v>27.511152588544299</v>
      </c>
      <c r="BG126" s="10">
        <v>131.83609280428001</v>
      </c>
      <c r="BH126" s="11">
        <v>119.00151288121801</v>
      </c>
      <c r="BI126" s="9">
        <v>43.601202339163599</v>
      </c>
      <c r="BJ126" s="10">
        <v>10.2797807920244</v>
      </c>
      <c r="BK126" s="10">
        <v>29.0441650541479</v>
      </c>
      <c r="BL126" s="10">
        <v>0.80961520581740298</v>
      </c>
      <c r="BM126" s="10">
        <v>1.60439418694643</v>
      </c>
      <c r="BN126" s="10">
        <v>52.8</v>
      </c>
      <c r="BO126" s="10">
        <v>2.9943729903537002</v>
      </c>
      <c r="BP126" s="10">
        <v>64.336397396953799</v>
      </c>
      <c r="BQ126" s="10">
        <v>73.631402309789294</v>
      </c>
      <c r="BR126" s="11">
        <v>113.896363487359</v>
      </c>
      <c r="BS126" s="12">
        <v>3463070</v>
      </c>
      <c r="BT126" s="12">
        <v>3488280</v>
      </c>
      <c r="BU126" s="12">
        <v>3512300</v>
      </c>
      <c r="BV126" s="13">
        <f t="shared" si="3"/>
        <v>3487883.3333333335</v>
      </c>
      <c r="BW126" s="13">
        <v>91.007899202922047</v>
      </c>
      <c r="BX126" s="13">
        <v>92.815942560659238</v>
      </c>
      <c r="BY126" s="13">
        <v>90.979562143655272</v>
      </c>
      <c r="BZ126" s="14">
        <f t="shared" si="2"/>
        <v>91.60113463574551</v>
      </c>
    </row>
    <row r="127" spans="1:78" x14ac:dyDescent="0.2">
      <c r="A127" s="7" t="s">
        <v>329</v>
      </c>
      <c r="B127" s="8" t="s">
        <v>330</v>
      </c>
      <c r="C127" s="9">
        <v>0.67700000000000005</v>
      </c>
      <c r="D127" s="10">
        <v>0.442</v>
      </c>
      <c r="E127" s="10">
        <v>0.57299999999999995</v>
      </c>
      <c r="F127" s="10">
        <v>73</v>
      </c>
      <c r="G127" s="10">
        <v>0.73</v>
      </c>
      <c r="H127" s="10">
        <v>0.69</v>
      </c>
      <c r="I127" s="10">
        <v>76.804649999999995</v>
      </c>
      <c r="J127" s="10">
        <v>5.2191629410000004</v>
      </c>
      <c r="K127" s="10">
        <v>5.6541867259999998</v>
      </c>
      <c r="L127" s="10">
        <v>4.64926672</v>
      </c>
      <c r="M127" s="10">
        <v>4.3649716380000001</v>
      </c>
      <c r="N127" s="10">
        <v>4.8081016539999997</v>
      </c>
      <c r="O127" s="10">
        <v>5.2594103810000004</v>
      </c>
      <c r="P127" s="11">
        <v>4.8838362689999997</v>
      </c>
      <c r="Q127" s="9">
        <v>-6.1666666666666696</v>
      </c>
      <c r="R127" s="10">
        <v>22.714906749934801</v>
      </c>
      <c r="S127" s="10">
        <v>-3.3333333333333301E-3</v>
      </c>
      <c r="T127" s="10">
        <v>108.3</v>
      </c>
      <c r="U127" s="11">
        <v>-30</v>
      </c>
      <c r="V127" s="9">
        <v>66.197019424360704</v>
      </c>
      <c r="W127" s="10">
        <v>1.6088503431664201</v>
      </c>
      <c r="X127" s="11">
        <v>14.498933548525599</v>
      </c>
      <c r="Y127" s="9">
        <v>53.970070394352</v>
      </c>
      <c r="Z127" s="10">
        <v>76.163333333333298</v>
      </c>
      <c r="AA127" s="10">
        <v>4.0324726884017297</v>
      </c>
      <c r="AB127" s="10">
        <v>79.790000000000006</v>
      </c>
      <c r="AC127" s="10">
        <v>25.96</v>
      </c>
      <c r="AD127" s="11">
        <v>15.02</v>
      </c>
      <c r="AE127" s="9">
        <v>20.9372500058188</v>
      </c>
      <c r="AF127" s="10">
        <v>42.357320142500299</v>
      </c>
      <c r="AG127" s="11">
        <v>20.499585973476599</v>
      </c>
      <c r="AH127" s="9">
        <v>37</v>
      </c>
      <c r="AI127" s="10">
        <v>15.569010262482699</v>
      </c>
      <c r="AJ127" s="10">
        <v>3.5</v>
      </c>
      <c r="AK127" s="10">
        <v>76.154484666193895</v>
      </c>
      <c r="AL127" s="11">
        <v>17.2474065224791</v>
      </c>
      <c r="AM127" s="9">
        <f>VLOOKUP(A127,'[1]raw data corrigendum'!$A:$D,2,0)</f>
        <v>65.363128489999994</v>
      </c>
      <c r="AN127" s="10">
        <v>1.7543859649122799</v>
      </c>
      <c r="AO127" s="10">
        <f>VLOOKUP(A127,'[1]raw data corrigendum'!$A:$D,3,0)</f>
        <v>6.2753036440000001</v>
      </c>
      <c r="AP127" s="10">
        <v>100.895673413571</v>
      </c>
      <c r="AQ127" s="10">
        <f>ABS(VLOOKUP(A127,'[1]raw data corrigendum'!$A:$D,4,0))</f>
        <v>2.4970793590000002</v>
      </c>
      <c r="AR127" s="10">
        <v>3</v>
      </c>
      <c r="AS127" s="10">
        <v>10.7916981132075</v>
      </c>
      <c r="AT127" s="10">
        <v>13.8</v>
      </c>
      <c r="AU127" s="11">
        <v>8.8379164463246997</v>
      </c>
      <c r="AV127" s="9">
        <v>17500</v>
      </c>
      <c r="AW127" s="10">
        <v>26.466143782240199</v>
      </c>
      <c r="AX127" s="11">
        <v>46.078277574043597</v>
      </c>
      <c r="AY127" s="9">
        <v>87</v>
      </c>
      <c r="AZ127" s="10">
        <v>78</v>
      </c>
      <c r="BA127" s="10">
        <v>14</v>
      </c>
      <c r="BB127" s="10">
        <v>97.5</v>
      </c>
      <c r="BC127" s="10">
        <v>34.162590183821401</v>
      </c>
      <c r="BD127" s="11">
        <v>97.668049600318597</v>
      </c>
      <c r="BE127" s="9">
        <v>13.9389324800841</v>
      </c>
      <c r="BF127" s="10">
        <v>23.6669916260436</v>
      </c>
      <c r="BG127" s="10">
        <v>131.83609280428001</v>
      </c>
      <c r="BH127" s="11">
        <v>119.00151288121801</v>
      </c>
      <c r="BI127" s="9">
        <v>45.629872067562097</v>
      </c>
      <c r="BJ127" s="10">
        <v>9.2229578756893194</v>
      </c>
      <c r="BK127" s="10">
        <v>26.793203280397002</v>
      </c>
      <c r="BL127" s="10">
        <v>0.648077354844523</v>
      </c>
      <c r="BM127" s="10">
        <v>1.0021847515545299</v>
      </c>
      <c r="BN127" s="10">
        <v>50.4</v>
      </c>
      <c r="BO127" s="10">
        <v>1.87074829931973</v>
      </c>
      <c r="BP127" s="10">
        <v>64.336397396953799</v>
      </c>
      <c r="BQ127" s="10">
        <v>73.631402309789294</v>
      </c>
      <c r="BR127" s="11">
        <v>113.896363487359</v>
      </c>
      <c r="BS127" s="12">
        <v>732730</v>
      </c>
      <c r="BT127" s="12">
        <v>730350</v>
      </c>
      <c r="BU127" s="12">
        <v>728000</v>
      </c>
      <c r="BV127" s="13">
        <f t="shared" si="3"/>
        <v>730360</v>
      </c>
      <c r="BW127" s="13">
        <v>76.651161358043652</v>
      </c>
      <c r="BX127" s="13">
        <v>76.319943131221621</v>
      </c>
      <c r="BY127" s="13">
        <v>76.343037681520613</v>
      </c>
      <c r="BZ127" s="14">
        <f t="shared" si="2"/>
        <v>76.438047390261957</v>
      </c>
    </row>
    <row r="128" spans="1:78" x14ac:dyDescent="0.2">
      <c r="A128" s="7" t="s">
        <v>331</v>
      </c>
      <c r="B128" s="8" t="s">
        <v>332</v>
      </c>
      <c r="C128" s="9">
        <v>0.67100000000000004</v>
      </c>
      <c r="D128" s="10">
        <v>0.435</v>
      </c>
      <c r="E128" s="10">
        <v>0.622</v>
      </c>
      <c r="F128" s="10">
        <v>89</v>
      </c>
      <c r="G128" s="10">
        <v>0.73</v>
      </c>
      <c r="H128" s="10">
        <v>0.69</v>
      </c>
      <c r="I128" s="10">
        <v>76.804649999999995</v>
      </c>
      <c r="J128" s="10">
        <v>5.2191629410000004</v>
      </c>
      <c r="K128" s="10">
        <v>5.6541867259999998</v>
      </c>
      <c r="L128" s="10">
        <v>4.64926672</v>
      </c>
      <c r="M128" s="10">
        <v>4.3649716380000001</v>
      </c>
      <c r="N128" s="10">
        <v>4.8081016539999997</v>
      </c>
      <c r="O128" s="10">
        <v>5.2594103810000004</v>
      </c>
      <c r="P128" s="11">
        <v>4.8838362689999997</v>
      </c>
      <c r="Q128" s="9">
        <v>-6.1666666666666696</v>
      </c>
      <c r="R128" s="10">
        <v>22.714906749934801</v>
      </c>
      <c r="S128" s="10">
        <v>-3.3333333333333301E-3</v>
      </c>
      <c r="T128" s="10">
        <v>108.3</v>
      </c>
      <c r="U128" s="11">
        <v>-30</v>
      </c>
      <c r="V128" s="9">
        <v>75.226979372161594</v>
      </c>
      <c r="W128" s="10">
        <v>1.5252974928076199</v>
      </c>
      <c r="X128" s="11">
        <v>109.083137211067</v>
      </c>
      <c r="Y128" s="9">
        <v>66.395920899467896</v>
      </c>
      <c r="Z128" s="10">
        <v>76.41</v>
      </c>
      <c r="AA128" s="10">
        <v>3.2664661381142999</v>
      </c>
      <c r="AB128" s="10">
        <v>86.99</v>
      </c>
      <c r="AC128" s="10">
        <v>24.15</v>
      </c>
      <c r="AD128" s="11">
        <v>15.72</v>
      </c>
      <c r="AE128" s="9">
        <v>20.9372500058188</v>
      </c>
      <c r="AF128" s="10">
        <v>42.357320142500299</v>
      </c>
      <c r="AG128" s="11">
        <v>20.499585973476599</v>
      </c>
      <c r="AH128" s="9">
        <v>33.299999999999997</v>
      </c>
      <c r="AI128" s="10">
        <v>13.877727503218001</v>
      </c>
      <c r="AJ128" s="10">
        <v>7.1658801637138101</v>
      </c>
      <c r="AK128" s="10">
        <v>65.517665944892499</v>
      </c>
      <c r="AL128" s="11">
        <v>17.9033417367054</v>
      </c>
      <c r="AM128" s="9">
        <f>VLOOKUP(A128,'[1]raw data corrigendum'!$A:$D,2,0)</f>
        <v>62.797012899999999</v>
      </c>
      <c r="AN128" s="10">
        <v>1.9070321811680599</v>
      </c>
      <c r="AO128" s="10">
        <f>VLOOKUP(A128,'[1]raw data corrigendum'!$A:$D,3,0)</f>
        <v>8.5684015359999997</v>
      </c>
      <c r="AP128" s="10">
        <v>106.98026823502801</v>
      </c>
      <c r="AQ128" s="10">
        <f>ABS(VLOOKUP(A128,'[1]raw data corrigendum'!$A:$D,4,0))</f>
        <v>1.338749188</v>
      </c>
      <c r="AR128" s="10">
        <v>6.3</v>
      </c>
      <c r="AS128" s="10">
        <v>12.8939741750359</v>
      </c>
      <c r="AT128" s="10">
        <v>16.3</v>
      </c>
      <c r="AU128" s="11">
        <v>6.02866225652157</v>
      </c>
      <c r="AV128" s="9">
        <v>17800</v>
      </c>
      <c r="AW128" s="10">
        <v>44.963818057256901</v>
      </c>
      <c r="AX128" s="11">
        <v>72.981978777898902</v>
      </c>
      <c r="AY128" s="9">
        <v>87</v>
      </c>
      <c r="AZ128" s="10">
        <v>72</v>
      </c>
      <c r="BA128" s="10">
        <v>14</v>
      </c>
      <c r="BB128" s="10">
        <v>97.5</v>
      </c>
      <c r="BC128" s="10">
        <v>33.859410029114002</v>
      </c>
      <c r="BD128" s="11">
        <v>97.668049600318597</v>
      </c>
      <c r="BE128" s="9">
        <v>16.258758832285199</v>
      </c>
      <c r="BF128" s="10">
        <v>25.733237539863801</v>
      </c>
      <c r="BG128" s="10">
        <v>131.83609280428001</v>
      </c>
      <c r="BH128" s="11">
        <v>119.00151288121801</v>
      </c>
      <c r="BI128" s="9">
        <v>29.806645884065698</v>
      </c>
      <c r="BJ128" s="10">
        <v>9.8908769569851103</v>
      </c>
      <c r="BK128" s="10">
        <v>27.745459206116699</v>
      </c>
      <c r="BL128" s="10">
        <v>0.47477515096795497</v>
      </c>
      <c r="BM128" s="10">
        <v>0.92814884678041698</v>
      </c>
      <c r="BN128" s="10">
        <v>46.5</v>
      </c>
      <c r="BO128" s="10">
        <v>1.6946697566628</v>
      </c>
      <c r="BP128" s="10">
        <v>64.336397396953799</v>
      </c>
      <c r="BQ128" s="10">
        <v>73.631402309789294</v>
      </c>
      <c r="BR128" s="11">
        <v>113.896363487359</v>
      </c>
      <c r="BS128" s="12">
        <v>1820250</v>
      </c>
      <c r="BT128" s="12">
        <v>1824530</v>
      </c>
      <c r="BU128" s="12">
        <v>1827450</v>
      </c>
      <c r="BV128" s="13">
        <f t="shared" si="3"/>
        <v>1824076.6666666667</v>
      </c>
      <c r="BW128" s="13">
        <v>83.264847729221643</v>
      </c>
      <c r="BX128" s="13">
        <v>84.550605732244946</v>
      </c>
      <c r="BY128" s="13">
        <v>84.149274144210025</v>
      </c>
      <c r="BZ128" s="14">
        <f t="shared" si="2"/>
        <v>83.988242535225538</v>
      </c>
    </row>
    <row r="129" spans="1:78" x14ac:dyDescent="0.2">
      <c r="A129" s="7" t="s">
        <v>333</v>
      </c>
      <c r="B129" s="8" t="s">
        <v>334</v>
      </c>
      <c r="C129" s="9">
        <v>0.251</v>
      </c>
      <c r="D129" s="10">
        <v>0.17599999999999999</v>
      </c>
      <c r="E129" s="10">
        <v>0.26800000000000002</v>
      </c>
      <c r="F129" s="10">
        <v>84</v>
      </c>
      <c r="G129" s="10">
        <v>0.73</v>
      </c>
      <c r="H129" s="10">
        <v>0.69</v>
      </c>
      <c r="I129" s="10">
        <v>76.804649999999995</v>
      </c>
      <c r="J129" s="10">
        <v>5.2191629410000004</v>
      </c>
      <c r="K129" s="10">
        <v>5.6541867259999998</v>
      </c>
      <c r="L129" s="10">
        <v>4.64926672</v>
      </c>
      <c r="M129" s="10">
        <v>4.3649716380000001</v>
      </c>
      <c r="N129" s="10">
        <v>4.8081016539999997</v>
      </c>
      <c r="O129" s="10">
        <v>5.2594103810000004</v>
      </c>
      <c r="P129" s="11">
        <v>4.8838362689999997</v>
      </c>
      <c r="Q129" s="9">
        <v>-6.1666666666666696</v>
      </c>
      <c r="R129" s="10">
        <v>22.714906749934801</v>
      </c>
      <c r="S129" s="10">
        <v>-3.3333333333333301E-3</v>
      </c>
      <c r="T129" s="10">
        <v>108.3</v>
      </c>
      <c r="U129" s="11">
        <v>-30</v>
      </c>
      <c r="V129" s="9">
        <v>87.237751645920198</v>
      </c>
      <c r="W129" s="10">
        <v>3.1769061854654801</v>
      </c>
      <c r="X129" s="11">
        <v>183.26927623918999</v>
      </c>
      <c r="Y129" s="9">
        <v>60.7536472381029</v>
      </c>
      <c r="Z129" s="10">
        <v>76.496666666666698</v>
      </c>
      <c r="AA129" s="10">
        <v>3.1677340969885801</v>
      </c>
      <c r="AB129" s="10">
        <v>83.85</v>
      </c>
      <c r="AC129" s="10">
        <v>25.1</v>
      </c>
      <c r="AD129" s="11">
        <v>12.23</v>
      </c>
      <c r="AE129" s="9">
        <v>20.9372500058188</v>
      </c>
      <c r="AF129" s="10">
        <v>42.357320142500299</v>
      </c>
      <c r="AG129" s="11">
        <v>20.499585973476599</v>
      </c>
      <c r="AH129" s="9">
        <v>38.4</v>
      </c>
      <c r="AI129" s="10">
        <v>13.977374555775199</v>
      </c>
      <c r="AJ129" s="10">
        <v>8.8199370770118808</v>
      </c>
      <c r="AK129" s="10">
        <v>89.967882037399093</v>
      </c>
      <c r="AL129" s="11">
        <v>20.332441295336199</v>
      </c>
      <c r="AM129" s="9">
        <f>VLOOKUP(A129,'[1]raw data corrigendum'!$A:$D,2,0)</f>
        <v>60.080740919999997</v>
      </c>
      <c r="AN129" s="10">
        <v>3.8736842105263198</v>
      </c>
      <c r="AO129" s="10">
        <f>VLOOKUP(A129,'[1]raw data corrigendum'!$A:$D,3,0)</f>
        <v>11.385263159999999</v>
      </c>
      <c r="AP129" s="10">
        <v>108.427293822284</v>
      </c>
      <c r="AQ129" s="10">
        <f>ABS(VLOOKUP(A129,'[1]raw data corrigendum'!$A:$D,4,0))</f>
        <v>1.692572221</v>
      </c>
      <c r="AR129" s="10">
        <v>7.5</v>
      </c>
      <c r="AS129" s="10">
        <v>12.197213690214999</v>
      </c>
      <c r="AT129" s="10">
        <v>20.7</v>
      </c>
      <c r="AU129" s="11">
        <v>8.6510715101350701</v>
      </c>
      <c r="AV129" s="9">
        <v>16600</v>
      </c>
      <c r="AW129" s="10">
        <v>56.632430764091303</v>
      </c>
      <c r="AX129" s="11">
        <v>94.079948605302704</v>
      </c>
      <c r="AY129" s="9">
        <v>85</v>
      </c>
      <c r="AZ129" s="10">
        <v>76</v>
      </c>
      <c r="BA129" s="10">
        <v>14</v>
      </c>
      <c r="BB129" s="10">
        <v>97.5</v>
      </c>
      <c r="BC129" s="10">
        <v>55.268285939835998</v>
      </c>
      <c r="BD129" s="11">
        <v>99.340030340236893</v>
      </c>
      <c r="BE129" s="9">
        <v>16.364000452930899</v>
      </c>
      <c r="BF129" s="10">
        <v>29.175883903219599</v>
      </c>
      <c r="BG129" s="10">
        <v>187.945968328053</v>
      </c>
      <c r="BH129" s="11">
        <v>154.400859619534</v>
      </c>
      <c r="BI129" s="9">
        <v>32.735798409851398</v>
      </c>
      <c r="BJ129" s="10">
        <v>10.091652478666401</v>
      </c>
      <c r="BK129" s="10">
        <v>28.561088369665999</v>
      </c>
      <c r="BL129" s="10">
        <v>1.1202317501135799</v>
      </c>
      <c r="BM129" s="10">
        <v>2.3944131875464398</v>
      </c>
      <c r="BN129" s="10">
        <v>51.2</v>
      </c>
      <c r="BO129" s="10">
        <v>3.3643793955521799</v>
      </c>
      <c r="BP129" s="10">
        <v>54.542045614317097</v>
      </c>
      <c r="BQ129" s="10">
        <v>90.581897491656306</v>
      </c>
      <c r="BR129" s="11">
        <v>93.184357103420098</v>
      </c>
      <c r="BS129" s="12">
        <v>2852500</v>
      </c>
      <c r="BT129" s="12">
        <v>2874610</v>
      </c>
      <c r="BU129" s="12">
        <v>2894510</v>
      </c>
      <c r="BV129" s="13">
        <f t="shared" si="3"/>
        <v>2873873.3333333335</v>
      </c>
      <c r="BW129" s="13">
        <v>76.880422652620211</v>
      </c>
      <c r="BX129" s="13">
        <v>78.725908488464512</v>
      </c>
      <c r="BY129" s="13">
        <v>78.576582145301941</v>
      </c>
      <c r="BZ129" s="14">
        <f t="shared" si="2"/>
        <v>78.060971095462222</v>
      </c>
    </row>
    <row r="130" spans="1:78" x14ac:dyDescent="0.2">
      <c r="A130" s="7" t="s">
        <v>335</v>
      </c>
      <c r="B130" s="8" t="s">
        <v>336</v>
      </c>
      <c r="C130" s="9">
        <v>0.49399999999999999</v>
      </c>
      <c r="D130" s="10">
        <v>0.64900000000000002</v>
      </c>
      <c r="E130" s="10">
        <v>0.54400000000000004</v>
      </c>
      <c r="F130" s="10">
        <v>91</v>
      </c>
      <c r="G130" s="10">
        <v>0.73</v>
      </c>
      <c r="H130" s="10">
        <v>0.69</v>
      </c>
      <c r="I130" s="10">
        <v>76.804649999999995</v>
      </c>
      <c r="J130" s="10">
        <v>5.2191629410000004</v>
      </c>
      <c r="K130" s="10">
        <v>5.6541867259999998</v>
      </c>
      <c r="L130" s="10">
        <v>4.64926672</v>
      </c>
      <c r="M130" s="10">
        <v>4.3649716380000001</v>
      </c>
      <c r="N130" s="10">
        <v>4.8081016539999997</v>
      </c>
      <c r="O130" s="10">
        <v>5.2594103810000004</v>
      </c>
      <c r="P130" s="11">
        <v>4.8838362689999997</v>
      </c>
      <c r="Q130" s="9">
        <v>-6.1666666666666696</v>
      </c>
      <c r="R130" s="10">
        <v>22.714906749934801</v>
      </c>
      <c r="S130" s="10">
        <v>-3.3333333333333301E-3</v>
      </c>
      <c r="T130" s="10">
        <v>108.3</v>
      </c>
      <c r="U130" s="11">
        <v>-30</v>
      </c>
      <c r="V130" s="9">
        <v>77.782137365434906</v>
      </c>
      <c r="W130" s="10">
        <v>4.2269061014559801</v>
      </c>
      <c r="X130" s="11">
        <v>214.897540968653</v>
      </c>
      <c r="Y130" s="9">
        <v>56.763729387874299</v>
      </c>
      <c r="Z130" s="10">
        <v>77.239999999999995</v>
      </c>
      <c r="AA130" s="10">
        <v>2.9991536118147701</v>
      </c>
      <c r="AB130" s="10">
        <v>73.569999999999993</v>
      </c>
      <c r="AC130" s="10">
        <v>20.11</v>
      </c>
      <c r="AD130" s="11">
        <v>9.6300000000000008</v>
      </c>
      <c r="AE130" s="9">
        <v>20.9372500058188</v>
      </c>
      <c r="AF130" s="10">
        <v>42.357320142500299</v>
      </c>
      <c r="AG130" s="11">
        <v>20.499585973476599</v>
      </c>
      <c r="AH130" s="9">
        <v>44.2</v>
      </c>
      <c r="AI130" s="10">
        <v>17.409403687417999</v>
      </c>
      <c r="AJ130" s="10">
        <v>6.6952794002497198</v>
      </c>
      <c r="AK130" s="10">
        <v>81.496464945493997</v>
      </c>
      <c r="AL130" s="11">
        <v>13.6321260076308</v>
      </c>
      <c r="AM130" s="9">
        <f>VLOOKUP(A130,'[1]raw data corrigendum'!$A:$D,2,0)</f>
        <v>66.702332549999994</v>
      </c>
      <c r="AN130" s="10">
        <v>1.6187952152424601</v>
      </c>
      <c r="AO130" s="10">
        <f>VLOOKUP(A130,'[1]raw data corrigendum'!$A:$D,3,0)</f>
        <v>6.0740634629999999</v>
      </c>
      <c r="AP130" s="10">
        <v>112.767813829188</v>
      </c>
      <c r="AQ130" s="10">
        <f>ABS(VLOOKUP(A130,'[1]raw data corrigendum'!$A:$D,4,0))</f>
        <v>4.6129468E-2</v>
      </c>
      <c r="AR130" s="10">
        <v>6.0999999999999899</v>
      </c>
      <c r="AS130" s="10">
        <v>8.5158800718812095</v>
      </c>
      <c r="AT130" s="10">
        <v>14.3</v>
      </c>
      <c r="AU130" s="11">
        <v>7.4106182324149499</v>
      </c>
      <c r="AV130" s="9">
        <v>19400</v>
      </c>
      <c r="AW130" s="10">
        <v>51.7850702889695</v>
      </c>
      <c r="AX130" s="11">
        <v>78.514778348700304</v>
      </c>
      <c r="AY130" s="9">
        <v>85</v>
      </c>
      <c r="AZ130" s="10">
        <v>78</v>
      </c>
      <c r="BA130" s="10">
        <v>14</v>
      </c>
      <c r="BB130" s="10">
        <v>97.5</v>
      </c>
      <c r="BC130" s="10">
        <v>50.268861915894</v>
      </c>
      <c r="BD130" s="11">
        <v>99.340030340236893</v>
      </c>
      <c r="BE130" s="9">
        <v>18.450247394520702</v>
      </c>
      <c r="BF130" s="10">
        <v>27.467960616408298</v>
      </c>
      <c r="BG130" s="10">
        <v>187.945968328053</v>
      </c>
      <c r="BH130" s="11">
        <v>154.400859619534</v>
      </c>
      <c r="BI130" s="9">
        <v>110.818011105265</v>
      </c>
      <c r="BJ130" s="10">
        <v>12.5734452451981</v>
      </c>
      <c r="BK130" s="10">
        <v>32.787234279506897</v>
      </c>
      <c r="BL130" s="10">
        <v>1.2834213260137399</v>
      </c>
      <c r="BM130" s="10">
        <v>4.7541634550253402</v>
      </c>
      <c r="BN130" s="10">
        <v>57.2</v>
      </c>
      <c r="BO130" s="10">
        <v>6.84816594219477</v>
      </c>
      <c r="BP130" s="10">
        <v>54.542045614317097</v>
      </c>
      <c r="BQ130" s="10">
        <v>90.581897491656306</v>
      </c>
      <c r="BR130" s="11">
        <v>93.184357103420098</v>
      </c>
      <c r="BS130" s="12">
        <v>3077540</v>
      </c>
      <c r="BT130" s="12">
        <v>3099290</v>
      </c>
      <c r="BU130" s="12">
        <v>3120010</v>
      </c>
      <c r="BV130" s="13">
        <f t="shared" si="3"/>
        <v>3098946.6666666665</v>
      </c>
      <c r="BW130" s="13">
        <v>94.745386027641786</v>
      </c>
      <c r="BX130" s="13">
        <v>95.987058746310666</v>
      </c>
      <c r="BY130" s="13">
        <v>93.30643091618775</v>
      </c>
      <c r="BZ130" s="14">
        <f t="shared" si="2"/>
        <v>94.679625230046739</v>
      </c>
    </row>
    <row r="131" spans="1:78" x14ac:dyDescent="0.2">
      <c r="A131" s="7" t="s">
        <v>337</v>
      </c>
      <c r="B131" s="8" t="s">
        <v>338</v>
      </c>
      <c r="C131" s="9">
        <v>0.56699999999999995</v>
      </c>
      <c r="D131" s="10">
        <v>0.36699999999999999</v>
      </c>
      <c r="E131" s="10">
        <v>0.45900000000000002</v>
      </c>
      <c r="F131" s="10">
        <v>87</v>
      </c>
      <c r="G131" s="10">
        <v>0.73</v>
      </c>
      <c r="H131" s="10">
        <v>0.69</v>
      </c>
      <c r="I131" s="10">
        <v>76.804649999999995</v>
      </c>
      <c r="J131" s="10">
        <v>5.2191629410000004</v>
      </c>
      <c r="K131" s="10">
        <v>5.6541867259999998</v>
      </c>
      <c r="L131" s="10">
        <v>4.64926672</v>
      </c>
      <c r="M131" s="10">
        <v>4.3649716380000001</v>
      </c>
      <c r="N131" s="10">
        <v>4.8081016539999997</v>
      </c>
      <c r="O131" s="10">
        <v>5.2594103810000004</v>
      </c>
      <c r="P131" s="11">
        <v>4.8838362689999997</v>
      </c>
      <c r="Q131" s="9">
        <v>-6.1666666666666696</v>
      </c>
      <c r="R131" s="10">
        <v>22.714906749934801</v>
      </c>
      <c r="S131" s="10">
        <v>-3.3333333333333301E-3</v>
      </c>
      <c r="T131" s="10">
        <v>108.3</v>
      </c>
      <c r="U131" s="11">
        <v>-30</v>
      </c>
      <c r="V131" s="9">
        <v>69.769347945121098</v>
      </c>
      <c r="W131" s="10">
        <v>2.3729650910652902</v>
      </c>
      <c r="X131" s="11">
        <v>45.750894453399397</v>
      </c>
      <c r="Y131" s="9">
        <v>63.248214210998</v>
      </c>
      <c r="Z131" s="10">
        <v>76.13</v>
      </c>
      <c r="AA131" s="10">
        <v>3.3662800344322998</v>
      </c>
      <c r="AB131" s="10">
        <v>78.67</v>
      </c>
      <c r="AC131" s="10">
        <v>26.57</v>
      </c>
      <c r="AD131" s="11">
        <v>13.92</v>
      </c>
      <c r="AE131" s="9">
        <v>20.9372500058188</v>
      </c>
      <c r="AF131" s="10">
        <v>42.357320142500299</v>
      </c>
      <c r="AG131" s="11">
        <v>20.499585973476599</v>
      </c>
      <c r="AH131" s="9">
        <v>30.2</v>
      </c>
      <c r="AI131" s="10">
        <v>14.480181154862199</v>
      </c>
      <c r="AJ131" s="10">
        <v>8.7842510191192495</v>
      </c>
      <c r="AK131" s="10">
        <v>63.444948509830702</v>
      </c>
      <c r="AL131" s="11">
        <v>18.534351469313101</v>
      </c>
      <c r="AM131" s="9">
        <f>VLOOKUP(A131,'[1]raw data corrigendum'!$A:$D,2,0)</f>
        <v>65.066432689999999</v>
      </c>
      <c r="AN131" s="10">
        <v>1.7168826796835499</v>
      </c>
      <c r="AO131" s="10">
        <f>VLOOKUP(A131,'[1]raw data corrigendum'!$A:$D,3,0)</f>
        <v>7.0190203670000004</v>
      </c>
      <c r="AP131" s="10">
        <v>108.28419741139</v>
      </c>
      <c r="AQ131" s="10">
        <f>ABS(VLOOKUP(A131,'[1]raw data corrigendum'!$A:$D,4,0))</f>
        <v>1.965602077</v>
      </c>
      <c r="AR131" s="10">
        <v>5.2</v>
      </c>
      <c r="AS131" s="10">
        <v>8.5203850509626307</v>
      </c>
      <c r="AT131" s="10">
        <v>15.8</v>
      </c>
      <c r="AU131" s="11">
        <v>6.69121653978896</v>
      </c>
      <c r="AV131" s="9">
        <v>18300</v>
      </c>
      <c r="AW131" s="10">
        <v>40.612953751457603</v>
      </c>
      <c r="AX131" s="11">
        <v>63.6238982565147</v>
      </c>
      <c r="AY131" s="9">
        <v>88</v>
      </c>
      <c r="AZ131" s="10">
        <v>67</v>
      </c>
      <c r="BA131" s="10">
        <v>14</v>
      </c>
      <c r="BB131" s="10">
        <v>97.5</v>
      </c>
      <c r="BC131" s="10">
        <v>52.332060557502601</v>
      </c>
      <c r="BD131" s="11">
        <v>97.668049600318597</v>
      </c>
      <c r="BE131" s="9">
        <v>13.5224742520617</v>
      </c>
      <c r="BF131" s="10">
        <v>25.931652982592698</v>
      </c>
      <c r="BG131" s="10">
        <v>166.13081128997601</v>
      </c>
      <c r="BH131" s="11">
        <v>145.530539277033</v>
      </c>
      <c r="BI131" s="9">
        <v>226.56723476395399</v>
      </c>
      <c r="BJ131" s="10">
        <v>8.5551563919907601</v>
      </c>
      <c r="BK131" s="10">
        <v>26.045166530867601</v>
      </c>
      <c r="BL131" s="10">
        <v>0.72859788254709301</v>
      </c>
      <c r="BM131" s="10">
        <v>2.24094617099952</v>
      </c>
      <c r="BN131" s="10">
        <v>42.9</v>
      </c>
      <c r="BO131" s="10">
        <v>2.8240405503258499</v>
      </c>
      <c r="BP131" s="10">
        <v>61.550155733348802</v>
      </c>
      <c r="BQ131" s="10">
        <v>98.732151558754495</v>
      </c>
      <c r="BR131" s="11">
        <v>96.380633564322295</v>
      </c>
      <c r="BS131" s="12">
        <v>1374260</v>
      </c>
      <c r="BT131" s="12">
        <v>1376170</v>
      </c>
      <c r="BU131" s="12">
        <v>1377620</v>
      </c>
      <c r="BV131" s="13">
        <f t="shared" si="3"/>
        <v>1376016.6666666667</v>
      </c>
      <c r="BW131" s="13">
        <v>82.03587769703266</v>
      </c>
      <c r="BX131" s="13">
        <v>83.70040549576818</v>
      </c>
      <c r="BY131" s="13">
        <v>82.93298884354418</v>
      </c>
      <c r="BZ131" s="14">
        <f t="shared" ref="BZ131:BZ194" si="4">AVERAGE(BW131:BY131)</f>
        <v>82.889757345448345</v>
      </c>
    </row>
    <row r="132" spans="1:78" x14ac:dyDescent="0.2">
      <c r="A132" s="7" t="s">
        <v>339</v>
      </c>
      <c r="B132" s="8" t="s">
        <v>340</v>
      </c>
      <c r="C132" s="9">
        <v>0.24299999999999999</v>
      </c>
      <c r="D132" s="10">
        <v>0.56200000000000006</v>
      </c>
      <c r="E132" s="10">
        <v>0.41699999999999998</v>
      </c>
      <c r="F132" s="10">
        <v>86</v>
      </c>
      <c r="G132" s="10">
        <v>0.73</v>
      </c>
      <c r="H132" s="10">
        <v>0.69</v>
      </c>
      <c r="I132" s="10">
        <v>76.804649999999995</v>
      </c>
      <c r="J132" s="10">
        <v>5.2191629410000004</v>
      </c>
      <c r="K132" s="10">
        <v>5.6541867259999998</v>
      </c>
      <c r="L132" s="10">
        <v>4.64926672</v>
      </c>
      <c r="M132" s="10">
        <v>4.3649716380000001</v>
      </c>
      <c r="N132" s="10">
        <v>4.8081016539999997</v>
      </c>
      <c r="O132" s="10">
        <v>5.2594103810000004</v>
      </c>
      <c r="P132" s="11">
        <v>4.8838362689999997</v>
      </c>
      <c r="Q132" s="9">
        <v>-6.1666666666666696</v>
      </c>
      <c r="R132" s="10">
        <v>22.714906749934801</v>
      </c>
      <c r="S132" s="10">
        <v>-3.3333333333333301E-3</v>
      </c>
      <c r="T132" s="10">
        <v>108.3</v>
      </c>
      <c r="U132" s="11">
        <v>-30</v>
      </c>
      <c r="V132" s="9">
        <v>85.393710054059</v>
      </c>
      <c r="W132" s="10">
        <v>4.3865935683695403</v>
      </c>
      <c r="X132" s="11">
        <v>547.04982790264296</v>
      </c>
      <c r="Y132" s="9">
        <v>45.449198757655203</v>
      </c>
      <c r="Z132" s="10">
        <v>77.606666666666698</v>
      </c>
      <c r="AA132" s="10">
        <v>3.3</v>
      </c>
      <c r="AB132" s="10">
        <v>67.739999999999995</v>
      </c>
      <c r="AC132" s="10">
        <v>18.02</v>
      </c>
      <c r="AD132" s="11">
        <v>9.39</v>
      </c>
      <c r="AE132" s="9">
        <v>20.9372500058188</v>
      </c>
      <c r="AF132" s="10">
        <v>42.357320142500299</v>
      </c>
      <c r="AG132" s="11">
        <v>20.499585973476599</v>
      </c>
      <c r="AH132" s="9">
        <v>44.6</v>
      </c>
      <c r="AI132" s="10">
        <v>17.719042560654199</v>
      </c>
      <c r="AJ132" s="10">
        <v>7.4017102797509704</v>
      </c>
      <c r="AK132" s="10">
        <v>87.835946109778902</v>
      </c>
      <c r="AL132" s="11">
        <v>15.863955610825</v>
      </c>
      <c r="AM132" s="9">
        <f>VLOOKUP(A132,'[1]raw data corrigendum'!$A:$D,2,0)</f>
        <v>68.527634269999993</v>
      </c>
      <c r="AN132" s="10">
        <v>1.5137966274910599</v>
      </c>
      <c r="AO132" s="10">
        <f>VLOOKUP(A132,'[1]raw data corrigendum'!$A:$D,3,0)</f>
        <v>7.2112927950000003</v>
      </c>
      <c r="AP132" s="10">
        <v>122.572341999393</v>
      </c>
      <c r="AQ132" s="10">
        <f>ABS(VLOOKUP(A132,'[1]raw data corrigendum'!$A:$D,4,0))</f>
        <v>0.68162288599999998</v>
      </c>
      <c r="AR132" s="10">
        <v>5.8</v>
      </c>
      <c r="AS132" s="10">
        <v>9.7055301527046893</v>
      </c>
      <c r="AT132" s="10">
        <v>14.7</v>
      </c>
      <c r="AU132" s="11">
        <v>6.9969123695337796</v>
      </c>
      <c r="AV132" s="9">
        <v>21400</v>
      </c>
      <c r="AW132" s="10">
        <v>120.150689583152</v>
      </c>
      <c r="AX132" s="11">
        <v>161.95508812228101</v>
      </c>
      <c r="AY132" s="9">
        <v>88</v>
      </c>
      <c r="AZ132" s="10">
        <v>77</v>
      </c>
      <c r="BA132" s="10">
        <v>14</v>
      </c>
      <c r="BB132" s="10">
        <v>97.5</v>
      </c>
      <c r="BC132" s="10">
        <v>59.2778271623216</v>
      </c>
      <c r="BD132" s="11">
        <v>97.668049600318597</v>
      </c>
      <c r="BE132" s="9">
        <v>19.585481144099099</v>
      </c>
      <c r="BF132" s="10">
        <v>29.498001498088499</v>
      </c>
      <c r="BG132" s="10">
        <v>166.13081128997601</v>
      </c>
      <c r="BH132" s="11">
        <v>145.530539277033</v>
      </c>
      <c r="BI132" s="9">
        <v>131.868737798599</v>
      </c>
      <c r="BJ132" s="10">
        <v>13.142237141950799</v>
      </c>
      <c r="BK132" s="10">
        <v>33.986915757643203</v>
      </c>
      <c r="BL132" s="10">
        <v>1.24920692809967</v>
      </c>
      <c r="BM132" s="10">
        <v>2.7744336268905601</v>
      </c>
      <c r="BN132" s="10">
        <v>57</v>
      </c>
      <c r="BO132" s="10">
        <v>5.2970331107592799</v>
      </c>
      <c r="BP132" s="10">
        <v>61.550155733348802</v>
      </c>
      <c r="BQ132" s="10">
        <v>98.732151558754495</v>
      </c>
      <c r="BR132" s="11">
        <v>96.380633564322295</v>
      </c>
      <c r="BS132" s="12">
        <v>6672540</v>
      </c>
      <c r="BT132" s="12">
        <v>6714660</v>
      </c>
      <c r="BU132" s="12">
        <v>6749350</v>
      </c>
      <c r="BV132" s="13">
        <f t="shared" ref="BV132:BV195" si="5">AVERAGE(BS132:BU132)</f>
        <v>6712183.333333333</v>
      </c>
      <c r="BW132" s="13">
        <v>104.18573298853333</v>
      </c>
      <c r="BX132" s="13">
        <v>106.65062131085294</v>
      </c>
      <c r="BY132" s="13">
        <v>105.50133086219611</v>
      </c>
      <c r="BZ132" s="14">
        <f t="shared" si="4"/>
        <v>105.4458950538608</v>
      </c>
    </row>
    <row r="133" spans="1:78" x14ac:dyDescent="0.2">
      <c r="A133" s="7" t="s">
        <v>341</v>
      </c>
      <c r="B133" s="8" t="s">
        <v>342</v>
      </c>
      <c r="C133" s="9">
        <v>0.13400000000000001</v>
      </c>
      <c r="D133" s="10">
        <v>0.317</v>
      </c>
      <c r="E133" s="10">
        <v>0.48199999999999998</v>
      </c>
      <c r="F133" s="10">
        <v>86</v>
      </c>
      <c r="G133" s="10">
        <v>0.73</v>
      </c>
      <c r="H133" s="10">
        <v>0.69</v>
      </c>
      <c r="I133" s="10">
        <v>76.804649999999995</v>
      </c>
      <c r="J133" s="10">
        <v>5.2191629410000004</v>
      </c>
      <c r="K133" s="10">
        <v>5.6541867259999998</v>
      </c>
      <c r="L133" s="10">
        <v>4.64926672</v>
      </c>
      <c r="M133" s="10">
        <v>4.3649716380000001</v>
      </c>
      <c r="N133" s="10">
        <v>4.8081016539999997</v>
      </c>
      <c r="O133" s="10">
        <v>5.2594103810000004</v>
      </c>
      <c r="P133" s="11">
        <v>4.8838362689999997</v>
      </c>
      <c r="Q133" s="9">
        <v>-6.1666666666666696</v>
      </c>
      <c r="R133" s="10">
        <v>22.714906749934801</v>
      </c>
      <c r="S133" s="10">
        <v>-3.3333333333333301E-3</v>
      </c>
      <c r="T133" s="10">
        <v>108.3</v>
      </c>
      <c r="U133" s="11">
        <v>-30</v>
      </c>
      <c r="V133" s="9">
        <v>91.410506835956397</v>
      </c>
      <c r="W133" s="10">
        <v>7.2421614294128798</v>
      </c>
      <c r="X133" s="11">
        <v>405.477102835643</v>
      </c>
      <c r="Y133" s="9">
        <v>54.619241371640499</v>
      </c>
      <c r="Z133" s="10">
        <v>76.933333333333294</v>
      </c>
      <c r="AA133" s="10">
        <v>3.2332683935448898</v>
      </c>
      <c r="AB133" s="10">
        <v>73.45</v>
      </c>
      <c r="AC133" s="10">
        <v>22.51</v>
      </c>
      <c r="AD133" s="11">
        <v>10.73</v>
      </c>
      <c r="AE133" s="9">
        <v>20.9372500058188</v>
      </c>
      <c r="AF133" s="10">
        <v>42.357320142500299</v>
      </c>
      <c r="AG133" s="11">
        <v>20.499585973476599</v>
      </c>
      <c r="AH133" s="9">
        <v>40.799999999999997</v>
      </c>
      <c r="AI133" s="10">
        <v>12.7629776454076</v>
      </c>
      <c r="AJ133" s="10">
        <v>7.7710143907955898</v>
      </c>
      <c r="AK133" s="10">
        <v>92.197407187632393</v>
      </c>
      <c r="AL133" s="11">
        <v>19.533731246092799</v>
      </c>
      <c r="AM133" s="9">
        <f>VLOOKUP(A133,'[1]raw data corrigendum'!$A:$D,2,0)</f>
        <v>64.979613839999999</v>
      </c>
      <c r="AN133" s="10">
        <v>2.5539733578318802</v>
      </c>
      <c r="AO133" s="10">
        <f>VLOOKUP(A133,'[1]raw data corrigendum'!$A:$D,3,0)</f>
        <v>8.0753330269999992</v>
      </c>
      <c r="AP133" s="10">
        <v>118.156388501832</v>
      </c>
      <c r="AQ133" s="10">
        <f>ABS(VLOOKUP(A133,'[1]raw data corrigendum'!$A:$D,4,0))</f>
        <v>0.42522327500000001</v>
      </c>
      <c r="AR133" s="10">
        <v>4.4000000000000004</v>
      </c>
      <c r="AS133" s="10">
        <v>10.991484379813899</v>
      </c>
      <c r="AT133" s="10">
        <v>16.600000000000001</v>
      </c>
      <c r="AU133" s="11">
        <v>6.7520646338504999</v>
      </c>
      <c r="AV133" s="9">
        <v>20100</v>
      </c>
      <c r="AW133" s="10">
        <v>93.184400960917202</v>
      </c>
      <c r="AX133" s="11">
        <v>135.68553951944401</v>
      </c>
      <c r="AY133" s="9">
        <v>88</v>
      </c>
      <c r="AZ133" s="10">
        <v>78</v>
      </c>
      <c r="BA133" s="10">
        <v>14</v>
      </c>
      <c r="BB133" s="10">
        <v>97.5</v>
      </c>
      <c r="BC133" s="10">
        <v>75.197487416576706</v>
      </c>
      <c r="BD133" s="11">
        <v>99.340030340236893</v>
      </c>
      <c r="BE133" s="9">
        <v>19.1486439025674</v>
      </c>
      <c r="BF133" s="10">
        <v>29.120200299214702</v>
      </c>
      <c r="BG133" s="10">
        <v>137.23265875800399</v>
      </c>
      <c r="BH133" s="11">
        <v>147.66686201578</v>
      </c>
      <c r="BI133" s="9">
        <v>63.652203099966798</v>
      </c>
      <c r="BJ133" s="10">
        <v>10.9765850775308</v>
      </c>
      <c r="BK133" s="10">
        <v>30.281433229471599</v>
      </c>
      <c r="BL133" s="10">
        <v>0.97821470271010103</v>
      </c>
      <c r="BM133" s="10">
        <v>2.4935253911464699</v>
      </c>
      <c r="BN133" s="10">
        <v>53.1</v>
      </c>
      <c r="BO133" s="10">
        <v>4.2774335398760703</v>
      </c>
      <c r="BP133" s="10">
        <v>75.811702950642896</v>
      </c>
      <c r="BQ133" s="10">
        <v>90.173779270898194</v>
      </c>
      <c r="BR133" s="11">
        <v>123.57961347240099</v>
      </c>
      <c r="BS133" s="12">
        <v>5084720</v>
      </c>
      <c r="BT133" s="12">
        <v>5107930</v>
      </c>
      <c r="BU133" s="12">
        <v>5125980</v>
      </c>
      <c r="BV133" s="13">
        <f t="shared" si="5"/>
        <v>5106210</v>
      </c>
      <c r="BW133" s="13">
        <v>96.639820977649009</v>
      </c>
      <c r="BX133" s="13">
        <v>98.428109886627539</v>
      </c>
      <c r="BY133" s="13">
        <v>96.699187875404689</v>
      </c>
      <c r="BZ133" s="14">
        <f t="shared" si="4"/>
        <v>97.255706246560408</v>
      </c>
    </row>
    <row r="134" spans="1:78" ht="17" x14ac:dyDescent="0.2">
      <c r="A134" s="7" t="s">
        <v>343</v>
      </c>
      <c r="B134" s="8" t="s">
        <v>344</v>
      </c>
      <c r="C134" s="9">
        <v>-0.27900000000000003</v>
      </c>
      <c r="D134" s="10">
        <v>0.38800000000000001</v>
      </c>
      <c r="E134" s="10">
        <v>0.48599999999999999</v>
      </c>
      <c r="F134" s="10">
        <v>87</v>
      </c>
      <c r="G134" s="10">
        <v>0.73</v>
      </c>
      <c r="H134" s="10">
        <v>0.69</v>
      </c>
      <c r="I134" s="10">
        <v>76.804649999999995</v>
      </c>
      <c r="J134" s="10">
        <v>5.2191629410000004</v>
      </c>
      <c r="K134" s="10">
        <v>5.6541867259999998</v>
      </c>
      <c r="L134" s="10">
        <v>4.64926672</v>
      </c>
      <c r="M134" s="10">
        <v>4.3649716380000001</v>
      </c>
      <c r="N134" s="10">
        <v>4.8081016539999997</v>
      </c>
      <c r="O134" s="10">
        <v>5.2594103810000004</v>
      </c>
      <c r="P134" s="11">
        <v>4.8838362689999997</v>
      </c>
      <c r="Q134" s="9">
        <v>-6.1666666666666696</v>
      </c>
      <c r="R134" s="10">
        <v>22.714906749934801</v>
      </c>
      <c r="S134" s="10">
        <v>-3.3333333333333301E-3</v>
      </c>
      <c r="T134" s="10">
        <v>108.3</v>
      </c>
      <c r="U134" s="11">
        <v>-30</v>
      </c>
      <c r="V134" s="9">
        <v>47.3170052925744</v>
      </c>
      <c r="W134" s="10">
        <v>3.6275224981314098</v>
      </c>
      <c r="X134" s="11">
        <v>52.6419689950161</v>
      </c>
      <c r="Y134" s="9">
        <v>74.025228966851301</v>
      </c>
      <c r="Z134" s="10">
        <v>77.55</v>
      </c>
      <c r="AA134" s="10">
        <v>3.82657509539768</v>
      </c>
      <c r="AB134" s="10">
        <v>71.680000000000007</v>
      </c>
      <c r="AC134" s="10">
        <v>23.7</v>
      </c>
      <c r="AD134" s="11">
        <v>8.35</v>
      </c>
      <c r="AE134" s="9">
        <v>20.9372500058188</v>
      </c>
      <c r="AF134" s="10">
        <v>42.357320142500299</v>
      </c>
      <c r="AG134" s="11">
        <v>20.499585973476599</v>
      </c>
      <c r="AH134" s="9">
        <v>27.8</v>
      </c>
      <c r="AI134" s="10">
        <v>6.3396714085353603</v>
      </c>
      <c r="AJ134" s="10" t="s">
        <v>82</v>
      </c>
      <c r="AK134" s="10">
        <v>25.592728989327099</v>
      </c>
      <c r="AL134" s="11">
        <v>28.127425398213799</v>
      </c>
      <c r="AM134" s="9">
        <f>VLOOKUP(A134,'[1]raw data corrigendum'!$A:$D,2,0)</f>
        <v>61.434977580000002</v>
      </c>
      <c r="AN134" s="10">
        <v>3.6086051353226898</v>
      </c>
      <c r="AO134" s="10">
        <f>VLOOKUP(A134,'[1]raw data corrigendum'!$A:$D,3,0)</f>
        <v>9.0714285710000002</v>
      </c>
      <c r="AP134" s="10">
        <v>104.348062144748</v>
      </c>
      <c r="AQ134" s="10">
        <f>ABS(VLOOKUP(A134,'[1]raw data corrigendum'!$A:$D,4,0))</f>
        <v>5.1094980010000004</v>
      </c>
      <c r="AR134" s="10">
        <v>11.2</v>
      </c>
      <c r="AS134" s="10">
        <v>18.8</v>
      </c>
      <c r="AT134" s="10">
        <v>16.8</v>
      </c>
      <c r="AU134" s="11">
        <v>6.3104837705514099</v>
      </c>
      <c r="AV134" s="9">
        <v>18300</v>
      </c>
      <c r="AW134" s="10">
        <v>8.9024943309481497</v>
      </c>
      <c r="AX134" s="11">
        <v>15.9405097615745</v>
      </c>
      <c r="AY134" s="9">
        <v>75</v>
      </c>
      <c r="AZ134" s="10">
        <v>86</v>
      </c>
      <c r="BA134" s="10">
        <v>14</v>
      </c>
      <c r="BB134" s="10">
        <v>97.5</v>
      </c>
      <c r="BC134" s="10">
        <v>49.302462091284397</v>
      </c>
      <c r="BD134" s="11">
        <v>90.980126640642695</v>
      </c>
      <c r="BE134" s="9">
        <v>12.5816695216862</v>
      </c>
      <c r="BF134" s="10">
        <v>22.1878377343644</v>
      </c>
      <c r="BG134" s="10">
        <v>40.893738163686301</v>
      </c>
      <c r="BH134" s="11">
        <v>113.38631474625799</v>
      </c>
      <c r="BI134" s="9">
        <v>9.3352161089337002</v>
      </c>
      <c r="BJ134" s="10">
        <v>8.1728506191909105</v>
      </c>
      <c r="BK134" s="10">
        <v>27.100052436458402</v>
      </c>
      <c r="BL134" s="10">
        <v>0.20518782731082899</v>
      </c>
      <c r="BM134" s="10">
        <v>0.29314420803782498</v>
      </c>
      <c r="BN134" s="10">
        <v>41.4</v>
      </c>
      <c r="BO134" s="10">
        <v>1.8852459016393399</v>
      </c>
      <c r="BP134" s="10">
        <v>44.748852487426703</v>
      </c>
      <c r="BQ134" s="10">
        <v>47.836367029101197</v>
      </c>
      <c r="BR134" s="11">
        <v>51.835429036258297</v>
      </c>
      <c r="BS134" s="12">
        <v>340680</v>
      </c>
      <c r="BT134" s="12">
        <v>343240</v>
      </c>
      <c r="BU134" s="12">
        <v>346360</v>
      </c>
      <c r="BV134" s="13">
        <f t="shared" si="5"/>
        <v>343426.66666666669</v>
      </c>
      <c r="BW134" s="13">
        <v>81.61293983900552</v>
      </c>
      <c r="BX134" s="13">
        <v>80.629417295577483</v>
      </c>
      <c r="BY134" s="13">
        <v>78.298720160634417</v>
      </c>
      <c r="BZ134" s="14">
        <f t="shared" si="4"/>
        <v>80.180359098405816</v>
      </c>
    </row>
    <row r="135" spans="1:78" ht="17" x14ac:dyDescent="0.2">
      <c r="A135" s="7" t="s">
        <v>345</v>
      </c>
      <c r="B135" s="8" t="s">
        <v>346</v>
      </c>
      <c r="C135" s="9">
        <v>-0.22800000000000001</v>
      </c>
      <c r="D135" s="10">
        <v>-1.337</v>
      </c>
      <c r="E135" s="10">
        <v>-0.42099999999999999</v>
      </c>
      <c r="F135" s="10">
        <v>85</v>
      </c>
      <c r="G135" s="10">
        <v>0.73</v>
      </c>
      <c r="H135" s="10">
        <v>0.69</v>
      </c>
      <c r="I135" s="10">
        <v>76.804649999999995</v>
      </c>
      <c r="J135" s="10">
        <v>5.2191629410000004</v>
      </c>
      <c r="K135" s="10">
        <v>5.6541867259999998</v>
      </c>
      <c r="L135" s="10">
        <v>4.64926672</v>
      </c>
      <c r="M135" s="10">
        <v>4.3649716380000001</v>
      </c>
      <c r="N135" s="10">
        <v>4.8081016539999997</v>
      </c>
      <c r="O135" s="10">
        <v>5.2594103810000004</v>
      </c>
      <c r="P135" s="11">
        <v>4.8838362689999997</v>
      </c>
      <c r="Q135" s="9">
        <v>-6.1666666666666696</v>
      </c>
      <c r="R135" s="10">
        <v>22.714906749934801</v>
      </c>
      <c r="S135" s="10">
        <v>-3.3333333333333301E-3</v>
      </c>
      <c r="T135" s="10">
        <v>108.3</v>
      </c>
      <c r="U135" s="11">
        <v>-30</v>
      </c>
      <c r="V135" s="9">
        <v>83.347117530451897</v>
      </c>
      <c r="W135" s="10">
        <v>0</v>
      </c>
      <c r="X135" s="11">
        <v>62.019060241174003</v>
      </c>
      <c r="Y135" s="9">
        <v>104.671296174224</v>
      </c>
      <c r="Z135" s="10">
        <v>75.3</v>
      </c>
      <c r="AA135" s="10">
        <v>7.7361211506735801</v>
      </c>
      <c r="AB135" s="10">
        <v>56.47</v>
      </c>
      <c r="AC135" s="10">
        <v>25.77</v>
      </c>
      <c r="AD135" s="11">
        <v>5.65</v>
      </c>
      <c r="AE135" s="9">
        <v>20.9372500058188</v>
      </c>
      <c r="AF135" s="10">
        <v>42.357320142500299</v>
      </c>
      <c r="AG135" s="11">
        <v>20.499585973476599</v>
      </c>
      <c r="AH135" s="9">
        <v>23.4</v>
      </c>
      <c r="AI135" s="10">
        <v>6.7854587318455497</v>
      </c>
      <c r="AJ135" s="10">
        <v>14.1786774643471</v>
      </c>
      <c r="AK135" s="10">
        <v>0</v>
      </c>
      <c r="AL135" s="11">
        <v>38.479106838373902</v>
      </c>
      <c r="AM135" s="9">
        <f>VLOOKUP(A135,'[1]raw data corrigendum'!$A:$D,2,0)</f>
        <v>50.661375659999997</v>
      </c>
      <c r="AN135" s="10">
        <v>10.0068540095956</v>
      </c>
      <c r="AO135" s="10">
        <f>VLOOKUP(A135,'[1]raw data corrigendum'!$A:$D,3,0)</f>
        <v>17.135023990000001</v>
      </c>
      <c r="AP135" s="10">
        <v>112.855287349709</v>
      </c>
      <c r="AQ135" s="10">
        <f>ABS(VLOOKUP(A135,'[1]raw data corrigendum'!$A:$D,4,0))</f>
        <v>0.44297915700000001</v>
      </c>
      <c r="AR135" s="10">
        <v>3.8</v>
      </c>
      <c r="AS135" s="10">
        <v>20.734751203852301</v>
      </c>
      <c r="AT135" s="10">
        <v>34.1</v>
      </c>
      <c r="AU135" s="11">
        <v>9.9090604677393692</v>
      </c>
      <c r="AV135" s="9">
        <v>15600</v>
      </c>
      <c r="AW135" s="10" t="s">
        <v>82</v>
      </c>
      <c r="AX135" s="11" t="s">
        <v>82</v>
      </c>
      <c r="AY135" s="9">
        <v>84</v>
      </c>
      <c r="AZ135" s="10">
        <v>45</v>
      </c>
      <c r="BA135" s="10">
        <v>14</v>
      </c>
      <c r="BB135" s="10">
        <v>97.5</v>
      </c>
      <c r="BC135" s="10" t="s">
        <v>82</v>
      </c>
      <c r="BD135" s="11">
        <v>79.276261461209202</v>
      </c>
      <c r="BE135" s="9">
        <v>14.7890561691879</v>
      </c>
      <c r="BF135" s="10">
        <v>22.694237551468898</v>
      </c>
      <c r="BG135" s="10">
        <v>85.755740774258399</v>
      </c>
      <c r="BH135" s="11">
        <v>107.411515347847</v>
      </c>
      <c r="BI135" s="9">
        <v>4.1435172305204402</v>
      </c>
      <c r="BJ135" s="10">
        <v>6.4253481985089902</v>
      </c>
      <c r="BK135" s="10">
        <v>20.540651113671199</v>
      </c>
      <c r="BL135" s="10">
        <v>0.15713995539085099</v>
      </c>
      <c r="BM135" s="10" t="s">
        <v>82</v>
      </c>
      <c r="BN135" s="10">
        <v>38.6</v>
      </c>
      <c r="BO135" s="10">
        <v>2.1487603305785101</v>
      </c>
      <c r="BP135" s="10">
        <v>0.50657051832997602</v>
      </c>
      <c r="BQ135" s="10">
        <v>0</v>
      </c>
      <c r="BR135" s="11">
        <v>44.912833106143403</v>
      </c>
      <c r="BS135" s="12">
        <v>420180</v>
      </c>
      <c r="BT135" s="12">
        <v>415690</v>
      </c>
      <c r="BU135" s="12">
        <v>411390</v>
      </c>
      <c r="BV135" s="13">
        <f t="shared" si="5"/>
        <v>415753.33333333331</v>
      </c>
      <c r="BW135" s="13">
        <v>67.358687046417941</v>
      </c>
      <c r="BX135" s="13">
        <v>68.710715233804336</v>
      </c>
      <c r="BY135" s="13">
        <v>69.428932989607304</v>
      </c>
      <c r="BZ135" s="14">
        <f t="shared" si="4"/>
        <v>68.499445089943194</v>
      </c>
    </row>
    <row r="136" spans="1:78" ht="17" x14ac:dyDescent="0.2">
      <c r="A136" s="7" t="s">
        <v>347</v>
      </c>
      <c r="B136" s="8" t="s">
        <v>348</v>
      </c>
      <c r="C136" s="9">
        <v>0.27300000000000002</v>
      </c>
      <c r="D136" s="10">
        <v>-1.204</v>
      </c>
      <c r="E136" s="10">
        <v>-0.30599999999999999</v>
      </c>
      <c r="F136" s="10">
        <v>85</v>
      </c>
      <c r="G136" s="10">
        <v>0.73</v>
      </c>
      <c r="H136" s="10">
        <v>0.69</v>
      </c>
      <c r="I136" s="10">
        <v>76.804649999999995</v>
      </c>
      <c r="J136" s="10">
        <v>5.2191629410000004</v>
      </c>
      <c r="K136" s="10">
        <v>5.6541867259999998</v>
      </c>
      <c r="L136" s="10">
        <v>4.64926672</v>
      </c>
      <c r="M136" s="10">
        <v>4.3649716380000001</v>
      </c>
      <c r="N136" s="10">
        <v>4.8081016539999997</v>
      </c>
      <c r="O136" s="10">
        <v>5.2594103810000004</v>
      </c>
      <c r="P136" s="11">
        <v>4.8838362689999997</v>
      </c>
      <c r="Q136" s="9">
        <v>-6.1666666666666696</v>
      </c>
      <c r="R136" s="10">
        <v>22.714906749934801</v>
      </c>
      <c r="S136" s="10">
        <v>-3.3333333333333301E-3</v>
      </c>
      <c r="T136" s="10">
        <v>108.3</v>
      </c>
      <c r="U136" s="11">
        <v>-30</v>
      </c>
      <c r="V136" s="9">
        <v>87.118130884081594</v>
      </c>
      <c r="W136" s="10">
        <v>0</v>
      </c>
      <c r="X136" s="11">
        <v>44.476815812972703</v>
      </c>
      <c r="Y136" s="9">
        <v>70.447211708509599</v>
      </c>
      <c r="Z136" s="10">
        <v>76.066666666666706</v>
      </c>
      <c r="AA136" s="10">
        <v>9.0159822389422892</v>
      </c>
      <c r="AB136" s="10">
        <v>66.75</v>
      </c>
      <c r="AC136" s="10">
        <v>30.84</v>
      </c>
      <c r="AD136" s="11">
        <v>6.66</v>
      </c>
      <c r="AE136" s="9">
        <v>20.9372500058188</v>
      </c>
      <c r="AF136" s="10">
        <v>42.357320142500299</v>
      </c>
      <c r="AG136" s="11">
        <v>20.499585973476599</v>
      </c>
      <c r="AH136" s="9">
        <v>29.4</v>
      </c>
      <c r="AI136" s="10">
        <v>8.7864179242662708</v>
      </c>
      <c r="AJ136" s="10">
        <v>13.592739480053099</v>
      </c>
      <c r="AK136" s="10">
        <v>92.639884570950002</v>
      </c>
      <c r="AL136" s="11">
        <v>31.967630473192099</v>
      </c>
      <c r="AM136" s="9">
        <f>VLOOKUP(A136,'[1]raw data corrigendum'!$A:$D,2,0)</f>
        <v>54.31400283</v>
      </c>
      <c r="AN136" s="10">
        <v>6.4722617354196297</v>
      </c>
      <c r="AO136" s="10">
        <f>VLOOKUP(A136,'[1]raw data corrigendum'!$A:$D,3,0)</f>
        <v>12.802275959999999</v>
      </c>
      <c r="AP136" s="10">
        <v>101.760823234227</v>
      </c>
      <c r="AQ136" s="10">
        <f>ABS(VLOOKUP(A136,'[1]raw data corrigendum'!$A:$D,4,0))</f>
        <v>1.3864227309999999</v>
      </c>
      <c r="AR136" s="10">
        <v>2.5</v>
      </c>
      <c r="AS136" s="10">
        <v>19.7468692449355</v>
      </c>
      <c r="AT136" s="10">
        <v>28.3</v>
      </c>
      <c r="AU136" s="11">
        <v>10.997095396730099</v>
      </c>
      <c r="AV136" s="9">
        <v>17700</v>
      </c>
      <c r="AW136" s="10" t="s">
        <v>82</v>
      </c>
      <c r="AX136" s="11" t="s">
        <v>82</v>
      </c>
      <c r="AY136" s="9">
        <v>84</v>
      </c>
      <c r="AZ136" s="10">
        <v>43</v>
      </c>
      <c r="BA136" s="10">
        <v>14</v>
      </c>
      <c r="BB136" s="10">
        <v>97.5</v>
      </c>
      <c r="BC136" s="10" t="s">
        <v>82</v>
      </c>
      <c r="BD136" s="11">
        <v>79.276261461209202</v>
      </c>
      <c r="BE136" s="9">
        <v>15.264978940581701</v>
      </c>
      <c r="BF136" s="10">
        <v>26.503469460446102</v>
      </c>
      <c r="BG136" s="10">
        <v>85.755740774258399</v>
      </c>
      <c r="BH136" s="11">
        <v>107.411515347847</v>
      </c>
      <c r="BI136" s="9">
        <v>0.67593234728322504</v>
      </c>
      <c r="BJ136" s="10">
        <v>7.8267588558112697</v>
      </c>
      <c r="BK136" s="10">
        <v>24.315277160069598</v>
      </c>
      <c r="BL136" s="10">
        <v>0.12158944398851999</v>
      </c>
      <c r="BM136" s="10" t="s">
        <v>82</v>
      </c>
      <c r="BN136" s="10">
        <v>46.6</v>
      </c>
      <c r="BO136" s="10">
        <v>2.6708562450903401</v>
      </c>
      <c r="BP136" s="10">
        <v>0.50657051832997602</v>
      </c>
      <c r="BQ136" s="10">
        <v>0</v>
      </c>
      <c r="BR136" s="11">
        <v>44.912833106143403</v>
      </c>
      <c r="BS136" s="12">
        <v>367930</v>
      </c>
      <c r="BT136" s="12">
        <v>363670</v>
      </c>
      <c r="BU136" s="12">
        <v>359440</v>
      </c>
      <c r="BV136" s="13">
        <f t="shared" si="5"/>
        <v>363680</v>
      </c>
      <c r="BW136" s="13">
        <v>71.588934762465001</v>
      </c>
      <c r="BX136" s="13">
        <v>73.896428958680943</v>
      </c>
      <c r="BY136" s="13">
        <v>75.718616473344596</v>
      </c>
      <c r="BZ136" s="14">
        <f t="shared" si="4"/>
        <v>73.73466006483018</v>
      </c>
    </row>
    <row r="137" spans="1:78" ht="17" x14ac:dyDescent="0.2">
      <c r="A137" s="7" t="s">
        <v>349</v>
      </c>
      <c r="B137" s="8" t="s">
        <v>350</v>
      </c>
      <c r="C137" s="9">
        <v>-8.4000000000000005E-2</v>
      </c>
      <c r="D137" s="10">
        <v>-1.784</v>
      </c>
      <c r="E137" s="10">
        <v>-0.54200000000000004</v>
      </c>
      <c r="F137" s="10">
        <v>84</v>
      </c>
      <c r="G137" s="10">
        <v>0.73</v>
      </c>
      <c r="H137" s="10">
        <v>0.69</v>
      </c>
      <c r="I137" s="10">
        <v>76.804649999999995</v>
      </c>
      <c r="J137" s="10">
        <v>5.2191629410000004</v>
      </c>
      <c r="K137" s="10">
        <v>5.6541867259999998</v>
      </c>
      <c r="L137" s="10">
        <v>4.64926672</v>
      </c>
      <c r="M137" s="10">
        <v>4.3649716380000001</v>
      </c>
      <c r="N137" s="10">
        <v>4.8081016539999997</v>
      </c>
      <c r="O137" s="10">
        <v>5.2594103810000004</v>
      </c>
      <c r="P137" s="11">
        <v>4.8838362689999997</v>
      </c>
      <c r="Q137" s="9">
        <v>-6.1666666666666696</v>
      </c>
      <c r="R137" s="10">
        <v>22.714906749934801</v>
      </c>
      <c r="S137" s="10">
        <v>-3.3333333333333301E-3</v>
      </c>
      <c r="T137" s="10">
        <v>108.3</v>
      </c>
      <c r="U137" s="11">
        <v>-30</v>
      </c>
      <c r="V137" s="9">
        <v>58.955370919466603</v>
      </c>
      <c r="W137" s="10">
        <v>0</v>
      </c>
      <c r="X137" s="11">
        <v>9.31254519770836</v>
      </c>
      <c r="Y137" s="9">
        <v>122.88481557234201</v>
      </c>
      <c r="Z137" s="10">
        <v>73.819999999999993</v>
      </c>
      <c r="AA137" s="10">
        <v>9.3264030425607807</v>
      </c>
      <c r="AB137" s="10">
        <v>56.24</v>
      </c>
      <c r="AC137" s="10">
        <v>46.99</v>
      </c>
      <c r="AD137" s="11">
        <v>8.52</v>
      </c>
      <c r="AE137" s="9">
        <v>20.9372500058188</v>
      </c>
      <c r="AF137" s="10">
        <v>42.357320142500299</v>
      </c>
      <c r="AG137" s="11">
        <v>20.499585973476599</v>
      </c>
      <c r="AH137" s="9">
        <v>18.2</v>
      </c>
      <c r="AI137" s="10">
        <v>6.0543619216032996</v>
      </c>
      <c r="AJ137" s="10">
        <v>25.033969569722402</v>
      </c>
      <c r="AK137" s="10">
        <v>45.420277799635002</v>
      </c>
      <c r="AL137" s="11">
        <v>50.9158837251032</v>
      </c>
      <c r="AM137" s="9">
        <f>VLOOKUP(A137,'[1]raw data corrigendum'!$A:$D,2,0)</f>
        <v>40.588988479999998</v>
      </c>
      <c r="AN137" s="10">
        <v>8.2352941176470598</v>
      </c>
      <c r="AO137" s="10">
        <f>VLOOKUP(A137,'[1]raw data corrigendum'!$A:$D,3,0)</f>
        <v>14.640522880000001</v>
      </c>
      <c r="AP137" s="10">
        <v>112.62484236787699</v>
      </c>
      <c r="AQ137" s="10">
        <f>ABS(VLOOKUP(A137,'[1]raw data corrigendum'!$A:$D,4,0))</f>
        <v>2.6186993310000002</v>
      </c>
      <c r="AR137" s="10">
        <v>10</v>
      </c>
      <c r="AS137" s="10">
        <v>29.280618892508102</v>
      </c>
      <c r="AT137" s="10">
        <v>40.9</v>
      </c>
      <c r="AU137" s="11">
        <v>12.069760295021499</v>
      </c>
      <c r="AV137" s="9">
        <v>10500</v>
      </c>
      <c r="AW137" s="10" t="s">
        <v>82</v>
      </c>
      <c r="AX137" s="11" t="s">
        <v>82</v>
      </c>
      <c r="AY137" s="9">
        <v>84</v>
      </c>
      <c r="AZ137" s="10">
        <v>49</v>
      </c>
      <c r="BA137" s="10">
        <v>14</v>
      </c>
      <c r="BB137" s="10">
        <v>97.5</v>
      </c>
      <c r="BC137" s="10" t="s">
        <v>82</v>
      </c>
      <c r="BD137" s="11">
        <v>79.276261461209202</v>
      </c>
      <c r="BE137" s="9">
        <v>12.831337563284601</v>
      </c>
      <c r="BF137" s="10">
        <v>26.042097966479901</v>
      </c>
      <c r="BG137" s="10">
        <v>85.755740774258399</v>
      </c>
      <c r="BH137" s="11">
        <v>107.411515347847</v>
      </c>
      <c r="BI137" s="9">
        <v>0</v>
      </c>
      <c r="BJ137" s="10">
        <v>6.8161824063984104</v>
      </c>
      <c r="BK137" s="10">
        <v>16.952713516468801</v>
      </c>
      <c r="BL137" s="10">
        <v>0.24980838262314201</v>
      </c>
      <c r="BM137" s="10" t="s">
        <v>82</v>
      </c>
      <c r="BN137" s="10">
        <v>34.4</v>
      </c>
      <c r="BO137" s="10" t="s">
        <v>82</v>
      </c>
      <c r="BP137" s="10">
        <v>0.50657051832997602</v>
      </c>
      <c r="BQ137" s="10">
        <v>0</v>
      </c>
      <c r="BR137" s="11">
        <v>44.912833106143403</v>
      </c>
      <c r="BS137" s="12">
        <v>279880</v>
      </c>
      <c r="BT137" s="12">
        <v>284850</v>
      </c>
      <c r="BU137" s="12">
        <v>289310</v>
      </c>
      <c r="BV137" s="13">
        <f t="shared" si="5"/>
        <v>284680</v>
      </c>
      <c r="BW137" s="13">
        <v>46.050437552610802</v>
      </c>
      <c r="BX137" s="13">
        <v>45.499110928149989</v>
      </c>
      <c r="BY137" s="13">
        <v>46.218700006302875</v>
      </c>
      <c r="BZ137" s="14">
        <f t="shared" si="4"/>
        <v>45.922749495687889</v>
      </c>
    </row>
    <row r="138" spans="1:78" ht="17" x14ac:dyDescent="0.2">
      <c r="A138" s="7" t="s">
        <v>351</v>
      </c>
      <c r="B138" s="8" t="s">
        <v>352</v>
      </c>
      <c r="C138" s="9">
        <v>-0.18099999999999999</v>
      </c>
      <c r="D138" s="10">
        <v>0.182</v>
      </c>
      <c r="E138" s="10">
        <v>0.16300000000000001</v>
      </c>
      <c r="F138" s="10">
        <v>83</v>
      </c>
      <c r="G138" s="10">
        <v>0.73</v>
      </c>
      <c r="H138" s="10">
        <v>0.69</v>
      </c>
      <c r="I138" s="10">
        <v>76.804649999999995</v>
      </c>
      <c r="J138" s="10">
        <v>5.2191629410000004</v>
      </c>
      <c r="K138" s="10">
        <v>5.6541867259999998</v>
      </c>
      <c r="L138" s="10">
        <v>4.64926672</v>
      </c>
      <c r="M138" s="10">
        <v>4.3649716380000001</v>
      </c>
      <c r="N138" s="10">
        <v>4.8081016539999997</v>
      </c>
      <c r="O138" s="10">
        <v>5.2594103810000004</v>
      </c>
      <c r="P138" s="11">
        <v>4.8838362689999997</v>
      </c>
      <c r="Q138" s="9">
        <v>-6.1666666666666696</v>
      </c>
      <c r="R138" s="10">
        <v>22.714906749934801</v>
      </c>
      <c r="S138" s="10">
        <v>-3.3333333333333301E-3</v>
      </c>
      <c r="T138" s="10">
        <v>108.3</v>
      </c>
      <c r="U138" s="11">
        <v>-30</v>
      </c>
      <c r="V138" s="9">
        <v>90.026601250201793</v>
      </c>
      <c r="W138" s="10">
        <v>0</v>
      </c>
      <c r="X138" s="11">
        <v>36.489281081727597</v>
      </c>
      <c r="Y138" s="9">
        <v>50.596139281052203</v>
      </c>
      <c r="Z138" s="10">
        <v>75.023333333333298</v>
      </c>
      <c r="AA138" s="10">
        <v>6.5670733432391604</v>
      </c>
      <c r="AB138" s="10">
        <v>65.86</v>
      </c>
      <c r="AC138" s="10">
        <v>33.340000000000003</v>
      </c>
      <c r="AD138" s="11">
        <v>10.78</v>
      </c>
      <c r="AE138" s="9">
        <v>20.9372500058188</v>
      </c>
      <c r="AF138" s="10">
        <v>42.357320142500299</v>
      </c>
      <c r="AG138" s="11">
        <v>20.499585973476599</v>
      </c>
      <c r="AH138" s="9">
        <v>24.4</v>
      </c>
      <c r="AI138" s="10">
        <v>9.1046313943737101</v>
      </c>
      <c r="AJ138" s="10">
        <v>15.614405202406701</v>
      </c>
      <c r="AK138" s="10">
        <v>39.962445174483598</v>
      </c>
      <c r="AL138" s="11">
        <v>39.799926512917203</v>
      </c>
      <c r="AM138" s="9">
        <f>VLOOKUP(A138,'[1]raw data corrigendum'!$A:$D,2,0)</f>
        <v>47.184643510000001</v>
      </c>
      <c r="AN138" s="10">
        <v>8.6259079903147704</v>
      </c>
      <c r="AO138" s="10">
        <f>VLOOKUP(A138,'[1]raw data corrigendum'!$A:$D,3,0)</f>
        <v>17.917675540000001</v>
      </c>
      <c r="AP138" s="10">
        <v>96.957394703892803</v>
      </c>
      <c r="AQ138" s="10">
        <f>ABS(VLOOKUP(A138,'[1]raw data corrigendum'!$A:$D,4,0))</f>
        <v>1.6913916120000001</v>
      </c>
      <c r="AR138" s="10">
        <v>7.9</v>
      </c>
      <c r="AS138" s="10">
        <v>22.963325471698099</v>
      </c>
      <c r="AT138" s="10">
        <v>34.5</v>
      </c>
      <c r="AU138" s="11">
        <v>13.4073635101758</v>
      </c>
      <c r="AV138" s="9">
        <v>14900</v>
      </c>
      <c r="AW138" s="10" t="s">
        <v>82</v>
      </c>
      <c r="AX138" s="11" t="s">
        <v>82</v>
      </c>
      <c r="AY138" s="9">
        <v>84</v>
      </c>
      <c r="AZ138" s="10">
        <v>35</v>
      </c>
      <c r="BA138" s="10">
        <v>14</v>
      </c>
      <c r="BB138" s="10">
        <v>97.5</v>
      </c>
      <c r="BC138" s="10" t="s">
        <v>82</v>
      </c>
      <c r="BD138" s="11">
        <v>79.276261461209202</v>
      </c>
      <c r="BE138" s="9">
        <v>14.790752630435801</v>
      </c>
      <c r="BF138" s="10">
        <v>25.751003537624399</v>
      </c>
      <c r="BG138" s="10">
        <v>85.755740774258399</v>
      </c>
      <c r="BH138" s="11">
        <v>107.411515347847</v>
      </c>
      <c r="BI138" s="9">
        <v>6.5931988239250003</v>
      </c>
      <c r="BJ138" s="10">
        <v>7.4700183776361397</v>
      </c>
      <c r="BK138" s="10">
        <v>19.2727142878168</v>
      </c>
      <c r="BL138" s="10">
        <v>0.16530935744459899</v>
      </c>
      <c r="BM138" s="10" t="s">
        <v>82</v>
      </c>
      <c r="BN138" s="10">
        <v>40.1</v>
      </c>
      <c r="BO138" s="10">
        <v>1.40117994100295</v>
      </c>
      <c r="BP138" s="10">
        <v>0.50657051832997602</v>
      </c>
      <c r="BQ138" s="10">
        <v>0</v>
      </c>
      <c r="BR138" s="11">
        <v>44.912833106143403</v>
      </c>
      <c r="BS138" s="12">
        <v>861590</v>
      </c>
      <c r="BT138" s="12">
        <v>865230</v>
      </c>
      <c r="BU138" s="12">
        <v>867790</v>
      </c>
      <c r="BV138" s="13">
        <f t="shared" si="5"/>
        <v>864870</v>
      </c>
      <c r="BW138" s="13">
        <v>65.289998223630462</v>
      </c>
      <c r="BX138" s="13">
        <v>66.331992923078218</v>
      </c>
      <c r="BY138" s="13">
        <v>67.821648863009571</v>
      </c>
      <c r="BZ138" s="14">
        <f t="shared" si="4"/>
        <v>66.48121333657275</v>
      </c>
    </row>
    <row r="139" spans="1:78" ht="17" x14ac:dyDescent="0.2">
      <c r="A139" s="7" t="s">
        <v>353</v>
      </c>
      <c r="B139" s="8" t="s">
        <v>354</v>
      </c>
      <c r="C139" s="9">
        <v>-0.91100000000000003</v>
      </c>
      <c r="D139" s="10">
        <v>-2.524</v>
      </c>
      <c r="E139" s="10">
        <v>-0.46</v>
      </c>
      <c r="F139" s="10">
        <v>84</v>
      </c>
      <c r="G139" s="10">
        <v>0.73</v>
      </c>
      <c r="H139" s="10">
        <v>0.69</v>
      </c>
      <c r="I139" s="10">
        <v>76.804649999999995</v>
      </c>
      <c r="J139" s="10">
        <v>5.2191629410000004</v>
      </c>
      <c r="K139" s="10">
        <v>5.6541867259999998</v>
      </c>
      <c r="L139" s="10">
        <v>4.64926672</v>
      </c>
      <c r="M139" s="10">
        <v>4.3649716380000001</v>
      </c>
      <c r="N139" s="10">
        <v>4.8081016539999997</v>
      </c>
      <c r="O139" s="10">
        <v>5.2594103810000004</v>
      </c>
      <c r="P139" s="11">
        <v>4.8838362689999997</v>
      </c>
      <c r="Q139" s="9">
        <v>-6.1666666666666696</v>
      </c>
      <c r="R139" s="10">
        <v>22.714906749934801</v>
      </c>
      <c r="S139" s="10">
        <v>-3.3333333333333301E-3</v>
      </c>
      <c r="T139" s="10">
        <v>108.3</v>
      </c>
      <c r="U139" s="11">
        <v>-30</v>
      </c>
      <c r="V139" s="9">
        <v>76.360225967327295</v>
      </c>
      <c r="W139" s="10">
        <v>0</v>
      </c>
      <c r="X139" s="11">
        <v>1.1851202206510401</v>
      </c>
      <c r="Y139" s="9">
        <v>35.902953079792503</v>
      </c>
      <c r="Z139" s="10">
        <v>70.093333333333305</v>
      </c>
      <c r="AA139" s="10">
        <v>9.0296234674882907</v>
      </c>
      <c r="AB139" s="10">
        <v>67.7</v>
      </c>
      <c r="AC139" s="10">
        <v>68.42</v>
      </c>
      <c r="AD139" s="11">
        <v>1.62</v>
      </c>
      <c r="AE139" s="9">
        <v>20.9372500058188</v>
      </c>
      <c r="AF139" s="10">
        <v>42.357320142500299</v>
      </c>
      <c r="AG139" s="11">
        <v>20.499585973476599</v>
      </c>
      <c r="AH139" s="9" t="s">
        <v>82</v>
      </c>
      <c r="AI139" s="10" t="s">
        <v>82</v>
      </c>
      <c r="AJ139" s="10" t="s">
        <v>82</v>
      </c>
      <c r="AK139" s="10">
        <v>81.116337592753894</v>
      </c>
      <c r="AL139" s="11" t="s">
        <v>82</v>
      </c>
      <c r="AM139" s="9">
        <f>VLOOKUP(A139,'[1]raw data corrigendum'!$A:$D,2,0)</f>
        <v>32.055518839999998</v>
      </c>
      <c r="AN139" s="10">
        <v>23.391812865497101</v>
      </c>
      <c r="AO139" s="10">
        <f>VLOOKUP(A139,'[1]raw data corrigendum'!$A:$D,3,0)</f>
        <v>27.777777780000001</v>
      </c>
      <c r="AP139" s="10">
        <v>77.1679006285067</v>
      </c>
      <c r="AQ139" s="10">
        <f>ABS(VLOOKUP(A139,'[1]raw data corrigendum'!$A:$D,4,0))</f>
        <v>13.3943815</v>
      </c>
      <c r="AR139" s="10">
        <v>18</v>
      </c>
      <c r="AS139" s="10" t="s">
        <v>82</v>
      </c>
      <c r="AT139" s="10">
        <v>55.3</v>
      </c>
      <c r="AU139" s="11" t="s">
        <v>82</v>
      </c>
      <c r="AV139" s="9">
        <v>6600</v>
      </c>
      <c r="AW139" s="10" t="s">
        <v>82</v>
      </c>
      <c r="AX139" s="11" t="s">
        <v>82</v>
      </c>
      <c r="AY139" s="9">
        <v>84</v>
      </c>
      <c r="AZ139" s="10">
        <v>41</v>
      </c>
      <c r="BA139" s="10">
        <v>14</v>
      </c>
      <c r="BB139" s="10">
        <v>97.5</v>
      </c>
      <c r="BC139" s="10" t="s">
        <v>82</v>
      </c>
      <c r="BD139" s="11">
        <v>79.276261461209202</v>
      </c>
      <c r="BE139" s="9">
        <v>6.9897741832664098</v>
      </c>
      <c r="BF139" s="10">
        <v>15.3469336336937</v>
      </c>
      <c r="BG139" s="10">
        <v>85.755740774258399</v>
      </c>
      <c r="BH139" s="11">
        <v>107.411515347847</v>
      </c>
      <c r="BI139" s="9">
        <v>0</v>
      </c>
      <c r="BJ139" s="10" t="s">
        <v>82</v>
      </c>
      <c r="BK139" s="10" t="s">
        <v>82</v>
      </c>
      <c r="BL139" s="10">
        <v>0</v>
      </c>
      <c r="BM139" s="10" t="s">
        <v>82</v>
      </c>
      <c r="BN139" s="10">
        <v>25.9</v>
      </c>
      <c r="BO139" s="10" t="s">
        <v>82</v>
      </c>
      <c r="BP139" s="10">
        <v>0.50657051832997602</v>
      </c>
      <c r="BQ139" s="10">
        <v>0</v>
      </c>
      <c r="BR139" s="11">
        <v>44.912833106143403</v>
      </c>
      <c r="BS139" s="12">
        <v>265330</v>
      </c>
      <c r="BT139" s="12">
        <v>275020</v>
      </c>
      <c r="BU139" s="12">
        <v>284940</v>
      </c>
      <c r="BV139" s="13">
        <f t="shared" si="5"/>
        <v>275096.66666666669</v>
      </c>
      <c r="BW139" s="13">
        <v>27.85319802275848</v>
      </c>
      <c r="BX139" s="13">
        <v>28.450683768752548</v>
      </c>
      <c r="BY139" s="13">
        <v>29.735508266952333</v>
      </c>
      <c r="BZ139" s="14">
        <f t="shared" si="4"/>
        <v>28.679796686154457</v>
      </c>
    </row>
    <row r="140" spans="1:78" x14ac:dyDescent="0.2">
      <c r="A140" s="7" t="s">
        <v>355</v>
      </c>
      <c r="B140" s="8" t="s">
        <v>356</v>
      </c>
      <c r="C140" s="9">
        <v>-1.484</v>
      </c>
      <c r="D140" s="10">
        <v>-1.302</v>
      </c>
      <c r="E140" s="10">
        <v>-1.319</v>
      </c>
      <c r="F140" s="10">
        <v>55</v>
      </c>
      <c r="G140" s="10">
        <v>0.87</v>
      </c>
      <c r="H140" s="10">
        <v>0.93</v>
      </c>
      <c r="I140" s="10">
        <v>73.620959999999997</v>
      </c>
      <c r="J140" s="10">
        <v>3.7521049980000001</v>
      </c>
      <c r="K140" s="10">
        <v>3.769828081</v>
      </c>
      <c r="L140" s="10">
        <v>1.874859214</v>
      </c>
      <c r="M140" s="10">
        <v>2.0114061830000001</v>
      </c>
      <c r="N140" s="10">
        <v>4.7468690870000003</v>
      </c>
      <c r="O140" s="10">
        <v>4.2659239769999999</v>
      </c>
      <c r="P140" s="11">
        <v>2.380131483</v>
      </c>
      <c r="Q140" s="9">
        <v>-3.3333333333333299</v>
      </c>
      <c r="R140" s="10">
        <v>24.606500473335402</v>
      </c>
      <c r="S140" s="10">
        <v>0.85666666666666702</v>
      </c>
      <c r="T140" s="10">
        <v>79.400000000000006</v>
      </c>
      <c r="U140" s="11">
        <v>-42.8</v>
      </c>
      <c r="V140" s="9">
        <v>77.003262603231207</v>
      </c>
      <c r="W140" s="10">
        <v>4.2643536877144097</v>
      </c>
      <c r="X140" s="11">
        <v>134.54749187779501</v>
      </c>
      <c r="Y140" s="9">
        <v>52</v>
      </c>
      <c r="Z140" s="10">
        <v>67.013333333333307</v>
      </c>
      <c r="AA140" s="10">
        <v>3.99903135351241</v>
      </c>
      <c r="AB140" s="10">
        <v>105.62</v>
      </c>
      <c r="AC140" s="10">
        <v>71.97</v>
      </c>
      <c r="AD140" s="11">
        <v>12.99</v>
      </c>
      <c r="AE140" s="9">
        <v>21.5788403061098</v>
      </c>
      <c r="AF140" s="10">
        <v>58.539807231375299</v>
      </c>
      <c r="AG140" s="11">
        <v>25.368126782046499</v>
      </c>
      <c r="AH140" s="9">
        <v>29.80627558746</v>
      </c>
      <c r="AI140" s="10">
        <v>6.6371768268745397</v>
      </c>
      <c r="AJ140" s="10">
        <v>2.7751723797455901</v>
      </c>
      <c r="AK140" s="10">
        <v>96.081511822934701</v>
      </c>
      <c r="AL140" s="11">
        <v>10.8643834738329</v>
      </c>
      <c r="AM140" s="9">
        <f>VLOOKUP(A140,'[1]raw data corrigendum'!$A:$D,2,0)</f>
        <v>65.832703929999994</v>
      </c>
      <c r="AN140" s="10">
        <v>2.1353694836288302</v>
      </c>
      <c r="AO140" s="10">
        <f>VLOOKUP(A140,'[1]raw data corrigendum'!$A:$D,3,0)</f>
        <v>5.0084120619999997</v>
      </c>
      <c r="AP140" s="10">
        <v>72.867659486449895</v>
      </c>
      <c r="AQ140" s="10">
        <f>ABS(VLOOKUP(A140,'[1]raw data corrigendum'!$A:$D,4,0))</f>
        <v>0.900104495</v>
      </c>
      <c r="AR140" s="10">
        <v>7.6481404039914098</v>
      </c>
      <c r="AS140" s="10">
        <v>9.2232558139534895</v>
      </c>
      <c r="AT140" s="10">
        <v>9.5107980272834798</v>
      </c>
      <c r="AU140" s="11">
        <v>10.975225430064301</v>
      </c>
      <c r="AV140" s="9">
        <v>13798.992259943299</v>
      </c>
      <c r="AW140" s="10">
        <v>91.8989318136299</v>
      </c>
      <c r="AX140" s="11">
        <v>150.84026083940799</v>
      </c>
      <c r="AY140" s="9">
        <v>83</v>
      </c>
      <c r="AZ140" s="10">
        <v>54</v>
      </c>
      <c r="BA140" s="10">
        <v>27.6666666666667</v>
      </c>
      <c r="BB140" s="10">
        <v>92.5</v>
      </c>
      <c r="BC140" s="10">
        <v>29.817944885806799</v>
      </c>
      <c r="BD140" s="11">
        <v>60.7691643055539</v>
      </c>
      <c r="BE140" s="9">
        <v>12.313929810288</v>
      </c>
      <c r="BF140" s="10">
        <v>24.685339397378801</v>
      </c>
      <c r="BG140" s="10">
        <v>124.03010366784</v>
      </c>
      <c r="BH140" s="11">
        <v>131.09760914011201</v>
      </c>
      <c r="BI140" s="9">
        <v>7.1090519084012902</v>
      </c>
      <c r="BJ140" s="10">
        <v>10.1332787587406</v>
      </c>
      <c r="BK140" s="10">
        <v>25.488956950535499</v>
      </c>
      <c r="BL140" s="10">
        <v>2.0742942990506799</v>
      </c>
      <c r="BM140" s="10">
        <v>1.35006303891733</v>
      </c>
      <c r="BN140" s="10">
        <v>43.032574090850296</v>
      </c>
      <c r="BO140" s="10">
        <v>5.53133514986376</v>
      </c>
      <c r="BP140" s="10">
        <v>42.413190862283003</v>
      </c>
      <c r="BQ140" s="10">
        <v>62.096697286291104</v>
      </c>
      <c r="BR140" s="11">
        <v>46.577964757711698</v>
      </c>
      <c r="BS140" s="12">
        <v>1574990</v>
      </c>
      <c r="BT140" s="12">
        <v>1565880</v>
      </c>
      <c r="BU140" s="12">
        <v>1558934</v>
      </c>
      <c r="BV140" s="13">
        <f t="shared" si="5"/>
        <v>1566601.3333333333</v>
      </c>
      <c r="BW140" s="13">
        <v>83.762465729436315</v>
      </c>
      <c r="BX140" s="13">
        <v>86.672920839592066</v>
      </c>
      <c r="BY140" s="13">
        <v>85.217661476892076</v>
      </c>
      <c r="BZ140" s="14">
        <f t="shared" si="4"/>
        <v>85.217682681973486</v>
      </c>
    </row>
    <row r="141" spans="1:78" ht="17" x14ac:dyDescent="0.2">
      <c r="A141" s="7" t="s">
        <v>357</v>
      </c>
      <c r="B141" s="8" t="s">
        <v>358</v>
      </c>
      <c r="C141" s="9">
        <v>-1.484</v>
      </c>
      <c r="D141" s="10">
        <v>-1.302</v>
      </c>
      <c r="E141" s="10">
        <v>-1.319</v>
      </c>
      <c r="F141" s="10">
        <v>55</v>
      </c>
      <c r="G141" s="10">
        <v>0.87</v>
      </c>
      <c r="H141" s="10">
        <v>0.93</v>
      </c>
      <c r="I141" s="10">
        <v>73.620959999999997</v>
      </c>
      <c r="J141" s="10">
        <v>3.7521049980000001</v>
      </c>
      <c r="K141" s="10">
        <v>3.769828081</v>
      </c>
      <c r="L141" s="10">
        <v>1.874859214</v>
      </c>
      <c r="M141" s="10">
        <v>2.0114061830000001</v>
      </c>
      <c r="N141" s="10">
        <v>4.7468690870000003</v>
      </c>
      <c r="O141" s="10">
        <v>4.2659239769999999</v>
      </c>
      <c r="P141" s="11">
        <v>2.380131483</v>
      </c>
      <c r="Q141" s="9">
        <v>-3.3333333333333299</v>
      </c>
      <c r="R141" s="10">
        <v>24.606500473335402</v>
      </c>
      <c r="S141" s="10">
        <v>0.85666666666666702</v>
      </c>
      <c r="T141" s="10">
        <v>79.400000000000006</v>
      </c>
      <c r="U141" s="11">
        <v>-42.8</v>
      </c>
      <c r="V141" s="9">
        <v>46.411249647797</v>
      </c>
      <c r="W141" s="10">
        <v>1.67517719518703</v>
      </c>
      <c r="X141" s="11">
        <v>57.926804298370897</v>
      </c>
      <c r="Y141" s="9">
        <v>52</v>
      </c>
      <c r="Z141" s="10">
        <v>67.013333333333307</v>
      </c>
      <c r="AA141" s="10">
        <v>3.99903135351241</v>
      </c>
      <c r="AB141" s="10">
        <v>105.62</v>
      </c>
      <c r="AC141" s="10">
        <v>71.97</v>
      </c>
      <c r="AD141" s="11">
        <v>12.99</v>
      </c>
      <c r="AE141" s="9">
        <v>21.5788403061098</v>
      </c>
      <c r="AF141" s="10">
        <v>58.539807231375299</v>
      </c>
      <c r="AG141" s="11">
        <v>25.368126782046499</v>
      </c>
      <c r="AH141" s="9">
        <v>17.600000000000001</v>
      </c>
      <c r="AI141" s="10">
        <v>3.7</v>
      </c>
      <c r="AJ141" s="10">
        <v>2</v>
      </c>
      <c r="AK141" s="10">
        <v>65.3172725765492</v>
      </c>
      <c r="AL141" s="11">
        <v>18</v>
      </c>
      <c r="AM141" s="9">
        <f>VLOOKUP(A141,'[1]raw data corrigendum'!$A:$D,2,0)</f>
        <v>50.102070570000002</v>
      </c>
      <c r="AN141" s="10">
        <v>3.38379341050757</v>
      </c>
      <c r="AO141" s="10">
        <f>VLOOKUP(A141,'[1]raw data corrigendum'!$A:$D,3,0)</f>
        <v>9.706144256</v>
      </c>
      <c r="AP141" s="10">
        <v>50.218238433832397</v>
      </c>
      <c r="AQ141" s="10">
        <f>ABS(VLOOKUP(A141,'[1]raw data corrigendum'!$A:$D,4,0))</f>
        <v>4.2907125260000001</v>
      </c>
      <c r="AR141" s="10">
        <v>12.7</v>
      </c>
      <c r="AS141" s="10">
        <v>15.3</v>
      </c>
      <c r="AT141" s="10">
        <v>14.7</v>
      </c>
      <c r="AU141" s="11">
        <v>10.975225430064301</v>
      </c>
      <c r="AV141" s="9">
        <v>8800</v>
      </c>
      <c r="AW141" s="10">
        <v>27.258479561203</v>
      </c>
      <c r="AX141" s="11">
        <v>58.252961603813198</v>
      </c>
      <c r="AY141" s="9">
        <v>86</v>
      </c>
      <c r="AZ141" s="10">
        <v>54</v>
      </c>
      <c r="BA141" s="10">
        <v>27.6666666666667</v>
      </c>
      <c r="BB141" s="10">
        <v>92.5</v>
      </c>
      <c r="BC141" s="10" t="s">
        <v>82</v>
      </c>
      <c r="BD141" s="11">
        <v>60.7691643055539</v>
      </c>
      <c r="BE141" s="9">
        <v>5.5447915965588601</v>
      </c>
      <c r="BF141" s="10">
        <v>18.488763087888699</v>
      </c>
      <c r="BG141" s="10">
        <v>86.207161170820399</v>
      </c>
      <c r="BH141" s="11">
        <v>107.74342040037</v>
      </c>
      <c r="BI141" s="9">
        <v>1.49387128634269</v>
      </c>
      <c r="BJ141" s="10">
        <v>8.2985739533958096</v>
      </c>
      <c r="BK141" s="10">
        <v>21.590642614629001</v>
      </c>
      <c r="BL141" s="10">
        <v>0.46113115436825303</v>
      </c>
      <c r="BM141" s="10" t="s">
        <v>82</v>
      </c>
      <c r="BN141" s="10" t="s">
        <v>82</v>
      </c>
      <c r="BO141" s="10">
        <v>2.4654832347140001</v>
      </c>
      <c r="BP141" s="10">
        <v>42.413190862283003</v>
      </c>
      <c r="BQ141" s="10">
        <v>62.096697286291104</v>
      </c>
      <c r="BR141" s="11">
        <v>43.0071322867257</v>
      </c>
      <c r="BS141" s="12">
        <v>1165900</v>
      </c>
      <c r="BT141" s="12">
        <v>1159150</v>
      </c>
      <c r="BU141" s="12">
        <v>1154003</v>
      </c>
      <c r="BV141" s="13">
        <f t="shared" si="5"/>
        <v>1159684.3333333333</v>
      </c>
      <c r="BW141" s="13">
        <v>40.146612494545046</v>
      </c>
      <c r="BX141" s="13">
        <v>41.159478919324798</v>
      </c>
      <c r="BY141" s="13">
        <v>41.234545110135699</v>
      </c>
      <c r="BZ141" s="14">
        <f t="shared" si="4"/>
        <v>40.846878841335176</v>
      </c>
    </row>
    <row r="142" spans="1:78" x14ac:dyDescent="0.2">
      <c r="A142" s="7" t="s">
        <v>359</v>
      </c>
      <c r="B142" s="8" t="s">
        <v>360</v>
      </c>
      <c r="C142" s="9">
        <v>-0.59899999999999998</v>
      </c>
      <c r="D142" s="10">
        <v>-1.272</v>
      </c>
      <c r="E142" s="10">
        <v>-0.84399999999999997</v>
      </c>
      <c r="F142" s="10">
        <v>56</v>
      </c>
      <c r="G142" s="10">
        <v>0.87</v>
      </c>
      <c r="H142" s="10">
        <v>0.93</v>
      </c>
      <c r="I142" s="10">
        <v>73.620959999999997</v>
      </c>
      <c r="J142" s="10">
        <v>3.7521049980000001</v>
      </c>
      <c r="K142" s="10">
        <v>3.769828081</v>
      </c>
      <c r="L142" s="10">
        <v>1.874859214</v>
      </c>
      <c r="M142" s="10">
        <v>2.0114061830000001</v>
      </c>
      <c r="N142" s="10">
        <v>4.7468690870000003</v>
      </c>
      <c r="O142" s="10">
        <v>4.2659239769999999</v>
      </c>
      <c r="P142" s="11">
        <v>2.380131483</v>
      </c>
      <c r="Q142" s="9">
        <v>-3.3333333333333299</v>
      </c>
      <c r="R142" s="10">
        <v>24.606500473335402</v>
      </c>
      <c r="S142" s="10">
        <v>0.85666666666666702</v>
      </c>
      <c r="T142" s="10">
        <v>79.400000000000006</v>
      </c>
      <c r="U142" s="11">
        <v>-42.8</v>
      </c>
      <c r="V142" s="9">
        <v>57.224474724866297</v>
      </c>
      <c r="W142" s="10">
        <v>1.67383440073877</v>
      </c>
      <c r="X142" s="11">
        <v>69.882155855036302</v>
      </c>
      <c r="Y142" s="9">
        <v>84.338856074288003</v>
      </c>
      <c r="Z142" s="10">
        <v>68.513333333333307</v>
      </c>
      <c r="AA142" s="10">
        <v>4.3010663386615597</v>
      </c>
      <c r="AB142" s="10">
        <v>99.29</v>
      </c>
      <c r="AC142" s="10">
        <v>54.76</v>
      </c>
      <c r="AD142" s="11">
        <v>10.86</v>
      </c>
      <c r="AE142" s="9">
        <v>21.5788403061098</v>
      </c>
      <c r="AF142" s="10">
        <v>58.539807231375299</v>
      </c>
      <c r="AG142" s="11">
        <v>25.368126782046499</v>
      </c>
      <c r="AH142" s="9">
        <v>24.6</v>
      </c>
      <c r="AI142" s="10">
        <v>3.3295611689868201</v>
      </c>
      <c r="AJ142" s="10">
        <v>1.7617970790767099</v>
      </c>
      <c r="AK142" s="10">
        <v>75.609962386227593</v>
      </c>
      <c r="AL142" s="11">
        <v>10.0989345886002</v>
      </c>
      <c r="AM142" s="9">
        <f>VLOOKUP(A142,'[1]raw data corrigendum'!$A:$D,2,0)</f>
        <v>58.67150041</v>
      </c>
      <c r="AN142" s="10">
        <v>3.09592285569278</v>
      </c>
      <c r="AO142" s="10">
        <f>VLOOKUP(A142,'[1]raw data corrigendum'!$A:$D,3,0)</f>
        <v>9.4569446789999994</v>
      </c>
      <c r="AP142" s="10">
        <v>67.290838946436693</v>
      </c>
      <c r="AQ142" s="10">
        <f>ABS(VLOOKUP(A142,'[1]raw data corrigendum'!$A:$D,4,0))</f>
        <v>0.55511764699999999</v>
      </c>
      <c r="AR142" s="10">
        <v>9.1999999999999993</v>
      </c>
      <c r="AS142" s="10">
        <v>11.6118660061335</v>
      </c>
      <c r="AT142" s="10">
        <v>15.3</v>
      </c>
      <c r="AU142" s="11">
        <v>16.8847556721107</v>
      </c>
      <c r="AV142" s="9">
        <v>11300</v>
      </c>
      <c r="AW142" s="10">
        <v>17.128199728077799</v>
      </c>
      <c r="AX142" s="11">
        <v>34.604876383171103</v>
      </c>
      <c r="AY142" s="9">
        <v>86</v>
      </c>
      <c r="AZ142" s="10">
        <v>59</v>
      </c>
      <c r="BA142" s="10">
        <v>27.6666666666667</v>
      </c>
      <c r="BB142" s="10">
        <v>92.5</v>
      </c>
      <c r="BC142" s="10">
        <v>3.3767778770353201</v>
      </c>
      <c r="BD142" s="11">
        <v>64.401398326757302</v>
      </c>
      <c r="BE142" s="9">
        <v>9.9212959619493599</v>
      </c>
      <c r="BF142" s="10">
        <v>23.702034044957699</v>
      </c>
      <c r="BG142" s="10">
        <v>79.264843072049104</v>
      </c>
      <c r="BH142" s="11">
        <v>103.589684203817</v>
      </c>
      <c r="BI142" s="9">
        <v>0.73723532330349295</v>
      </c>
      <c r="BJ142" s="10">
        <v>8.3850164108774301</v>
      </c>
      <c r="BK142" s="10">
        <v>21.904792741708299</v>
      </c>
      <c r="BL142" s="10">
        <v>0.90187497128116501</v>
      </c>
      <c r="BM142" s="10">
        <v>0.60066259021137802</v>
      </c>
      <c r="BN142" s="10">
        <v>35.4</v>
      </c>
      <c r="BO142" s="10">
        <v>1.3639760837070301</v>
      </c>
      <c r="BP142" s="10">
        <v>28.932490438813598</v>
      </c>
      <c r="BQ142" s="10">
        <v>37.1976502822626</v>
      </c>
      <c r="BR142" s="11">
        <v>49.773483253737702</v>
      </c>
      <c r="BS142" s="12">
        <v>1350000</v>
      </c>
      <c r="BT142" s="12">
        <v>1342170</v>
      </c>
      <c r="BU142" s="12">
        <v>1336229</v>
      </c>
      <c r="BV142" s="13">
        <f t="shared" si="5"/>
        <v>1342799.6666666667</v>
      </c>
      <c r="BW142" s="13">
        <v>63.376219079683146</v>
      </c>
      <c r="BX142" s="13">
        <v>64.347419795807099</v>
      </c>
      <c r="BY142" s="13">
        <v>59.831608828876291</v>
      </c>
      <c r="BZ142" s="14">
        <f t="shared" si="4"/>
        <v>62.518415901455512</v>
      </c>
    </row>
    <row r="143" spans="1:78" x14ac:dyDescent="0.2">
      <c r="A143" s="7" t="s">
        <v>361</v>
      </c>
      <c r="B143" s="8" t="s">
        <v>362</v>
      </c>
      <c r="C143" s="9">
        <v>-1.4681108497454201</v>
      </c>
      <c r="D143" s="10">
        <v>-1.45771246865974</v>
      </c>
      <c r="E143" s="10">
        <v>-0.71774769698955498</v>
      </c>
      <c r="F143" s="10">
        <v>87.250645594497399</v>
      </c>
      <c r="G143" s="10">
        <v>0.8</v>
      </c>
      <c r="H143" s="10">
        <v>0.79</v>
      </c>
      <c r="I143" s="10">
        <v>73.415840000000003</v>
      </c>
      <c r="J143" s="10">
        <v>3.9672870640000002</v>
      </c>
      <c r="K143" s="10">
        <v>4.0908827780000001</v>
      </c>
      <c r="L143" s="10">
        <v>3.426914692</v>
      </c>
      <c r="M143" s="10">
        <v>2.2512562269999998</v>
      </c>
      <c r="N143" s="10">
        <v>4.5262727739999997</v>
      </c>
      <c r="O143" s="10">
        <v>4.5441203120000004</v>
      </c>
      <c r="P143" s="11">
        <v>3.0015985970000001</v>
      </c>
      <c r="Q143" s="9">
        <v>-5.56666666666667</v>
      </c>
      <c r="R143" s="10">
        <v>26.886671051502798</v>
      </c>
      <c r="S143" s="10">
        <v>2.5833333333333299</v>
      </c>
      <c r="T143" s="10">
        <v>73.966666666666697</v>
      </c>
      <c r="U143" s="11">
        <v>-47.766666666666701</v>
      </c>
      <c r="V143" s="9">
        <v>80.644590725902205</v>
      </c>
      <c r="W143" s="10">
        <v>13.368854727620301</v>
      </c>
      <c r="X143" s="11">
        <v>317.764365364654</v>
      </c>
      <c r="Y143" s="9">
        <v>42.023851065711703</v>
      </c>
      <c r="Z143" s="10">
        <v>70.279887311600703</v>
      </c>
      <c r="AA143" s="10">
        <v>2.5230721196933601</v>
      </c>
      <c r="AB143" s="10">
        <v>119.845099007469</v>
      </c>
      <c r="AC143" s="10">
        <v>87.021333769671003</v>
      </c>
      <c r="AD143" s="11">
        <v>11.6895358150148</v>
      </c>
      <c r="AE143" s="9">
        <v>25.273944150848401</v>
      </c>
      <c r="AF143" s="10">
        <v>49.274132649447303</v>
      </c>
      <c r="AG143" s="11">
        <v>24.1040079655459</v>
      </c>
      <c r="AH143" s="9">
        <v>45.917097944377304</v>
      </c>
      <c r="AI143" s="10">
        <v>6.0067967678305001</v>
      </c>
      <c r="AJ143" s="10">
        <v>6.8122297769489499</v>
      </c>
      <c r="AK143" s="10">
        <v>96.984090838929703</v>
      </c>
      <c r="AL143" s="11">
        <v>8.0056117600819601</v>
      </c>
      <c r="AM143" s="9">
        <f>VLOOKUP(A143,'[1]raw data corrigendum'!$A:$D,2,0)</f>
        <v>76.061994749999997</v>
      </c>
      <c r="AN143" s="10">
        <v>0.82424549835150895</v>
      </c>
      <c r="AO143" s="10">
        <f>VLOOKUP(A143,'[1]raw data corrigendum'!$A:$D,3,0)</f>
        <v>2.9292416939999999</v>
      </c>
      <c r="AP143" s="10">
        <v>72.839708222071707</v>
      </c>
      <c r="AQ143" s="10">
        <f>ABS(VLOOKUP(A143,'[1]raw data corrigendum'!$A:$D,4,0))</f>
        <v>0.54919846299999997</v>
      </c>
      <c r="AR143" s="10">
        <v>8.6827053632046205</v>
      </c>
      <c r="AS143" s="10">
        <v>7.1396889400921602</v>
      </c>
      <c r="AT143" s="10">
        <v>5.2713593688726901</v>
      </c>
      <c r="AU143" s="11">
        <v>0.84961805063702001</v>
      </c>
      <c r="AV143" s="9">
        <v>17330.1427330517</v>
      </c>
      <c r="AW143" s="10">
        <v>237.79134427963999</v>
      </c>
      <c r="AX143" s="11">
        <v>309.14633492652899</v>
      </c>
      <c r="AY143" s="9">
        <v>95.157301689521304</v>
      </c>
      <c r="AZ143" s="10">
        <v>71.679762671409804</v>
      </c>
      <c r="BA143" s="10">
        <v>15</v>
      </c>
      <c r="BB143" s="10">
        <v>91.5</v>
      </c>
      <c r="BC143" s="10">
        <v>90.777734540708295</v>
      </c>
      <c r="BD143" s="11">
        <v>94.307020317543504</v>
      </c>
      <c r="BE143" s="9">
        <v>21.975003698738799</v>
      </c>
      <c r="BF143" s="10">
        <v>32.273965441844901</v>
      </c>
      <c r="BG143" s="10">
        <v>70.824744632179701</v>
      </c>
      <c r="BH143" s="11">
        <v>34.808189435197299</v>
      </c>
      <c r="BI143" s="9">
        <v>22.345855864465499</v>
      </c>
      <c r="BJ143" s="10">
        <v>17.040021551718301</v>
      </c>
      <c r="BK143" s="10">
        <v>38.432084217225501</v>
      </c>
      <c r="BL143" s="10">
        <v>1.5098599287508701</v>
      </c>
      <c r="BM143" s="10">
        <v>2.0878107472913698</v>
      </c>
      <c r="BN143" s="10">
        <v>57.720663200608698</v>
      </c>
      <c r="BO143" s="10">
        <v>11.339734796524899</v>
      </c>
      <c r="BP143" s="10">
        <v>80.638445358980604</v>
      </c>
      <c r="BQ143" s="10">
        <v>87.385759796907294</v>
      </c>
      <c r="BR143" s="11">
        <v>57.716719346764798</v>
      </c>
      <c r="BS143" s="12">
        <v>3021380</v>
      </c>
      <c r="BT143" s="12">
        <v>3039240</v>
      </c>
      <c r="BU143" s="12">
        <v>3040480</v>
      </c>
      <c r="BV143" s="13">
        <f t="shared" si="5"/>
        <v>3033700</v>
      </c>
      <c r="BW143" s="13">
        <v>107.57978641404769</v>
      </c>
      <c r="BX143" s="13">
        <v>111.61582841543121</v>
      </c>
      <c r="BY143" s="13">
        <v>112.84872779038911</v>
      </c>
      <c r="BZ143" s="14">
        <f t="shared" si="4"/>
        <v>110.68144753995601</v>
      </c>
    </row>
    <row r="144" spans="1:78" x14ac:dyDescent="0.2">
      <c r="A144" s="7" t="s">
        <v>363</v>
      </c>
      <c r="B144" s="8" t="s">
        <v>364</v>
      </c>
      <c r="C144" s="9">
        <v>-1.002</v>
      </c>
      <c r="D144" s="10">
        <v>-1.5980000000000001</v>
      </c>
      <c r="E144" s="10">
        <v>-0.86299999999999999</v>
      </c>
      <c r="F144" s="10">
        <v>83</v>
      </c>
      <c r="G144" s="10">
        <v>0.8</v>
      </c>
      <c r="H144" s="10">
        <v>0.79</v>
      </c>
      <c r="I144" s="10">
        <v>73.415840000000003</v>
      </c>
      <c r="J144" s="10">
        <v>3.9672870640000002</v>
      </c>
      <c r="K144" s="10">
        <v>4.0908827780000001</v>
      </c>
      <c r="L144" s="10">
        <v>3.426914692</v>
      </c>
      <c r="M144" s="10">
        <v>2.2512562269999998</v>
      </c>
      <c r="N144" s="10">
        <v>4.5262727739999997</v>
      </c>
      <c r="O144" s="10">
        <v>4.5441203120000004</v>
      </c>
      <c r="P144" s="11">
        <v>3.0015985970000001</v>
      </c>
      <c r="Q144" s="9">
        <v>-5.56666666666667</v>
      </c>
      <c r="R144" s="10">
        <v>26.886671051502798</v>
      </c>
      <c r="S144" s="10">
        <v>2.5833333333333299</v>
      </c>
      <c r="T144" s="10">
        <v>73.966666666666697</v>
      </c>
      <c r="U144" s="11">
        <v>-47.766666666666701</v>
      </c>
      <c r="V144" s="9">
        <v>65.660539570869204</v>
      </c>
      <c r="W144" s="10">
        <v>4.2806261940475396</v>
      </c>
      <c r="X144" s="11">
        <v>376.30558078677097</v>
      </c>
      <c r="Y144" s="9">
        <v>84.736125719430206</v>
      </c>
      <c r="Z144" s="10">
        <v>68.793333333333294</v>
      </c>
      <c r="AA144" s="10">
        <v>2.4002024352164701</v>
      </c>
      <c r="AB144" s="10">
        <v>140.72999999999999</v>
      </c>
      <c r="AC144" s="10">
        <v>106.28</v>
      </c>
      <c r="AD144" s="11">
        <v>12.96</v>
      </c>
      <c r="AE144" s="9">
        <v>25.273944150848401</v>
      </c>
      <c r="AF144" s="10">
        <v>49.274132649447303</v>
      </c>
      <c r="AG144" s="11">
        <v>24.1040079655459</v>
      </c>
      <c r="AH144" s="9">
        <v>23.2</v>
      </c>
      <c r="AI144" s="10">
        <v>5.1584152755545398</v>
      </c>
      <c r="AJ144" s="10">
        <v>12.213496495392301</v>
      </c>
      <c r="AK144" s="10">
        <v>82.413837241274706</v>
      </c>
      <c r="AL144" s="11">
        <v>14.537812617428401</v>
      </c>
      <c r="AM144" s="9">
        <f>VLOOKUP(A144,'[1]raw data corrigendum'!$A:$D,2,0)</f>
        <v>72.756598240000002</v>
      </c>
      <c r="AN144" s="10">
        <v>0.55813953488372103</v>
      </c>
      <c r="AO144" s="10">
        <f>VLOOKUP(A144,'[1]raw data corrigendum'!$A:$D,3,0)</f>
        <v>2.1023255810000001</v>
      </c>
      <c r="AP144" s="10">
        <v>65.056988963552698</v>
      </c>
      <c r="AQ144" s="10">
        <f>ABS(VLOOKUP(A144,'[1]raw data corrigendum'!$A:$D,4,0))</f>
        <v>0.16298046199999999</v>
      </c>
      <c r="AR144" s="10">
        <v>10.1</v>
      </c>
      <c r="AS144" s="10">
        <v>8.8683469004383202</v>
      </c>
      <c r="AT144" s="10">
        <v>4.2</v>
      </c>
      <c r="AU144" s="11">
        <v>1.4813531893474601</v>
      </c>
      <c r="AV144" s="9">
        <v>13800</v>
      </c>
      <c r="AW144" s="10">
        <v>97.636970028769099</v>
      </c>
      <c r="AX144" s="11">
        <v>152.69384928676001</v>
      </c>
      <c r="AY144" s="9">
        <v>91</v>
      </c>
      <c r="AZ144" s="10">
        <v>68</v>
      </c>
      <c r="BA144" s="10">
        <v>15</v>
      </c>
      <c r="BB144" s="10">
        <v>91.5</v>
      </c>
      <c r="BC144" s="10">
        <v>61.584631780637601</v>
      </c>
      <c r="BD144" s="11">
        <v>89.718673784932705</v>
      </c>
      <c r="BE144" s="9">
        <v>10.114425344571201</v>
      </c>
      <c r="BF144" s="10">
        <v>15.4926466542132</v>
      </c>
      <c r="BG144" s="10">
        <v>35.4038174989685</v>
      </c>
      <c r="BH144" s="11">
        <v>12.304962710698</v>
      </c>
      <c r="BI144" s="9">
        <v>5.6325041876958704</v>
      </c>
      <c r="BJ144" s="10">
        <v>9.3533317828774898</v>
      </c>
      <c r="BK144" s="10">
        <v>23.297987396926398</v>
      </c>
      <c r="BL144" s="10">
        <v>0.25935982679179898</v>
      </c>
      <c r="BM144" s="10">
        <v>1.0424375379862101</v>
      </c>
      <c r="BN144" s="10">
        <v>34.1</v>
      </c>
      <c r="BO144" s="10">
        <v>5.0741163055872303</v>
      </c>
      <c r="BP144" s="10">
        <v>19.3325886835601</v>
      </c>
      <c r="BQ144" s="10">
        <v>30.6689651664861</v>
      </c>
      <c r="BR144" s="11">
        <v>61.565626401825902</v>
      </c>
      <c r="BS144" s="12">
        <v>1056900</v>
      </c>
      <c r="BT144" s="12">
        <v>1059500</v>
      </c>
      <c r="BU144" s="12">
        <v>1060170</v>
      </c>
      <c r="BV144" s="13">
        <f t="shared" si="5"/>
        <v>1058856.6666666667</v>
      </c>
      <c r="BW144" s="13">
        <v>66.439440516972951</v>
      </c>
      <c r="BX144" s="13">
        <v>67.336935826687053</v>
      </c>
      <c r="BY144" s="13">
        <v>67.0063510330762</v>
      </c>
      <c r="BZ144" s="14">
        <f t="shared" si="4"/>
        <v>66.927575792245406</v>
      </c>
    </row>
    <row r="145" spans="1:78" x14ac:dyDescent="0.2">
      <c r="A145" s="7" t="s">
        <v>365</v>
      </c>
      <c r="B145" s="8" t="s">
        <v>366</v>
      </c>
      <c r="C145" s="9">
        <v>-1.177</v>
      </c>
      <c r="D145" s="10">
        <v>-1.3959999999999999</v>
      </c>
      <c r="E145" s="10">
        <v>-1.0329999999999999</v>
      </c>
      <c r="F145" s="10">
        <v>82</v>
      </c>
      <c r="G145" s="10">
        <v>0.8</v>
      </c>
      <c r="H145" s="10">
        <v>0.79</v>
      </c>
      <c r="I145" s="10">
        <v>73.415840000000003</v>
      </c>
      <c r="J145" s="10">
        <v>3.9672870640000002</v>
      </c>
      <c r="K145" s="10">
        <v>4.0908827780000001</v>
      </c>
      <c r="L145" s="10">
        <v>3.426914692</v>
      </c>
      <c r="M145" s="10">
        <v>2.2512562269999998</v>
      </c>
      <c r="N145" s="10">
        <v>4.5262727739999997</v>
      </c>
      <c r="O145" s="10">
        <v>4.5441203120000004</v>
      </c>
      <c r="P145" s="11">
        <v>3.0015985970000001</v>
      </c>
      <c r="Q145" s="9">
        <v>-5.56666666666667</v>
      </c>
      <c r="R145" s="10">
        <v>26.886671051502798</v>
      </c>
      <c r="S145" s="10">
        <v>2.5833333333333299</v>
      </c>
      <c r="T145" s="10">
        <v>73.966666666666697</v>
      </c>
      <c r="U145" s="11">
        <v>-47.766666666666701</v>
      </c>
      <c r="V145" s="9">
        <v>65.003436029805101</v>
      </c>
      <c r="W145" s="10">
        <v>3.5227653325564998</v>
      </c>
      <c r="X145" s="11">
        <v>492.52790242803201</v>
      </c>
      <c r="Y145" s="9">
        <v>70.722572523472294</v>
      </c>
      <c r="Z145" s="10">
        <v>69.576666666666696</v>
      </c>
      <c r="AA145" s="10">
        <v>3.5318727770413698</v>
      </c>
      <c r="AB145" s="10">
        <v>123.77</v>
      </c>
      <c r="AC145" s="10">
        <v>95.82</v>
      </c>
      <c r="AD145" s="11">
        <v>11.04</v>
      </c>
      <c r="AE145" s="9">
        <v>25.273944150848401</v>
      </c>
      <c r="AF145" s="10">
        <v>49.274132649447303</v>
      </c>
      <c r="AG145" s="11">
        <v>24.1040079655459</v>
      </c>
      <c r="AH145" s="9">
        <v>25.2</v>
      </c>
      <c r="AI145" s="10">
        <v>4.00088639652677</v>
      </c>
      <c r="AJ145" s="10">
        <v>7.5522667300606203</v>
      </c>
      <c r="AK145" s="10">
        <v>87.104205131744706</v>
      </c>
      <c r="AL145" s="11">
        <v>12.1003360718513</v>
      </c>
      <c r="AM145" s="9">
        <f>VLOOKUP(A145,'[1]raw data corrigendum'!$A:$D,2,0)</f>
        <v>73.138256699999999</v>
      </c>
      <c r="AN145" s="10">
        <v>0.66186490169359502</v>
      </c>
      <c r="AO145" s="10">
        <f>VLOOKUP(A145,'[1]raw data corrigendum'!$A:$D,3,0)</f>
        <v>2.219194082</v>
      </c>
      <c r="AP145" s="10">
        <v>66.345215048541306</v>
      </c>
      <c r="AQ145" s="10">
        <f>ABS(VLOOKUP(A145,'[1]raw data corrigendum'!$A:$D,4,0))</f>
        <v>9.4371801000000005E-2</v>
      </c>
      <c r="AR145" s="10">
        <v>9.8000000000000007</v>
      </c>
      <c r="AS145" s="10">
        <v>5.8992371705963897</v>
      </c>
      <c r="AT145" s="10">
        <v>4.7</v>
      </c>
      <c r="AU145" s="11">
        <v>1.5469453828828801</v>
      </c>
      <c r="AV145" s="9">
        <v>12800</v>
      </c>
      <c r="AW145" s="10">
        <v>62.835942415681103</v>
      </c>
      <c r="AX145" s="11">
        <v>104.09460804836</v>
      </c>
      <c r="AY145" s="9">
        <v>91</v>
      </c>
      <c r="AZ145" s="10">
        <v>69</v>
      </c>
      <c r="BA145" s="10">
        <v>15</v>
      </c>
      <c r="BB145" s="10">
        <v>91.5</v>
      </c>
      <c r="BC145" s="10">
        <v>35.624841894424797</v>
      </c>
      <c r="BD145" s="11">
        <v>88.255777466582302</v>
      </c>
      <c r="BE145" s="9">
        <v>8.9642473920801002</v>
      </c>
      <c r="BF145" s="10">
        <v>14.8018756204079</v>
      </c>
      <c r="BG145" s="10">
        <v>54.932749366531397</v>
      </c>
      <c r="BH145" s="11">
        <v>27.553934961752599</v>
      </c>
      <c r="BI145" s="9">
        <v>6.08595189866484</v>
      </c>
      <c r="BJ145" s="10">
        <v>9.3820572547230903</v>
      </c>
      <c r="BK145" s="10">
        <v>23.6352089132718</v>
      </c>
      <c r="BL145" s="10">
        <v>0.211926692719515</v>
      </c>
      <c r="BM145" s="10">
        <v>0.72966370234788702</v>
      </c>
      <c r="BN145" s="10">
        <v>35.6</v>
      </c>
      <c r="BO145" s="10">
        <v>3.96177583117659</v>
      </c>
      <c r="BP145" s="10">
        <v>34.749594696616001</v>
      </c>
      <c r="BQ145" s="10">
        <v>57.466161164592897</v>
      </c>
      <c r="BR145" s="11">
        <v>106.53342448144799</v>
      </c>
      <c r="BS145" s="12">
        <v>987400</v>
      </c>
      <c r="BT145" s="12">
        <v>991940</v>
      </c>
      <c r="BU145" s="12">
        <v>995720</v>
      </c>
      <c r="BV145" s="13">
        <f t="shared" si="5"/>
        <v>991686.66666666663</v>
      </c>
      <c r="BW145" s="13">
        <v>73.024173052167313</v>
      </c>
      <c r="BX145" s="13">
        <v>70.534542679375747</v>
      </c>
      <c r="BY145" s="13">
        <v>70.373681621415301</v>
      </c>
      <c r="BZ145" s="14">
        <f t="shared" si="4"/>
        <v>71.310799117652792</v>
      </c>
    </row>
    <row r="146" spans="1:78" x14ac:dyDescent="0.2">
      <c r="A146" s="7" t="s">
        <v>367</v>
      </c>
      <c r="B146" s="8" t="s">
        <v>368</v>
      </c>
      <c r="C146" s="9">
        <v>-0.95399999999999996</v>
      </c>
      <c r="D146" s="10">
        <v>-1.3620000000000001</v>
      </c>
      <c r="E146" s="10">
        <v>-0.996</v>
      </c>
      <c r="F146" s="10">
        <v>77</v>
      </c>
      <c r="G146" s="10">
        <v>0.8</v>
      </c>
      <c r="H146" s="10">
        <v>0.79</v>
      </c>
      <c r="I146" s="10">
        <v>73.415840000000003</v>
      </c>
      <c r="J146" s="10">
        <v>3.9672870640000002</v>
      </c>
      <c r="K146" s="10">
        <v>4.0908827780000001</v>
      </c>
      <c r="L146" s="10">
        <v>3.426914692</v>
      </c>
      <c r="M146" s="10">
        <v>2.2512562269999998</v>
      </c>
      <c r="N146" s="10">
        <v>4.5262727739999997</v>
      </c>
      <c r="O146" s="10">
        <v>4.5441203120000004</v>
      </c>
      <c r="P146" s="11">
        <v>3.0015985970000001</v>
      </c>
      <c r="Q146" s="9">
        <v>-5.56666666666667</v>
      </c>
      <c r="R146" s="10">
        <v>26.886671051502798</v>
      </c>
      <c r="S146" s="10">
        <v>2.5833333333333299</v>
      </c>
      <c r="T146" s="10">
        <v>73.966666666666697</v>
      </c>
      <c r="U146" s="11">
        <v>-47.766666666666701</v>
      </c>
      <c r="V146" s="9">
        <v>43.700386535001897</v>
      </c>
      <c r="W146" s="10">
        <v>1.2179712255313899</v>
      </c>
      <c r="X146" s="11">
        <v>38.466701255928598</v>
      </c>
      <c r="Y146" s="9">
        <v>62.097478653045101</v>
      </c>
      <c r="Z146" s="10">
        <v>68.703333333333305</v>
      </c>
      <c r="AA146" s="10">
        <v>3.4991623127954399</v>
      </c>
      <c r="AB146" s="10">
        <v>143.69999999999999</v>
      </c>
      <c r="AC146" s="10">
        <v>98.91</v>
      </c>
      <c r="AD146" s="11">
        <v>12.62</v>
      </c>
      <c r="AE146" s="9">
        <v>25.273944150848401</v>
      </c>
      <c r="AF146" s="10">
        <v>49.274132649447303</v>
      </c>
      <c r="AG146" s="11">
        <v>24.1040079655459</v>
      </c>
      <c r="AH146" s="9">
        <v>20.5</v>
      </c>
      <c r="AI146" s="10">
        <v>4.19454551979043</v>
      </c>
      <c r="AJ146" s="10">
        <v>16.045344648146699</v>
      </c>
      <c r="AK146" s="10">
        <v>54.807381047716298</v>
      </c>
      <c r="AL146" s="11">
        <v>20.1786076387354</v>
      </c>
      <c r="AM146" s="9">
        <f>VLOOKUP(A146,'[1]raw data corrigendum'!$A:$D,2,0)</f>
        <v>63.034305629999999</v>
      </c>
      <c r="AN146" s="10">
        <v>1.2358133669609099</v>
      </c>
      <c r="AO146" s="10">
        <f>VLOOKUP(A146,'[1]raw data corrigendum'!$A:$D,3,0)</f>
        <v>4.7667087009999998</v>
      </c>
      <c r="AP146" s="10">
        <v>60.812224988045998</v>
      </c>
      <c r="AQ146" s="10">
        <f>ABS(VLOOKUP(A146,'[1]raw data corrigendum'!$A:$D,4,0))</f>
        <v>0.187606467</v>
      </c>
      <c r="AR146" s="10">
        <v>9.5999999999999908</v>
      </c>
      <c r="AS146" s="10">
        <v>14.228806584362101</v>
      </c>
      <c r="AT146" s="10">
        <v>8.6</v>
      </c>
      <c r="AU146" s="11">
        <v>7.4118948824343001</v>
      </c>
      <c r="AV146" s="9">
        <v>11000</v>
      </c>
      <c r="AW146" s="10">
        <v>27.727030963443799</v>
      </c>
      <c r="AX146" s="11">
        <v>70.325342429506307</v>
      </c>
      <c r="AY146" s="9">
        <v>91</v>
      </c>
      <c r="AZ146" s="10">
        <v>63</v>
      </c>
      <c r="BA146" s="10">
        <v>15</v>
      </c>
      <c r="BB146" s="10">
        <v>91.5</v>
      </c>
      <c r="BC146" s="10">
        <v>35.403674456668099</v>
      </c>
      <c r="BD146" s="11">
        <v>80.941295874830203</v>
      </c>
      <c r="BE146" s="9">
        <v>8.8407650128908504</v>
      </c>
      <c r="BF146" s="10">
        <v>16.576707695932601</v>
      </c>
      <c r="BG146" s="10">
        <v>61.717854538141196</v>
      </c>
      <c r="BH146" s="11">
        <v>20.632500330150499</v>
      </c>
      <c r="BI146" s="9">
        <v>4.0873854827343203</v>
      </c>
      <c r="BJ146" s="10">
        <v>7.7340646397039903</v>
      </c>
      <c r="BK146" s="10">
        <v>19.9421989486627</v>
      </c>
      <c r="BL146" s="10">
        <v>0.56607715358031696</v>
      </c>
      <c r="BM146" s="10">
        <v>0.70139142563012702</v>
      </c>
      <c r="BN146" s="10">
        <v>33.6</v>
      </c>
      <c r="BO146" s="10">
        <v>2.9661016949152499</v>
      </c>
      <c r="BP146" s="10">
        <v>28.7062149433991</v>
      </c>
      <c r="BQ146" s="10">
        <v>32.964125819819202</v>
      </c>
      <c r="BR146" s="11">
        <v>107.690660266214</v>
      </c>
      <c r="BS146" s="12">
        <v>883220</v>
      </c>
      <c r="BT146" s="12">
        <v>877090</v>
      </c>
      <c r="BU146" s="12">
        <v>872840</v>
      </c>
      <c r="BV146" s="13">
        <f t="shared" si="5"/>
        <v>877716.66666666663</v>
      </c>
      <c r="BW146" s="13">
        <v>49.475708083654659</v>
      </c>
      <c r="BX146" s="13">
        <v>49.618565731427381</v>
      </c>
      <c r="BY146" s="13">
        <v>51.009074519181333</v>
      </c>
      <c r="BZ146" s="14">
        <f t="shared" si="4"/>
        <v>50.034449444754451</v>
      </c>
    </row>
    <row r="147" spans="1:78" x14ac:dyDescent="0.2">
      <c r="A147" s="7" t="s">
        <v>369</v>
      </c>
      <c r="B147" s="8" t="s">
        <v>370</v>
      </c>
      <c r="C147" s="9">
        <v>-1.5549999999999999</v>
      </c>
      <c r="D147" s="10">
        <v>-2.0539999999999998</v>
      </c>
      <c r="E147" s="10">
        <v>-1.216</v>
      </c>
      <c r="F147" s="10">
        <v>75</v>
      </c>
      <c r="G147" s="10">
        <v>0.8</v>
      </c>
      <c r="H147" s="10">
        <v>0.79</v>
      </c>
      <c r="I147" s="10">
        <v>73.415840000000003</v>
      </c>
      <c r="J147" s="10">
        <v>3.9672870640000002</v>
      </c>
      <c r="K147" s="10">
        <v>4.0908827780000001</v>
      </c>
      <c r="L147" s="10">
        <v>3.426914692</v>
      </c>
      <c r="M147" s="10">
        <v>2.2512562269999998</v>
      </c>
      <c r="N147" s="10">
        <v>4.5262727739999997</v>
      </c>
      <c r="O147" s="10">
        <v>4.5441203120000004</v>
      </c>
      <c r="P147" s="11">
        <v>3.0015985970000001</v>
      </c>
      <c r="Q147" s="9">
        <v>-5.56666666666667</v>
      </c>
      <c r="R147" s="10">
        <v>26.886671051502798</v>
      </c>
      <c r="S147" s="10">
        <v>2.5833333333333299</v>
      </c>
      <c r="T147" s="10">
        <v>73.966666666666697</v>
      </c>
      <c r="U147" s="11">
        <v>-47.766666666666701</v>
      </c>
      <c r="V147" s="9">
        <v>52.222593555066098</v>
      </c>
      <c r="W147" s="10">
        <v>1.4039564732398699</v>
      </c>
      <c r="X147" s="11">
        <v>133.90196977526301</v>
      </c>
      <c r="Y147" s="9">
        <v>52.368692161442297</v>
      </c>
      <c r="Z147" s="10">
        <v>67.400000000000006</v>
      </c>
      <c r="AA147" s="10">
        <v>5.0648399642077599</v>
      </c>
      <c r="AB147" s="10">
        <v>147.6</v>
      </c>
      <c r="AC147" s="10">
        <v>129.75</v>
      </c>
      <c r="AD147" s="11">
        <v>15.7</v>
      </c>
      <c r="AE147" s="9">
        <v>25.273944150848401</v>
      </c>
      <c r="AF147" s="10">
        <v>49.274132649447303</v>
      </c>
      <c r="AG147" s="11">
        <v>24.1040079655459</v>
      </c>
      <c r="AH147" s="9">
        <v>18.8</v>
      </c>
      <c r="AI147" s="10">
        <v>5.09288296751786</v>
      </c>
      <c r="AJ147" s="10">
        <v>21.525751250872698</v>
      </c>
      <c r="AK147" s="10">
        <v>57.578758383757901</v>
      </c>
      <c r="AL147" s="11">
        <v>21.263219684983198</v>
      </c>
      <c r="AM147" s="9">
        <f>VLOOKUP(A147,'[1]raw data corrigendum'!$A:$D,2,0)</f>
        <v>64.994999289999996</v>
      </c>
      <c r="AN147" s="10">
        <v>1.9592476489028201</v>
      </c>
      <c r="AO147" s="10">
        <f>VLOOKUP(A147,'[1]raw data corrigendum'!$A:$D,3,0)</f>
        <v>6.191222571</v>
      </c>
      <c r="AP147" s="10">
        <v>61.109672419682703</v>
      </c>
      <c r="AQ147" s="10">
        <f>ABS(VLOOKUP(A147,'[1]raw data corrigendum'!$A:$D,4,0))</f>
        <v>0.74868818800000003</v>
      </c>
      <c r="AR147" s="10">
        <v>12.3</v>
      </c>
      <c r="AS147" s="10">
        <v>17.559677419354799</v>
      </c>
      <c r="AT147" s="10">
        <v>11.6</v>
      </c>
      <c r="AU147" s="11">
        <v>8.6260439379017093</v>
      </c>
      <c r="AV147" s="9">
        <v>10100</v>
      </c>
      <c r="AW147" s="10">
        <v>57.644111867346602</v>
      </c>
      <c r="AX147" s="11">
        <v>120.620680998167</v>
      </c>
      <c r="AY147" s="9">
        <v>87</v>
      </c>
      <c r="AZ147" s="10">
        <v>64</v>
      </c>
      <c r="BA147" s="10">
        <v>15</v>
      </c>
      <c r="BB147" s="10">
        <v>91.5</v>
      </c>
      <c r="BC147" s="10">
        <v>47.321005853900402</v>
      </c>
      <c r="BD147" s="11">
        <v>78.015503238129398</v>
      </c>
      <c r="BE147" s="9">
        <v>8.4726299379306607</v>
      </c>
      <c r="BF147" s="10">
        <v>12.732725145601901</v>
      </c>
      <c r="BG147" s="10">
        <v>62.574887187366002</v>
      </c>
      <c r="BH147" s="11">
        <v>27.899051750230399</v>
      </c>
      <c r="BI147" s="9">
        <v>3.2304190562698998</v>
      </c>
      <c r="BJ147" s="10">
        <v>6.32351008503122</v>
      </c>
      <c r="BK147" s="10">
        <v>18.090873657073299</v>
      </c>
      <c r="BL147" s="10">
        <v>0.23364216215240599</v>
      </c>
      <c r="BM147" s="10">
        <v>0.647426363859673</v>
      </c>
      <c r="BN147" s="10">
        <v>28.6</v>
      </c>
      <c r="BO147" s="10">
        <v>4.8673490703990003</v>
      </c>
      <c r="BP147" s="10">
        <v>27.205869473833101</v>
      </c>
      <c r="BQ147" s="10">
        <v>48.076662603028701</v>
      </c>
      <c r="BR147" s="11">
        <v>75.085177430086006</v>
      </c>
      <c r="BS147" s="12">
        <v>1130650</v>
      </c>
      <c r="BT147" s="12">
        <v>1122480</v>
      </c>
      <c r="BU147" s="12">
        <v>1115410</v>
      </c>
      <c r="BV147" s="13">
        <f t="shared" si="5"/>
        <v>1122846.6666666667</v>
      </c>
      <c r="BW147" s="13">
        <v>49.183517667666379</v>
      </c>
      <c r="BX147" s="13">
        <v>48.45076890953483</v>
      </c>
      <c r="BY147" s="13">
        <v>49.935816526807962</v>
      </c>
      <c r="BZ147" s="14">
        <f t="shared" si="4"/>
        <v>49.190034368003062</v>
      </c>
    </row>
    <row r="148" spans="1:78" x14ac:dyDescent="0.2">
      <c r="A148" s="7" t="s">
        <v>371</v>
      </c>
      <c r="B148" s="8" t="s">
        <v>372</v>
      </c>
      <c r="C148" s="9">
        <v>-1.6559999999999999</v>
      </c>
      <c r="D148" s="10">
        <v>-1.514</v>
      </c>
      <c r="E148" s="10">
        <v>-1.5049999999999999</v>
      </c>
      <c r="F148" s="10">
        <v>74</v>
      </c>
      <c r="G148" s="10">
        <v>0.8</v>
      </c>
      <c r="H148" s="10">
        <v>0.79</v>
      </c>
      <c r="I148" s="10">
        <v>73.415840000000003</v>
      </c>
      <c r="J148" s="10">
        <v>3.9672870640000002</v>
      </c>
      <c r="K148" s="10">
        <v>4.0908827780000001</v>
      </c>
      <c r="L148" s="10">
        <v>3.426914692</v>
      </c>
      <c r="M148" s="10">
        <v>2.2512562269999998</v>
      </c>
      <c r="N148" s="10">
        <v>4.5262727739999997</v>
      </c>
      <c r="O148" s="10">
        <v>4.5441203120000004</v>
      </c>
      <c r="P148" s="11">
        <v>3.0015985970000001</v>
      </c>
      <c r="Q148" s="9">
        <v>-5.56666666666667</v>
      </c>
      <c r="R148" s="10">
        <v>26.886671051502798</v>
      </c>
      <c r="S148" s="10">
        <v>2.5833333333333299</v>
      </c>
      <c r="T148" s="10">
        <v>73.966666666666697</v>
      </c>
      <c r="U148" s="11">
        <v>-47.766666666666701</v>
      </c>
      <c r="V148" s="9">
        <v>46.821035513005199</v>
      </c>
      <c r="W148" s="10">
        <v>2.9214052919663098</v>
      </c>
      <c r="X148" s="11">
        <v>59.982976048986501</v>
      </c>
      <c r="Y148" s="9">
        <v>57.192522433709499</v>
      </c>
      <c r="Z148" s="10">
        <v>68.366666666666703</v>
      </c>
      <c r="AA148" s="10">
        <v>4.0310471635552503</v>
      </c>
      <c r="AB148" s="10">
        <v>142.37</v>
      </c>
      <c r="AC148" s="10">
        <v>118.43</v>
      </c>
      <c r="AD148" s="11">
        <v>16.18</v>
      </c>
      <c r="AE148" s="9">
        <v>25.273944150848401</v>
      </c>
      <c r="AF148" s="10">
        <v>49.274132649447303</v>
      </c>
      <c r="AG148" s="11">
        <v>24.1040079655459</v>
      </c>
      <c r="AH148" s="9">
        <v>19.899999999999999</v>
      </c>
      <c r="AI148" s="10">
        <v>7.2395787787614498</v>
      </c>
      <c r="AJ148" s="10">
        <v>16.1283695201891</v>
      </c>
      <c r="AK148" s="10">
        <v>57.6576286689195</v>
      </c>
      <c r="AL148" s="11">
        <v>20.733752365641699</v>
      </c>
      <c r="AM148" s="9">
        <f>VLOOKUP(A148,'[1]raw data corrigendum'!$A:$D,2,0)</f>
        <v>63.614692820000002</v>
      </c>
      <c r="AN148" s="10">
        <v>2.5891829689298</v>
      </c>
      <c r="AO148" s="10">
        <f>VLOOKUP(A148,'[1]raw data corrigendum'!$A:$D,3,0)</f>
        <v>7.0914844649999997</v>
      </c>
      <c r="AP148" s="10">
        <v>58.2802466643302</v>
      </c>
      <c r="AQ148" s="10">
        <f>ABS(VLOOKUP(A148,'[1]raw data corrigendum'!$A:$D,4,0))</f>
        <v>0.189960145</v>
      </c>
      <c r="AR148" s="10">
        <v>10.199999999999999</v>
      </c>
      <c r="AS148" s="10">
        <v>17.127248837679399</v>
      </c>
      <c r="AT148" s="10">
        <v>11.3</v>
      </c>
      <c r="AU148" s="11">
        <v>9.8822117277087091</v>
      </c>
      <c r="AV148" s="9">
        <v>10600</v>
      </c>
      <c r="AW148" s="10">
        <v>38.057732498496499</v>
      </c>
      <c r="AX148" s="11">
        <v>93.706368022135194</v>
      </c>
      <c r="AY148" s="9">
        <v>87</v>
      </c>
      <c r="AZ148" s="10">
        <v>58</v>
      </c>
      <c r="BA148" s="10">
        <v>15</v>
      </c>
      <c r="BB148" s="10">
        <v>91.5</v>
      </c>
      <c r="BC148" s="10">
        <v>50.345657669794903</v>
      </c>
      <c r="BD148" s="11">
        <v>75.089710601428607</v>
      </c>
      <c r="BE148" s="9">
        <v>8.030877568308</v>
      </c>
      <c r="BF148" s="10">
        <v>15.2963855368713</v>
      </c>
      <c r="BG148" s="10">
        <v>43.903629716512199</v>
      </c>
      <c r="BH148" s="11">
        <v>19.472148677358899</v>
      </c>
      <c r="BI148" s="9">
        <v>5.7655790822093298</v>
      </c>
      <c r="BJ148" s="10">
        <v>6.6465880545061697</v>
      </c>
      <c r="BK148" s="10">
        <v>18.0437931860614</v>
      </c>
      <c r="BL148" s="10">
        <v>0.53917117329196496</v>
      </c>
      <c r="BM148" s="10">
        <v>0.93273799448797401</v>
      </c>
      <c r="BN148" s="10">
        <v>29.5</v>
      </c>
      <c r="BO148" s="10">
        <v>4.1647313825669601</v>
      </c>
      <c r="BP148" s="10">
        <v>33.047570146236602</v>
      </c>
      <c r="BQ148" s="10">
        <v>47.806483931963001</v>
      </c>
      <c r="BR148" s="11">
        <v>63.070659361709801</v>
      </c>
      <c r="BS148" s="12">
        <v>1455530</v>
      </c>
      <c r="BT148" s="12">
        <v>1446820</v>
      </c>
      <c r="BU148" s="12">
        <v>1438900</v>
      </c>
      <c r="BV148" s="13">
        <f t="shared" si="5"/>
        <v>1447083.3333333333</v>
      </c>
      <c r="BW148" s="13">
        <v>45.971595493562333</v>
      </c>
      <c r="BX148" s="13">
        <v>46.907156573579535</v>
      </c>
      <c r="BY148" s="13">
        <v>48.518985092523714</v>
      </c>
      <c r="BZ148" s="14">
        <f t="shared" si="4"/>
        <v>47.13257905322186</v>
      </c>
    </row>
    <row r="149" spans="1:78" x14ac:dyDescent="0.2">
      <c r="A149" s="7" t="s">
        <v>373</v>
      </c>
      <c r="B149" s="8" t="s">
        <v>374</v>
      </c>
      <c r="C149" s="9">
        <v>-1.2270000000000001</v>
      </c>
      <c r="D149" s="10">
        <v>-1.29</v>
      </c>
      <c r="E149" s="10">
        <v>-0.77400000000000002</v>
      </c>
      <c r="F149" s="10">
        <v>81</v>
      </c>
      <c r="G149" s="10">
        <v>0.8</v>
      </c>
      <c r="H149" s="10">
        <v>0.79</v>
      </c>
      <c r="I149" s="10">
        <v>73.415840000000003</v>
      </c>
      <c r="J149" s="10">
        <v>3.9672870640000002</v>
      </c>
      <c r="K149" s="10">
        <v>4.0908827780000001</v>
      </c>
      <c r="L149" s="10">
        <v>3.426914692</v>
      </c>
      <c r="M149" s="10">
        <v>2.2512562269999998</v>
      </c>
      <c r="N149" s="10">
        <v>4.5262727739999997</v>
      </c>
      <c r="O149" s="10">
        <v>4.5441203120000004</v>
      </c>
      <c r="P149" s="11">
        <v>3.0015985970000001</v>
      </c>
      <c r="Q149" s="9">
        <v>-5.56666666666667</v>
      </c>
      <c r="R149" s="10">
        <v>26.886671051502798</v>
      </c>
      <c r="S149" s="10">
        <v>2.5833333333333299</v>
      </c>
      <c r="T149" s="10">
        <v>73.966666666666697</v>
      </c>
      <c r="U149" s="11">
        <v>-47.766666666666701</v>
      </c>
      <c r="V149" s="9">
        <v>53.902094648941301</v>
      </c>
      <c r="W149" s="10">
        <v>1.8552198530003201</v>
      </c>
      <c r="X149" s="11">
        <v>113.90489017653501</v>
      </c>
      <c r="Y149" s="9">
        <v>65.731696147152803</v>
      </c>
      <c r="Z149" s="10">
        <v>68.793333333333294</v>
      </c>
      <c r="AA149" s="10">
        <v>3.7689836560948802</v>
      </c>
      <c r="AB149" s="10">
        <v>137.49</v>
      </c>
      <c r="AC149" s="10">
        <v>115.55</v>
      </c>
      <c r="AD149" s="11">
        <v>18.62</v>
      </c>
      <c r="AE149" s="9">
        <v>25.273944150848401</v>
      </c>
      <c r="AF149" s="10">
        <v>49.274132649447303</v>
      </c>
      <c r="AG149" s="11">
        <v>24.1040079655459</v>
      </c>
      <c r="AH149" s="9">
        <v>22.2</v>
      </c>
      <c r="AI149" s="10">
        <v>5.6616050073787596</v>
      </c>
      <c r="AJ149" s="10">
        <v>10.1254897039328</v>
      </c>
      <c r="AK149" s="10">
        <v>50.146509039080897</v>
      </c>
      <c r="AL149" s="11">
        <v>14.740853551864101</v>
      </c>
      <c r="AM149" s="9">
        <f>VLOOKUP(A149,'[1]raw data corrigendum'!$A:$D,2,0)</f>
        <v>66.237482119999996</v>
      </c>
      <c r="AN149" s="10">
        <v>1.4171390463487801</v>
      </c>
      <c r="AO149" s="10">
        <f>VLOOKUP(A149,'[1]raw data corrigendum'!$A:$D,3,0)</f>
        <v>4.4681560520000003</v>
      </c>
      <c r="AP149" s="10">
        <v>59.585458769760301</v>
      </c>
      <c r="AQ149" s="10">
        <f>ABS(VLOOKUP(A149,'[1]raw data corrigendum'!$A:$D,4,0))</f>
        <v>0.88779634200000002</v>
      </c>
      <c r="AR149" s="10">
        <v>9.6999999999999993</v>
      </c>
      <c r="AS149" s="10">
        <v>9.6964643799472299</v>
      </c>
      <c r="AT149" s="10">
        <v>7.4</v>
      </c>
      <c r="AU149" s="11">
        <v>5.0446727152235997</v>
      </c>
      <c r="AV149" s="9">
        <v>11700</v>
      </c>
      <c r="AW149" s="10">
        <v>39.628071735812703</v>
      </c>
      <c r="AX149" s="11">
        <v>83.2289613434194</v>
      </c>
      <c r="AY149" s="9">
        <v>87</v>
      </c>
      <c r="AZ149" s="10">
        <v>61</v>
      </c>
      <c r="BA149" s="10">
        <v>15</v>
      </c>
      <c r="BB149" s="10">
        <v>91.5</v>
      </c>
      <c r="BC149" s="10">
        <v>39.771599593772997</v>
      </c>
      <c r="BD149" s="11">
        <v>78.015503238129398</v>
      </c>
      <c r="BE149" s="9">
        <v>7.7990652444564201</v>
      </c>
      <c r="BF149" s="10">
        <v>15.3264609107711</v>
      </c>
      <c r="BG149" s="10">
        <v>54.384391433269698</v>
      </c>
      <c r="BH149" s="11">
        <v>27.745170188143501</v>
      </c>
      <c r="BI149" s="9">
        <v>6.5303583298035903</v>
      </c>
      <c r="BJ149" s="10">
        <v>8.0584948616474303</v>
      </c>
      <c r="BK149" s="10">
        <v>21.274179536030001</v>
      </c>
      <c r="BL149" s="10">
        <v>0.71961650143047295</v>
      </c>
      <c r="BM149" s="10">
        <v>1.2684136104100701</v>
      </c>
      <c r="BN149" s="10">
        <v>32.5</v>
      </c>
      <c r="BO149" s="10">
        <v>2.4960726130214699</v>
      </c>
      <c r="BP149" s="10">
        <v>34.2043015519682</v>
      </c>
      <c r="BQ149" s="10">
        <v>31.610869994837699</v>
      </c>
      <c r="BR149" s="11">
        <v>57.072528404692001</v>
      </c>
      <c r="BS149" s="12">
        <v>1240480</v>
      </c>
      <c r="BT149" s="12">
        <v>1234090</v>
      </c>
      <c r="BU149" s="12">
        <v>1226630</v>
      </c>
      <c r="BV149" s="13">
        <f t="shared" si="5"/>
        <v>1233733.3333333333</v>
      </c>
      <c r="BW149" s="13">
        <v>52.299003753948156</v>
      </c>
      <c r="BX149" s="13">
        <v>52.863671451478126</v>
      </c>
      <c r="BY149" s="13">
        <v>54.271030446273294</v>
      </c>
      <c r="BZ149" s="14">
        <f t="shared" si="4"/>
        <v>53.144568550566525</v>
      </c>
    </row>
    <row r="150" spans="1:78" x14ac:dyDescent="0.2">
      <c r="A150" s="7" t="s">
        <v>375</v>
      </c>
      <c r="B150" s="8" t="s">
        <v>376</v>
      </c>
      <c r="C150" s="9">
        <v>0.28499999999999998</v>
      </c>
      <c r="D150" s="10">
        <v>0.33600000000000002</v>
      </c>
      <c r="E150" s="10">
        <v>0.55900000000000005</v>
      </c>
      <c r="F150" s="10">
        <v>92</v>
      </c>
      <c r="G150" s="10">
        <v>0.63</v>
      </c>
      <c r="H150" s="10">
        <v>0.63</v>
      </c>
      <c r="I150" s="10">
        <v>79.576139999999995</v>
      </c>
      <c r="J150" s="10">
        <v>5.7347340579999999</v>
      </c>
      <c r="K150" s="10">
        <v>5.6360363959999997</v>
      </c>
      <c r="L150" s="10">
        <v>4.1599731450000004</v>
      </c>
      <c r="M150" s="10">
        <v>3.9983224869999998</v>
      </c>
      <c r="N150" s="10">
        <v>5.3931484220000003</v>
      </c>
      <c r="O150" s="10">
        <v>5.6840562820000002</v>
      </c>
      <c r="P150" s="11">
        <v>5.6475076680000003</v>
      </c>
      <c r="Q150" s="9">
        <v>-2.1666666666666701</v>
      </c>
      <c r="R150" s="10">
        <v>35.662668638677602</v>
      </c>
      <c r="S150" s="10">
        <v>0.11</v>
      </c>
      <c r="T150" s="10">
        <v>57.2</v>
      </c>
      <c r="U150" s="11">
        <v>-168.8</v>
      </c>
      <c r="V150" s="9">
        <v>54.716174118079998</v>
      </c>
      <c r="W150" s="10">
        <v>0.24752696769566701</v>
      </c>
      <c r="X150" s="11">
        <v>157.333642768592</v>
      </c>
      <c r="Y150" s="9">
        <v>36.894256832451298</v>
      </c>
      <c r="Z150" s="10">
        <v>80.06</v>
      </c>
      <c r="AA150" s="10">
        <v>2.5641289179509101</v>
      </c>
      <c r="AB150" s="10">
        <v>61.58</v>
      </c>
      <c r="AC150" s="10">
        <v>30.75</v>
      </c>
      <c r="AD150" s="11">
        <v>12.1</v>
      </c>
      <c r="AE150" s="9">
        <v>11.799349336312201</v>
      </c>
      <c r="AF150" s="10">
        <v>40.407878185471297</v>
      </c>
      <c r="AG150" s="11">
        <v>17.0264776132672</v>
      </c>
      <c r="AH150" s="9">
        <v>48.6</v>
      </c>
      <c r="AI150" s="10">
        <v>11.0348881574026</v>
      </c>
      <c r="AJ150" s="10">
        <v>5.5172307794166997</v>
      </c>
      <c r="AK150" s="10">
        <v>33.618823729241399</v>
      </c>
      <c r="AL150" s="11">
        <v>15.956580300480301</v>
      </c>
      <c r="AM150" s="9">
        <f>VLOOKUP(A150,'[1]raw data corrigendum'!$A:$D,2,0)</f>
        <v>65.025860530000003</v>
      </c>
      <c r="AN150" s="10">
        <v>1.30172013017201</v>
      </c>
      <c r="AO150" s="10">
        <f>VLOOKUP(A150,'[1]raw data corrigendum'!$A:$D,3,0)</f>
        <v>5.067410507</v>
      </c>
      <c r="AP150" s="10">
        <v>79.0294684377523</v>
      </c>
      <c r="AQ150" s="10">
        <f>ABS(VLOOKUP(A150,'[1]raw data corrigendum'!$A:$D,4,0))</f>
        <v>0.40023407900000002</v>
      </c>
      <c r="AR150" s="10">
        <v>10.3</v>
      </c>
      <c r="AS150" s="10">
        <v>11.9633293124246</v>
      </c>
      <c r="AT150" s="10">
        <v>14.5</v>
      </c>
      <c r="AU150" s="11">
        <v>2.8832040749782499</v>
      </c>
      <c r="AV150" s="9">
        <v>14800</v>
      </c>
      <c r="AW150" s="10">
        <v>24.954122677416802</v>
      </c>
      <c r="AX150" s="11">
        <v>28.585560214303499</v>
      </c>
      <c r="AY150" s="9">
        <v>93</v>
      </c>
      <c r="AZ150" s="10">
        <v>90</v>
      </c>
      <c r="BA150" s="10">
        <v>34.3333333333333</v>
      </c>
      <c r="BB150" s="10">
        <v>97</v>
      </c>
      <c r="BC150" s="10">
        <v>16.143356840149401</v>
      </c>
      <c r="BD150" s="11">
        <v>84.268617745763606</v>
      </c>
      <c r="BE150" s="9">
        <v>9.9510590887701795</v>
      </c>
      <c r="BF150" s="10">
        <v>19.385235090976899</v>
      </c>
      <c r="BG150" s="10">
        <v>119.55090257171901</v>
      </c>
      <c r="BH150" s="11">
        <v>109.532539855404</v>
      </c>
      <c r="BI150" s="9">
        <v>97.047646886875199</v>
      </c>
      <c r="BJ150" s="10">
        <v>6.2410127952701604</v>
      </c>
      <c r="BK150" s="10">
        <v>17.765349938157701</v>
      </c>
      <c r="BL150" s="10">
        <v>1.2201125905110299</v>
      </c>
      <c r="BM150" s="10">
        <v>1.68672145089129</v>
      </c>
      <c r="BN150" s="10">
        <v>52</v>
      </c>
      <c r="BO150" s="10">
        <v>5.7786483839373197</v>
      </c>
      <c r="BP150" s="10">
        <v>89.059122741728103</v>
      </c>
      <c r="BQ150" s="10">
        <v>83.904527937514999</v>
      </c>
      <c r="BR150" s="11">
        <v>92.415352641672797</v>
      </c>
      <c r="BS150" s="12">
        <v>860500</v>
      </c>
      <c r="BT150" s="12">
        <v>870400</v>
      </c>
      <c r="BU150" s="12">
        <v>877700</v>
      </c>
      <c r="BV150" s="13">
        <f t="shared" si="5"/>
        <v>869533.33333333337</v>
      </c>
      <c r="BW150" s="13">
        <v>83.351503468138745</v>
      </c>
      <c r="BX150" s="13">
        <v>77.568746985858255</v>
      </c>
      <c r="BY150" s="13">
        <v>84.025785513460477</v>
      </c>
      <c r="BZ150" s="14">
        <f t="shared" si="4"/>
        <v>81.648678655819154</v>
      </c>
    </row>
    <row r="151" spans="1:78" x14ac:dyDescent="0.2">
      <c r="A151" s="7" t="s">
        <v>377</v>
      </c>
      <c r="B151" s="8" t="s">
        <v>378</v>
      </c>
      <c r="C151" s="9">
        <v>0.87</v>
      </c>
      <c r="D151" s="10">
        <v>0.67800000000000005</v>
      </c>
      <c r="E151" s="10">
        <v>0.629</v>
      </c>
      <c r="F151" s="10">
        <v>92</v>
      </c>
      <c r="G151" s="10">
        <v>0.63</v>
      </c>
      <c r="H151" s="10">
        <v>0.63</v>
      </c>
      <c r="I151" s="10">
        <v>79.576139999999995</v>
      </c>
      <c r="J151" s="10">
        <v>5.7347340579999999</v>
      </c>
      <c r="K151" s="10">
        <v>5.6360363959999997</v>
      </c>
      <c r="L151" s="10">
        <v>4.1599731450000004</v>
      </c>
      <c r="M151" s="10">
        <v>3.9983224869999998</v>
      </c>
      <c r="N151" s="10">
        <v>5.3931484220000003</v>
      </c>
      <c r="O151" s="10">
        <v>5.6840562820000002</v>
      </c>
      <c r="P151" s="11">
        <v>5.6475076680000003</v>
      </c>
      <c r="Q151" s="9">
        <v>-2.1666666666666701</v>
      </c>
      <c r="R151" s="10">
        <v>35.662668638677602</v>
      </c>
      <c r="S151" s="10">
        <v>0.11</v>
      </c>
      <c r="T151" s="10">
        <v>57.2</v>
      </c>
      <c r="U151" s="11">
        <v>-168.8</v>
      </c>
      <c r="V151" s="9">
        <v>66.607908670351804</v>
      </c>
      <c r="W151" s="10">
        <v>0.68305590618105705</v>
      </c>
      <c r="X151" s="11">
        <v>136.313975299986</v>
      </c>
      <c r="Y151" s="9">
        <v>36.753360109216999</v>
      </c>
      <c r="Z151" s="10">
        <v>79.383333333333297</v>
      </c>
      <c r="AA151" s="10">
        <v>2.8322069610974099</v>
      </c>
      <c r="AB151" s="10">
        <v>66.510000000000005</v>
      </c>
      <c r="AC151" s="10">
        <v>33.29</v>
      </c>
      <c r="AD151" s="11">
        <v>12.77</v>
      </c>
      <c r="AE151" s="9">
        <v>11.799349336312201</v>
      </c>
      <c r="AF151" s="10">
        <v>40.407878185471297</v>
      </c>
      <c r="AG151" s="11">
        <v>17.0264776132672</v>
      </c>
      <c r="AH151" s="9">
        <v>49.2</v>
      </c>
      <c r="AI151" s="10">
        <v>10.7354706309774</v>
      </c>
      <c r="AJ151" s="10">
        <v>4.4924047337278097</v>
      </c>
      <c r="AK151" s="10">
        <v>51.457606001547298</v>
      </c>
      <c r="AL151" s="11">
        <v>15.6577716158108</v>
      </c>
      <c r="AM151" s="9">
        <f>VLOOKUP(A151,'[1]raw data corrigendum'!$A:$D,2,0)</f>
        <v>64.776794120000005</v>
      </c>
      <c r="AN151" s="10">
        <v>1.98191502539329</v>
      </c>
      <c r="AO151" s="10">
        <f>VLOOKUP(A151,'[1]raw data corrigendum'!$A:$D,3,0)</f>
        <v>6.4907717079999996</v>
      </c>
      <c r="AP151" s="10">
        <v>228.97606660697099</v>
      </c>
      <c r="AQ151" s="10">
        <f>ABS(VLOOKUP(A151,'[1]raw data corrigendum'!$A:$D,4,0))</f>
        <v>0.32834144999999998</v>
      </c>
      <c r="AR151" s="10">
        <v>9.1</v>
      </c>
      <c r="AS151" s="10">
        <v>9.6571682560206895</v>
      </c>
      <c r="AT151" s="10">
        <v>16.899999999999999</v>
      </c>
      <c r="AU151" s="11">
        <v>2.4792686167404199</v>
      </c>
      <c r="AV151" s="9">
        <v>17500</v>
      </c>
      <c r="AW151" s="10">
        <v>82.973663157017299</v>
      </c>
      <c r="AX151" s="11">
        <v>44.765226860370703</v>
      </c>
      <c r="AY151" s="9">
        <v>93</v>
      </c>
      <c r="AZ151" s="10">
        <v>83</v>
      </c>
      <c r="BA151" s="10">
        <v>34.3333333333333</v>
      </c>
      <c r="BB151" s="10">
        <v>97</v>
      </c>
      <c r="BC151" s="10">
        <v>23.007273214152001</v>
      </c>
      <c r="BD151" s="11">
        <v>93.184101252353798</v>
      </c>
      <c r="BE151" s="9">
        <v>12.791720511136599</v>
      </c>
      <c r="BF151" s="10">
        <v>13.6584035426862</v>
      </c>
      <c r="BG151" s="10">
        <v>135.49307072041401</v>
      </c>
      <c r="BH151" s="11">
        <v>139.51688885059801</v>
      </c>
      <c r="BI151" s="9">
        <v>72.719093063872293</v>
      </c>
      <c r="BJ151" s="10">
        <v>8.6699496654973398</v>
      </c>
      <c r="BK151" s="10">
        <v>24.188608006290899</v>
      </c>
      <c r="BL151" s="10">
        <v>1.3138539959423501</v>
      </c>
      <c r="BM151" s="10">
        <v>1.20361208865262</v>
      </c>
      <c r="BN151" s="10">
        <v>53.7</v>
      </c>
      <c r="BO151" s="10">
        <v>9.7893760763014992</v>
      </c>
      <c r="BP151" s="10">
        <v>35.505725962071402</v>
      </c>
      <c r="BQ151" s="10">
        <v>37.155785740293197</v>
      </c>
      <c r="BR151" s="11">
        <v>115.238818668223</v>
      </c>
      <c r="BS151" s="12">
        <v>1612400</v>
      </c>
      <c r="BT151" s="12">
        <v>1627000</v>
      </c>
      <c r="BU151" s="12">
        <v>1644600</v>
      </c>
      <c r="BV151" s="13">
        <f t="shared" si="5"/>
        <v>1628000</v>
      </c>
      <c r="BW151" s="13">
        <v>233.80347840838732</v>
      </c>
      <c r="BX151" s="13">
        <v>239.35301632836791</v>
      </c>
      <c r="BY151" s="13">
        <v>271.8808837195653</v>
      </c>
      <c r="BZ151" s="14">
        <f t="shared" si="4"/>
        <v>248.3457928187735</v>
      </c>
    </row>
    <row r="152" spans="1:78" x14ac:dyDescent="0.2">
      <c r="A152" s="7" t="s">
        <v>379</v>
      </c>
      <c r="B152" s="8" t="s">
        <v>380</v>
      </c>
      <c r="C152" s="9">
        <v>0.27200000000000002</v>
      </c>
      <c r="D152" s="10">
        <v>0.32700000000000001</v>
      </c>
      <c r="E152" s="10">
        <v>0.23699999999999999</v>
      </c>
      <c r="F152" s="10">
        <v>92</v>
      </c>
      <c r="G152" s="10">
        <v>0.63</v>
      </c>
      <c r="H152" s="10">
        <v>0.63</v>
      </c>
      <c r="I152" s="10">
        <v>79.576139999999995</v>
      </c>
      <c r="J152" s="10">
        <v>5.7347340579999999</v>
      </c>
      <c r="K152" s="10">
        <v>5.6360363959999997</v>
      </c>
      <c r="L152" s="10">
        <v>4.1599731450000004</v>
      </c>
      <c r="M152" s="10">
        <v>3.9983224869999998</v>
      </c>
      <c r="N152" s="10">
        <v>5.3931484220000003</v>
      </c>
      <c r="O152" s="10">
        <v>5.6840562820000002</v>
      </c>
      <c r="P152" s="11">
        <v>5.6475076680000003</v>
      </c>
      <c r="Q152" s="9">
        <v>-2.1666666666666701</v>
      </c>
      <c r="R152" s="10">
        <v>35.662668638677602</v>
      </c>
      <c r="S152" s="10">
        <v>0.11</v>
      </c>
      <c r="T152" s="10">
        <v>57.2</v>
      </c>
      <c r="U152" s="11">
        <v>-168.8</v>
      </c>
      <c r="V152" s="9">
        <v>89.961242457323905</v>
      </c>
      <c r="W152" s="10">
        <v>8.8780845201622807</v>
      </c>
      <c r="X152" s="11">
        <v>628.26041668009304</v>
      </c>
      <c r="Y152" s="9">
        <v>20.6178776648607</v>
      </c>
      <c r="Z152" s="10">
        <v>80.026666666666699</v>
      </c>
      <c r="AA152" s="10">
        <v>3.06639845040376</v>
      </c>
      <c r="AB152" s="10">
        <v>65.78</v>
      </c>
      <c r="AC152" s="10">
        <v>29.42</v>
      </c>
      <c r="AD152" s="11">
        <v>6.55</v>
      </c>
      <c r="AE152" s="9">
        <v>11.799349336312201</v>
      </c>
      <c r="AF152" s="10">
        <v>40.407878185471297</v>
      </c>
      <c r="AG152" s="11">
        <v>17.0264776132672</v>
      </c>
      <c r="AH152" s="9">
        <v>56.3</v>
      </c>
      <c r="AI152" s="10">
        <v>13.9013679014207</v>
      </c>
      <c r="AJ152" s="10">
        <v>4.4290786697478097</v>
      </c>
      <c r="AK152" s="10">
        <v>84.478853440190704</v>
      </c>
      <c r="AL152" s="11">
        <v>13.1540257258391</v>
      </c>
      <c r="AM152" s="9">
        <f>VLOOKUP(A152,'[1]raw data corrigendum'!$A:$D,2,0)</f>
        <v>69.946213819999997</v>
      </c>
      <c r="AN152" s="10">
        <v>1.7983945662241401</v>
      </c>
      <c r="AO152" s="10">
        <f>VLOOKUP(A152,'[1]raw data corrigendum'!$A:$D,3,0)</f>
        <v>6.4448903980000001</v>
      </c>
      <c r="AP152" s="10">
        <v>174.94021282880101</v>
      </c>
      <c r="AQ152" s="10">
        <f>ABS(VLOOKUP(A152,'[1]raw data corrigendum'!$A:$D,4,0))</f>
        <v>0.16301649400000001</v>
      </c>
      <c r="AR152" s="10">
        <v>8</v>
      </c>
      <c r="AS152" s="10">
        <v>9.4337319807795001</v>
      </c>
      <c r="AT152" s="10">
        <v>15.8</v>
      </c>
      <c r="AU152" s="11">
        <v>1.75109339717424</v>
      </c>
      <c r="AV152" s="9">
        <v>21600</v>
      </c>
      <c r="AW152" s="10">
        <v>161.10949042386599</v>
      </c>
      <c r="AX152" s="11">
        <v>106.75178046638899</v>
      </c>
      <c r="AY152" s="9">
        <v>93</v>
      </c>
      <c r="AZ152" s="10">
        <v>90</v>
      </c>
      <c r="BA152" s="10">
        <v>34.3333333333333</v>
      </c>
      <c r="BB152" s="10">
        <v>97</v>
      </c>
      <c r="BC152" s="10">
        <v>72.367192734700097</v>
      </c>
      <c r="BD152" s="11">
        <v>100.613670841179</v>
      </c>
      <c r="BE152" s="9">
        <v>19.151342490686801</v>
      </c>
      <c r="BF152" s="10">
        <v>30.210491338124498</v>
      </c>
      <c r="BG152" s="10">
        <v>118.12955762700901</v>
      </c>
      <c r="BH152" s="11">
        <v>136.012702158433</v>
      </c>
      <c r="BI152" s="9">
        <v>187.30992510783801</v>
      </c>
      <c r="BJ152" s="10">
        <v>12.580893356862299</v>
      </c>
      <c r="BK152" s="10">
        <v>33.3941815063693</v>
      </c>
      <c r="BL152" s="10">
        <v>2.1424505014572301</v>
      </c>
      <c r="BM152" s="10">
        <v>1.19179146416315</v>
      </c>
      <c r="BN152" s="10">
        <v>62.6</v>
      </c>
      <c r="BO152" s="10">
        <v>11.8389571817507</v>
      </c>
      <c r="BP152" s="10">
        <v>106.00121262442001</v>
      </c>
      <c r="BQ152" s="10">
        <v>88.253489511495104</v>
      </c>
      <c r="BR152" s="11">
        <v>81.561680704042899</v>
      </c>
      <c r="BS152" s="12">
        <v>2387750</v>
      </c>
      <c r="BT152" s="12">
        <v>2429770</v>
      </c>
      <c r="BU152" s="12">
        <v>2458030</v>
      </c>
      <c r="BV152" s="13">
        <f t="shared" si="5"/>
        <v>2425183.3333333335</v>
      </c>
      <c r="BW152" s="13">
        <v>197.97817661077312</v>
      </c>
      <c r="BX152" s="13">
        <v>197.50345086570874</v>
      </c>
      <c r="BY152" s="13">
        <v>211.30546463309349</v>
      </c>
      <c r="BZ152" s="14">
        <f t="shared" si="4"/>
        <v>202.26236403652513</v>
      </c>
    </row>
    <row r="153" spans="1:78" x14ac:dyDescent="0.2">
      <c r="A153" s="7" t="s">
        <v>381</v>
      </c>
      <c r="B153" s="8" t="s">
        <v>382</v>
      </c>
      <c r="C153" s="9">
        <v>-0.54700000000000004</v>
      </c>
      <c r="D153" s="10">
        <v>-0.36</v>
      </c>
      <c r="E153" s="10">
        <v>-0.94299999999999995</v>
      </c>
      <c r="F153" s="10">
        <v>43</v>
      </c>
      <c r="G153" s="10">
        <v>0.83</v>
      </c>
      <c r="H153" s="10">
        <v>0.82</v>
      </c>
      <c r="I153" s="10">
        <v>72.850549999999998</v>
      </c>
      <c r="J153" s="10">
        <v>4.3790640830000003</v>
      </c>
      <c r="K153" s="10">
        <v>4.6099262239999996</v>
      </c>
      <c r="L153" s="10">
        <v>2.3658680919999999</v>
      </c>
      <c r="M153" s="10">
        <v>2.4432952399999999</v>
      </c>
      <c r="N153" s="10">
        <v>3.7041101460000001</v>
      </c>
      <c r="O153" s="10">
        <v>4.8476510050000003</v>
      </c>
      <c r="P153" s="11">
        <v>4.0234365460000001</v>
      </c>
      <c r="Q153" s="9">
        <v>-6.1</v>
      </c>
      <c r="R153" s="10">
        <v>21.317377692495299</v>
      </c>
      <c r="S153" s="10">
        <v>1.31</v>
      </c>
      <c r="T153" s="10">
        <v>146.73333333333301</v>
      </c>
      <c r="U153" s="11">
        <v>2.7666666666666702</v>
      </c>
      <c r="V153" s="9">
        <v>102.183594691802</v>
      </c>
      <c r="W153" s="10">
        <v>7.8395338375778296</v>
      </c>
      <c r="X153" s="11">
        <v>754.69957657812097</v>
      </c>
      <c r="Y153" s="9">
        <v>51.092350614610197</v>
      </c>
      <c r="Z153" s="10">
        <v>78.45</v>
      </c>
      <c r="AA153" s="10">
        <v>2.30025442553216</v>
      </c>
      <c r="AB153" s="10">
        <v>67.48</v>
      </c>
      <c r="AC153" s="10">
        <v>25.92</v>
      </c>
      <c r="AD153" s="11">
        <v>6.04</v>
      </c>
      <c r="AE153" s="9">
        <v>23.267172542692101</v>
      </c>
      <c r="AF153" s="10">
        <v>46.736348744055498</v>
      </c>
      <c r="AG153" s="11">
        <v>25.879156074936699</v>
      </c>
      <c r="AH153" s="9">
        <v>20</v>
      </c>
      <c r="AI153" s="10">
        <v>8.723300807167</v>
      </c>
      <c r="AJ153" s="10">
        <v>11.4003284866049</v>
      </c>
      <c r="AK153" s="10">
        <v>93.952013710368504</v>
      </c>
      <c r="AL153" s="11">
        <v>36.202258271708502</v>
      </c>
      <c r="AM153" s="9">
        <f>VLOOKUP(A153,'[1]raw data corrigendum'!$A:$D,2,0)</f>
        <v>62.94928419</v>
      </c>
      <c r="AN153" s="10">
        <v>4.1038084186095602</v>
      </c>
      <c r="AO153" s="10">
        <f>VLOOKUP(A153,'[1]raw data corrigendum'!$A:$D,3,0)</f>
        <v>7.3372718639999999</v>
      </c>
      <c r="AP153" s="10">
        <v>103.328020148345</v>
      </c>
      <c r="AQ153" s="10">
        <f>ABS(VLOOKUP(A153,'[1]raw data corrigendum'!$A:$D,4,0))</f>
        <v>2.5776470159999998</v>
      </c>
      <c r="AR153" s="10">
        <v>13.7</v>
      </c>
      <c r="AS153" s="10">
        <v>16.462299991443501</v>
      </c>
      <c r="AT153" s="10">
        <v>16.399999999999999</v>
      </c>
      <c r="AU153" s="11">
        <v>7.7632824162871197</v>
      </c>
      <c r="AV153" s="9">
        <v>22500</v>
      </c>
      <c r="AW153" s="10">
        <v>182.259801644368</v>
      </c>
      <c r="AX153" s="11">
        <v>240.24719786955899</v>
      </c>
      <c r="AY153" s="9">
        <v>88</v>
      </c>
      <c r="AZ153" s="10">
        <v>47</v>
      </c>
      <c r="BA153" s="10">
        <v>11.6666666666667</v>
      </c>
      <c r="BB153" s="10">
        <v>95</v>
      </c>
      <c r="BC153" s="10">
        <v>30.715550402110601</v>
      </c>
      <c r="BD153" s="11">
        <v>53.708918256307101</v>
      </c>
      <c r="BE153" s="9">
        <v>16.612792631699499</v>
      </c>
      <c r="BF153" s="10">
        <v>28.335641271609799</v>
      </c>
      <c r="BG153" s="10">
        <v>53.804530985500001</v>
      </c>
      <c r="BH153" s="11">
        <v>103.946517931644</v>
      </c>
      <c r="BI153" s="9">
        <v>97.615060981918106</v>
      </c>
      <c r="BJ153" s="10">
        <v>7.8486306601804303</v>
      </c>
      <c r="BK153" s="10">
        <v>24.524217287252799</v>
      </c>
      <c r="BL153" s="10">
        <v>1.22356517213474</v>
      </c>
      <c r="BM153" s="10">
        <v>2.2659991477833801</v>
      </c>
      <c r="BN153" s="10">
        <v>37.1</v>
      </c>
      <c r="BO153" s="10">
        <v>3.94489668127739</v>
      </c>
      <c r="BP153" s="10">
        <v>97.618788901992204</v>
      </c>
      <c r="BQ153" s="10">
        <v>97.504055065472997</v>
      </c>
      <c r="BR153" s="11">
        <v>128.38193328419499</v>
      </c>
      <c r="BS153" s="12">
        <v>4339200</v>
      </c>
      <c r="BT153" s="12">
        <v>4319900</v>
      </c>
      <c r="BU153" s="12">
        <v>4293100</v>
      </c>
      <c r="BV153" s="13">
        <f t="shared" si="5"/>
        <v>4317400</v>
      </c>
      <c r="BW153" s="13">
        <v>103.919196366101</v>
      </c>
      <c r="BX153" s="13">
        <v>102.14840552820507</v>
      </c>
      <c r="BY153" s="13">
        <v>98.981701012569928</v>
      </c>
      <c r="BZ153" s="14">
        <f t="shared" si="4"/>
        <v>101.68310096895867</v>
      </c>
    </row>
    <row r="154" spans="1:78" ht="17" x14ac:dyDescent="0.2">
      <c r="A154" s="7" t="s">
        <v>383</v>
      </c>
      <c r="B154" s="8" t="s">
        <v>384</v>
      </c>
      <c r="C154" s="9">
        <v>-0.9</v>
      </c>
      <c r="D154" s="10">
        <v>-7.2999999999999995E-2</v>
      </c>
      <c r="E154" s="10">
        <v>-0.90200000000000002</v>
      </c>
      <c r="F154" s="10">
        <v>45</v>
      </c>
      <c r="G154" s="10">
        <v>0.83</v>
      </c>
      <c r="H154" s="10">
        <v>0.82</v>
      </c>
      <c r="I154" s="10">
        <v>72.850549999999998</v>
      </c>
      <c r="J154" s="10">
        <v>4.3790640830000003</v>
      </c>
      <c r="K154" s="10">
        <v>4.6099262239999996</v>
      </c>
      <c r="L154" s="10">
        <v>2.3658680919999999</v>
      </c>
      <c r="M154" s="10">
        <v>2.4432952399999999</v>
      </c>
      <c r="N154" s="10">
        <v>3.7041101460000001</v>
      </c>
      <c r="O154" s="10">
        <v>4.8476510050000003</v>
      </c>
      <c r="P154" s="11">
        <v>4.0234365460000001</v>
      </c>
      <c r="Q154" s="9">
        <v>-6.1</v>
      </c>
      <c r="R154" s="10">
        <v>21.317377692495299</v>
      </c>
      <c r="S154" s="10">
        <v>1.31</v>
      </c>
      <c r="T154" s="10">
        <v>146.73333333333301</v>
      </c>
      <c r="U154" s="11">
        <v>2.7666666666666702</v>
      </c>
      <c r="V154" s="9">
        <v>58.121518448514102</v>
      </c>
      <c r="W154" s="10">
        <v>0.93844633650470899</v>
      </c>
      <c r="X154" s="11">
        <v>499.92251306405802</v>
      </c>
      <c r="Y154" s="9">
        <v>42.452817673108001</v>
      </c>
      <c r="Z154" s="10">
        <v>78.260000000000005</v>
      </c>
      <c r="AA154" s="10">
        <v>1.89783676314497</v>
      </c>
      <c r="AB154" s="10">
        <v>71.47</v>
      </c>
      <c r="AC154" s="10">
        <v>23.99</v>
      </c>
      <c r="AD154" s="11">
        <v>5.77</v>
      </c>
      <c r="AE154" s="9">
        <v>23.267172542692101</v>
      </c>
      <c r="AF154" s="10">
        <v>46.736348744055498</v>
      </c>
      <c r="AG154" s="11">
        <v>25.879156074936699</v>
      </c>
      <c r="AH154" s="9">
        <v>18.899999999999999</v>
      </c>
      <c r="AI154" s="10">
        <v>9.0613413715147004</v>
      </c>
      <c r="AJ154" s="10" t="s">
        <v>82</v>
      </c>
      <c r="AK154" s="10">
        <v>98.651106275512603</v>
      </c>
      <c r="AL154" s="11">
        <v>38.2002896108946</v>
      </c>
      <c r="AM154" s="9">
        <f>VLOOKUP(A154,'[1]raw data corrigendum'!$A:$D,2,0)</f>
        <v>64.774193550000007</v>
      </c>
      <c r="AN154" s="10">
        <v>2.8813559322033901</v>
      </c>
      <c r="AO154" s="10">
        <f>VLOOKUP(A154,'[1]raw data corrigendum'!$A:$D,3,0)</f>
        <v>7.2310405639999997</v>
      </c>
      <c r="AP154" s="10">
        <v>110.069862780189</v>
      </c>
      <c r="AQ154" s="10">
        <f>ABS(VLOOKUP(A154,'[1]raw data corrigendum'!$A:$D,4,0))</f>
        <v>0.387964372</v>
      </c>
      <c r="AR154" s="10">
        <v>6.7</v>
      </c>
      <c r="AS154" s="10">
        <v>8.0895574468085094</v>
      </c>
      <c r="AT154" s="10">
        <v>15.4</v>
      </c>
      <c r="AU154" s="11">
        <v>10.658508085288201</v>
      </c>
      <c r="AV154" s="9">
        <v>21500</v>
      </c>
      <c r="AW154" s="10">
        <v>73.626249813401699</v>
      </c>
      <c r="AX154" s="11">
        <v>98.692305353832197</v>
      </c>
      <c r="AY154" s="9">
        <v>88</v>
      </c>
      <c r="AZ154" s="10">
        <v>51</v>
      </c>
      <c r="BA154" s="10">
        <v>11.6666666666667</v>
      </c>
      <c r="BB154" s="10">
        <v>95</v>
      </c>
      <c r="BC154" s="10">
        <v>1.1441973978225399</v>
      </c>
      <c r="BD154" s="11">
        <v>49.432759787282897</v>
      </c>
      <c r="BE154" s="9">
        <v>13.2964591941001</v>
      </c>
      <c r="BF154" s="10">
        <v>26.913088666660698</v>
      </c>
      <c r="BG154" s="10">
        <v>44.610698787697302</v>
      </c>
      <c r="BH154" s="11">
        <v>54.9466256430416</v>
      </c>
      <c r="BI154" s="9">
        <v>59.453032104637302</v>
      </c>
      <c r="BJ154" s="10">
        <v>8.4034016103372196</v>
      </c>
      <c r="BK154" s="10">
        <v>21.673165578821799</v>
      </c>
      <c r="BL154" s="10">
        <v>0.259626649172568</v>
      </c>
      <c r="BM154" s="10">
        <v>0.48446602739500899</v>
      </c>
      <c r="BN154" s="10">
        <v>32.1</v>
      </c>
      <c r="BO154" s="10" t="s">
        <v>82</v>
      </c>
      <c r="BP154" s="10">
        <v>38.583679844946303</v>
      </c>
      <c r="BQ154" s="10">
        <v>116.02595712877699</v>
      </c>
      <c r="BR154" s="11">
        <v>128.38193328419499</v>
      </c>
      <c r="BS154" s="12">
        <v>125900</v>
      </c>
      <c r="BT154" s="12">
        <v>125300</v>
      </c>
      <c r="BU154" s="12">
        <v>124600</v>
      </c>
      <c r="BV154" s="13">
        <f t="shared" si="5"/>
        <v>125266.66666666667</v>
      </c>
      <c r="BW154" s="13">
        <v>125.92713361713609</v>
      </c>
      <c r="BX154" s="13">
        <v>124.35146652354901</v>
      </c>
      <c r="BY154" s="13">
        <v>122.11068928846882</v>
      </c>
      <c r="BZ154" s="14">
        <f t="shared" si="4"/>
        <v>124.12976314305131</v>
      </c>
    </row>
    <row r="155" spans="1:78" x14ac:dyDescent="0.2">
      <c r="A155" s="7" t="s">
        <v>385</v>
      </c>
      <c r="B155" s="8" t="s">
        <v>386</v>
      </c>
      <c r="C155" s="9">
        <v>-0.629</v>
      </c>
      <c r="D155" s="10">
        <v>-0.61099999999999999</v>
      </c>
      <c r="E155" s="10">
        <v>-0.94699999999999995</v>
      </c>
      <c r="F155" s="10">
        <v>40</v>
      </c>
      <c r="G155" s="10">
        <v>0.83</v>
      </c>
      <c r="H155" s="10">
        <v>0.82</v>
      </c>
      <c r="I155" s="10">
        <v>72.850549999999998</v>
      </c>
      <c r="J155" s="10">
        <v>4.3790640830000003</v>
      </c>
      <c r="K155" s="10">
        <v>4.6099262239999996</v>
      </c>
      <c r="L155" s="10">
        <v>2.3658680919999999</v>
      </c>
      <c r="M155" s="10">
        <v>2.4432952399999999</v>
      </c>
      <c r="N155" s="10">
        <v>3.7041101460000001</v>
      </c>
      <c r="O155" s="10">
        <v>4.8476510050000003</v>
      </c>
      <c r="P155" s="11">
        <v>4.0234365460000001</v>
      </c>
      <c r="Q155" s="9">
        <v>-6.1</v>
      </c>
      <c r="R155" s="10">
        <v>21.317377692495299</v>
      </c>
      <c r="S155" s="10">
        <v>1.31</v>
      </c>
      <c r="T155" s="10">
        <v>146.73333333333301</v>
      </c>
      <c r="U155" s="11">
        <v>2.7666666666666702</v>
      </c>
      <c r="V155" s="9">
        <v>88.867373890206196</v>
      </c>
      <c r="W155" s="10">
        <v>9.3535171926209397</v>
      </c>
      <c r="X155" s="11">
        <v>301.86010668418402</v>
      </c>
      <c r="Y155" s="9">
        <v>53.523597080428601</v>
      </c>
      <c r="Z155" s="10">
        <v>78.606666666666698</v>
      </c>
      <c r="AA155" s="10">
        <v>2.2655023083526</v>
      </c>
      <c r="AB155" s="10">
        <v>64.989999999999995</v>
      </c>
      <c r="AC155" s="10">
        <v>22.22</v>
      </c>
      <c r="AD155" s="11">
        <v>2.99</v>
      </c>
      <c r="AE155" s="9">
        <v>23.267172542692101</v>
      </c>
      <c r="AF155" s="10">
        <v>46.736348744055498</v>
      </c>
      <c r="AG155" s="11">
        <v>25.879156074936699</v>
      </c>
      <c r="AH155" s="9">
        <v>21.9</v>
      </c>
      <c r="AI155" s="10">
        <v>10.0863032223983</v>
      </c>
      <c r="AJ155" s="10">
        <v>11.2391145258997</v>
      </c>
      <c r="AK155" s="10">
        <v>92.7969214690511</v>
      </c>
      <c r="AL155" s="11">
        <v>30.933615505827799</v>
      </c>
      <c r="AM155" s="9">
        <f>VLOOKUP(A155,'[1]raw data corrigendum'!$A:$D,2,0)</f>
        <v>62.031198140000001</v>
      </c>
      <c r="AN155" s="10">
        <v>4.2681980443892602</v>
      </c>
      <c r="AO155" s="10">
        <f>VLOOKUP(A155,'[1]raw data corrigendum'!$A:$D,3,0)</f>
        <v>8.3656681670000008</v>
      </c>
      <c r="AP155" s="10">
        <v>105.563037751004</v>
      </c>
      <c r="AQ155" s="10">
        <f>ABS(VLOOKUP(A155,'[1]raw data corrigendum'!$A:$D,4,0))</f>
        <v>3.816631246</v>
      </c>
      <c r="AR155" s="10">
        <v>14.7</v>
      </c>
      <c r="AS155" s="10">
        <v>15.121226775260901</v>
      </c>
      <c r="AT155" s="10">
        <v>19</v>
      </c>
      <c r="AU155" s="11">
        <v>8.6543330532837306</v>
      </c>
      <c r="AV155" s="9">
        <v>21400</v>
      </c>
      <c r="AW155" s="10">
        <v>89.728348664932199</v>
      </c>
      <c r="AX155" s="11">
        <v>122.046209392574</v>
      </c>
      <c r="AY155" s="9">
        <v>88</v>
      </c>
      <c r="AZ155" s="10">
        <v>50</v>
      </c>
      <c r="BA155" s="10">
        <v>11.6666666666667</v>
      </c>
      <c r="BB155" s="10">
        <v>95</v>
      </c>
      <c r="BC155" s="10">
        <v>37.287688298252696</v>
      </c>
      <c r="BD155" s="11">
        <v>54.777957873563302</v>
      </c>
      <c r="BE155" s="9">
        <v>14.458001635659301</v>
      </c>
      <c r="BF155" s="10">
        <v>29.8821815971882</v>
      </c>
      <c r="BG155" s="10">
        <v>33.194242759246798</v>
      </c>
      <c r="BH155" s="11">
        <v>120.640796519125</v>
      </c>
      <c r="BI155" s="9">
        <v>51.791977430442998</v>
      </c>
      <c r="BJ155" s="10">
        <v>8.5325500364909495</v>
      </c>
      <c r="BK155" s="10">
        <v>23.687970554383199</v>
      </c>
      <c r="BL155" s="10">
        <v>1.55053460408899</v>
      </c>
      <c r="BM155" s="10">
        <v>1.49312243708526</v>
      </c>
      <c r="BN155" s="10">
        <v>36.9</v>
      </c>
      <c r="BO155" s="10">
        <v>3.1334688346883501</v>
      </c>
      <c r="BP155" s="10">
        <v>71.579903779662601</v>
      </c>
      <c r="BQ155" s="10">
        <v>50.483855172531499</v>
      </c>
      <c r="BR155" s="11">
        <v>128.38193328419499</v>
      </c>
      <c r="BS155" s="12">
        <v>1537300</v>
      </c>
      <c r="BT155" s="12">
        <v>1528900</v>
      </c>
      <c r="BU155" s="12">
        <v>1521700</v>
      </c>
      <c r="BV155" s="13">
        <f t="shared" si="5"/>
        <v>1529300</v>
      </c>
      <c r="BW155" s="13">
        <v>105.38368471179653</v>
      </c>
      <c r="BX155" s="13">
        <v>104.92065539538642</v>
      </c>
      <c r="BY155" s="13">
        <v>101.99491179624719</v>
      </c>
      <c r="BZ155" s="14">
        <f t="shared" si="4"/>
        <v>104.09975063447672</v>
      </c>
    </row>
    <row r="156" spans="1:78" x14ac:dyDescent="0.2">
      <c r="A156" s="7" t="s">
        <v>387</v>
      </c>
      <c r="B156" s="8" t="s">
        <v>388</v>
      </c>
      <c r="C156" s="9">
        <v>-1.0349999999999999</v>
      </c>
      <c r="D156" s="10">
        <v>-0.33600000000000002</v>
      </c>
      <c r="E156" s="10">
        <v>-1.3560000000000001</v>
      </c>
      <c r="F156" s="10">
        <v>43</v>
      </c>
      <c r="G156" s="10">
        <v>0.83</v>
      </c>
      <c r="H156" s="10">
        <v>0.82</v>
      </c>
      <c r="I156" s="10">
        <v>72.850549999999998</v>
      </c>
      <c r="J156" s="10">
        <v>4.3790640830000003</v>
      </c>
      <c r="K156" s="10">
        <v>4.6099262239999996</v>
      </c>
      <c r="L156" s="10">
        <v>2.3658680919999999</v>
      </c>
      <c r="M156" s="10">
        <v>2.4432952399999999</v>
      </c>
      <c r="N156" s="10">
        <v>3.7041101460000001</v>
      </c>
      <c r="O156" s="10">
        <v>4.8476510050000003</v>
      </c>
      <c r="P156" s="11">
        <v>4.0234365460000001</v>
      </c>
      <c r="Q156" s="9">
        <v>-6.1</v>
      </c>
      <c r="R156" s="10">
        <v>21.317377692495299</v>
      </c>
      <c r="S156" s="10">
        <v>1.31</v>
      </c>
      <c r="T156" s="10">
        <v>146.73333333333301</v>
      </c>
      <c r="U156" s="11">
        <v>2.7666666666666702</v>
      </c>
      <c r="V156" s="9">
        <v>96.120324919279597</v>
      </c>
      <c r="W156" s="10">
        <v>12.044890764777699</v>
      </c>
      <c r="X156" s="11">
        <v>1086.8297216522001</v>
      </c>
      <c r="Y156" s="9">
        <v>41.164177469741801</v>
      </c>
      <c r="Z156" s="10">
        <v>79.293333333333294</v>
      </c>
      <c r="AA156" s="10">
        <v>2.5002245573833801</v>
      </c>
      <c r="AB156" s="10">
        <v>62.63</v>
      </c>
      <c r="AC156" s="10">
        <v>22.03</v>
      </c>
      <c r="AD156" s="11">
        <v>5.47</v>
      </c>
      <c r="AE156" s="9">
        <v>23.267172542692101</v>
      </c>
      <c r="AF156" s="10">
        <v>46.736348744055498</v>
      </c>
      <c r="AG156" s="11">
        <v>25.879156074936699</v>
      </c>
      <c r="AH156" s="9">
        <v>21.2</v>
      </c>
      <c r="AI156" s="10">
        <v>9.1275255030732705</v>
      </c>
      <c r="AJ156" s="10">
        <v>11.565965944651399</v>
      </c>
      <c r="AK156" s="10">
        <v>97.567183147779801</v>
      </c>
      <c r="AL156" s="11">
        <v>34.999876794580203</v>
      </c>
      <c r="AM156" s="9">
        <f>VLOOKUP(A156,'[1]raw data corrigendum'!$A:$D,2,0)</f>
        <v>65.508038279999994</v>
      </c>
      <c r="AN156" s="10">
        <v>2.6938668758990501</v>
      </c>
      <c r="AO156" s="10">
        <f>VLOOKUP(A156,'[1]raw data corrigendum'!$A:$D,3,0)</f>
        <v>5.882481147</v>
      </c>
      <c r="AP156" s="10">
        <v>116.663554767197</v>
      </c>
      <c r="AQ156" s="10">
        <f>ABS(VLOOKUP(A156,'[1]raw data corrigendum'!$A:$D,4,0))</f>
        <v>1.2030738439999999</v>
      </c>
      <c r="AR156" s="10">
        <v>13.9</v>
      </c>
      <c r="AS156" s="10">
        <v>15.207682096069901</v>
      </c>
      <c r="AT156" s="10">
        <v>14.6</v>
      </c>
      <c r="AU156" s="11">
        <v>7.0116143690308297</v>
      </c>
      <c r="AV156" s="9">
        <v>26000</v>
      </c>
      <c r="AW156" s="10">
        <v>382.04002830964203</v>
      </c>
      <c r="AX156" s="11">
        <v>442.48287895762201</v>
      </c>
      <c r="AY156" s="9">
        <v>88</v>
      </c>
      <c r="AZ156" s="10">
        <v>50</v>
      </c>
      <c r="BA156" s="10">
        <v>11.6666666666667</v>
      </c>
      <c r="BB156" s="10">
        <v>95</v>
      </c>
      <c r="BC156" s="10">
        <v>26.252985480271501</v>
      </c>
      <c r="BD156" s="11">
        <v>55.846997490819298</v>
      </c>
      <c r="BE156" s="9">
        <v>19.376620678035401</v>
      </c>
      <c r="BF156" s="10">
        <v>31.7481001066038</v>
      </c>
      <c r="BG156" s="10">
        <v>74.930670606652299</v>
      </c>
      <c r="BH156" s="11">
        <v>137.72525318949101</v>
      </c>
      <c r="BI156" s="9">
        <v>135.69465606823599</v>
      </c>
      <c r="BJ156" s="10">
        <v>8.6125420774408692</v>
      </c>
      <c r="BK156" s="10">
        <v>26.614370200878099</v>
      </c>
      <c r="BL156" s="10">
        <v>1.4077239571489599</v>
      </c>
      <c r="BM156" s="10">
        <v>1.33324041639194</v>
      </c>
      <c r="BN156" s="10">
        <v>39.200000000000003</v>
      </c>
      <c r="BO156" s="10">
        <v>5.5415325475302799</v>
      </c>
      <c r="BP156" s="10">
        <v>154.68926098195601</v>
      </c>
      <c r="BQ156" s="10">
        <v>148.08680079349699</v>
      </c>
      <c r="BR156" s="11">
        <v>128.38193328419499</v>
      </c>
      <c r="BS156" s="12">
        <v>9999000</v>
      </c>
      <c r="BT156" s="12">
        <v>10019200</v>
      </c>
      <c r="BU156" s="12">
        <v>10004500</v>
      </c>
      <c r="BV156" s="13">
        <f t="shared" si="5"/>
        <v>10007566.666666666</v>
      </c>
      <c r="BW156" s="13">
        <v>129.33978656621201</v>
      </c>
      <c r="BX156" s="13">
        <v>127.17782964137814</v>
      </c>
      <c r="BY156" s="13">
        <v>123.02127037830172</v>
      </c>
      <c r="BZ156" s="14">
        <f t="shared" si="4"/>
        <v>126.51296219529729</v>
      </c>
    </row>
    <row r="157" spans="1:78" x14ac:dyDescent="0.2">
      <c r="A157" s="7" t="s">
        <v>389</v>
      </c>
      <c r="B157" s="8" t="s">
        <v>390</v>
      </c>
      <c r="C157" s="9">
        <v>-1.0840000000000001</v>
      </c>
      <c r="D157" s="10">
        <v>-1.1519999999999999</v>
      </c>
      <c r="E157" s="10">
        <v>-1.395</v>
      </c>
      <c r="F157" s="10">
        <v>40</v>
      </c>
      <c r="G157" s="10">
        <v>0.83</v>
      </c>
      <c r="H157" s="10">
        <v>0.82</v>
      </c>
      <c r="I157" s="10">
        <v>72.850549999999998</v>
      </c>
      <c r="J157" s="10">
        <v>4.3790640830000003</v>
      </c>
      <c r="K157" s="10">
        <v>4.6099262239999996</v>
      </c>
      <c r="L157" s="10">
        <v>2.3658680919999999</v>
      </c>
      <c r="M157" s="10">
        <v>2.4432952399999999</v>
      </c>
      <c r="N157" s="10">
        <v>3.7041101460000001</v>
      </c>
      <c r="O157" s="10">
        <v>4.8476510050000003</v>
      </c>
      <c r="P157" s="11">
        <v>4.0234365460000001</v>
      </c>
      <c r="Q157" s="9">
        <v>-6.1</v>
      </c>
      <c r="R157" s="10">
        <v>21.317377692495299</v>
      </c>
      <c r="S157" s="10">
        <v>1.31</v>
      </c>
      <c r="T157" s="10">
        <v>146.73333333333301</v>
      </c>
      <c r="U157" s="11">
        <v>2.7666666666666702</v>
      </c>
      <c r="V157" s="9">
        <v>65.521869001974196</v>
      </c>
      <c r="W157" s="10">
        <v>3.09125496075265</v>
      </c>
      <c r="X157" s="11">
        <v>174.513314570912</v>
      </c>
      <c r="Y157" s="9">
        <v>54.478740758436103</v>
      </c>
      <c r="Z157" s="10">
        <v>78.73</v>
      </c>
      <c r="AA157" s="10">
        <v>2.8655061034695</v>
      </c>
      <c r="AB157" s="10">
        <v>60.94</v>
      </c>
      <c r="AC157" s="10">
        <v>28.45</v>
      </c>
      <c r="AD157" s="11">
        <v>5.57</v>
      </c>
      <c r="AE157" s="9">
        <v>23.267172542692101</v>
      </c>
      <c r="AF157" s="10">
        <v>46.736348744055498</v>
      </c>
      <c r="AG157" s="11">
        <v>25.879156074936699</v>
      </c>
      <c r="AH157" s="9">
        <v>21.2</v>
      </c>
      <c r="AI157" s="10">
        <v>7.7877238034096603</v>
      </c>
      <c r="AJ157" s="10">
        <v>8.6089425967790802</v>
      </c>
      <c r="AK157" s="10">
        <v>95.627234633257601</v>
      </c>
      <c r="AL157" s="11">
        <v>31.9692830054803</v>
      </c>
      <c r="AM157" s="9">
        <f>VLOOKUP(A157,'[1]raw data corrigendum'!$A:$D,2,0)</f>
        <v>55.46613842</v>
      </c>
      <c r="AN157" s="10">
        <v>5.8017273751408203</v>
      </c>
      <c r="AO157" s="10">
        <f>VLOOKUP(A157,'[1]raw data corrigendum'!$A:$D,3,0)</f>
        <v>9.3503567410000006</v>
      </c>
      <c r="AP157" s="10">
        <v>89.804672075665195</v>
      </c>
      <c r="AQ157" s="10">
        <f>ABS(VLOOKUP(A157,'[1]raw data corrigendum'!$A:$D,4,0))</f>
        <v>4.7964285269999998</v>
      </c>
      <c r="AR157" s="10">
        <v>22.3</v>
      </c>
      <c r="AS157" s="10">
        <v>16.261470425649499</v>
      </c>
      <c r="AT157" s="10">
        <v>22.8</v>
      </c>
      <c r="AU157" s="11">
        <v>12.818639840464799</v>
      </c>
      <c r="AV157" s="9">
        <v>16200</v>
      </c>
      <c r="AW157" s="10">
        <v>68.725100233722202</v>
      </c>
      <c r="AX157" s="11">
        <v>110.220710882369</v>
      </c>
      <c r="AY157" s="9">
        <v>81</v>
      </c>
      <c r="AZ157" s="10">
        <v>40</v>
      </c>
      <c r="BA157" s="10">
        <v>11.6666666666667</v>
      </c>
      <c r="BB157" s="10">
        <v>95</v>
      </c>
      <c r="BC157" s="10">
        <v>17.6876808275283</v>
      </c>
      <c r="BD157" s="11">
        <v>51.570839021795102</v>
      </c>
      <c r="BE157" s="9">
        <v>14.1406802334866</v>
      </c>
      <c r="BF157" s="10">
        <v>24.4069379203758</v>
      </c>
      <c r="BG157" s="10">
        <v>40.303650542043997</v>
      </c>
      <c r="BH157" s="11">
        <v>113.050085553369</v>
      </c>
      <c r="BI157" s="9">
        <v>35.339902043315199</v>
      </c>
      <c r="BJ157" s="10">
        <v>7.3631347518608203</v>
      </c>
      <c r="BK157" s="10">
        <v>20.730352082176601</v>
      </c>
      <c r="BL157" s="10">
        <v>1.33555712722602</v>
      </c>
      <c r="BM157" s="10">
        <v>1.0660575685273099</v>
      </c>
      <c r="BN157" s="10">
        <v>37.9</v>
      </c>
      <c r="BO157" s="10">
        <v>3.0026920687512901</v>
      </c>
      <c r="BP157" s="10">
        <v>82.076202198490293</v>
      </c>
      <c r="BQ157" s="10">
        <v>92.339043959930095</v>
      </c>
      <c r="BR157" s="11">
        <v>128.38193328419499</v>
      </c>
      <c r="BS157" s="12">
        <v>1303400</v>
      </c>
      <c r="BT157" s="12">
        <v>1297300</v>
      </c>
      <c r="BU157" s="12">
        <v>1287500</v>
      </c>
      <c r="BV157" s="13">
        <f t="shared" si="5"/>
        <v>1296066.6666666667</v>
      </c>
      <c r="BW157" s="13">
        <v>83.132474861423759</v>
      </c>
      <c r="BX157" s="13">
        <v>81.87183639887796</v>
      </c>
      <c r="BY157" s="13">
        <v>80.789372932985444</v>
      </c>
      <c r="BZ157" s="14">
        <f t="shared" si="4"/>
        <v>81.93122806442905</v>
      </c>
    </row>
    <row r="158" spans="1:78" x14ac:dyDescent="0.2">
      <c r="A158" s="7" t="s">
        <v>391</v>
      </c>
      <c r="B158" s="8" t="s">
        <v>392</v>
      </c>
      <c r="C158" s="9">
        <v>-1.0569999999999999</v>
      </c>
      <c r="D158" s="10">
        <v>-1.4690000000000001</v>
      </c>
      <c r="E158" s="10">
        <v>-1.3979999999999999</v>
      </c>
      <c r="F158" s="10">
        <v>40</v>
      </c>
      <c r="G158" s="10">
        <v>0.83</v>
      </c>
      <c r="H158" s="10">
        <v>0.82</v>
      </c>
      <c r="I158" s="10">
        <v>72.850549999999998</v>
      </c>
      <c r="J158" s="10">
        <v>4.3790640830000003</v>
      </c>
      <c r="K158" s="10">
        <v>4.6099262239999996</v>
      </c>
      <c r="L158" s="10">
        <v>2.3658680919999999</v>
      </c>
      <c r="M158" s="10">
        <v>2.4432952399999999</v>
      </c>
      <c r="N158" s="10">
        <v>3.7041101460000001</v>
      </c>
      <c r="O158" s="10">
        <v>4.8476510050000003</v>
      </c>
      <c r="P158" s="11">
        <v>4.0234365460000001</v>
      </c>
      <c r="Q158" s="9">
        <v>-6.1</v>
      </c>
      <c r="R158" s="10">
        <v>21.317377692495299</v>
      </c>
      <c r="S158" s="10">
        <v>1.31</v>
      </c>
      <c r="T158" s="10">
        <v>146.73333333333301</v>
      </c>
      <c r="U158" s="11">
        <v>2.7666666666666702</v>
      </c>
      <c r="V158" s="9">
        <v>48.269785239711801</v>
      </c>
      <c r="W158" s="10">
        <v>1.26619623935323</v>
      </c>
      <c r="X158" s="11">
        <v>73.380328228913996</v>
      </c>
      <c r="Y158" s="9">
        <v>74.496137703919501</v>
      </c>
      <c r="Z158" s="10">
        <v>78.543333333333294</v>
      </c>
      <c r="AA158" s="10">
        <v>1.1669508589709701</v>
      </c>
      <c r="AB158" s="10">
        <v>65.8</v>
      </c>
      <c r="AC158" s="10">
        <v>30.6</v>
      </c>
      <c r="AD158" s="11">
        <v>4.26</v>
      </c>
      <c r="AE158" s="9">
        <v>23.267172542692101</v>
      </c>
      <c r="AF158" s="10">
        <v>46.736348744055498</v>
      </c>
      <c r="AG158" s="11">
        <v>25.879156074936699</v>
      </c>
      <c r="AH158" s="9">
        <v>19.5</v>
      </c>
      <c r="AI158" s="10">
        <v>8.2193327807708307</v>
      </c>
      <c r="AJ158" s="10">
        <v>9.1150504954569893</v>
      </c>
      <c r="AK158" s="10">
        <v>73.678864086356299</v>
      </c>
      <c r="AL158" s="11">
        <v>37.337810287988503</v>
      </c>
      <c r="AM158" s="9">
        <f>VLOOKUP(A158,'[1]raw data corrigendum'!$A:$D,2,0)</f>
        <v>48.651564190000002</v>
      </c>
      <c r="AN158" s="10">
        <v>6.5953654188948301</v>
      </c>
      <c r="AO158" s="10">
        <f>VLOOKUP(A158,'[1]raw data corrigendum'!$A:$D,3,0)</f>
        <v>10.962566839999999</v>
      </c>
      <c r="AP158" s="10">
        <v>82.795734877099093</v>
      </c>
      <c r="AQ158" s="10">
        <f>ABS(VLOOKUP(A158,'[1]raw data corrigendum'!$A:$D,4,0))</f>
        <v>5.2343490749999999</v>
      </c>
      <c r="AR158" s="10">
        <v>25</v>
      </c>
      <c r="AS158" s="10">
        <v>22.140882694541201</v>
      </c>
      <c r="AT158" s="10">
        <v>29.2</v>
      </c>
      <c r="AU158" s="11">
        <v>9.5538265503127704</v>
      </c>
      <c r="AV158" s="9">
        <v>14300</v>
      </c>
      <c r="AW158" s="10">
        <v>61.405688921274901</v>
      </c>
      <c r="AX158" s="11">
        <v>124.988279846015</v>
      </c>
      <c r="AY158" s="9">
        <v>81</v>
      </c>
      <c r="AZ158" s="10">
        <v>40</v>
      </c>
      <c r="BA158" s="10">
        <v>11.6666666666667</v>
      </c>
      <c r="BB158" s="10">
        <v>95</v>
      </c>
      <c r="BC158" s="10">
        <v>16.346921081752601</v>
      </c>
      <c r="BD158" s="11">
        <v>40.880442849234299</v>
      </c>
      <c r="BE158" s="9">
        <v>12.019614430239301</v>
      </c>
      <c r="BF158" s="10">
        <v>23.573734587017299</v>
      </c>
      <c r="BG158" s="10">
        <v>22.4173240394001</v>
      </c>
      <c r="BH158" s="11">
        <v>91.189029804463502</v>
      </c>
      <c r="BI158" s="9">
        <v>23.3935041619063</v>
      </c>
      <c r="BJ158" s="10">
        <v>6.2089203397496204</v>
      </c>
      <c r="BK158" s="10">
        <v>18.7678657395351</v>
      </c>
      <c r="BL158" s="10">
        <v>0.93349610341378597</v>
      </c>
      <c r="BM158" s="10">
        <v>1.1763799450502901</v>
      </c>
      <c r="BN158" s="10">
        <v>33.9</v>
      </c>
      <c r="BO158" s="10">
        <v>2.002002002002</v>
      </c>
      <c r="BP158" s="10">
        <v>55.3273232573477</v>
      </c>
      <c r="BQ158" s="10">
        <v>23.365057247451102</v>
      </c>
      <c r="BR158" s="11">
        <v>128.38193328419499</v>
      </c>
      <c r="BS158" s="12">
        <v>305200</v>
      </c>
      <c r="BT158" s="12">
        <v>302200</v>
      </c>
      <c r="BU158" s="12">
        <v>297400</v>
      </c>
      <c r="BV158" s="13">
        <f t="shared" si="5"/>
        <v>301600</v>
      </c>
      <c r="BW158" s="13">
        <v>69.377365162320245</v>
      </c>
      <c r="BX158" s="13">
        <v>69.66608787197643</v>
      </c>
      <c r="BY158" s="13">
        <v>68.93311170123701</v>
      </c>
      <c r="BZ158" s="14">
        <f t="shared" si="4"/>
        <v>69.325521578511228</v>
      </c>
    </row>
    <row r="159" spans="1:78" x14ac:dyDescent="0.2">
      <c r="A159" s="7" t="s">
        <v>393</v>
      </c>
      <c r="B159" s="8" t="s">
        <v>394</v>
      </c>
      <c r="C159" s="9">
        <v>-1.978</v>
      </c>
      <c r="D159" s="10">
        <v>-2.2519999999999998</v>
      </c>
      <c r="E159" s="10">
        <v>-1.714</v>
      </c>
      <c r="F159" s="10">
        <v>31</v>
      </c>
      <c r="G159" s="10">
        <v>0.83</v>
      </c>
      <c r="H159" s="10">
        <v>0.82</v>
      </c>
      <c r="I159" s="10">
        <v>72.850549999999998</v>
      </c>
      <c r="J159" s="10">
        <v>4.3790640830000003</v>
      </c>
      <c r="K159" s="10">
        <v>4.6099262239999996</v>
      </c>
      <c r="L159" s="10">
        <v>2.3658680919999999</v>
      </c>
      <c r="M159" s="10">
        <v>2.4432952399999999</v>
      </c>
      <c r="N159" s="10">
        <v>3.7041101460000001</v>
      </c>
      <c r="O159" s="10">
        <v>4.8476510050000003</v>
      </c>
      <c r="P159" s="11">
        <v>4.0234365460000001</v>
      </c>
      <c r="Q159" s="9">
        <v>-6.1</v>
      </c>
      <c r="R159" s="10">
        <v>21.317377692495299</v>
      </c>
      <c r="S159" s="10">
        <v>1.31</v>
      </c>
      <c r="T159" s="10">
        <v>146.73333333333301</v>
      </c>
      <c r="U159" s="11">
        <v>2.7666666666666702</v>
      </c>
      <c r="V159" s="9">
        <v>89.166988408380902</v>
      </c>
      <c r="W159" s="10">
        <v>9.4507036118820693</v>
      </c>
      <c r="X159" s="11">
        <v>205.76296063908899</v>
      </c>
      <c r="Y159" s="9">
        <v>35.013004582247397</v>
      </c>
      <c r="Z159" s="10">
        <v>77.19</v>
      </c>
      <c r="AA159" s="10">
        <v>3.13723802993582</v>
      </c>
      <c r="AB159" s="10">
        <v>76.209999999999994</v>
      </c>
      <c r="AC159" s="10">
        <v>36.69</v>
      </c>
      <c r="AD159" s="11">
        <v>2.65</v>
      </c>
      <c r="AE159" s="9">
        <v>23.267172542692101</v>
      </c>
      <c r="AF159" s="10">
        <v>46.736348744055498</v>
      </c>
      <c r="AG159" s="11">
        <v>25.879156074936699</v>
      </c>
      <c r="AH159" s="9">
        <v>16.5</v>
      </c>
      <c r="AI159" s="10">
        <v>5.9223734623916098</v>
      </c>
      <c r="AJ159" s="10">
        <v>17.0091033194118</v>
      </c>
      <c r="AK159" s="10">
        <v>94.528674077486201</v>
      </c>
      <c r="AL159" s="11">
        <v>46.5340899663965</v>
      </c>
      <c r="AM159" s="9">
        <f>VLOOKUP(A159,'[1]raw data corrigendum'!$A:$D,2,0)</f>
        <v>39.678334399999997</v>
      </c>
      <c r="AN159" s="10">
        <v>12.800203097232799</v>
      </c>
      <c r="AO159" s="10">
        <f>VLOOKUP(A159,'[1]raw data corrigendum'!$A:$D,3,0)</f>
        <v>19.35008886</v>
      </c>
      <c r="AP159" s="10">
        <v>84.032579963039595</v>
      </c>
      <c r="AQ159" s="10">
        <f>ABS(VLOOKUP(A159,'[1]raw data corrigendum'!$A:$D,4,0))</f>
        <v>4.5774132969999997</v>
      </c>
      <c r="AR159" s="10">
        <v>24.7</v>
      </c>
      <c r="AS159" s="10">
        <v>27.665190190190199</v>
      </c>
      <c r="AT159" s="10">
        <v>40.200000000000003</v>
      </c>
      <c r="AU159" s="11">
        <v>12.6477598032785</v>
      </c>
      <c r="AV159" s="9">
        <v>13100</v>
      </c>
      <c r="AW159" s="10">
        <v>122.283019772101</v>
      </c>
      <c r="AX159" s="11">
        <v>272.67059615844101</v>
      </c>
      <c r="AY159" s="9">
        <v>81</v>
      </c>
      <c r="AZ159" s="10">
        <v>30</v>
      </c>
      <c r="BA159" s="10">
        <v>11.6666666666667</v>
      </c>
      <c r="BB159" s="10">
        <v>95</v>
      </c>
      <c r="BC159" s="10">
        <v>21.742472012326999</v>
      </c>
      <c r="BD159" s="11">
        <v>46.225640935514697</v>
      </c>
      <c r="BE159" s="9">
        <v>13.442192723281099</v>
      </c>
      <c r="BF159" s="10">
        <v>25.149636664565602</v>
      </c>
      <c r="BG159" s="10">
        <v>33.887542770999801</v>
      </c>
      <c r="BH159" s="11">
        <v>115.31319760322</v>
      </c>
      <c r="BI159" s="9">
        <v>12.8446282569827</v>
      </c>
      <c r="BJ159" s="10">
        <v>5.8632251409034097</v>
      </c>
      <c r="BK159" s="10">
        <v>13.798939423895501</v>
      </c>
      <c r="BL159" s="10">
        <v>1.24222172775115</v>
      </c>
      <c r="BM159" s="10">
        <v>1.3091227117375099</v>
      </c>
      <c r="BN159" s="10">
        <v>30.5</v>
      </c>
      <c r="BO159" s="10">
        <v>2.8204482498111298</v>
      </c>
      <c r="BP159" s="10">
        <v>92.6959740039118</v>
      </c>
      <c r="BQ159" s="10">
        <v>77.165832559286301</v>
      </c>
      <c r="BR159" s="11">
        <v>128.38193328419499</v>
      </c>
      <c r="BS159" s="12">
        <v>5751600</v>
      </c>
      <c r="BT159" s="12">
        <v>5726200</v>
      </c>
      <c r="BU159" s="12">
        <v>5668200</v>
      </c>
      <c r="BV159" s="13">
        <f t="shared" si="5"/>
        <v>5715333.333333333</v>
      </c>
      <c r="BW159" s="13">
        <v>62.352868228244141</v>
      </c>
      <c r="BX159" s="13">
        <v>62.18069839876901</v>
      </c>
      <c r="BY159" s="13">
        <v>61.088843380294954</v>
      </c>
      <c r="BZ159" s="14">
        <f t="shared" si="4"/>
        <v>61.874136669102704</v>
      </c>
    </row>
    <row r="160" spans="1:78" x14ac:dyDescent="0.2">
      <c r="A160" s="7" t="s">
        <v>395</v>
      </c>
      <c r="B160" s="8" t="s">
        <v>396</v>
      </c>
      <c r="C160" s="9">
        <v>-1.2130000000000001</v>
      </c>
      <c r="D160" s="10">
        <v>-1.5</v>
      </c>
      <c r="E160" s="10">
        <v>-1.56</v>
      </c>
      <c r="F160" s="10">
        <v>33</v>
      </c>
      <c r="G160" s="10">
        <v>0.83</v>
      </c>
      <c r="H160" s="10">
        <v>0.82</v>
      </c>
      <c r="I160" s="10">
        <v>72.850549999999998</v>
      </c>
      <c r="J160" s="10">
        <v>4.3790640830000003</v>
      </c>
      <c r="K160" s="10">
        <v>4.6099262239999996</v>
      </c>
      <c r="L160" s="10">
        <v>2.3658680919999999</v>
      </c>
      <c r="M160" s="10">
        <v>2.4432952399999999</v>
      </c>
      <c r="N160" s="10">
        <v>3.7041101460000001</v>
      </c>
      <c r="O160" s="10">
        <v>4.8476510050000003</v>
      </c>
      <c r="P160" s="11">
        <v>4.0234365460000001</v>
      </c>
      <c r="Q160" s="9">
        <v>-6.1</v>
      </c>
      <c r="R160" s="10">
        <v>21.317377692495299</v>
      </c>
      <c r="S160" s="10">
        <v>1.31</v>
      </c>
      <c r="T160" s="10">
        <v>146.73333333333301</v>
      </c>
      <c r="U160" s="11">
        <v>2.7666666666666702</v>
      </c>
      <c r="V160" s="9">
        <v>80.891565596595299</v>
      </c>
      <c r="W160" s="10">
        <v>4.8050094358442603</v>
      </c>
      <c r="X160" s="11">
        <v>110.448274422553</v>
      </c>
      <c r="Y160" s="9">
        <v>47.423932804962803</v>
      </c>
      <c r="Z160" s="10">
        <v>78.793333333333294</v>
      </c>
      <c r="AA160" s="10">
        <v>2.7368867980877698</v>
      </c>
      <c r="AB160" s="10">
        <v>61.07</v>
      </c>
      <c r="AC160" s="10">
        <v>24.6</v>
      </c>
      <c r="AD160" s="11">
        <v>4.18</v>
      </c>
      <c r="AE160" s="9">
        <v>23.267172542692101</v>
      </c>
      <c r="AF160" s="10">
        <v>46.736348744055498</v>
      </c>
      <c r="AG160" s="11">
        <v>25.879156074936699</v>
      </c>
      <c r="AH160" s="9">
        <v>15.8</v>
      </c>
      <c r="AI160" s="10">
        <v>6.2232536428632601</v>
      </c>
      <c r="AJ160" s="10">
        <v>17.034504369914401</v>
      </c>
      <c r="AK160" s="10">
        <v>88.467558086770794</v>
      </c>
      <c r="AL160" s="11">
        <v>48.367891569690201</v>
      </c>
      <c r="AM160" s="9">
        <f>VLOOKUP(A160,'[1]raw data corrigendum'!$A:$D,2,0)</f>
        <v>42.604795170000003</v>
      </c>
      <c r="AN160" s="10">
        <v>9.0625443199546201</v>
      </c>
      <c r="AO160" s="10">
        <f>VLOOKUP(A160,'[1]raw data corrigendum'!$A:$D,3,0)</f>
        <v>14.572401080000001</v>
      </c>
      <c r="AP160" s="10">
        <v>77.387730144291595</v>
      </c>
      <c r="AQ160" s="10">
        <f>ABS(VLOOKUP(A160,'[1]raw data corrigendum'!$A:$D,4,0))</f>
        <v>4.4921512430000003</v>
      </c>
      <c r="AR160" s="10">
        <v>25.9</v>
      </c>
      <c r="AS160" s="10">
        <v>23.6242604943115</v>
      </c>
      <c r="AT160" s="10">
        <v>33.9</v>
      </c>
      <c r="AU160" s="11">
        <v>14.6979952831507</v>
      </c>
      <c r="AV160" s="9">
        <v>13600</v>
      </c>
      <c r="AW160" s="10">
        <v>51.902231720467903</v>
      </c>
      <c r="AX160" s="11">
        <v>117.11539077749001</v>
      </c>
      <c r="AY160" s="9">
        <v>81</v>
      </c>
      <c r="AZ160" s="10">
        <v>36</v>
      </c>
      <c r="BA160" s="10">
        <v>11.6666666666667</v>
      </c>
      <c r="BB160" s="10">
        <v>95</v>
      </c>
      <c r="BC160" s="10">
        <v>15.326109347308</v>
      </c>
      <c r="BD160" s="11">
        <v>46.225640935514697</v>
      </c>
      <c r="BE160" s="9">
        <v>12.6115443136156</v>
      </c>
      <c r="BF160" s="10">
        <v>25.586350382105799</v>
      </c>
      <c r="BG160" s="10">
        <v>57.375718860526</v>
      </c>
      <c r="BH160" s="11">
        <v>124.225433320116</v>
      </c>
      <c r="BI160" s="9">
        <v>11.7043383703926</v>
      </c>
      <c r="BJ160" s="10">
        <v>5.1386561900177199</v>
      </c>
      <c r="BK160" s="10">
        <v>13.984767091203</v>
      </c>
      <c r="BL160" s="10">
        <v>0.81913392902691196</v>
      </c>
      <c r="BM160" s="10">
        <v>0.80283372821177101</v>
      </c>
      <c r="BN160" s="10">
        <v>28.9</v>
      </c>
      <c r="BO160" s="10">
        <v>2.0667330677290798</v>
      </c>
      <c r="BP160" s="10">
        <v>73.731990237492994</v>
      </c>
      <c r="BQ160" s="10">
        <v>108.884350918629</v>
      </c>
      <c r="BR160" s="11">
        <v>128.38193328419499</v>
      </c>
      <c r="BS160" s="12">
        <v>3988200</v>
      </c>
      <c r="BT160" s="12">
        <v>3964400</v>
      </c>
      <c r="BU160" s="12">
        <v>3943500</v>
      </c>
      <c r="BV160" s="13">
        <f t="shared" si="5"/>
        <v>3965366.6666666665</v>
      </c>
      <c r="BW160" s="13">
        <v>62.937089001079805</v>
      </c>
      <c r="BX160" s="13">
        <v>62.357005018411805</v>
      </c>
      <c r="BY160" s="13">
        <v>61.173168561000189</v>
      </c>
      <c r="BZ160" s="14">
        <f t="shared" si="4"/>
        <v>62.155754193497266</v>
      </c>
    </row>
    <row r="161" spans="1:78" x14ac:dyDescent="0.2">
      <c r="A161" s="7" t="s">
        <v>397</v>
      </c>
      <c r="B161" s="8" t="s">
        <v>398</v>
      </c>
      <c r="C161" s="9">
        <v>-1.2789999999999999</v>
      </c>
      <c r="D161" s="10">
        <v>-1.474</v>
      </c>
      <c r="E161" s="10">
        <v>-1.802</v>
      </c>
      <c r="F161" s="10">
        <v>36</v>
      </c>
      <c r="G161" s="10">
        <v>0.83</v>
      </c>
      <c r="H161" s="10">
        <v>0.82</v>
      </c>
      <c r="I161" s="10">
        <v>72.850549999999998</v>
      </c>
      <c r="J161" s="10">
        <v>4.3790640830000003</v>
      </c>
      <c r="K161" s="10">
        <v>4.6099262239999996</v>
      </c>
      <c r="L161" s="10">
        <v>2.3658680919999999</v>
      </c>
      <c r="M161" s="10">
        <v>2.4432952399999999</v>
      </c>
      <c r="N161" s="10">
        <v>3.7041101460000001</v>
      </c>
      <c r="O161" s="10">
        <v>4.8476510050000003</v>
      </c>
      <c r="P161" s="11">
        <v>4.0234365460000001</v>
      </c>
      <c r="Q161" s="9">
        <v>-6.1</v>
      </c>
      <c r="R161" s="10">
        <v>21.317377692495299</v>
      </c>
      <c r="S161" s="10">
        <v>1.31</v>
      </c>
      <c r="T161" s="10">
        <v>146.73333333333301</v>
      </c>
      <c r="U161" s="11">
        <v>2.7666666666666702</v>
      </c>
      <c r="V161" s="9">
        <v>59.948915079450501</v>
      </c>
      <c r="W161" s="10">
        <v>0.41880822965950298</v>
      </c>
      <c r="X161" s="11">
        <v>86.784775773563993</v>
      </c>
      <c r="Y161" s="9">
        <v>54.795858624302298</v>
      </c>
      <c r="Z161" s="10">
        <v>78.293333333333294</v>
      </c>
      <c r="AA161" s="10">
        <v>3.1686948651883502</v>
      </c>
      <c r="AB161" s="10">
        <v>58.27</v>
      </c>
      <c r="AC161" s="10">
        <v>30.17</v>
      </c>
      <c r="AD161" s="11">
        <v>4.6900000000000004</v>
      </c>
      <c r="AE161" s="9">
        <v>23.267172542692101</v>
      </c>
      <c r="AF161" s="10">
        <v>46.736348744055498</v>
      </c>
      <c r="AG161" s="11">
        <v>25.879156074936699</v>
      </c>
      <c r="AH161" s="9">
        <v>17.600000000000001</v>
      </c>
      <c r="AI161" s="10">
        <v>7.8507164591977903</v>
      </c>
      <c r="AJ161" s="10">
        <v>10.220980951125499</v>
      </c>
      <c r="AK161" s="10">
        <v>53.9912146899131</v>
      </c>
      <c r="AL161" s="11">
        <v>36.736589672288702</v>
      </c>
      <c r="AM161" s="9">
        <f>VLOOKUP(A161,'[1]raw data corrigendum'!$A:$D,2,0)</f>
        <v>48.243359040000001</v>
      </c>
      <c r="AN161" s="10">
        <v>4.8104956268221599</v>
      </c>
      <c r="AO161" s="10">
        <f>VLOOKUP(A161,'[1]raw data corrigendum'!$A:$D,3,0)</f>
        <v>8.2604470360000004</v>
      </c>
      <c r="AP161" s="10">
        <v>86.522624142935101</v>
      </c>
      <c r="AQ161" s="10">
        <f>ABS(VLOOKUP(A161,'[1]raw data corrigendum'!$A:$D,4,0))</f>
        <v>1.4028590519999999</v>
      </c>
      <c r="AR161" s="10">
        <v>24.6</v>
      </c>
      <c r="AS161" s="10">
        <v>20.685595732068801</v>
      </c>
      <c r="AT161" s="10">
        <v>27.7</v>
      </c>
      <c r="AU161" s="11">
        <v>14.102411568205699</v>
      </c>
      <c r="AV161" s="9">
        <v>14000</v>
      </c>
      <c r="AW161" s="10">
        <v>38.9113304625156</v>
      </c>
      <c r="AX161" s="11">
        <v>84.838285366902696</v>
      </c>
      <c r="AY161" s="9">
        <v>81</v>
      </c>
      <c r="AZ161" s="10">
        <v>37</v>
      </c>
      <c r="BA161" s="10">
        <v>11.6666666666667</v>
      </c>
      <c r="BB161" s="10">
        <v>95</v>
      </c>
      <c r="BC161" s="10">
        <v>11.3625165017356</v>
      </c>
      <c r="BD161" s="11">
        <v>47.2946805527707</v>
      </c>
      <c r="BE161" s="9">
        <v>12.562722499898699</v>
      </c>
      <c r="BF161" s="10">
        <v>19.776797803629702</v>
      </c>
      <c r="BG161" s="10">
        <v>51.151557258287397</v>
      </c>
      <c r="BH161" s="11">
        <v>94.834071082280204</v>
      </c>
      <c r="BI161" s="9">
        <v>8.44069302532208</v>
      </c>
      <c r="BJ161" s="10">
        <v>5.9500798723713597</v>
      </c>
      <c r="BK161" s="10">
        <v>16.676032811760699</v>
      </c>
      <c r="BL161" s="10">
        <v>0.71935011164656204</v>
      </c>
      <c r="BM161" s="10">
        <v>0.62658472022215705</v>
      </c>
      <c r="BN161" s="10">
        <v>33.1</v>
      </c>
      <c r="BO161" s="10">
        <v>2.1186440677966099</v>
      </c>
      <c r="BP161" s="10">
        <v>38.241344228168401</v>
      </c>
      <c r="BQ161" s="10">
        <v>78.121731201537898</v>
      </c>
      <c r="BR161" s="11">
        <v>128.38193328419499</v>
      </c>
      <c r="BS161" s="12">
        <v>560800</v>
      </c>
      <c r="BT161" s="12">
        <v>555900</v>
      </c>
      <c r="BU161" s="12">
        <v>549200</v>
      </c>
      <c r="BV161" s="13">
        <f t="shared" si="5"/>
        <v>555300</v>
      </c>
      <c r="BW161" s="13">
        <v>76.579276551205837</v>
      </c>
      <c r="BX161" s="13">
        <v>74.222122034321075</v>
      </c>
      <c r="BY161" s="13">
        <v>71.393621532689977</v>
      </c>
      <c r="BZ161" s="14">
        <f t="shared" si="4"/>
        <v>74.065006706072282</v>
      </c>
    </row>
    <row r="162" spans="1:78" x14ac:dyDescent="0.2">
      <c r="A162" s="7" t="s">
        <v>399</v>
      </c>
      <c r="B162" s="8" t="s">
        <v>400</v>
      </c>
      <c r="C162" s="9">
        <v>-1.702</v>
      </c>
      <c r="D162" s="10">
        <v>-2.2549999999999999</v>
      </c>
      <c r="E162" s="10">
        <v>-2.3250000000000002</v>
      </c>
      <c r="F162" s="10">
        <v>32</v>
      </c>
      <c r="G162" s="10">
        <v>0.83</v>
      </c>
      <c r="H162" s="10">
        <v>0.82</v>
      </c>
      <c r="I162" s="10">
        <v>72.850549999999998</v>
      </c>
      <c r="J162" s="10">
        <v>4.3790640830000003</v>
      </c>
      <c r="K162" s="10">
        <v>4.6099262239999996</v>
      </c>
      <c r="L162" s="10">
        <v>2.3658680919999999</v>
      </c>
      <c r="M162" s="10">
        <v>2.4432952399999999</v>
      </c>
      <c r="N162" s="10">
        <v>3.7041101460000001</v>
      </c>
      <c r="O162" s="10">
        <v>4.8476510050000003</v>
      </c>
      <c r="P162" s="11">
        <v>4.0234365460000001</v>
      </c>
      <c r="Q162" s="9">
        <v>-6.1</v>
      </c>
      <c r="R162" s="10">
        <v>21.317377692495299</v>
      </c>
      <c r="S162" s="10">
        <v>1.31</v>
      </c>
      <c r="T162" s="10">
        <v>146.73333333333301</v>
      </c>
      <c r="U162" s="11">
        <v>2.7666666666666702</v>
      </c>
      <c r="V162" s="9">
        <v>70.259921295451704</v>
      </c>
      <c r="W162" s="10">
        <v>4.47654168448787</v>
      </c>
      <c r="X162" s="11">
        <v>54.754170671645902</v>
      </c>
      <c r="Y162" s="9">
        <v>50.669655019471399</v>
      </c>
      <c r="Z162" s="10">
        <v>78.103333333333296</v>
      </c>
      <c r="AA162" s="10">
        <v>3.9984687262377601</v>
      </c>
      <c r="AB162" s="10">
        <v>61.48</v>
      </c>
      <c r="AC162" s="10">
        <v>31.82</v>
      </c>
      <c r="AD162" s="11">
        <v>4.37</v>
      </c>
      <c r="AE162" s="9">
        <v>23.267172542692101</v>
      </c>
      <c r="AF162" s="10">
        <v>46.736348744055498</v>
      </c>
      <c r="AG162" s="11">
        <v>25.879156074936699</v>
      </c>
      <c r="AH162" s="9">
        <v>16.2</v>
      </c>
      <c r="AI162" s="10">
        <v>6.3473157928635802</v>
      </c>
      <c r="AJ162" s="10">
        <v>16.5900007798598</v>
      </c>
      <c r="AK162" s="10">
        <v>64.622300439615103</v>
      </c>
      <c r="AL162" s="11">
        <v>44.9080463072074</v>
      </c>
      <c r="AM162" s="9">
        <f>VLOOKUP(A162,'[1]raw data corrigendum'!$A:$D,2,0)</f>
        <v>36.58740092</v>
      </c>
      <c r="AN162" s="10">
        <v>11.624605678233401</v>
      </c>
      <c r="AO162" s="10">
        <f>VLOOKUP(A162,'[1]raw data corrigendum'!$A:$D,3,0)</f>
        <v>17.965299680000001</v>
      </c>
      <c r="AP162" s="10">
        <v>76.808772841436195</v>
      </c>
      <c r="AQ162" s="10">
        <f>ABS(VLOOKUP(A162,'[1]raw data corrigendum'!$A:$D,4,0))</f>
        <v>3.8303051730000002</v>
      </c>
      <c r="AR162" s="10">
        <v>23.2</v>
      </c>
      <c r="AS162" s="10">
        <v>27.376241610738301</v>
      </c>
      <c r="AT162" s="10">
        <v>40.700000000000003</v>
      </c>
      <c r="AU162" s="11">
        <v>17.621110874112201</v>
      </c>
      <c r="AV162" s="9">
        <v>12000</v>
      </c>
      <c r="AW162" s="10">
        <v>28.635758142380801</v>
      </c>
      <c r="AX162" s="11">
        <v>71.035980054384495</v>
      </c>
      <c r="AY162" s="9">
        <v>81</v>
      </c>
      <c r="AZ162" s="10">
        <v>32</v>
      </c>
      <c r="BA162" s="10">
        <v>11.6666666666667</v>
      </c>
      <c r="BB162" s="10">
        <v>95</v>
      </c>
      <c r="BC162" s="10">
        <v>3.6322925019426</v>
      </c>
      <c r="BD162" s="11">
        <v>41.949482466490402</v>
      </c>
      <c r="BE162" s="9">
        <v>11.6865345117719</v>
      </c>
      <c r="BF162" s="10">
        <v>23.862673544630901</v>
      </c>
      <c r="BG162" s="10">
        <v>62.486757963533201</v>
      </c>
      <c r="BH162" s="11">
        <v>98.6464223891372</v>
      </c>
      <c r="BI162" s="9">
        <v>8.9704506471230303</v>
      </c>
      <c r="BJ162" s="10">
        <v>5.3873553295933503</v>
      </c>
      <c r="BK162" s="10">
        <v>12.9222184625091</v>
      </c>
      <c r="BL162" s="10">
        <v>0.842699573541972</v>
      </c>
      <c r="BM162" s="10">
        <v>0.56493257912616501</v>
      </c>
      <c r="BN162" s="10">
        <v>28.9</v>
      </c>
      <c r="BO162" s="10">
        <v>1.5766198807921601</v>
      </c>
      <c r="BP162" s="10">
        <v>39.813168747188001</v>
      </c>
      <c r="BQ162" s="10">
        <v>38.283968573300797</v>
      </c>
      <c r="BR162" s="11">
        <v>128.38193328419499</v>
      </c>
      <c r="BS162" s="12">
        <v>1918100</v>
      </c>
      <c r="BT162" s="12">
        <v>1903100</v>
      </c>
      <c r="BU162" s="12">
        <v>1877400</v>
      </c>
      <c r="BV162" s="13">
        <f t="shared" si="5"/>
        <v>1899533.3333333333</v>
      </c>
      <c r="BW162" s="13">
        <v>57.017172017303118</v>
      </c>
      <c r="BX162" s="13">
        <v>56.406328458089028</v>
      </c>
      <c r="BY162" s="13">
        <v>55.425604526981907</v>
      </c>
      <c r="BZ162" s="14">
        <f t="shared" si="4"/>
        <v>56.283035000791351</v>
      </c>
    </row>
    <row r="163" spans="1:78" x14ac:dyDescent="0.2">
      <c r="A163" s="7" t="s">
        <v>401</v>
      </c>
      <c r="B163" s="8" t="s">
        <v>402</v>
      </c>
      <c r="C163" s="9">
        <v>-1.462</v>
      </c>
      <c r="D163" s="10">
        <v>-1.2390000000000001</v>
      </c>
      <c r="E163" s="10">
        <v>-1.661</v>
      </c>
      <c r="F163" s="10">
        <v>36</v>
      </c>
      <c r="G163" s="10">
        <v>0.83</v>
      </c>
      <c r="H163" s="10">
        <v>0.82</v>
      </c>
      <c r="I163" s="10">
        <v>72.850549999999998</v>
      </c>
      <c r="J163" s="10">
        <v>4.3790640830000003</v>
      </c>
      <c r="K163" s="10">
        <v>4.6099262239999996</v>
      </c>
      <c r="L163" s="10">
        <v>2.3658680919999999</v>
      </c>
      <c r="M163" s="10">
        <v>2.4432952399999999</v>
      </c>
      <c r="N163" s="10">
        <v>3.7041101460000001</v>
      </c>
      <c r="O163" s="10">
        <v>4.8476510050000003</v>
      </c>
      <c r="P163" s="11">
        <v>4.0234365460000001</v>
      </c>
      <c r="Q163" s="9">
        <v>-6.1</v>
      </c>
      <c r="R163" s="10">
        <v>21.317377692495299</v>
      </c>
      <c r="S163" s="10">
        <v>1.31</v>
      </c>
      <c r="T163" s="10">
        <v>146.73333333333301</v>
      </c>
      <c r="U163" s="11">
        <v>2.7666666666666702</v>
      </c>
      <c r="V163" s="9">
        <v>77.636083943154404</v>
      </c>
      <c r="W163" s="10">
        <v>5.4490746716196297</v>
      </c>
      <c r="X163" s="11">
        <v>170.66936223262201</v>
      </c>
      <c r="Y163" s="9">
        <v>39.228059310935201</v>
      </c>
      <c r="Z163" s="10">
        <v>77.536666666666704</v>
      </c>
      <c r="AA163" s="10">
        <v>3.73570413184795</v>
      </c>
      <c r="AB163" s="10">
        <v>65.88</v>
      </c>
      <c r="AC163" s="10">
        <v>32.01</v>
      </c>
      <c r="AD163" s="11">
        <v>4.0199999999999996</v>
      </c>
      <c r="AE163" s="9">
        <v>23.267172542692101</v>
      </c>
      <c r="AF163" s="10">
        <v>46.736348744055498</v>
      </c>
      <c r="AG163" s="11">
        <v>25.879156074936699</v>
      </c>
      <c r="AH163" s="9">
        <v>14.8</v>
      </c>
      <c r="AI163" s="10">
        <v>5.51570554001965</v>
      </c>
      <c r="AJ163" s="10">
        <v>21.007109254433601</v>
      </c>
      <c r="AK163" s="10">
        <v>76.293057061030794</v>
      </c>
      <c r="AL163" s="11">
        <v>47.601971896259997</v>
      </c>
      <c r="AM163" s="9">
        <f>VLOOKUP(A163,'[1]raw data corrigendum'!$A:$D,2,0)</f>
        <v>37.425033859999999</v>
      </c>
      <c r="AN163" s="10">
        <v>13.104776100863299</v>
      </c>
      <c r="AO163" s="10">
        <f>VLOOKUP(A163,'[1]raw data corrigendum'!$A:$D,3,0)</f>
        <v>18.731755790000001</v>
      </c>
      <c r="AP163" s="10">
        <v>82.713100358389497</v>
      </c>
      <c r="AQ163" s="10">
        <f>ABS(VLOOKUP(A163,'[1]raw data corrigendum'!$A:$D,4,0))</f>
        <v>3.9901960710000002</v>
      </c>
      <c r="AR163" s="10">
        <v>24.1</v>
      </c>
      <c r="AS163" s="10">
        <v>29.931236673773999</v>
      </c>
      <c r="AT163" s="10">
        <v>41.4</v>
      </c>
      <c r="AU163" s="11">
        <v>16.3569765946697</v>
      </c>
      <c r="AV163" s="9">
        <v>12700</v>
      </c>
      <c r="AW163" s="10">
        <v>43.279370975518702</v>
      </c>
      <c r="AX163" s="11">
        <v>104.50253085064701</v>
      </c>
      <c r="AY163" s="9">
        <v>80</v>
      </c>
      <c r="AZ163" s="10">
        <v>33</v>
      </c>
      <c r="BA163" s="10">
        <v>11.6666666666667</v>
      </c>
      <c r="BB163" s="10">
        <v>95</v>
      </c>
      <c r="BC163" s="10">
        <v>19.540153707181702</v>
      </c>
      <c r="BD163" s="11">
        <v>43.018522083746497</v>
      </c>
      <c r="BE163" s="9">
        <v>12.2181749231301</v>
      </c>
      <c r="BF163" s="10">
        <v>26.8176630297787</v>
      </c>
      <c r="BG163" s="10">
        <v>74.198797263613898</v>
      </c>
      <c r="BH163" s="11">
        <v>91.879668092494896</v>
      </c>
      <c r="BI163" s="9">
        <v>6.8788010601493097</v>
      </c>
      <c r="BJ163" s="10">
        <v>5.55914849467006</v>
      </c>
      <c r="BK163" s="10">
        <v>13.053534458366601</v>
      </c>
      <c r="BL163" s="10">
        <v>0.95842262683913604</v>
      </c>
      <c r="BM163" s="10">
        <v>0.836719817951181</v>
      </c>
      <c r="BN163" s="10">
        <v>29.4</v>
      </c>
      <c r="BO163" s="10">
        <v>2.2239205196790199</v>
      </c>
      <c r="BP163" s="10">
        <v>45.268200205545398</v>
      </c>
      <c r="BQ163" s="10">
        <v>42.762897317263999</v>
      </c>
      <c r="BR163" s="11">
        <v>128.38193328419499</v>
      </c>
      <c r="BS163" s="12">
        <v>4925400</v>
      </c>
      <c r="BT163" s="12">
        <v>4891900</v>
      </c>
      <c r="BU163" s="12">
        <v>4854500</v>
      </c>
      <c r="BV163" s="13">
        <f t="shared" si="5"/>
        <v>4890600</v>
      </c>
      <c r="BW163" s="13">
        <v>59.155353875735038</v>
      </c>
      <c r="BX163" s="13">
        <v>58.627957030452379</v>
      </c>
      <c r="BY163" s="13">
        <v>57.803424460982789</v>
      </c>
      <c r="BZ163" s="14">
        <f t="shared" si="4"/>
        <v>58.528911789056735</v>
      </c>
    </row>
    <row r="164" spans="1:78" x14ac:dyDescent="0.2">
      <c r="A164" s="7" t="s">
        <v>403</v>
      </c>
      <c r="B164" s="8" t="s">
        <v>404</v>
      </c>
      <c r="C164" s="9">
        <v>-0.98399999999999999</v>
      </c>
      <c r="D164" s="10">
        <v>-1.3069999999999999</v>
      </c>
      <c r="E164" s="10">
        <v>-1.708</v>
      </c>
      <c r="F164" s="10">
        <v>41</v>
      </c>
      <c r="G164" s="10">
        <v>0.83</v>
      </c>
      <c r="H164" s="10">
        <v>0.82</v>
      </c>
      <c r="I164" s="10">
        <v>72.850549999999998</v>
      </c>
      <c r="J164" s="10">
        <v>4.3790640830000003</v>
      </c>
      <c r="K164" s="10">
        <v>4.6099262239999996</v>
      </c>
      <c r="L164" s="10">
        <v>2.3658680919999999</v>
      </c>
      <c r="M164" s="10">
        <v>2.4432952399999999</v>
      </c>
      <c r="N164" s="10">
        <v>3.7041101460000001</v>
      </c>
      <c r="O164" s="10">
        <v>4.8476510050000003</v>
      </c>
      <c r="P164" s="11">
        <v>4.0234365460000001</v>
      </c>
      <c r="Q164" s="9">
        <v>-6.1</v>
      </c>
      <c r="R164" s="10">
        <v>21.317377692495299</v>
      </c>
      <c r="S164" s="10">
        <v>1.31</v>
      </c>
      <c r="T164" s="10">
        <v>146.73333333333301</v>
      </c>
      <c r="U164" s="11">
        <v>2.7666666666666702</v>
      </c>
      <c r="V164" s="9">
        <v>65.592366196909694</v>
      </c>
      <c r="W164" s="10">
        <v>2.21983820787369</v>
      </c>
      <c r="X164" s="11">
        <v>77.707785419999695</v>
      </c>
      <c r="Y164" s="9">
        <v>55.509422878157402</v>
      </c>
      <c r="Z164" s="10">
        <v>78.856666666666698</v>
      </c>
      <c r="AA164" s="10">
        <v>2.1682047653246599</v>
      </c>
      <c r="AB164" s="10">
        <v>72.52</v>
      </c>
      <c r="AC164" s="10">
        <v>25.66</v>
      </c>
      <c r="AD164" s="11">
        <v>8.1999999999999993</v>
      </c>
      <c r="AE164" s="9">
        <v>23.267172542692101</v>
      </c>
      <c r="AF164" s="10">
        <v>46.736348744055498</v>
      </c>
      <c r="AG164" s="11">
        <v>25.879156074936699</v>
      </c>
      <c r="AH164" s="9">
        <v>17.399999999999999</v>
      </c>
      <c r="AI164" s="10">
        <v>9.3804048178504704</v>
      </c>
      <c r="AJ164" s="10">
        <v>14.36638913599</v>
      </c>
      <c r="AK164" s="10">
        <v>53.910940915452798</v>
      </c>
      <c r="AL164" s="11">
        <v>45.900413855970797</v>
      </c>
      <c r="AM164" s="9">
        <f>VLOOKUP(A164,'[1]raw data corrigendum'!$A:$D,2,0)</f>
        <v>50.427098669999999</v>
      </c>
      <c r="AN164" s="10">
        <v>7.2738480505470804</v>
      </c>
      <c r="AO164" s="10">
        <f>VLOOKUP(A164,'[1]raw data corrigendum'!$A:$D,3,0)</f>
        <v>13.515179529999999</v>
      </c>
      <c r="AP164" s="10">
        <v>81.425318137408297</v>
      </c>
      <c r="AQ164" s="10">
        <f>ABS(VLOOKUP(A164,'[1]raw data corrigendum'!$A:$D,4,0))</f>
        <v>0.40316966500000001</v>
      </c>
      <c r="AR164" s="10">
        <v>14.4</v>
      </c>
      <c r="AS164" s="10">
        <v>20.017832744405201</v>
      </c>
      <c r="AT164" s="10">
        <v>32.4</v>
      </c>
      <c r="AU164" s="11">
        <v>14.036867069610899</v>
      </c>
      <c r="AV164" s="9">
        <v>14500</v>
      </c>
      <c r="AW164" s="10">
        <v>20.677486716743601</v>
      </c>
      <c r="AX164" s="11">
        <v>42.312432705321903</v>
      </c>
      <c r="AY164" s="9">
        <v>80</v>
      </c>
      <c r="AZ164" s="10">
        <v>44</v>
      </c>
      <c r="BA164" s="10">
        <v>11.6666666666667</v>
      </c>
      <c r="BB164" s="10">
        <v>95</v>
      </c>
      <c r="BC164" s="10">
        <v>16.733912883013002</v>
      </c>
      <c r="BD164" s="11">
        <v>55.846997490819298</v>
      </c>
      <c r="BE164" s="9">
        <v>12.6237128167277</v>
      </c>
      <c r="BF164" s="10">
        <v>25.2740374728258</v>
      </c>
      <c r="BG164" s="10">
        <v>29.961962886798901</v>
      </c>
      <c r="BH164" s="11">
        <v>88.372712269362793</v>
      </c>
      <c r="BI164" s="9">
        <v>11.4501456831774</v>
      </c>
      <c r="BJ164" s="10">
        <v>6.7901394140914402</v>
      </c>
      <c r="BK164" s="10">
        <v>16.818192667668601</v>
      </c>
      <c r="BL164" s="10">
        <v>0.92897788492302602</v>
      </c>
      <c r="BM164" s="10">
        <v>0.84194684145840903</v>
      </c>
      <c r="BN164" s="10">
        <v>29.6</v>
      </c>
      <c r="BO164" s="10">
        <v>2.0135424091233101</v>
      </c>
      <c r="BP164" s="10">
        <v>32.742728248146904</v>
      </c>
      <c r="BQ164" s="10">
        <v>36.958258929301003</v>
      </c>
      <c r="BR164" s="11">
        <v>128.38193328419499</v>
      </c>
      <c r="BS164" s="12">
        <v>1626600</v>
      </c>
      <c r="BT164" s="12">
        <v>1616900</v>
      </c>
      <c r="BU164" s="12">
        <v>1600800</v>
      </c>
      <c r="BV164" s="13">
        <f t="shared" si="5"/>
        <v>1614766.6666666667</v>
      </c>
      <c r="BW164" s="13">
        <v>70.103214189735539</v>
      </c>
      <c r="BX164" s="13">
        <v>70.19386368753085</v>
      </c>
      <c r="BY164" s="13">
        <v>68.114252719211791</v>
      </c>
      <c r="BZ164" s="14">
        <f t="shared" si="4"/>
        <v>69.470443532159393</v>
      </c>
    </row>
    <row r="165" spans="1:78" x14ac:dyDescent="0.2">
      <c r="A165" s="7" t="s">
        <v>405</v>
      </c>
      <c r="B165" s="8" t="s">
        <v>406</v>
      </c>
      <c r="C165" s="9">
        <v>-0.51500000000000001</v>
      </c>
      <c r="D165" s="10">
        <v>0.245</v>
      </c>
      <c r="E165" s="10">
        <v>-0.72499999999999998</v>
      </c>
      <c r="F165" s="10">
        <v>53</v>
      </c>
      <c r="G165" s="10">
        <v>0.83</v>
      </c>
      <c r="H165" s="10">
        <v>0.82</v>
      </c>
      <c r="I165" s="10">
        <v>72.850549999999998</v>
      </c>
      <c r="J165" s="10">
        <v>4.3790640830000003</v>
      </c>
      <c r="K165" s="10">
        <v>4.6099262239999996</v>
      </c>
      <c r="L165" s="10">
        <v>2.3658680919999999</v>
      </c>
      <c r="M165" s="10">
        <v>2.4432952399999999</v>
      </c>
      <c r="N165" s="10">
        <v>3.7041101460000001</v>
      </c>
      <c r="O165" s="10">
        <v>4.8476510050000003</v>
      </c>
      <c r="P165" s="11">
        <v>4.0234365460000001</v>
      </c>
      <c r="Q165" s="9">
        <v>-6.1</v>
      </c>
      <c r="R165" s="10">
        <v>21.317377692495299</v>
      </c>
      <c r="S165" s="10">
        <v>1.31</v>
      </c>
      <c r="T165" s="10">
        <v>146.73333333333301</v>
      </c>
      <c r="U165" s="11">
        <v>2.7666666666666702</v>
      </c>
      <c r="V165" s="9">
        <v>32.907522941341398</v>
      </c>
      <c r="W165" s="10">
        <v>2.3994529427811502</v>
      </c>
      <c r="X165" s="11">
        <v>57.965226155023601</v>
      </c>
      <c r="Y165" s="9">
        <v>69.151641377073204</v>
      </c>
      <c r="Z165" s="10">
        <v>79.676666666666705</v>
      </c>
      <c r="AA165" s="10">
        <v>2.6314535185382999</v>
      </c>
      <c r="AB165" s="10">
        <v>56.92</v>
      </c>
      <c r="AC165" s="10">
        <v>22.55</v>
      </c>
      <c r="AD165" s="11">
        <v>7.31</v>
      </c>
      <c r="AE165" s="9">
        <v>23.267172542692101</v>
      </c>
      <c r="AF165" s="10">
        <v>46.736348744055498</v>
      </c>
      <c r="AG165" s="11">
        <v>25.879156074936699</v>
      </c>
      <c r="AH165" s="9">
        <v>17.600000000000001</v>
      </c>
      <c r="AI165" s="10">
        <v>8.4322687485214107</v>
      </c>
      <c r="AJ165" s="10">
        <v>12.9003677077195</v>
      </c>
      <c r="AK165" s="10">
        <v>85.659672493881004</v>
      </c>
      <c r="AL165" s="11">
        <v>30.4986652681755</v>
      </c>
      <c r="AM165" s="9">
        <f>VLOOKUP(A165,'[1]raw data corrigendum'!$A:$D,2,0)</f>
        <v>66.666666669999998</v>
      </c>
      <c r="AN165" s="10">
        <v>0.81363812475784603</v>
      </c>
      <c r="AO165" s="10">
        <f>VLOOKUP(A165,'[1]raw data corrigendum'!$A:$D,3,0)</f>
        <v>3.8357225879999999</v>
      </c>
      <c r="AP165" s="10">
        <v>116.77838608593601</v>
      </c>
      <c r="AQ165" s="10">
        <f>ABS(VLOOKUP(A165,'[1]raw data corrigendum'!$A:$D,4,0))</f>
        <v>1.331808586</v>
      </c>
      <c r="AR165" s="10">
        <v>13.9</v>
      </c>
      <c r="AS165" s="10">
        <v>9.8673239436619706</v>
      </c>
      <c r="AT165" s="10">
        <v>10.199999999999999</v>
      </c>
      <c r="AU165" s="11">
        <v>9.3819781996774108</v>
      </c>
      <c r="AV165" s="9">
        <v>28700</v>
      </c>
      <c r="AW165" s="10">
        <v>71.070342907956601</v>
      </c>
      <c r="AX165" s="11">
        <v>73.398925704057802</v>
      </c>
      <c r="AY165" s="9">
        <v>90</v>
      </c>
      <c r="AZ165" s="10">
        <v>48</v>
      </c>
      <c r="BA165" s="10">
        <v>11.6666666666667</v>
      </c>
      <c r="BB165" s="10">
        <v>95</v>
      </c>
      <c r="BC165" s="10">
        <v>0.516153481762198</v>
      </c>
      <c r="BD165" s="11">
        <v>53.708918256307101</v>
      </c>
      <c r="BE165" s="9">
        <v>11.0783334689665</v>
      </c>
      <c r="BF165" s="10">
        <v>22.585274807632601</v>
      </c>
      <c r="BG165" s="10">
        <v>47.703481073739198</v>
      </c>
      <c r="BH165" s="11">
        <v>123.620833726621</v>
      </c>
      <c r="BI165" s="9">
        <v>111.99686788154899</v>
      </c>
      <c r="BJ165" s="10">
        <v>8.3437288796416205</v>
      </c>
      <c r="BK165" s="10">
        <v>24.1402798081923</v>
      </c>
      <c r="BL165" s="10">
        <v>0.96681363330896297</v>
      </c>
      <c r="BM165" s="10">
        <v>0.75197034006247099</v>
      </c>
      <c r="BN165" s="10">
        <v>31.7</v>
      </c>
      <c r="BO165" s="10">
        <v>1.7324738114423901</v>
      </c>
      <c r="BP165" s="10">
        <v>145.94661731235701</v>
      </c>
      <c r="BQ165" s="10">
        <v>116.64494282431799</v>
      </c>
      <c r="BR165" s="11">
        <v>128.38193328419499</v>
      </c>
      <c r="BS165" s="12">
        <v>528500</v>
      </c>
      <c r="BT165" s="12">
        <v>531500</v>
      </c>
      <c r="BU165" s="12">
        <v>533800</v>
      </c>
      <c r="BV165" s="13">
        <f t="shared" si="5"/>
        <v>531266.66666666663</v>
      </c>
      <c r="BW165" s="13">
        <v>155.40545360660713</v>
      </c>
      <c r="BX165" s="13">
        <v>155.21530640679549</v>
      </c>
      <c r="BY165" s="13">
        <v>149.63950898014446</v>
      </c>
      <c r="BZ165" s="14">
        <f t="shared" si="4"/>
        <v>153.4200896645157</v>
      </c>
    </row>
    <row r="166" spans="1:78" x14ac:dyDescent="0.2">
      <c r="A166" s="7" t="s">
        <v>407</v>
      </c>
      <c r="B166" s="8" t="s">
        <v>408</v>
      </c>
      <c r="C166" s="9">
        <v>-0.46100000000000002</v>
      </c>
      <c r="D166" s="10">
        <v>0.57699999999999996</v>
      </c>
      <c r="E166" s="10">
        <v>-0.44500000000000001</v>
      </c>
      <c r="F166" s="10">
        <v>46</v>
      </c>
      <c r="G166" s="10">
        <v>0.83</v>
      </c>
      <c r="H166" s="10">
        <v>0.82</v>
      </c>
      <c r="I166" s="10">
        <v>72.850549999999998</v>
      </c>
      <c r="J166" s="10">
        <v>4.3790640830000003</v>
      </c>
      <c r="K166" s="10">
        <v>4.6099262239999996</v>
      </c>
      <c r="L166" s="10">
        <v>2.3658680919999999</v>
      </c>
      <c r="M166" s="10">
        <v>2.4432952399999999</v>
      </c>
      <c r="N166" s="10">
        <v>3.7041101460000001</v>
      </c>
      <c r="O166" s="10">
        <v>4.8476510050000003</v>
      </c>
      <c r="P166" s="11">
        <v>4.0234365460000001</v>
      </c>
      <c r="Q166" s="9">
        <v>-6.1</v>
      </c>
      <c r="R166" s="10">
        <v>21.317377692495299</v>
      </c>
      <c r="S166" s="10">
        <v>1.31</v>
      </c>
      <c r="T166" s="10">
        <v>146.73333333333301</v>
      </c>
      <c r="U166" s="11">
        <v>2.7666666666666702</v>
      </c>
      <c r="V166" s="9">
        <v>43.369348061584098</v>
      </c>
      <c r="W166" s="10">
        <v>1.2421825388610599</v>
      </c>
      <c r="X166" s="11">
        <v>95.569599332220406</v>
      </c>
      <c r="Y166" s="9">
        <v>49.108556920500597</v>
      </c>
      <c r="Z166" s="10">
        <v>79.893333333333302</v>
      </c>
      <c r="AA166" s="10">
        <v>2.33242575157669</v>
      </c>
      <c r="AB166" s="10">
        <v>53.47</v>
      </c>
      <c r="AC166" s="10">
        <v>20.07</v>
      </c>
      <c r="AD166" s="11">
        <v>7.62</v>
      </c>
      <c r="AE166" s="9">
        <v>23.267172542692101</v>
      </c>
      <c r="AF166" s="10">
        <v>46.736348744055498</v>
      </c>
      <c r="AG166" s="11">
        <v>25.879156074936699</v>
      </c>
      <c r="AH166" s="9">
        <v>21.8</v>
      </c>
      <c r="AI166" s="10">
        <v>12.3675249941874</v>
      </c>
      <c r="AJ166" s="10">
        <v>7.8363400963923899</v>
      </c>
      <c r="AK166" s="10">
        <v>92.211649044704103</v>
      </c>
      <c r="AL166" s="11">
        <v>29.7001069944139</v>
      </c>
      <c r="AM166" s="9">
        <f>VLOOKUP(A166,'[1]raw data corrigendum'!$A:$D,2,0)</f>
        <v>64.589400119999993</v>
      </c>
      <c r="AN166" s="10">
        <v>1.6901408450704201</v>
      </c>
      <c r="AO166" s="10">
        <f>VLOOKUP(A166,'[1]raw data corrigendum'!$A:$D,3,0)</f>
        <v>4.7887323940000002</v>
      </c>
      <c r="AP166" s="10">
        <v>114.114257635059</v>
      </c>
      <c r="AQ166" s="10">
        <f>ABS(VLOOKUP(A166,'[1]raw data corrigendum'!$A:$D,4,0))</f>
        <v>0.95549097100000002</v>
      </c>
      <c r="AR166" s="10">
        <v>11.7</v>
      </c>
      <c r="AS166" s="10">
        <v>12.0098516320475</v>
      </c>
      <c r="AT166" s="10">
        <v>12.4</v>
      </c>
      <c r="AU166" s="11">
        <v>13.4051932924298</v>
      </c>
      <c r="AV166" s="9">
        <v>22600</v>
      </c>
      <c r="AW166" s="10">
        <v>130.615724110591</v>
      </c>
      <c r="AX166" s="11">
        <v>154.716352917385</v>
      </c>
      <c r="AY166" s="9">
        <v>90</v>
      </c>
      <c r="AZ166" s="10">
        <v>55</v>
      </c>
      <c r="BA166" s="10">
        <v>11.6666666666667</v>
      </c>
      <c r="BB166" s="10">
        <v>95</v>
      </c>
      <c r="BC166" s="10">
        <v>0.664755194499702</v>
      </c>
      <c r="BD166" s="11">
        <v>57.985076725331503</v>
      </c>
      <c r="BE166" s="9">
        <v>14.916496686605299</v>
      </c>
      <c r="BF166" s="10">
        <v>27.162909226442402</v>
      </c>
      <c r="BG166" s="10">
        <v>43.037491072093097</v>
      </c>
      <c r="BH166" s="11">
        <v>117.53820743123499</v>
      </c>
      <c r="BI166" s="9">
        <v>95.488421441092299</v>
      </c>
      <c r="BJ166" s="10">
        <v>9.6914693699044694</v>
      </c>
      <c r="BK166" s="10">
        <v>24.6274006896431</v>
      </c>
      <c r="BL166" s="10">
        <v>2.5164401121148399</v>
      </c>
      <c r="BM166" s="10">
        <v>1.5752654376394399</v>
      </c>
      <c r="BN166" s="10">
        <v>37.299999999999997</v>
      </c>
      <c r="BO166" s="10">
        <v>3.6786469344608901</v>
      </c>
      <c r="BP166" s="10">
        <v>100.36530885420601</v>
      </c>
      <c r="BQ166" s="10">
        <v>114.674586751703</v>
      </c>
      <c r="BR166" s="11">
        <v>128.38193328419499</v>
      </c>
      <c r="BS166" s="12">
        <v>542800</v>
      </c>
      <c r="BT166" s="12">
        <v>544600</v>
      </c>
      <c r="BU166" s="12">
        <v>543800</v>
      </c>
      <c r="BV166" s="13">
        <f t="shared" si="5"/>
        <v>543733.33333333337</v>
      </c>
      <c r="BW166" s="13">
        <v>126.45990065120118</v>
      </c>
      <c r="BX166" s="13">
        <v>126.23446888673853</v>
      </c>
      <c r="BY166" s="13">
        <v>124.09978408036156</v>
      </c>
      <c r="BZ166" s="14">
        <f t="shared" si="4"/>
        <v>125.59805120610042</v>
      </c>
    </row>
    <row r="167" spans="1:78" x14ac:dyDescent="0.2">
      <c r="A167" s="7" t="s">
        <v>409</v>
      </c>
      <c r="B167" s="8" t="s">
        <v>410</v>
      </c>
      <c r="C167" s="9">
        <v>-0.34499999999999997</v>
      </c>
      <c r="D167" s="10">
        <v>0.33</v>
      </c>
      <c r="E167" s="10">
        <v>-0.75800000000000001</v>
      </c>
      <c r="F167" s="10">
        <v>42</v>
      </c>
      <c r="G167" s="10">
        <v>0.83</v>
      </c>
      <c r="H167" s="10">
        <v>0.82</v>
      </c>
      <c r="I167" s="10">
        <v>72.850549999999998</v>
      </c>
      <c r="J167" s="10">
        <v>4.3790640830000003</v>
      </c>
      <c r="K167" s="10">
        <v>4.6099262239999996</v>
      </c>
      <c r="L167" s="10">
        <v>2.3658680919999999</v>
      </c>
      <c r="M167" s="10">
        <v>2.4432952399999999</v>
      </c>
      <c r="N167" s="10">
        <v>3.7041101460000001</v>
      </c>
      <c r="O167" s="10">
        <v>4.8476510050000003</v>
      </c>
      <c r="P167" s="11">
        <v>4.0234365460000001</v>
      </c>
      <c r="Q167" s="9">
        <v>-6.1</v>
      </c>
      <c r="R167" s="10">
        <v>21.317377692495299</v>
      </c>
      <c r="S167" s="10">
        <v>1.31</v>
      </c>
      <c r="T167" s="10">
        <v>146.73333333333301</v>
      </c>
      <c r="U167" s="11">
        <v>2.7666666666666702</v>
      </c>
      <c r="V167" s="9">
        <v>84.575111973889094</v>
      </c>
      <c r="W167" s="10">
        <v>2.9716702091607901</v>
      </c>
      <c r="X167" s="11">
        <v>525.17089651496599</v>
      </c>
      <c r="Y167" s="9">
        <v>59.718749233064003</v>
      </c>
      <c r="Z167" s="10">
        <v>79.36</v>
      </c>
      <c r="AA167" s="10">
        <v>2.1997048000307</v>
      </c>
      <c r="AB167" s="10">
        <v>58.17</v>
      </c>
      <c r="AC167" s="10">
        <v>20.96</v>
      </c>
      <c r="AD167" s="11">
        <v>5.79</v>
      </c>
      <c r="AE167" s="9">
        <v>23.267172542692101</v>
      </c>
      <c r="AF167" s="10">
        <v>46.736348744055498</v>
      </c>
      <c r="AG167" s="11">
        <v>25.879156074936699</v>
      </c>
      <c r="AH167" s="9">
        <v>19.7</v>
      </c>
      <c r="AI167" s="10">
        <v>9.3618676845750208</v>
      </c>
      <c r="AJ167" s="10">
        <v>9.4010020612972607</v>
      </c>
      <c r="AK167" s="10">
        <v>91.431531796604304</v>
      </c>
      <c r="AL167" s="11">
        <v>34.701111976728598</v>
      </c>
      <c r="AM167" s="9">
        <f>VLOOKUP(A167,'[1]raw data corrigendum'!$A:$D,2,0)</f>
        <v>63.904594789999997</v>
      </c>
      <c r="AN167" s="10">
        <v>2.0983816403035598</v>
      </c>
      <c r="AO167" s="10">
        <f>VLOOKUP(A167,'[1]raw data corrigendum'!$A:$D,3,0)</f>
        <v>5.2848130199999996</v>
      </c>
      <c r="AP167" s="10">
        <v>101.327692774605</v>
      </c>
      <c r="AQ167" s="10">
        <f>ABS(VLOOKUP(A167,'[1]raw data corrigendum'!$A:$D,4,0))</f>
        <v>1.63519763</v>
      </c>
      <c r="AR167" s="10">
        <v>15.8</v>
      </c>
      <c r="AS167" s="10">
        <v>12.434793978372999</v>
      </c>
      <c r="AT167" s="10">
        <v>13</v>
      </c>
      <c r="AU167" s="11">
        <v>8.4463726436654998</v>
      </c>
      <c r="AV167" s="9">
        <v>22300</v>
      </c>
      <c r="AW167" s="10">
        <v>201.78635478157199</v>
      </c>
      <c r="AX167" s="11">
        <v>261.71713998712499</v>
      </c>
      <c r="AY167" s="9">
        <v>90</v>
      </c>
      <c r="AZ167" s="10">
        <v>49</v>
      </c>
      <c r="BA167" s="10">
        <v>11.6666666666667</v>
      </c>
      <c r="BB167" s="10">
        <v>95</v>
      </c>
      <c r="BC167" s="10">
        <v>10.705395573877301</v>
      </c>
      <c r="BD167" s="11">
        <v>55.846997490819298</v>
      </c>
      <c r="BE167" s="9">
        <v>14.3485379822258</v>
      </c>
      <c r="BF167" s="10">
        <v>25.636852137155099</v>
      </c>
      <c r="BG167" s="10">
        <v>52.308461986733803</v>
      </c>
      <c r="BH167" s="11">
        <v>127.408191835487</v>
      </c>
      <c r="BI167" s="9">
        <v>119.72270353302601</v>
      </c>
      <c r="BJ167" s="10">
        <v>7.2531847140482402</v>
      </c>
      <c r="BK167" s="10">
        <v>22.5296660120488</v>
      </c>
      <c r="BL167" s="10">
        <v>1.13693045547136</v>
      </c>
      <c r="BM167" s="10">
        <v>1.38810258270419</v>
      </c>
      <c r="BN167" s="10">
        <v>35.200000000000003</v>
      </c>
      <c r="BO167" s="10">
        <v>3.1278660037650199</v>
      </c>
      <c r="BP167" s="10">
        <v>177.385291183161</v>
      </c>
      <c r="BQ167" s="10">
        <v>204.98274789446</v>
      </c>
      <c r="BR167" s="11">
        <v>128.38193328419499</v>
      </c>
      <c r="BS167" s="12">
        <v>4882800</v>
      </c>
      <c r="BT167" s="12">
        <v>4881900</v>
      </c>
      <c r="BU167" s="12">
        <v>4874500</v>
      </c>
      <c r="BV167" s="13">
        <f t="shared" si="5"/>
        <v>4879733.333333333</v>
      </c>
      <c r="BW167" s="13">
        <v>109.717726769883</v>
      </c>
      <c r="BX167" s="13">
        <v>108.97161256919641</v>
      </c>
      <c r="BY167" s="13">
        <v>104.93640364762862</v>
      </c>
      <c r="BZ167" s="14">
        <f t="shared" si="4"/>
        <v>107.87524766223601</v>
      </c>
    </row>
    <row r="168" spans="1:78" x14ac:dyDescent="0.2">
      <c r="A168" s="7" t="s">
        <v>411</v>
      </c>
      <c r="B168" s="8" t="s">
        <v>412</v>
      </c>
      <c r="C168" s="9">
        <v>-0.28799999999999998</v>
      </c>
      <c r="D168" s="10">
        <v>0.27</v>
      </c>
      <c r="E168" s="10">
        <v>-0.53100000000000003</v>
      </c>
      <c r="F168" s="10">
        <v>46</v>
      </c>
      <c r="G168" s="10">
        <v>0.83</v>
      </c>
      <c r="H168" s="10">
        <v>0.82</v>
      </c>
      <c r="I168" s="10">
        <v>72.850549999999998</v>
      </c>
      <c r="J168" s="10">
        <v>4.3790640830000003</v>
      </c>
      <c r="K168" s="10">
        <v>4.6099262239999996</v>
      </c>
      <c r="L168" s="10">
        <v>2.3658680919999999</v>
      </c>
      <c r="M168" s="10">
        <v>2.4432952399999999</v>
      </c>
      <c r="N168" s="10">
        <v>3.7041101460000001</v>
      </c>
      <c r="O168" s="10">
        <v>4.8476510050000003</v>
      </c>
      <c r="P168" s="11">
        <v>4.0234365460000001</v>
      </c>
      <c r="Q168" s="9">
        <v>-6.1</v>
      </c>
      <c r="R168" s="10">
        <v>21.317377692495299</v>
      </c>
      <c r="S168" s="10">
        <v>1.31</v>
      </c>
      <c r="T168" s="10">
        <v>146.73333333333301</v>
      </c>
      <c r="U168" s="11">
        <v>2.7666666666666702</v>
      </c>
      <c r="V168" s="9">
        <v>77.758384935867895</v>
      </c>
      <c r="W168" s="10">
        <v>2.1382429509000902</v>
      </c>
      <c r="X168" s="11">
        <v>324.26158690756802</v>
      </c>
      <c r="Y168" s="9">
        <v>53.962261657500399</v>
      </c>
      <c r="Z168" s="10">
        <v>78.95</v>
      </c>
      <c r="AA168" s="10">
        <v>1.93301355938157</v>
      </c>
      <c r="AB168" s="10">
        <v>63.09</v>
      </c>
      <c r="AC168" s="10">
        <v>22.77</v>
      </c>
      <c r="AD168" s="11">
        <v>7.17</v>
      </c>
      <c r="AE168" s="9">
        <v>23.267172542692101</v>
      </c>
      <c r="AF168" s="10">
        <v>46.736348744055498</v>
      </c>
      <c r="AG168" s="11">
        <v>25.879156074936699</v>
      </c>
      <c r="AH168" s="9">
        <v>21.2</v>
      </c>
      <c r="AI168" s="10">
        <v>10.6272817876626</v>
      </c>
      <c r="AJ168" s="10">
        <v>8.5667254922007992</v>
      </c>
      <c r="AK168" s="10">
        <v>90.278413355808098</v>
      </c>
      <c r="AL168" s="11">
        <v>29.2680131997882</v>
      </c>
      <c r="AM168" s="9">
        <f>VLOOKUP(A168,'[1]raw data corrigendum'!$A:$D,2,0)</f>
        <v>65.520054380000005</v>
      </c>
      <c r="AN168" s="10">
        <v>2.4888558692422</v>
      </c>
      <c r="AO168" s="10">
        <f>VLOOKUP(A168,'[1]raw data corrigendum'!$A:$D,3,0)</f>
        <v>5.720653789</v>
      </c>
      <c r="AP168" s="10">
        <v>103.16554623776899</v>
      </c>
      <c r="AQ168" s="10">
        <f>ABS(VLOOKUP(A168,'[1]raw data corrigendum'!$A:$D,4,0))</f>
        <v>3.1397157409999998</v>
      </c>
      <c r="AR168" s="10">
        <v>14.2</v>
      </c>
      <c r="AS168" s="10">
        <v>12.8031994981179</v>
      </c>
      <c r="AT168" s="10">
        <v>14.5</v>
      </c>
      <c r="AU168" s="11">
        <v>9.9495413090995193</v>
      </c>
      <c r="AV168" s="9">
        <v>22100</v>
      </c>
      <c r="AW168" s="10">
        <v>99.617654555808201</v>
      </c>
      <c r="AX168" s="11">
        <v>134.02279106951099</v>
      </c>
      <c r="AY168" s="9">
        <v>90</v>
      </c>
      <c r="AZ168" s="10">
        <v>51</v>
      </c>
      <c r="BA168" s="10">
        <v>11.6666666666667</v>
      </c>
      <c r="BB168" s="10">
        <v>95</v>
      </c>
      <c r="BC168" s="10">
        <v>0.352104119843551</v>
      </c>
      <c r="BD168" s="11">
        <v>51.570839021795102</v>
      </c>
      <c r="BE168" s="9">
        <v>14.715777873110399</v>
      </c>
      <c r="BF168" s="10">
        <v>26.206732501630299</v>
      </c>
      <c r="BG168" s="10">
        <v>78.634532636676795</v>
      </c>
      <c r="BH168" s="11">
        <v>131.63948495214001</v>
      </c>
      <c r="BI168" s="9">
        <v>88.602649826646896</v>
      </c>
      <c r="BJ168" s="10">
        <v>7.4954785057220903</v>
      </c>
      <c r="BK168" s="10">
        <v>23.1262627363033</v>
      </c>
      <c r="BL168" s="10">
        <v>1.79414740012026</v>
      </c>
      <c r="BM168" s="10">
        <v>1.7078897202823</v>
      </c>
      <c r="BN168" s="10">
        <v>36.6</v>
      </c>
      <c r="BO168" s="10">
        <v>3.0332873744337201</v>
      </c>
      <c r="BP168" s="10">
        <v>108.82480815399001</v>
      </c>
      <c r="BQ168" s="10">
        <v>204.98274789446</v>
      </c>
      <c r="BR168" s="11">
        <v>128.38193328419499</v>
      </c>
      <c r="BS168" s="12">
        <v>1210800</v>
      </c>
      <c r="BT168" s="12">
        <v>1208300</v>
      </c>
      <c r="BU168" s="12">
        <v>1203900</v>
      </c>
      <c r="BV168" s="13">
        <f t="shared" si="5"/>
        <v>1207666.6666666667</v>
      </c>
      <c r="BW168" s="13">
        <v>104.49842970854932</v>
      </c>
      <c r="BX168" s="13">
        <v>104.31132044161897</v>
      </c>
      <c r="BY168" s="13">
        <v>103.14956587948328</v>
      </c>
      <c r="BZ168" s="14">
        <f t="shared" si="4"/>
        <v>103.98643867655052</v>
      </c>
    </row>
    <row r="169" spans="1:78" x14ac:dyDescent="0.2">
      <c r="A169" s="7" t="s">
        <v>413</v>
      </c>
      <c r="B169" s="8" t="s">
        <v>414</v>
      </c>
      <c r="C169" s="9">
        <v>-0.68100000000000005</v>
      </c>
      <c r="D169" s="10">
        <v>0.26300000000000001</v>
      </c>
      <c r="E169" s="10">
        <v>-1.028</v>
      </c>
      <c r="F169" s="10">
        <v>42</v>
      </c>
      <c r="G169" s="10">
        <v>0.83</v>
      </c>
      <c r="H169" s="10">
        <v>0.82</v>
      </c>
      <c r="I169" s="10">
        <v>72.850549999999998</v>
      </c>
      <c r="J169" s="10">
        <v>4.3790640830000003</v>
      </c>
      <c r="K169" s="10">
        <v>4.6099262239999996</v>
      </c>
      <c r="L169" s="10">
        <v>2.3658680919999999</v>
      </c>
      <c r="M169" s="10">
        <v>2.4432952399999999</v>
      </c>
      <c r="N169" s="10">
        <v>3.7041101460000001</v>
      </c>
      <c r="O169" s="10">
        <v>4.8476510050000003</v>
      </c>
      <c r="P169" s="11">
        <v>4.0234365460000001</v>
      </c>
      <c r="Q169" s="9">
        <v>-6.1</v>
      </c>
      <c r="R169" s="10">
        <v>21.317377692495299</v>
      </c>
      <c r="S169" s="10">
        <v>1.31</v>
      </c>
      <c r="T169" s="10">
        <v>146.73333333333301</v>
      </c>
      <c r="U169" s="11">
        <v>2.7666666666666702</v>
      </c>
      <c r="V169" s="9">
        <v>77.601951256141902</v>
      </c>
      <c r="W169" s="10">
        <v>4.3565623339766999</v>
      </c>
      <c r="X169" s="11">
        <v>452.19764205717502</v>
      </c>
      <c r="Y169" s="9">
        <v>66.610841149890007</v>
      </c>
      <c r="Z169" s="10">
        <v>79.14</v>
      </c>
      <c r="AA169" s="10">
        <v>2.5335584076040298</v>
      </c>
      <c r="AB169" s="10">
        <v>61.28</v>
      </c>
      <c r="AC169" s="10">
        <v>19.899999999999999</v>
      </c>
      <c r="AD169" s="11">
        <v>5.95</v>
      </c>
      <c r="AE169" s="9">
        <v>23.267172542692101</v>
      </c>
      <c r="AF169" s="10">
        <v>46.736348744055498</v>
      </c>
      <c r="AG169" s="11">
        <v>25.879156074936699</v>
      </c>
      <c r="AH169" s="9">
        <v>23.3</v>
      </c>
      <c r="AI169" s="10">
        <v>10.629098603529201</v>
      </c>
      <c r="AJ169" s="10">
        <v>10.159757930226901</v>
      </c>
      <c r="AK169" s="10">
        <v>89.595150119886796</v>
      </c>
      <c r="AL169" s="11">
        <v>31.166337303732</v>
      </c>
      <c r="AM169" s="9">
        <f>VLOOKUP(A169,'[1]raw data corrigendum'!$A:$D,2,0)</f>
        <v>66.221950519999993</v>
      </c>
      <c r="AN169" s="10">
        <v>2.42564250649726</v>
      </c>
      <c r="AO169" s="10">
        <f>VLOOKUP(A169,'[1]raw data corrigendum'!$A:$D,3,0)</f>
        <v>5.4721339880000004</v>
      </c>
      <c r="AP169" s="10">
        <v>106.86670001627</v>
      </c>
      <c r="AQ169" s="10">
        <f>ABS(VLOOKUP(A169,'[1]raw data corrigendum'!$A:$D,4,0))</f>
        <v>3.2179124450000001</v>
      </c>
      <c r="AR169" s="10">
        <v>13.7</v>
      </c>
      <c r="AS169" s="10">
        <v>12.937428262496899</v>
      </c>
      <c r="AT169" s="10">
        <v>13.1</v>
      </c>
      <c r="AU169" s="11">
        <v>10.248314197114899</v>
      </c>
      <c r="AV169" s="9">
        <v>24500</v>
      </c>
      <c r="AW169" s="10">
        <v>176.00603942476499</v>
      </c>
      <c r="AX169" s="11">
        <v>219.25954296811099</v>
      </c>
      <c r="AY169" s="9">
        <v>90</v>
      </c>
      <c r="AZ169" s="10">
        <v>51</v>
      </c>
      <c r="BA169" s="10">
        <v>11.6666666666667</v>
      </c>
      <c r="BB169" s="10">
        <v>95</v>
      </c>
      <c r="BC169" s="10">
        <v>17.388602758856099</v>
      </c>
      <c r="BD169" s="11">
        <v>57.985076725331503</v>
      </c>
      <c r="BE169" s="9">
        <v>15.460284961642699</v>
      </c>
      <c r="BF169" s="10">
        <v>27.044311766360799</v>
      </c>
      <c r="BG169" s="10">
        <v>47.012899551493298</v>
      </c>
      <c r="BH169" s="11">
        <v>122.275252540943</v>
      </c>
      <c r="BI169" s="9">
        <v>155.203743465797</v>
      </c>
      <c r="BJ169" s="10">
        <v>8.4453796241516095</v>
      </c>
      <c r="BK169" s="10">
        <v>26.744650129487901</v>
      </c>
      <c r="BL169" s="10">
        <v>1.65299591550695</v>
      </c>
      <c r="BM169" s="10">
        <v>2.070978580967</v>
      </c>
      <c r="BN169" s="10">
        <v>40</v>
      </c>
      <c r="BO169" s="10">
        <v>3.5283335879028601</v>
      </c>
      <c r="BP169" s="10">
        <v>152.386319398193</v>
      </c>
      <c r="BQ169" s="10">
        <v>188.39375535908101</v>
      </c>
      <c r="BR169" s="11">
        <v>128.38193328419499</v>
      </c>
      <c r="BS169" s="12">
        <v>4452700</v>
      </c>
      <c r="BT169" s="12">
        <v>4461800</v>
      </c>
      <c r="BU169" s="12">
        <v>4451500</v>
      </c>
      <c r="BV169" s="13">
        <f t="shared" si="5"/>
        <v>4455333.333333333</v>
      </c>
      <c r="BW169" s="13">
        <v>118.96667023811349</v>
      </c>
      <c r="BX169" s="13">
        <v>116.79755720484921</v>
      </c>
      <c r="BY169" s="13">
        <v>112.98033672876635</v>
      </c>
      <c r="BZ169" s="14">
        <f t="shared" si="4"/>
        <v>116.24818805724301</v>
      </c>
    </row>
    <row r="170" spans="1:78" x14ac:dyDescent="0.2">
      <c r="A170" s="7" t="s">
        <v>415</v>
      </c>
      <c r="B170" s="8" t="s">
        <v>416</v>
      </c>
      <c r="C170" s="9">
        <v>-0.58799999999999997</v>
      </c>
      <c r="D170" s="10">
        <v>-5.2999999999999999E-2</v>
      </c>
      <c r="E170" s="10">
        <v>-0.73099999999999998</v>
      </c>
      <c r="F170" s="10">
        <v>44</v>
      </c>
      <c r="G170" s="10">
        <v>0.83</v>
      </c>
      <c r="H170" s="10">
        <v>0.82</v>
      </c>
      <c r="I170" s="10">
        <v>72.850549999999998</v>
      </c>
      <c r="J170" s="10">
        <v>4.3790640830000003</v>
      </c>
      <c r="K170" s="10">
        <v>4.6099262239999996</v>
      </c>
      <c r="L170" s="10">
        <v>2.3658680919999999</v>
      </c>
      <c r="M170" s="10">
        <v>2.4432952399999999</v>
      </c>
      <c r="N170" s="10">
        <v>3.7041101460000001</v>
      </c>
      <c r="O170" s="10">
        <v>4.8476510050000003</v>
      </c>
      <c r="P170" s="11">
        <v>4.0234365460000001</v>
      </c>
      <c r="Q170" s="9">
        <v>-6.1</v>
      </c>
      <c r="R170" s="10">
        <v>21.317377692495299</v>
      </c>
      <c r="S170" s="10">
        <v>1.31</v>
      </c>
      <c r="T170" s="10">
        <v>146.73333333333301</v>
      </c>
      <c r="U170" s="11">
        <v>2.7666666666666702</v>
      </c>
      <c r="V170" s="9">
        <v>66.267430348150896</v>
      </c>
      <c r="W170" s="10">
        <v>6.2370367159569797</v>
      </c>
      <c r="X170" s="11">
        <v>261.97149892501801</v>
      </c>
      <c r="Y170" s="9">
        <v>53.904161634862902</v>
      </c>
      <c r="Z170" s="10">
        <v>79.233333333333306</v>
      </c>
      <c r="AA170" s="10">
        <v>1.8354328350840201</v>
      </c>
      <c r="AB170" s="10">
        <v>61.7</v>
      </c>
      <c r="AC170" s="10">
        <v>22.38</v>
      </c>
      <c r="AD170" s="11">
        <v>5.25</v>
      </c>
      <c r="AE170" s="9">
        <v>23.267172542692101</v>
      </c>
      <c r="AF170" s="10">
        <v>46.736348744055498</v>
      </c>
      <c r="AG170" s="11">
        <v>25.879156074936699</v>
      </c>
      <c r="AH170" s="9">
        <v>20.8</v>
      </c>
      <c r="AI170" s="10">
        <v>9.5251191113149396</v>
      </c>
      <c r="AJ170" s="10">
        <v>11.068356513583</v>
      </c>
      <c r="AK170" s="10">
        <v>89.946654769375002</v>
      </c>
      <c r="AL170" s="11">
        <v>35.0670953080717</v>
      </c>
      <c r="AM170" s="9">
        <f>VLOOKUP(A170,'[1]raw data corrigendum'!$A:$D,2,0)</f>
        <v>63.750661729999997</v>
      </c>
      <c r="AN170" s="10">
        <v>3.5435435435435401</v>
      </c>
      <c r="AO170" s="10">
        <f>VLOOKUP(A170,'[1]raw data corrigendum'!$A:$D,3,0)</f>
        <v>7.5435435440000003</v>
      </c>
      <c r="AP170" s="10">
        <v>102.828874353477</v>
      </c>
      <c r="AQ170" s="10">
        <f>ABS(VLOOKUP(A170,'[1]raw data corrigendum'!$A:$D,4,0))</f>
        <v>3.214065299</v>
      </c>
      <c r="AR170" s="10">
        <v>13</v>
      </c>
      <c r="AS170" s="10">
        <v>14.8697613268608</v>
      </c>
      <c r="AT170" s="10">
        <v>17.399999999999999</v>
      </c>
      <c r="AU170" s="11">
        <v>9.09143780966434</v>
      </c>
      <c r="AV170" s="9">
        <v>21200</v>
      </c>
      <c r="AW170" s="10">
        <v>108.836574803337</v>
      </c>
      <c r="AX170" s="11">
        <v>148.57676942913901</v>
      </c>
      <c r="AY170" s="9">
        <v>90</v>
      </c>
      <c r="AZ170" s="10">
        <v>49</v>
      </c>
      <c r="BA170" s="10">
        <v>11.6666666666667</v>
      </c>
      <c r="BB170" s="10">
        <v>95</v>
      </c>
      <c r="BC170" s="10">
        <v>12.6130947932448</v>
      </c>
      <c r="BD170" s="11">
        <v>55.846997490819298</v>
      </c>
      <c r="BE170" s="9">
        <v>15.0661219578679</v>
      </c>
      <c r="BF170" s="10">
        <v>28.742463743648301</v>
      </c>
      <c r="BG170" s="10">
        <v>81.225552444984601</v>
      </c>
      <c r="BH170" s="11">
        <v>98.281670894530805</v>
      </c>
      <c r="BI170" s="9">
        <v>69.931298326912199</v>
      </c>
      <c r="BJ170" s="10">
        <v>8.2047153894668305</v>
      </c>
      <c r="BK170" s="10">
        <v>23.124598652232098</v>
      </c>
      <c r="BL170" s="10">
        <v>2.0369955998931299</v>
      </c>
      <c r="BM170" s="10">
        <v>1.6491362980544499</v>
      </c>
      <c r="BN170" s="10">
        <v>35.6</v>
      </c>
      <c r="BO170" s="10">
        <v>3.7157334026244002</v>
      </c>
      <c r="BP170" s="10">
        <v>135.61081120396301</v>
      </c>
      <c r="BQ170" s="10">
        <v>137.69845867128001</v>
      </c>
      <c r="BR170" s="11">
        <v>128.38193328419499</v>
      </c>
      <c r="BS170" s="12">
        <v>3706700</v>
      </c>
      <c r="BT170" s="12">
        <v>3696900</v>
      </c>
      <c r="BU170" s="12">
        <v>3692700</v>
      </c>
      <c r="BV170" s="13">
        <f t="shared" si="5"/>
        <v>3698766.6666666665</v>
      </c>
      <c r="BW170" s="13">
        <v>104.1216377110002</v>
      </c>
      <c r="BX170" s="13">
        <v>105.60499071812212</v>
      </c>
      <c r="BY170" s="13">
        <v>101.49651317542812</v>
      </c>
      <c r="BZ170" s="14">
        <f t="shared" si="4"/>
        <v>103.74104720151682</v>
      </c>
    </row>
    <row r="171" spans="1:78" x14ac:dyDescent="0.2">
      <c r="A171" s="7" t="s">
        <v>417</v>
      </c>
      <c r="B171" s="8" t="s">
        <v>418</v>
      </c>
      <c r="C171" s="9">
        <v>-0.81699999999999995</v>
      </c>
      <c r="D171" s="10">
        <v>-0.436</v>
      </c>
      <c r="E171" s="10">
        <v>-1.2669999999999999</v>
      </c>
      <c r="F171" s="10">
        <v>45</v>
      </c>
      <c r="G171" s="10">
        <v>0.83</v>
      </c>
      <c r="H171" s="10">
        <v>0.82</v>
      </c>
      <c r="I171" s="10">
        <v>72.850549999999998</v>
      </c>
      <c r="J171" s="10">
        <v>4.3790640830000003</v>
      </c>
      <c r="K171" s="10">
        <v>4.6099262239999996</v>
      </c>
      <c r="L171" s="10">
        <v>2.3658680919999999</v>
      </c>
      <c r="M171" s="10">
        <v>2.4432952399999999</v>
      </c>
      <c r="N171" s="10">
        <v>3.7041101460000001</v>
      </c>
      <c r="O171" s="10">
        <v>4.8476510050000003</v>
      </c>
      <c r="P171" s="11">
        <v>4.0234365460000001</v>
      </c>
      <c r="Q171" s="9">
        <v>-6.1</v>
      </c>
      <c r="R171" s="10">
        <v>21.317377692495299</v>
      </c>
      <c r="S171" s="10">
        <v>1.31</v>
      </c>
      <c r="T171" s="10">
        <v>146.73333333333301</v>
      </c>
      <c r="U171" s="11">
        <v>2.7666666666666702</v>
      </c>
      <c r="V171" s="9">
        <v>54.799799135922498</v>
      </c>
      <c r="W171" s="10">
        <v>2.2401551548327299</v>
      </c>
      <c r="X171" s="11">
        <v>255.17595286027699</v>
      </c>
      <c r="Y171" s="9">
        <v>54.783076138204002</v>
      </c>
      <c r="Z171" s="10">
        <v>79.52</v>
      </c>
      <c r="AA171" s="10">
        <v>2.0354918157876001</v>
      </c>
      <c r="AB171" s="10">
        <v>55.65</v>
      </c>
      <c r="AC171" s="10">
        <v>22.09</v>
      </c>
      <c r="AD171" s="11">
        <v>6.32</v>
      </c>
      <c r="AE171" s="9">
        <v>23.267172542692101</v>
      </c>
      <c r="AF171" s="10">
        <v>46.736348744055498</v>
      </c>
      <c r="AG171" s="11">
        <v>25.879156074936699</v>
      </c>
      <c r="AH171" s="9">
        <v>22.5</v>
      </c>
      <c r="AI171" s="10">
        <v>9.95529445894981</v>
      </c>
      <c r="AJ171" s="10">
        <v>10.903963150922699</v>
      </c>
      <c r="AK171" s="10">
        <v>95.868827614286701</v>
      </c>
      <c r="AL171" s="11">
        <v>28.5330517402741</v>
      </c>
      <c r="AM171" s="9">
        <f>VLOOKUP(A171,'[1]raw data corrigendum'!$A:$D,2,0)</f>
        <v>62.648556880000001</v>
      </c>
      <c r="AN171" s="10">
        <v>3.2873806998939599</v>
      </c>
      <c r="AO171" s="10">
        <f>VLOOKUP(A171,'[1]raw data corrigendum'!$A:$D,3,0)</f>
        <v>6.6277836690000003</v>
      </c>
      <c r="AP171" s="10">
        <v>88.875499199753094</v>
      </c>
      <c r="AQ171" s="10">
        <f>ABS(VLOOKUP(A171,'[1]raw data corrigendum'!$A:$D,4,0))</f>
        <v>1.6612603210000001</v>
      </c>
      <c r="AR171" s="10">
        <v>13.8</v>
      </c>
      <c r="AS171" s="10">
        <v>14.798595146871</v>
      </c>
      <c r="AT171" s="10">
        <v>16.100000000000001</v>
      </c>
      <c r="AU171" s="11">
        <v>9.7766331151373809</v>
      </c>
      <c r="AV171" s="9">
        <v>18700</v>
      </c>
      <c r="AW171" s="10">
        <v>79.059274115246694</v>
      </c>
      <c r="AX171" s="11">
        <v>118.09453727955599</v>
      </c>
      <c r="AY171" s="9">
        <v>90</v>
      </c>
      <c r="AZ171" s="10">
        <v>46</v>
      </c>
      <c r="BA171" s="10">
        <v>11.6666666666667</v>
      </c>
      <c r="BB171" s="10">
        <v>95</v>
      </c>
      <c r="BC171" s="10">
        <v>18.7118096391027</v>
      </c>
      <c r="BD171" s="11">
        <v>52.639878639051098</v>
      </c>
      <c r="BE171" s="9">
        <v>13.6180021431766</v>
      </c>
      <c r="BF171" s="10">
        <v>25.913631235829701</v>
      </c>
      <c r="BG171" s="10">
        <v>41.415816119395998</v>
      </c>
      <c r="BH171" s="11">
        <v>107.24624433216999</v>
      </c>
      <c r="BI171" s="9">
        <v>30.9802143916068</v>
      </c>
      <c r="BJ171" s="10">
        <v>7.5712812239687803</v>
      </c>
      <c r="BK171" s="10">
        <v>21.882868094269199</v>
      </c>
      <c r="BL171" s="10">
        <v>1.4418928583792801</v>
      </c>
      <c r="BM171" s="10">
        <v>1.01650056646558</v>
      </c>
      <c r="BN171" s="10">
        <v>36</v>
      </c>
      <c r="BO171" s="10">
        <v>2.9812606473594601</v>
      </c>
      <c r="BP171" s="10">
        <v>89.2803572451799</v>
      </c>
      <c r="BQ171" s="10">
        <v>204.98274789446</v>
      </c>
      <c r="BR171" s="11">
        <v>128.38193328419499</v>
      </c>
      <c r="BS171" s="12">
        <v>875100</v>
      </c>
      <c r="BT171" s="12">
        <v>872000</v>
      </c>
      <c r="BU171" s="12">
        <v>867800</v>
      </c>
      <c r="BV171" s="13">
        <f t="shared" si="5"/>
        <v>871633.33333333337</v>
      </c>
      <c r="BW171" s="13">
        <v>86.15250822382805</v>
      </c>
      <c r="BX171" s="13">
        <v>84.806245042459281</v>
      </c>
      <c r="BY171" s="13">
        <v>83.220541464168306</v>
      </c>
      <c r="BZ171" s="14">
        <f t="shared" si="4"/>
        <v>84.726431576818541</v>
      </c>
    </row>
    <row r="172" spans="1:78" x14ac:dyDescent="0.2">
      <c r="A172" s="7" t="s">
        <v>419</v>
      </c>
      <c r="B172" s="8" t="s">
        <v>420</v>
      </c>
      <c r="C172" s="9">
        <v>-0.71299999999999997</v>
      </c>
      <c r="D172" s="10">
        <v>-0.72699999999999998</v>
      </c>
      <c r="E172" s="10">
        <v>-1.109</v>
      </c>
      <c r="F172" s="10">
        <v>38</v>
      </c>
      <c r="G172" s="10">
        <v>0.83</v>
      </c>
      <c r="H172" s="10">
        <v>0.82</v>
      </c>
      <c r="I172" s="10">
        <v>72.850549999999998</v>
      </c>
      <c r="J172" s="10">
        <v>4.3790640830000003</v>
      </c>
      <c r="K172" s="10">
        <v>4.6099262239999996</v>
      </c>
      <c r="L172" s="10">
        <v>2.3658680919999999</v>
      </c>
      <c r="M172" s="10">
        <v>2.4432952399999999</v>
      </c>
      <c r="N172" s="10">
        <v>3.7041101460000001</v>
      </c>
      <c r="O172" s="10">
        <v>4.8476510050000003</v>
      </c>
      <c r="P172" s="11">
        <v>4.0234365460000001</v>
      </c>
      <c r="Q172" s="9">
        <v>-6.1</v>
      </c>
      <c r="R172" s="10">
        <v>21.317377692495299</v>
      </c>
      <c r="S172" s="10">
        <v>1.31</v>
      </c>
      <c r="T172" s="10">
        <v>146.73333333333301</v>
      </c>
      <c r="U172" s="11">
        <v>2.7666666666666702</v>
      </c>
      <c r="V172" s="9">
        <v>73.323612327081193</v>
      </c>
      <c r="W172" s="10">
        <v>4.7744148239914503</v>
      </c>
      <c r="X172" s="11">
        <v>38.093711825614399</v>
      </c>
      <c r="Y172" s="9">
        <v>55.862911101734902</v>
      </c>
      <c r="Z172" s="10">
        <v>79.42</v>
      </c>
      <c r="AA172" s="10">
        <v>2.1006609400302301</v>
      </c>
      <c r="AB172" s="10">
        <v>58.2</v>
      </c>
      <c r="AC172" s="10">
        <v>22.24</v>
      </c>
      <c r="AD172" s="11">
        <v>6.05</v>
      </c>
      <c r="AE172" s="9">
        <v>23.267172542692101</v>
      </c>
      <c r="AF172" s="10">
        <v>46.736348744055498</v>
      </c>
      <c r="AG172" s="11">
        <v>25.879156074936699</v>
      </c>
      <c r="AH172" s="9">
        <v>21.6</v>
      </c>
      <c r="AI172" s="10">
        <v>7.9890068044197502</v>
      </c>
      <c r="AJ172" s="10">
        <v>8.8002602811035899</v>
      </c>
      <c r="AK172" s="10">
        <v>97.082116910776406</v>
      </c>
      <c r="AL172" s="11">
        <v>34.435991129087597</v>
      </c>
      <c r="AM172" s="9">
        <f>VLOOKUP(A172,'[1]raw data corrigendum'!$A:$D,2,0)</f>
        <v>62.090450099999998</v>
      </c>
      <c r="AN172" s="10">
        <v>3.7199455617722701</v>
      </c>
      <c r="AO172" s="10">
        <f>VLOOKUP(A172,'[1]raw data corrigendum'!$A:$D,3,0)</f>
        <v>7.1223347950000004</v>
      </c>
      <c r="AP172" s="10">
        <v>90.950048452077397</v>
      </c>
      <c r="AQ172" s="10">
        <f>ABS(VLOOKUP(A172,'[1]raw data corrigendum'!$A:$D,4,0))</f>
        <v>2.1933456019999999</v>
      </c>
      <c r="AR172" s="10">
        <v>16.100000000000001</v>
      </c>
      <c r="AS172" s="10">
        <v>12.934785697371501</v>
      </c>
      <c r="AT172" s="10">
        <v>16.7</v>
      </c>
      <c r="AU172" s="11">
        <v>10.1999189348276</v>
      </c>
      <c r="AV172" s="9">
        <v>19500</v>
      </c>
      <c r="AW172" s="10">
        <v>74.6376582382116</v>
      </c>
      <c r="AX172" s="11">
        <v>114.910699853541</v>
      </c>
      <c r="AY172" s="9">
        <v>90</v>
      </c>
      <c r="AZ172" s="10">
        <v>43</v>
      </c>
      <c r="BA172" s="10">
        <v>11.6666666666667</v>
      </c>
      <c r="BB172" s="10">
        <v>95</v>
      </c>
      <c r="BC172" s="10">
        <v>8.6369093357959095</v>
      </c>
      <c r="BD172" s="11">
        <v>56.9160371080754</v>
      </c>
      <c r="BE172" s="9">
        <v>13.163629665845001</v>
      </c>
      <c r="BF172" s="10">
        <v>25.612575574193301</v>
      </c>
      <c r="BG172" s="10">
        <v>86.579122719764896</v>
      </c>
      <c r="BH172" s="11">
        <v>106.45345287661399</v>
      </c>
      <c r="BI172" s="9">
        <v>60.937891047269602</v>
      </c>
      <c r="BJ172" s="10">
        <v>7.3449043974189703</v>
      </c>
      <c r="BK172" s="10">
        <v>21.9890467852195</v>
      </c>
      <c r="BL172" s="10">
        <v>1.0918296544868</v>
      </c>
      <c r="BM172" s="10">
        <v>1.08204525162266</v>
      </c>
      <c r="BN172" s="10">
        <v>35.4</v>
      </c>
      <c r="BO172" s="10">
        <v>2.7515467274503398</v>
      </c>
      <c r="BP172" s="10">
        <v>149.11158753294299</v>
      </c>
      <c r="BQ172" s="10">
        <v>204.98274789446</v>
      </c>
      <c r="BR172" s="11">
        <v>128.38193328419499</v>
      </c>
      <c r="BS172" s="12">
        <v>1523300</v>
      </c>
      <c r="BT172" s="12">
        <v>1516500</v>
      </c>
      <c r="BU172" s="12">
        <v>1505500</v>
      </c>
      <c r="BV172" s="13">
        <f t="shared" si="5"/>
        <v>1515100</v>
      </c>
      <c r="BW172" s="13">
        <v>91.120905146292969</v>
      </c>
      <c r="BX172" s="13">
        <v>90.644018476872105</v>
      </c>
      <c r="BY172" s="13">
        <v>88.712258091810284</v>
      </c>
      <c r="BZ172" s="14">
        <f t="shared" si="4"/>
        <v>90.159060571658458</v>
      </c>
    </row>
    <row r="173" spans="1:78" x14ac:dyDescent="0.2">
      <c r="A173" s="7" t="s">
        <v>421</v>
      </c>
      <c r="B173" s="8" t="s">
        <v>422</v>
      </c>
      <c r="C173" s="9">
        <v>-1.2889999999999999</v>
      </c>
      <c r="D173" s="10">
        <v>-1.232</v>
      </c>
      <c r="E173" s="10">
        <v>-1.383</v>
      </c>
      <c r="F173" s="10">
        <v>45</v>
      </c>
      <c r="G173" s="10">
        <v>0.83</v>
      </c>
      <c r="H173" s="10">
        <v>0.82</v>
      </c>
      <c r="I173" s="10">
        <v>72.850549999999998</v>
      </c>
      <c r="J173" s="10">
        <v>4.3790640830000003</v>
      </c>
      <c r="K173" s="10">
        <v>4.6099262239999996</v>
      </c>
      <c r="L173" s="10">
        <v>2.3658680919999999</v>
      </c>
      <c r="M173" s="10">
        <v>2.4432952399999999</v>
      </c>
      <c r="N173" s="10">
        <v>3.7041101460000001</v>
      </c>
      <c r="O173" s="10">
        <v>4.8476510050000003</v>
      </c>
      <c r="P173" s="11">
        <v>4.0234365460000001</v>
      </c>
      <c r="Q173" s="9">
        <v>-6.1</v>
      </c>
      <c r="R173" s="10">
        <v>21.317377692495299</v>
      </c>
      <c r="S173" s="10">
        <v>1.31</v>
      </c>
      <c r="T173" s="10">
        <v>146.73333333333301</v>
      </c>
      <c r="U173" s="11">
        <v>2.7666666666666702</v>
      </c>
      <c r="V173" s="9">
        <v>90.995346976120999</v>
      </c>
      <c r="W173" s="10">
        <v>8.1757638905094598</v>
      </c>
      <c r="X173" s="11">
        <v>928.06607184044503</v>
      </c>
      <c r="Y173" s="9">
        <v>51.304214537927201</v>
      </c>
      <c r="Z173" s="10">
        <v>78.796666666666695</v>
      </c>
      <c r="AA173" s="10">
        <v>2.4678339912475602</v>
      </c>
      <c r="AB173" s="10">
        <v>67.69</v>
      </c>
      <c r="AC173" s="10">
        <v>28</v>
      </c>
      <c r="AD173" s="11">
        <v>3.53</v>
      </c>
      <c r="AE173" s="9">
        <v>23.267172542692101</v>
      </c>
      <c r="AF173" s="10">
        <v>46.736348744055498</v>
      </c>
      <c r="AG173" s="11">
        <v>25.879156074936699</v>
      </c>
      <c r="AH173" s="9">
        <v>26.1</v>
      </c>
      <c r="AI173" s="10">
        <v>9.1770802721939102</v>
      </c>
      <c r="AJ173" s="10">
        <v>11.0360432745387</v>
      </c>
      <c r="AK173" s="10">
        <v>92.407926870632906</v>
      </c>
      <c r="AL173" s="11">
        <v>29.1362371348769</v>
      </c>
      <c r="AM173" s="9">
        <f>VLOOKUP(A173,'[1]raw data corrigendum'!$A:$D,2,0)</f>
        <v>58.171291240000002</v>
      </c>
      <c r="AN173" s="10">
        <v>5.6789631106679996</v>
      </c>
      <c r="AO173" s="10">
        <f>VLOOKUP(A173,'[1]raw data corrigendum'!$A:$D,3,0)</f>
        <v>10.025922230000001</v>
      </c>
      <c r="AP173" s="10">
        <v>106.816541817084</v>
      </c>
      <c r="AQ173" s="10">
        <f>ABS(VLOOKUP(A173,'[1]raw data corrigendum'!$A:$D,4,0))</f>
        <v>1.238170644</v>
      </c>
      <c r="AR173" s="10">
        <v>15.8</v>
      </c>
      <c r="AS173" s="10">
        <v>17.5322049517724</v>
      </c>
      <c r="AT173" s="10">
        <v>22.7</v>
      </c>
      <c r="AU173" s="11">
        <v>9.8191184107835507</v>
      </c>
      <c r="AV173" s="9">
        <v>21600</v>
      </c>
      <c r="AW173" s="10">
        <v>207.19705977176599</v>
      </c>
      <c r="AX173" s="11">
        <v>273.96686655315398</v>
      </c>
      <c r="AY173" s="9">
        <v>90</v>
      </c>
      <c r="AZ173" s="10">
        <v>48</v>
      </c>
      <c r="BA173" s="10">
        <v>11.6666666666667</v>
      </c>
      <c r="BB173" s="10">
        <v>95</v>
      </c>
      <c r="BC173" s="10">
        <v>1.9209493133294699</v>
      </c>
      <c r="BD173" s="11">
        <v>54.777957873563302</v>
      </c>
      <c r="BE173" s="9">
        <v>19.275480433896501</v>
      </c>
      <c r="BF173" s="10">
        <v>31.395063695853899</v>
      </c>
      <c r="BG173" s="10">
        <v>62.82169918332</v>
      </c>
      <c r="BH173" s="11">
        <v>111.22599771755</v>
      </c>
      <c r="BI173" s="9">
        <v>39.446164770267302</v>
      </c>
      <c r="BJ173" s="10">
        <v>9.6819271118591601</v>
      </c>
      <c r="BK173" s="10">
        <v>24.3460078729671</v>
      </c>
      <c r="BL173" s="10">
        <v>2.0440639686656401</v>
      </c>
      <c r="BM173" s="10">
        <v>1.8592523235587799</v>
      </c>
      <c r="BN173" s="10">
        <v>42.3</v>
      </c>
      <c r="BO173" s="10">
        <v>8.2084921549508003</v>
      </c>
      <c r="BP173" s="10">
        <v>92.847799641171306</v>
      </c>
      <c r="BQ173" s="10">
        <v>71.009985918608905</v>
      </c>
      <c r="BR173" s="11">
        <v>128.38193328419499</v>
      </c>
      <c r="BS173" s="12">
        <v>5773800</v>
      </c>
      <c r="BT173" s="12">
        <v>5764400</v>
      </c>
      <c r="BU173" s="12">
        <v>5743000</v>
      </c>
      <c r="BV173" s="13">
        <f t="shared" si="5"/>
        <v>5760400</v>
      </c>
      <c r="BW173" s="13">
        <v>113.42197485828389</v>
      </c>
      <c r="BX173" s="13">
        <v>112.1733872890656</v>
      </c>
      <c r="BY173" s="13">
        <v>109.22967142932369</v>
      </c>
      <c r="BZ173" s="14">
        <f t="shared" si="4"/>
        <v>111.60834452555771</v>
      </c>
    </row>
    <row r="174" spans="1:78" x14ac:dyDescent="0.2">
      <c r="A174" s="7" t="s">
        <v>423</v>
      </c>
      <c r="B174" s="8" t="s">
        <v>424</v>
      </c>
      <c r="C174" s="9">
        <v>-0.27300000000000002</v>
      </c>
      <c r="D174" s="10">
        <v>-0.06</v>
      </c>
      <c r="E174" s="10">
        <v>6.3E-2</v>
      </c>
      <c r="F174" s="10">
        <v>75</v>
      </c>
      <c r="G174" s="10">
        <v>0.79</v>
      </c>
      <c r="H174" s="10">
        <v>0.82</v>
      </c>
      <c r="I174" s="10">
        <v>81.619479999999996</v>
      </c>
      <c r="J174" s="10">
        <v>4.7189135550000003</v>
      </c>
      <c r="K174" s="10">
        <v>4.5381426810000001</v>
      </c>
      <c r="L174" s="10">
        <v>3.9892499450000001</v>
      </c>
      <c r="M174" s="10">
        <v>3.0875997540000002</v>
      </c>
      <c r="N174" s="10">
        <v>5.941626072</v>
      </c>
      <c r="O174" s="10">
        <v>5.1734490390000003</v>
      </c>
      <c r="P174" s="11">
        <v>4.206651688</v>
      </c>
      <c r="Q174" s="9">
        <v>-2.6</v>
      </c>
      <c r="R174" s="10">
        <v>20.8386038559375</v>
      </c>
      <c r="S174" s="10">
        <v>0.23</v>
      </c>
      <c r="T174" s="10">
        <v>42.266666666666701</v>
      </c>
      <c r="U174" s="11">
        <v>-15.6666666666667</v>
      </c>
      <c r="V174" s="9">
        <v>87.740311753963695</v>
      </c>
      <c r="W174" s="10">
        <v>1.3325797806847099</v>
      </c>
      <c r="X174" s="11">
        <v>134.13573314695</v>
      </c>
      <c r="Y174" s="9">
        <v>61.155402033150303</v>
      </c>
      <c r="Z174" s="10">
        <v>68.023333333333298</v>
      </c>
      <c r="AA174" s="10">
        <v>3.43369998818708</v>
      </c>
      <c r="AB174" s="10">
        <v>92.79</v>
      </c>
      <c r="AC174" s="10">
        <v>110.1</v>
      </c>
      <c r="AD174" s="11">
        <v>19.34</v>
      </c>
      <c r="AE174" s="9">
        <v>24.3632957705622</v>
      </c>
      <c r="AF174" s="10">
        <v>49.822268987936901</v>
      </c>
      <c r="AG174" s="11">
        <v>22.1846331914895</v>
      </c>
      <c r="AH174" s="9">
        <v>60.6</v>
      </c>
      <c r="AI174" s="10">
        <v>9.3174092820988097</v>
      </c>
      <c r="AJ174" s="10">
        <v>2.4378897233925598</v>
      </c>
      <c r="AK174" s="10">
        <v>94.320285236503196</v>
      </c>
      <c r="AL174" s="11">
        <v>2.6298649302435799</v>
      </c>
      <c r="AM174" s="9">
        <f>VLOOKUP(A174,'[1]raw data corrigendum'!$A:$D,2,0)</f>
        <v>77.987649840000003</v>
      </c>
      <c r="AN174" s="10">
        <v>1.70239596469105</v>
      </c>
      <c r="AO174" s="10">
        <f>VLOOKUP(A174,'[1]raw data corrigendum'!$A:$D,3,0)</f>
        <v>4.83396385</v>
      </c>
      <c r="AP174" s="10">
        <v>73.713574636205394</v>
      </c>
      <c r="AQ174" s="10">
        <f>ABS(VLOOKUP(A174,'[1]raw data corrigendum'!$A:$D,4,0))</f>
        <v>1.052992138</v>
      </c>
      <c r="AR174" s="10">
        <v>0.79999999999999705</v>
      </c>
      <c r="AS174" s="10">
        <v>5.7595669465311499</v>
      </c>
      <c r="AT174" s="10">
        <v>7</v>
      </c>
      <c r="AU174" s="11">
        <v>0.26025638072879698</v>
      </c>
      <c r="AV174" s="9">
        <v>20400</v>
      </c>
      <c r="AW174" s="10">
        <v>52.033431206707597</v>
      </c>
      <c r="AX174" s="11">
        <v>64.406526177792898</v>
      </c>
      <c r="AY174" s="9">
        <v>86</v>
      </c>
      <c r="AZ174" s="10">
        <v>68</v>
      </c>
      <c r="BA174" s="10">
        <v>28</v>
      </c>
      <c r="BB174" s="10">
        <v>100</v>
      </c>
      <c r="BC174" s="10">
        <v>67.979442912361705</v>
      </c>
      <c r="BD174" s="11">
        <v>119.0977868292</v>
      </c>
      <c r="BE174" s="9">
        <v>17.2992195234959</v>
      </c>
      <c r="BF174" s="10">
        <v>21.4514145499266</v>
      </c>
      <c r="BG174" s="10">
        <v>210.54054192585099</v>
      </c>
      <c r="BH174" s="11">
        <v>141.421670014342</v>
      </c>
      <c r="BI174" s="9">
        <v>21.974643307217899</v>
      </c>
      <c r="BJ174" s="10">
        <v>17.261335944887499</v>
      </c>
      <c r="BK174" s="10">
        <v>45.268784986111498</v>
      </c>
      <c r="BL174" s="10">
        <v>1.9168046922200499</v>
      </c>
      <c r="BM174" s="10">
        <v>1.4469236460705901</v>
      </c>
      <c r="BN174" s="10">
        <v>66.400000000000006</v>
      </c>
      <c r="BO174" s="10">
        <v>8.3903731508059192</v>
      </c>
      <c r="BP174" s="10">
        <v>164.749097437546</v>
      </c>
      <c r="BQ174" s="10">
        <v>103.516723593007</v>
      </c>
      <c r="BR174" s="11">
        <v>100.42726906252599</v>
      </c>
      <c r="BS174" s="12">
        <v>807950</v>
      </c>
      <c r="BT174" s="12">
        <v>815530</v>
      </c>
      <c r="BU174" s="12">
        <v>825250</v>
      </c>
      <c r="BV174" s="13">
        <f t="shared" si="5"/>
        <v>816243.33333333337</v>
      </c>
      <c r="BW174" s="13">
        <v>117.84945819810714</v>
      </c>
      <c r="BX174" s="13">
        <v>121.84983718216189</v>
      </c>
      <c r="BY174" s="13">
        <v>125.67002902091716</v>
      </c>
      <c r="BZ174" s="14">
        <f t="shared" si="4"/>
        <v>121.78977480039539</v>
      </c>
    </row>
    <row r="175" spans="1:78" x14ac:dyDescent="0.2">
      <c r="A175" s="7" t="s">
        <v>425</v>
      </c>
      <c r="B175" s="8" t="s">
        <v>426</v>
      </c>
      <c r="C175" s="9">
        <v>-0.59499999999999997</v>
      </c>
      <c r="D175" s="10">
        <v>-0.16200000000000001</v>
      </c>
      <c r="E175" s="10">
        <v>-0.23599999999999999</v>
      </c>
      <c r="F175" s="10">
        <v>68</v>
      </c>
      <c r="G175" s="10">
        <v>0.79</v>
      </c>
      <c r="H175" s="10">
        <v>0.82</v>
      </c>
      <c r="I175" s="10">
        <v>81.619479999999996</v>
      </c>
      <c r="J175" s="10">
        <v>4.7189135550000003</v>
      </c>
      <c r="K175" s="10">
        <v>4.5381426810000001</v>
      </c>
      <c r="L175" s="10">
        <v>3.9892499450000001</v>
      </c>
      <c r="M175" s="10">
        <v>3.0875997540000002</v>
      </c>
      <c r="N175" s="10">
        <v>5.941626072</v>
      </c>
      <c r="O175" s="10">
        <v>5.1734490390000003</v>
      </c>
      <c r="P175" s="11">
        <v>4.206651688</v>
      </c>
      <c r="Q175" s="9">
        <v>-2.6</v>
      </c>
      <c r="R175" s="10">
        <v>20.8386038559375</v>
      </c>
      <c r="S175" s="10">
        <v>0.23</v>
      </c>
      <c r="T175" s="10">
        <v>42.266666666666701</v>
      </c>
      <c r="U175" s="11">
        <v>-15.6666666666667</v>
      </c>
      <c r="V175" s="9">
        <v>67.861071589540501</v>
      </c>
      <c r="W175" s="10">
        <v>0.55936364380973003</v>
      </c>
      <c r="X175" s="11">
        <v>61.239940683536901</v>
      </c>
      <c r="Y175" s="9">
        <v>64.756853950981693</v>
      </c>
      <c r="Z175" s="10">
        <v>67.546666666666695</v>
      </c>
      <c r="AA175" s="10">
        <v>3.1309466424960499</v>
      </c>
      <c r="AB175" s="10">
        <v>105.6</v>
      </c>
      <c r="AC175" s="10">
        <v>121.88</v>
      </c>
      <c r="AD175" s="11">
        <v>29.2</v>
      </c>
      <c r="AE175" s="9">
        <v>24.3632957705622</v>
      </c>
      <c r="AF175" s="10">
        <v>49.822268987936901</v>
      </c>
      <c r="AG175" s="11">
        <v>22.1846331914895</v>
      </c>
      <c r="AH175" s="9">
        <v>38.5</v>
      </c>
      <c r="AI175" s="10">
        <v>6.7656060249470498</v>
      </c>
      <c r="AJ175" s="10">
        <v>6.0761124456524103</v>
      </c>
      <c r="AK175" s="10">
        <v>63.034498283246599</v>
      </c>
      <c r="AL175" s="11">
        <v>5.9333059852855996</v>
      </c>
      <c r="AM175" s="9">
        <f>VLOOKUP(A175,'[1]raw data corrigendum'!$A:$D,2,0)</f>
        <v>64.636182899999994</v>
      </c>
      <c r="AN175" s="10">
        <v>3.06235519290823</v>
      </c>
      <c r="AO175" s="10">
        <f>VLOOKUP(A175,'[1]raw data corrigendum'!$A:$D,3,0)</f>
        <v>8.2401531180000003</v>
      </c>
      <c r="AP175" s="10">
        <v>64.286140351573295</v>
      </c>
      <c r="AQ175" s="10">
        <f>ABS(VLOOKUP(A175,'[1]raw data corrigendum'!$A:$D,4,0))</f>
        <v>0.91132558900000005</v>
      </c>
      <c r="AR175" s="10">
        <v>1.8999999999999899</v>
      </c>
      <c r="AS175" s="10">
        <v>11.8430349062702</v>
      </c>
      <c r="AT175" s="10">
        <v>11.9</v>
      </c>
      <c r="AU175" s="11">
        <v>0.77927609461181602</v>
      </c>
      <c r="AV175" s="9">
        <v>14300</v>
      </c>
      <c r="AW175" s="10">
        <v>20.523157636433002</v>
      </c>
      <c r="AX175" s="11">
        <v>37.306416665109403</v>
      </c>
      <c r="AY175" s="9">
        <v>86</v>
      </c>
      <c r="AZ175" s="10">
        <v>57</v>
      </c>
      <c r="BA175" s="10">
        <v>28</v>
      </c>
      <c r="BB175" s="10">
        <v>100</v>
      </c>
      <c r="BC175" s="10">
        <v>21.917823192468301</v>
      </c>
      <c r="BD175" s="11">
        <v>111.434172191057</v>
      </c>
      <c r="BE175" s="9">
        <v>6.6231495966455798</v>
      </c>
      <c r="BF175" s="10">
        <v>12.2135543539707</v>
      </c>
      <c r="BG175" s="10">
        <v>158.33469315996399</v>
      </c>
      <c r="BH175" s="11">
        <v>115.834960258423</v>
      </c>
      <c r="BI175" s="9">
        <v>4.7301992196125999</v>
      </c>
      <c r="BJ175" s="10">
        <v>10.090233392203199</v>
      </c>
      <c r="BK175" s="10">
        <v>26.1040222002615</v>
      </c>
      <c r="BL175" s="10">
        <v>0.57509841213174395</v>
      </c>
      <c r="BM175" s="10">
        <v>0.66429980248076204</v>
      </c>
      <c r="BN175" s="10">
        <v>45.8</v>
      </c>
      <c r="BO175" s="10">
        <v>2.27247776923921</v>
      </c>
      <c r="BP175" s="10">
        <v>58.410139243575898</v>
      </c>
      <c r="BQ175" s="10">
        <v>42.870349074254797</v>
      </c>
      <c r="BR175" s="11">
        <v>82.319375953574706</v>
      </c>
      <c r="BS175" s="12">
        <v>1993590</v>
      </c>
      <c r="BT175" s="12">
        <v>1978630</v>
      </c>
      <c r="BU175" s="12">
        <v>1969649</v>
      </c>
      <c r="BV175" s="13">
        <f t="shared" si="5"/>
        <v>1980623</v>
      </c>
      <c r="BW175" s="13">
        <v>66.687330542984895</v>
      </c>
      <c r="BX175" s="13">
        <v>68.034138203672981</v>
      </c>
      <c r="BY175" s="13">
        <v>70.662094796367313</v>
      </c>
      <c r="BZ175" s="14">
        <f t="shared" si="4"/>
        <v>68.461187847675063</v>
      </c>
    </row>
    <row r="176" spans="1:78" x14ac:dyDescent="0.2">
      <c r="A176" s="7" t="s">
        <v>427</v>
      </c>
      <c r="B176" s="8" t="s">
        <v>428</v>
      </c>
      <c r="C176" s="9">
        <v>1.2749999999999999</v>
      </c>
      <c r="D176" s="10">
        <v>1.0309999999999999</v>
      </c>
      <c r="E176" s="10">
        <v>1.044</v>
      </c>
      <c r="F176" s="10">
        <v>79</v>
      </c>
      <c r="G176" s="10">
        <v>0.41</v>
      </c>
      <c r="H176" s="10">
        <v>0.44</v>
      </c>
      <c r="I176" s="10">
        <v>69.603099999999998</v>
      </c>
      <c r="J176" s="10">
        <v>6.0939025879999997</v>
      </c>
      <c r="K176" s="10">
        <v>6.0669794079999999</v>
      </c>
      <c r="L176" s="10">
        <v>5.2390866279999999</v>
      </c>
      <c r="M176" s="10">
        <v>5.132703781</v>
      </c>
      <c r="N176" s="10">
        <v>5.590576649</v>
      </c>
      <c r="O176" s="10">
        <v>6.1568427090000002</v>
      </c>
      <c r="P176" s="11">
        <v>6.0898714070000004</v>
      </c>
      <c r="Q176" s="9">
        <v>-6.6666666666666693E-2</v>
      </c>
      <c r="R176" s="10">
        <v>19.237854202373899</v>
      </c>
      <c r="S176" s="10">
        <v>-0.29666666666666702</v>
      </c>
      <c r="T176" s="10">
        <v>23.8333333333333</v>
      </c>
      <c r="U176" s="11">
        <v>54.8</v>
      </c>
      <c r="V176" s="9">
        <v>85.3273539788253</v>
      </c>
      <c r="W176" s="10">
        <v>7.5824164172100099</v>
      </c>
      <c r="X176" s="11">
        <v>213.47057776091401</v>
      </c>
      <c r="Y176" s="9">
        <v>45.6024325640456</v>
      </c>
      <c r="Z176" s="10">
        <v>74.900000000000006</v>
      </c>
      <c r="AA176" s="10">
        <v>4.0762738255895403</v>
      </c>
      <c r="AB176" s="10">
        <v>59.83</v>
      </c>
      <c r="AC176" s="10">
        <v>25.77</v>
      </c>
      <c r="AD176" s="11">
        <v>9.14</v>
      </c>
      <c r="AE176" s="9">
        <v>29.291415269952999</v>
      </c>
      <c r="AF176" s="10">
        <v>48.909675927157402</v>
      </c>
      <c r="AG176" s="11">
        <v>26.7656360130004</v>
      </c>
      <c r="AH176" s="9">
        <v>50.5</v>
      </c>
      <c r="AI176" s="10">
        <v>17.757625862627901</v>
      </c>
      <c r="AJ176" s="10">
        <v>8.2346982442021606</v>
      </c>
      <c r="AK176" s="10">
        <v>97.335440152037094</v>
      </c>
      <c r="AL176" s="11">
        <v>20.6281969590983</v>
      </c>
      <c r="AM176" s="9">
        <f>VLOOKUP(A176,'[1]raw data corrigendum'!$A:$D,2,0)</f>
        <v>68.659793809999996</v>
      </c>
      <c r="AN176" s="10">
        <v>1.7636138613861401</v>
      </c>
      <c r="AO176" s="10">
        <f>VLOOKUP(A176,'[1]raw data corrigendum'!$A:$D,3,0)</f>
        <v>5.2599009900000002</v>
      </c>
      <c r="AP176" s="10">
        <v>172.20856714401501</v>
      </c>
      <c r="AQ176" s="10">
        <f>ABS(VLOOKUP(A176,'[1]raw data corrigendum'!$A:$D,4,0))</f>
        <v>0.69961350099999997</v>
      </c>
      <c r="AR176" s="10">
        <v>6.5999999999999899</v>
      </c>
      <c r="AS176" s="10">
        <v>6.9697299857887298</v>
      </c>
      <c r="AT176" s="10">
        <v>12.8</v>
      </c>
      <c r="AU176" s="11">
        <v>3.1120633865222</v>
      </c>
      <c r="AV176" s="9">
        <v>31000</v>
      </c>
      <c r="AW176" s="10">
        <v>167.109294348947</v>
      </c>
      <c r="AX176" s="11">
        <v>168.8043585158</v>
      </c>
      <c r="AY176" s="9">
        <v>97</v>
      </c>
      <c r="AZ176" s="10">
        <v>81</v>
      </c>
      <c r="BA176" s="10">
        <v>9.3333333333333304</v>
      </c>
      <c r="BB176" s="10">
        <v>97</v>
      </c>
      <c r="BC176" s="10">
        <v>82.172739429074497</v>
      </c>
      <c r="BD176" s="11">
        <v>135</v>
      </c>
      <c r="BE176" s="9">
        <v>28.919420672352501</v>
      </c>
      <c r="BF176" s="10">
        <v>48.160900938678601</v>
      </c>
      <c r="BG176" s="10">
        <v>106.1354340912</v>
      </c>
      <c r="BH176" s="11">
        <v>138.960382176005</v>
      </c>
      <c r="BI176" s="9">
        <v>555.72491544906097</v>
      </c>
      <c r="BJ176" s="10">
        <v>16.604032260999102</v>
      </c>
      <c r="BK176" s="10">
        <v>43.430733041286501</v>
      </c>
      <c r="BL176" s="10">
        <v>1.6354674492007899</v>
      </c>
      <c r="BM176" s="10">
        <v>1.1615908599267499</v>
      </c>
      <c r="BN176" s="10">
        <v>65.3</v>
      </c>
      <c r="BO176" s="10">
        <v>4.9967341606792903</v>
      </c>
      <c r="BP176" s="10">
        <v>191.96245132091201</v>
      </c>
      <c r="BQ176" s="10">
        <v>204.12959972451799</v>
      </c>
      <c r="BR176" s="11">
        <v>30.8027272770248</v>
      </c>
      <c r="BS176" s="12">
        <v>608810</v>
      </c>
      <c r="BT176" s="12">
        <v>621500</v>
      </c>
      <c r="BU176" s="12">
        <v>631090</v>
      </c>
      <c r="BV176" s="13">
        <f t="shared" si="5"/>
        <v>620466.66666666663</v>
      </c>
      <c r="BW176" s="13">
        <v>261.5025582968758</v>
      </c>
      <c r="BX176" s="13">
        <v>254.34747034595003</v>
      </c>
      <c r="BY176" s="13">
        <v>263.12694008840924</v>
      </c>
      <c r="BZ176" s="14">
        <f t="shared" si="4"/>
        <v>259.65898957707833</v>
      </c>
    </row>
    <row r="177" spans="1:78" x14ac:dyDescent="0.2">
      <c r="A177" s="7" t="s">
        <v>429</v>
      </c>
      <c r="B177" s="8" t="s">
        <v>430</v>
      </c>
      <c r="C177" s="9">
        <v>-0.73599999999999999</v>
      </c>
      <c r="D177" s="10">
        <v>-0.35</v>
      </c>
      <c r="E177" s="10">
        <v>-0.16800000000000001</v>
      </c>
      <c r="F177" s="10">
        <v>84</v>
      </c>
      <c r="G177" s="10">
        <v>0.74</v>
      </c>
      <c r="H177" s="10">
        <v>0.71</v>
      </c>
      <c r="I177" s="10">
        <v>80.280540000000002</v>
      </c>
      <c r="J177" s="10">
        <v>4.7064142230000003</v>
      </c>
      <c r="K177" s="10">
        <v>4.6531720160000001</v>
      </c>
      <c r="L177" s="10">
        <v>3.2873795029999999</v>
      </c>
      <c r="M177" s="10">
        <v>3.1201050279999998</v>
      </c>
      <c r="N177" s="10">
        <v>5.2426300049999996</v>
      </c>
      <c r="O177" s="10">
        <v>4.7173700329999999</v>
      </c>
      <c r="P177" s="11">
        <v>3.7490210529999999</v>
      </c>
      <c r="Q177" s="9">
        <v>-4.1333333333333302</v>
      </c>
      <c r="R177" s="10">
        <v>23.613848083124299</v>
      </c>
      <c r="S177" s="10">
        <v>9.3333333333333296E-2</v>
      </c>
      <c r="T177" s="10">
        <v>41.6</v>
      </c>
      <c r="U177" s="11">
        <v>-34.299999999999997</v>
      </c>
      <c r="V177" s="9">
        <v>66.604990253249696</v>
      </c>
      <c r="W177" s="10">
        <v>11.0635439172042</v>
      </c>
      <c r="X177" s="11">
        <v>142.433916100761</v>
      </c>
      <c r="Y177" s="9">
        <v>72.717528673094293</v>
      </c>
      <c r="Z177" s="10">
        <v>66.466666666666697</v>
      </c>
      <c r="AA177" s="10">
        <v>3.5685264252696598</v>
      </c>
      <c r="AB177" s="10">
        <v>101.98</v>
      </c>
      <c r="AC177" s="10">
        <v>138.46</v>
      </c>
      <c r="AD177" s="11">
        <v>17.23</v>
      </c>
      <c r="AE177" s="9">
        <v>22.442881112578998</v>
      </c>
      <c r="AF177" s="10">
        <v>43.122294404464803</v>
      </c>
      <c r="AG177" s="11">
        <v>18.4902851289729</v>
      </c>
      <c r="AH177" s="9">
        <v>39</v>
      </c>
      <c r="AI177" s="10">
        <v>7.5275651619025803</v>
      </c>
      <c r="AJ177" s="10">
        <v>7.7428373602355798</v>
      </c>
      <c r="AK177" s="10">
        <v>57.534680869690902</v>
      </c>
      <c r="AL177" s="11">
        <v>8.3043430817570592</v>
      </c>
      <c r="AM177" s="9">
        <f>VLOOKUP(A177,'[1]raw data corrigendum'!$A:$D,2,0)</f>
        <v>65.184870380000007</v>
      </c>
      <c r="AN177" s="10">
        <v>2.2897496255082399</v>
      </c>
      <c r="AO177" s="10">
        <f>VLOOKUP(A177,'[1]raw data corrigendum'!$A:$D,3,0)</f>
        <v>7.554033811</v>
      </c>
      <c r="AP177" s="10">
        <v>60.144376688728698</v>
      </c>
      <c r="AQ177" s="10">
        <f>ABS(VLOOKUP(A177,'[1]raw data corrigendum'!$A:$D,4,0))</f>
        <v>1.925205042</v>
      </c>
      <c r="AR177" s="10">
        <v>3.9000000000000101</v>
      </c>
      <c r="AS177" s="10">
        <v>7.8690003889537197</v>
      </c>
      <c r="AT177" s="10">
        <v>14</v>
      </c>
      <c r="AU177" s="11">
        <v>1.47355306771855</v>
      </c>
      <c r="AV177" s="9">
        <v>12600</v>
      </c>
      <c r="AW177" s="10">
        <v>13.8983522300353</v>
      </c>
      <c r="AX177" s="11">
        <v>27.463433157556199</v>
      </c>
      <c r="AY177" s="9">
        <v>89</v>
      </c>
      <c r="AZ177" s="10">
        <v>62</v>
      </c>
      <c r="BA177" s="10">
        <v>12.6666666666667</v>
      </c>
      <c r="BB177" s="10">
        <v>98</v>
      </c>
      <c r="BC177" s="10">
        <v>32.964916470258402</v>
      </c>
      <c r="BD177" s="11">
        <v>75</v>
      </c>
      <c r="BE177" s="9">
        <v>13.154852372980599</v>
      </c>
      <c r="BF177" s="10">
        <v>23.5649601974742</v>
      </c>
      <c r="BG177" s="10">
        <v>54.167843937756302</v>
      </c>
      <c r="BH177" s="11">
        <v>39.836320341670699</v>
      </c>
      <c r="BI177" s="9">
        <v>9.6533005396630802</v>
      </c>
      <c r="BJ177" s="10">
        <v>9.4639853103884803</v>
      </c>
      <c r="BK177" s="10">
        <v>31.028511244936901</v>
      </c>
      <c r="BL177" s="10">
        <v>0.814760067733167</v>
      </c>
      <c r="BM177" s="10">
        <v>0.64159388750348001</v>
      </c>
      <c r="BN177" s="10">
        <v>48</v>
      </c>
      <c r="BO177" s="10">
        <v>4.4791666666666696</v>
      </c>
      <c r="BP177" s="10">
        <v>97.577558235791301</v>
      </c>
      <c r="BQ177" s="10">
        <v>47.561998675769999</v>
      </c>
      <c r="BR177" s="11">
        <v>59.700051375048702</v>
      </c>
      <c r="BS177" s="12">
        <v>1926260</v>
      </c>
      <c r="BT177" s="12">
        <v>1913190</v>
      </c>
      <c r="BU177" s="12">
        <v>1900866</v>
      </c>
      <c r="BV177" s="13">
        <f t="shared" si="5"/>
        <v>1913438.6666666667</v>
      </c>
      <c r="BW177" s="13">
        <v>69.06908192163732</v>
      </c>
      <c r="BX177" s="13">
        <v>69.205559266306963</v>
      </c>
      <c r="BY177" s="13">
        <v>70.251245934246754</v>
      </c>
      <c r="BZ177" s="14">
        <f t="shared" si="4"/>
        <v>69.508629040730341</v>
      </c>
    </row>
    <row r="178" spans="1:78" ht="17" x14ac:dyDescent="0.2">
      <c r="A178" s="7" t="s">
        <v>431</v>
      </c>
      <c r="B178" s="8" t="s">
        <v>432</v>
      </c>
      <c r="C178" s="9">
        <v>-1.0389999999999999</v>
      </c>
      <c r="D178" s="10">
        <v>-0.22500000000000001</v>
      </c>
      <c r="E178" s="10">
        <v>-0.26100000000000001</v>
      </c>
      <c r="F178" s="10">
        <v>72</v>
      </c>
      <c r="G178" s="10">
        <v>0.79</v>
      </c>
      <c r="H178" s="10">
        <v>0.71</v>
      </c>
      <c r="I178" s="10">
        <v>66.139409999999998</v>
      </c>
      <c r="J178" s="10">
        <v>5.0947337150000003</v>
      </c>
      <c r="K178" s="10">
        <v>4.7308311459999999</v>
      </c>
      <c r="L178" s="10">
        <v>3.5574109549999999</v>
      </c>
      <c r="M178" s="10">
        <v>3.695139647</v>
      </c>
      <c r="N178" s="10">
        <v>5.3990044590000004</v>
      </c>
      <c r="O178" s="10">
        <v>4.1726312639999996</v>
      </c>
      <c r="P178" s="11">
        <v>3.9663469789999999</v>
      </c>
      <c r="Q178" s="9">
        <v>-5.6333333333333302</v>
      </c>
      <c r="R178" s="10">
        <v>28.226430157423302</v>
      </c>
      <c r="S178" s="10">
        <v>0.55000000000000004</v>
      </c>
      <c r="T178" s="10">
        <v>50.366666666666703</v>
      </c>
      <c r="U178" s="11">
        <v>49.633333333333297</v>
      </c>
      <c r="V178" s="9">
        <v>97.412485573921401</v>
      </c>
      <c r="W178" s="10">
        <v>0</v>
      </c>
      <c r="X178" s="11">
        <v>130.71683263226299</v>
      </c>
      <c r="Y178" s="9">
        <v>31.00098124845</v>
      </c>
      <c r="Z178" s="10">
        <v>78.966666666666697</v>
      </c>
      <c r="AA178" s="10">
        <v>6.3339627590924996</v>
      </c>
      <c r="AB178" s="10">
        <v>63.83</v>
      </c>
      <c r="AC178" s="10">
        <v>35.229999999999997</v>
      </c>
      <c r="AD178" s="11">
        <v>6.65</v>
      </c>
      <c r="AE178" s="9">
        <v>35.885901919867898</v>
      </c>
      <c r="AF178" s="10">
        <v>51.7807768827467</v>
      </c>
      <c r="AG178" s="11">
        <v>33.522522009293098</v>
      </c>
      <c r="AH178" s="9">
        <v>31.7</v>
      </c>
      <c r="AI178" s="10">
        <v>12.2436452474291</v>
      </c>
      <c r="AJ178" s="10">
        <v>12.531600052055399</v>
      </c>
      <c r="AK178" s="10">
        <v>95.877032001193996</v>
      </c>
      <c r="AL178" s="11">
        <v>39.953182248052698</v>
      </c>
      <c r="AM178" s="9">
        <f>VLOOKUP(A178,'[1]raw data corrigendum'!$A:$D,2,0)</f>
        <v>74.94252874</v>
      </c>
      <c r="AN178" s="10">
        <v>0.82972582972582998</v>
      </c>
      <c r="AO178" s="10">
        <f>VLOOKUP(A178,'[1]raw data corrigendum'!$A:$D,3,0)</f>
        <v>3.4148094900000001</v>
      </c>
      <c r="AP178" s="10">
        <v>75.905678760972805</v>
      </c>
      <c r="AQ178" s="10">
        <f>ABS(VLOOKUP(A178,'[1]raw data corrigendum'!$A:$D,4,0))</f>
        <v>0.45510045500000001</v>
      </c>
      <c r="AR178" s="10">
        <v>15.8</v>
      </c>
      <c r="AS178" s="10">
        <v>9.3164322250639398</v>
      </c>
      <c r="AT178" s="10">
        <v>5.9</v>
      </c>
      <c r="AU178" s="11">
        <v>2.18504994832931</v>
      </c>
      <c r="AV178" s="9" t="s">
        <v>82</v>
      </c>
      <c r="AW178" s="10">
        <v>33.207536583189899</v>
      </c>
      <c r="AX178" s="11">
        <v>48.084392693455897</v>
      </c>
      <c r="AY178" s="9">
        <v>91</v>
      </c>
      <c r="AZ178" s="10">
        <v>65</v>
      </c>
      <c r="BA178" s="10">
        <v>24.6666666666667</v>
      </c>
      <c r="BB178" s="10">
        <v>95</v>
      </c>
      <c r="BC178" s="10">
        <v>39.045958950013599</v>
      </c>
      <c r="BD178" s="11">
        <v>150</v>
      </c>
      <c r="BE178" s="9">
        <v>22.105052266361799</v>
      </c>
      <c r="BF178" s="10">
        <v>31.523843835607298</v>
      </c>
      <c r="BG178" s="10">
        <v>26.085466804724799</v>
      </c>
      <c r="BH178" s="11">
        <v>50.237278902957797</v>
      </c>
      <c r="BI178" s="9">
        <v>81.085618061409804</v>
      </c>
      <c r="BJ178" s="10">
        <v>11.359537341530899</v>
      </c>
      <c r="BK178" s="10">
        <v>33.706910031170501</v>
      </c>
      <c r="BL178" s="10">
        <v>0.99697086932142898</v>
      </c>
      <c r="BM178" s="10">
        <v>0.59552149977681901</v>
      </c>
      <c r="BN178" s="10">
        <v>48</v>
      </c>
      <c r="BO178" s="10">
        <v>6.05833956619297</v>
      </c>
      <c r="BP178" s="10">
        <v>191.96245132091201</v>
      </c>
      <c r="BQ178" s="10">
        <v>161.379692111634</v>
      </c>
      <c r="BR178" s="11">
        <v>61.544155264578897</v>
      </c>
      <c r="BS178" s="12">
        <v>485220</v>
      </c>
      <c r="BT178" s="12">
        <v>504730</v>
      </c>
      <c r="BU178" s="12">
        <v>515880</v>
      </c>
      <c r="BV178" s="13">
        <f t="shared" si="5"/>
        <v>501943.33333333331</v>
      </c>
      <c r="BW178" s="13">
        <v>101.83389689673218</v>
      </c>
      <c r="BX178" s="13">
        <v>102.8272705853655</v>
      </c>
      <c r="BY178" s="13">
        <v>96.61860307018614</v>
      </c>
      <c r="BZ178" s="14">
        <f t="shared" si="4"/>
        <v>100.42659018409461</v>
      </c>
    </row>
    <row r="179" spans="1:78" x14ac:dyDescent="0.2">
      <c r="A179" s="7" t="s">
        <v>433</v>
      </c>
      <c r="B179" s="8" t="s">
        <v>434</v>
      </c>
      <c r="C179" s="9">
        <v>0.70433538998863898</v>
      </c>
      <c r="D179" s="10">
        <v>1.12778788511031</v>
      </c>
      <c r="E179" s="10">
        <v>0.82463234251270501</v>
      </c>
      <c r="F179" s="10">
        <v>92.483553591629303</v>
      </c>
      <c r="G179" s="10">
        <v>0.45</v>
      </c>
      <c r="H179" s="10">
        <v>0.41</v>
      </c>
      <c r="I179" s="10">
        <v>76.103759999999994</v>
      </c>
      <c r="J179" s="10">
        <v>6.0867052079999997</v>
      </c>
      <c r="K179" s="10">
        <v>6.0986757279999999</v>
      </c>
      <c r="L179" s="10">
        <v>5.5392513279999998</v>
      </c>
      <c r="M179" s="10">
        <v>5.0870504380000003</v>
      </c>
      <c r="N179" s="10">
        <v>5.6999688150000001</v>
      </c>
      <c r="O179" s="10">
        <v>5.9912042620000001</v>
      </c>
      <c r="P179" s="11">
        <v>6.2406482700000003</v>
      </c>
      <c r="Q179" s="9">
        <v>-1.5</v>
      </c>
      <c r="R179" s="10">
        <v>30.654168570970199</v>
      </c>
      <c r="S179" s="10">
        <v>-0.26</v>
      </c>
      <c r="T179" s="10">
        <v>51.633333333333297</v>
      </c>
      <c r="U179" s="11">
        <v>99.2</v>
      </c>
      <c r="V179" s="9">
        <v>102.629811546773</v>
      </c>
      <c r="W179" s="10">
        <v>12.6993749521552</v>
      </c>
      <c r="X179" s="11">
        <v>1478.2486085303101</v>
      </c>
      <c r="Y179" s="9">
        <v>30.564511240353699</v>
      </c>
      <c r="Z179" s="10">
        <v>78.735574611331401</v>
      </c>
      <c r="AA179" s="10">
        <v>3.6043638983381201</v>
      </c>
      <c r="AB179" s="10">
        <v>72.493658912075006</v>
      </c>
      <c r="AC179" s="10">
        <v>21.945234006096001</v>
      </c>
      <c r="AD179" s="11">
        <v>10.084198426260199</v>
      </c>
      <c r="AE179" s="9">
        <v>24.0866061280129</v>
      </c>
      <c r="AF179" s="10">
        <v>34.777719192292501</v>
      </c>
      <c r="AG179" s="11">
        <v>20.038444384915</v>
      </c>
      <c r="AH179" s="9">
        <v>47.266638823922499</v>
      </c>
      <c r="AI179" s="10">
        <v>22.849993457943899</v>
      </c>
      <c r="AJ179" s="10">
        <v>6.8126702594429602</v>
      </c>
      <c r="AK179" s="10">
        <v>97.035352321299598</v>
      </c>
      <c r="AL179" s="11">
        <v>17.9598586162763</v>
      </c>
      <c r="AM179" s="9">
        <f>VLOOKUP(A179,'[1]raw data corrigendum'!$A:$D,2,0)</f>
        <v>78.711484589999998</v>
      </c>
      <c r="AN179" s="10">
        <v>0.98091480968120304</v>
      </c>
      <c r="AO179" s="10">
        <f>VLOOKUP(A179,'[1]raw data corrigendum'!$A:$D,3,0)</f>
        <v>4.5100757009999999</v>
      </c>
      <c r="AP179" s="10">
        <v>141.08423372351501</v>
      </c>
      <c r="AQ179" s="10">
        <f>ABS(VLOOKUP(A179,'[1]raw data corrigendum'!$A:$D,4,0))</f>
        <v>1.016475389</v>
      </c>
      <c r="AR179" s="10">
        <v>6.9369570956961901</v>
      </c>
      <c r="AS179" s="10">
        <v>5.1864002099002997</v>
      </c>
      <c r="AT179" s="10">
        <v>14.0961349596072</v>
      </c>
      <c r="AU179" s="11">
        <v>4.7820317793197598</v>
      </c>
      <c r="AV179" s="9">
        <v>27214.598540145998</v>
      </c>
      <c r="AW179" s="10">
        <v>464.86943729052899</v>
      </c>
      <c r="AX179" s="11">
        <v>433.25773175139398</v>
      </c>
      <c r="AY179" s="9">
        <v>98.872717011781901</v>
      </c>
      <c r="AZ179" s="10">
        <v>89</v>
      </c>
      <c r="BA179" s="10">
        <v>21</v>
      </c>
      <c r="BB179" s="10">
        <v>100</v>
      </c>
      <c r="BC179" s="10">
        <v>96.380874014201396</v>
      </c>
      <c r="BD179" s="11">
        <v>188.889411092769</v>
      </c>
      <c r="BE179" s="9">
        <v>27.817989165194302</v>
      </c>
      <c r="BF179" s="10">
        <v>38.196822061063898</v>
      </c>
      <c r="BG179" s="10">
        <v>153.693512074496</v>
      </c>
      <c r="BH179" s="11">
        <v>113.28884214458699</v>
      </c>
      <c r="BI179" s="9">
        <v>126.66506321307401</v>
      </c>
      <c r="BJ179" s="10">
        <v>17.9618060199805</v>
      </c>
      <c r="BK179" s="10">
        <v>43.405337094525102</v>
      </c>
      <c r="BL179" s="10">
        <v>2.1188740198363698</v>
      </c>
      <c r="BM179" s="10">
        <v>1.9745656355743</v>
      </c>
      <c r="BN179" s="10">
        <v>61.479560720759103</v>
      </c>
      <c r="BO179" s="10">
        <v>7.2967842786958501</v>
      </c>
      <c r="BP179" s="10">
        <v>168.376323090867</v>
      </c>
      <c r="BQ179" s="10">
        <v>96.292353848933004</v>
      </c>
      <c r="BR179" s="11">
        <v>116.701823452513</v>
      </c>
      <c r="BS179" s="12">
        <v>3257000</v>
      </c>
      <c r="BT179" s="12">
        <v>3288000</v>
      </c>
      <c r="BU179" s="12">
        <v>3311412</v>
      </c>
      <c r="BV179" s="13">
        <f t="shared" si="5"/>
        <v>3285470.6666666665</v>
      </c>
      <c r="BW179" s="13">
        <v>161.68532552070195</v>
      </c>
      <c r="BX179" s="13">
        <v>161.42725277740891</v>
      </c>
      <c r="BY179" s="13">
        <v>161.9305586701048</v>
      </c>
      <c r="BZ179" s="14">
        <f t="shared" si="4"/>
        <v>161.68104565607189</v>
      </c>
    </row>
    <row r="180" spans="1:78" x14ac:dyDescent="0.2">
      <c r="A180" s="7" t="s">
        <v>435</v>
      </c>
      <c r="B180" s="8" t="s">
        <v>436</v>
      </c>
      <c r="C180" s="9">
        <v>0.96599999999999997</v>
      </c>
      <c r="D180" s="10">
        <v>1.2749999999999999</v>
      </c>
      <c r="E180" s="10">
        <v>1.3129999999999999</v>
      </c>
      <c r="F180" s="10">
        <v>93</v>
      </c>
      <c r="G180" s="10">
        <v>0.45</v>
      </c>
      <c r="H180" s="10">
        <v>0.41</v>
      </c>
      <c r="I180" s="10">
        <v>76.103759999999994</v>
      </c>
      <c r="J180" s="10">
        <v>6.0867052079999997</v>
      </c>
      <c r="K180" s="10">
        <v>6.0986757279999999</v>
      </c>
      <c r="L180" s="10">
        <v>5.5392513279999998</v>
      </c>
      <c r="M180" s="10">
        <v>5.0870504380000003</v>
      </c>
      <c r="N180" s="10">
        <v>5.6999688150000001</v>
      </c>
      <c r="O180" s="10">
        <v>5.9912042620000001</v>
      </c>
      <c r="P180" s="11">
        <v>6.2406482700000003</v>
      </c>
      <c r="Q180" s="9">
        <v>-1.5</v>
      </c>
      <c r="R180" s="10">
        <v>30.654168570970199</v>
      </c>
      <c r="S180" s="10">
        <v>-0.26</v>
      </c>
      <c r="T180" s="10">
        <v>51.633333333333297</v>
      </c>
      <c r="U180" s="11">
        <v>99.2</v>
      </c>
      <c r="V180" s="9">
        <v>91.407769973828707</v>
      </c>
      <c r="W180" s="10">
        <v>4.4901038068114802</v>
      </c>
      <c r="X180" s="11">
        <v>93.086924075501003</v>
      </c>
      <c r="Y180" s="9">
        <v>38.7950707439525</v>
      </c>
      <c r="Z180" s="10">
        <v>77.64</v>
      </c>
      <c r="AA180" s="10">
        <v>4.2665661819521699</v>
      </c>
      <c r="AB180" s="10">
        <v>84.7</v>
      </c>
      <c r="AC180" s="10">
        <v>26</v>
      </c>
      <c r="AD180" s="11">
        <v>12.29</v>
      </c>
      <c r="AE180" s="9">
        <v>24.0866061280129</v>
      </c>
      <c r="AF180" s="10">
        <v>34.777719192292501</v>
      </c>
      <c r="AG180" s="11">
        <v>20.038444384915</v>
      </c>
      <c r="AH180" s="9">
        <v>41.9</v>
      </c>
      <c r="AI180" s="10">
        <v>23.718218760582499</v>
      </c>
      <c r="AJ180" s="10">
        <v>4.8033183664742403</v>
      </c>
      <c r="AK180" s="10">
        <v>98.231442336394693</v>
      </c>
      <c r="AL180" s="11">
        <v>19.466563300796899</v>
      </c>
      <c r="AM180" s="9">
        <f>VLOOKUP(A180,'[1]raw data corrigendum'!$A:$D,2,0)</f>
        <v>75.052192070000004</v>
      </c>
      <c r="AN180" s="10">
        <v>1.2160898035547201</v>
      </c>
      <c r="AO180" s="10">
        <f>VLOOKUP(A180,'[1]raw data corrigendum'!$A:$D,3,0)</f>
        <v>5.3632678519999999</v>
      </c>
      <c r="AP180" s="10">
        <v>124.922601899763</v>
      </c>
      <c r="AQ180" s="10">
        <f>ABS(VLOOKUP(A180,'[1]raw data corrigendum'!$A:$D,4,0))</f>
        <v>0.50788202199999999</v>
      </c>
      <c r="AR180" s="10">
        <v>5.0999999999999899</v>
      </c>
      <c r="AS180" s="10">
        <v>4.5639448173005199</v>
      </c>
      <c r="AT180" s="10">
        <v>15.5</v>
      </c>
      <c r="AU180" s="11">
        <v>6.6925957393247097</v>
      </c>
      <c r="AV180" s="9">
        <v>21200</v>
      </c>
      <c r="AW180" s="10">
        <v>114.03812225128701</v>
      </c>
      <c r="AX180" s="11">
        <v>151.32185964541</v>
      </c>
      <c r="AY180" s="9">
        <v>98</v>
      </c>
      <c r="AZ180" s="10">
        <v>89</v>
      </c>
      <c r="BA180" s="10">
        <v>21</v>
      </c>
      <c r="BB180" s="10">
        <v>100</v>
      </c>
      <c r="BC180" s="10">
        <v>57.809880826447497</v>
      </c>
      <c r="BD180" s="11">
        <v>192.69218925632001</v>
      </c>
      <c r="BE180" s="9">
        <v>22.620382939521399</v>
      </c>
      <c r="BF180" s="10">
        <v>18.251385863906599</v>
      </c>
      <c r="BG180" s="10">
        <v>153.693512074496</v>
      </c>
      <c r="BH180" s="11">
        <v>113.28884214458699</v>
      </c>
      <c r="BI180" s="9">
        <v>62.178301886792397</v>
      </c>
      <c r="BJ180" s="10">
        <v>14.450437383966699</v>
      </c>
      <c r="BK180" s="10">
        <v>35.158364127599498</v>
      </c>
      <c r="BL180" s="10">
        <v>4.7301870818119598</v>
      </c>
      <c r="BM180" s="10">
        <v>1.59</v>
      </c>
      <c r="BN180" s="10">
        <v>55.4</v>
      </c>
      <c r="BO180" s="10">
        <v>4.2174629324547004</v>
      </c>
      <c r="BP180" s="10">
        <v>64.511418955987807</v>
      </c>
      <c r="BQ180" s="10">
        <v>57.835614294042301</v>
      </c>
      <c r="BR180" s="11">
        <v>116.701823452513</v>
      </c>
      <c r="BS180" s="12">
        <v>583000</v>
      </c>
      <c r="BT180" s="12">
        <v>585000</v>
      </c>
      <c r="BU180" s="12">
        <v>586134</v>
      </c>
      <c r="BV180" s="13">
        <f t="shared" si="5"/>
        <v>584711.33333333337</v>
      </c>
      <c r="BW180" s="13">
        <v>121.40718320297952</v>
      </c>
      <c r="BX180" s="13">
        <v>116.17097129183588</v>
      </c>
      <c r="BY180" s="13">
        <v>114.51275956352265</v>
      </c>
      <c r="BZ180" s="14">
        <f t="shared" si="4"/>
        <v>117.36363801944601</v>
      </c>
    </row>
    <row r="181" spans="1:78" x14ac:dyDescent="0.2">
      <c r="A181" s="7" t="s">
        <v>437</v>
      </c>
      <c r="B181" s="8" t="s">
        <v>438</v>
      </c>
      <c r="C181" s="9">
        <v>1.575</v>
      </c>
      <c r="D181" s="10">
        <v>1.4870000000000001</v>
      </c>
      <c r="E181" s="10">
        <v>1.3919999999999999</v>
      </c>
      <c r="F181" s="10">
        <v>86</v>
      </c>
      <c r="G181" s="10">
        <v>0.45</v>
      </c>
      <c r="H181" s="10">
        <v>0.41</v>
      </c>
      <c r="I181" s="10">
        <v>76.103759999999994</v>
      </c>
      <c r="J181" s="10">
        <v>6.0867052079999997</v>
      </c>
      <c r="K181" s="10">
        <v>6.0986757279999999</v>
      </c>
      <c r="L181" s="10">
        <v>5.5392513279999998</v>
      </c>
      <c r="M181" s="10">
        <v>5.0870504380000003</v>
      </c>
      <c r="N181" s="10">
        <v>5.6999688150000001</v>
      </c>
      <c r="O181" s="10">
        <v>5.9912042620000001</v>
      </c>
      <c r="P181" s="11">
        <v>6.2406482700000003</v>
      </c>
      <c r="Q181" s="9">
        <v>-1.5</v>
      </c>
      <c r="R181" s="10">
        <v>30.654168570970199</v>
      </c>
      <c r="S181" s="10">
        <v>-0.26</v>
      </c>
      <c r="T181" s="10">
        <v>51.633333333333297</v>
      </c>
      <c r="U181" s="11">
        <v>99.2</v>
      </c>
      <c r="V181" s="9">
        <v>96.828683004641704</v>
      </c>
      <c r="W181" s="10">
        <v>2.3306384635574902</v>
      </c>
      <c r="X181" s="11">
        <v>1017.80679401871</v>
      </c>
      <c r="Y181" s="9">
        <v>46.789110168816102</v>
      </c>
      <c r="Z181" s="10">
        <v>78.373333333333306</v>
      </c>
      <c r="AA181" s="10">
        <v>3.3335776753077302</v>
      </c>
      <c r="AB181" s="10">
        <v>79.05</v>
      </c>
      <c r="AC181" s="10">
        <v>27.13</v>
      </c>
      <c r="AD181" s="11">
        <v>11.88</v>
      </c>
      <c r="AE181" s="9">
        <v>24.0866061280129</v>
      </c>
      <c r="AF181" s="10">
        <v>34.777719192292501</v>
      </c>
      <c r="AG181" s="11">
        <v>20.038444384915</v>
      </c>
      <c r="AH181" s="9">
        <v>33.5</v>
      </c>
      <c r="AI181" s="10">
        <v>19.431775220875299</v>
      </c>
      <c r="AJ181" s="10">
        <v>7.3381774887810201</v>
      </c>
      <c r="AK181" s="10">
        <v>83.411242330833105</v>
      </c>
      <c r="AL181" s="11">
        <v>21.466639110520202</v>
      </c>
      <c r="AM181" s="9">
        <f>VLOOKUP(A181,'[1]raw data corrigendum'!$A:$D,2,0)</f>
        <v>76.351016360000003</v>
      </c>
      <c r="AN181" s="10">
        <v>1.04875283446712</v>
      </c>
      <c r="AO181" s="10">
        <f>VLOOKUP(A181,'[1]raw data corrigendum'!$A:$D,3,0)</f>
        <v>4.5068027209999997</v>
      </c>
      <c r="AP181" s="10">
        <v>98.080573518952605</v>
      </c>
      <c r="AQ181" s="10">
        <f>ABS(VLOOKUP(A181,'[1]raw data corrigendum'!$A:$D,4,0))</f>
        <v>0.109384747</v>
      </c>
      <c r="AR181" s="10">
        <v>4.2</v>
      </c>
      <c r="AS181" s="10">
        <v>4.5003811944091501</v>
      </c>
      <c r="AT181" s="10">
        <v>14.2</v>
      </c>
      <c r="AU181" s="11">
        <v>5.0481986816929201</v>
      </c>
      <c r="AV181" s="9">
        <v>21400</v>
      </c>
      <c r="AW181" s="10">
        <v>121.76506856879099</v>
      </c>
      <c r="AX181" s="11">
        <v>151.513477311842</v>
      </c>
      <c r="AY181" s="9">
        <v>98</v>
      </c>
      <c r="AZ181" s="10">
        <v>90</v>
      </c>
      <c r="BA181" s="10">
        <v>21</v>
      </c>
      <c r="BB181" s="10">
        <v>100</v>
      </c>
      <c r="BC181" s="10">
        <v>53.477833377339699</v>
      </c>
      <c r="BD181" s="11">
        <v>185.75938323057699</v>
      </c>
      <c r="BE181" s="9">
        <v>20.817899671643001</v>
      </c>
      <c r="BF181" s="10">
        <v>24.081465648683199</v>
      </c>
      <c r="BG181" s="10">
        <v>153.693512074496</v>
      </c>
      <c r="BH181" s="11">
        <v>113.28884214458699</v>
      </c>
      <c r="BI181" s="9">
        <v>51.777434312210197</v>
      </c>
      <c r="BJ181" s="10">
        <v>12.1765491515446</v>
      </c>
      <c r="BK181" s="10">
        <v>33.906948128741</v>
      </c>
      <c r="BL181" s="10">
        <v>0.16350361355897</v>
      </c>
      <c r="BM181" s="10">
        <v>1.59</v>
      </c>
      <c r="BN181" s="10">
        <v>47.8</v>
      </c>
      <c r="BO181" s="10">
        <v>2.5237529691211402</v>
      </c>
      <c r="BP181" s="10">
        <v>72.655756104549496</v>
      </c>
      <c r="BQ181" s="10">
        <v>48.203691054719201</v>
      </c>
      <c r="BR181" s="11">
        <v>116.701823452513</v>
      </c>
      <c r="BS181" s="12">
        <v>647000</v>
      </c>
      <c r="BT181" s="12">
        <v>649000</v>
      </c>
      <c r="BU181" s="12">
        <v>651000</v>
      </c>
      <c r="BV181" s="13">
        <f t="shared" si="5"/>
        <v>649000</v>
      </c>
      <c r="BW181" s="13">
        <v>89.046580168169356</v>
      </c>
      <c r="BX181" s="13">
        <v>89.364095593818419</v>
      </c>
      <c r="BY181" s="13">
        <v>93.132187615771613</v>
      </c>
      <c r="BZ181" s="14">
        <f t="shared" si="4"/>
        <v>90.514287792586458</v>
      </c>
    </row>
    <row r="182" spans="1:78" x14ac:dyDescent="0.2">
      <c r="A182" s="7" t="s">
        <v>439</v>
      </c>
      <c r="B182" s="8" t="s">
        <v>440</v>
      </c>
      <c r="C182" s="9">
        <v>1.407</v>
      </c>
      <c r="D182" s="10">
        <v>1.228</v>
      </c>
      <c r="E182" s="10">
        <v>1.4890000000000001</v>
      </c>
      <c r="F182" s="10">
        <v>92</v>
      </c>
      <c r="G182" s="10">
        <v>0.45</v>
      </c>
      <c r="H182" s="10">
        <v>0.41</v>
      </c>
      <c r="I182" s="10">
        <v>76.103759999999994</v>
      </c>
      <c r="J182" s="10">
        <v>6.0867052079999997</v>
      </c>
      <c r="K182" s="10">
        <v>6.0986757279999999</v>
      </c>
      <c r="L182" s="10">
        <v>5.5392513279999998</v>
      </c>
      <c r="M182" s="10">
        <v>5.0870504380000003</v>
      </c>
      <c r="N182" s="10">
        <v>5.6999688150000001</v>
      </c>
      <c r="O182" s="10">
        <v>5.9912042620000001</v>
      </c>
      <c r="P182" s="11">
        <v>6.2406482700000003</v>
      </c>
      <c r="Q182" s="9">
        <v>-1.5</v>
      </c>
      <c r="R182" s="10">
        <v>30.654168570970199</v>
      </c>
      <c r="S182" s="10">
        <v>-0.26</v>
      </c>
      <c r="T182" s="10">
        <v>51.633333333333297</v>
      </c>
      <c r="U182" s="11">
        <v>99.2</v>
      </c>
      <c r="V182" s="9">
        <v>91.898749515553305</v>
      </c>
      <c r="W182" s="10">
        <v>2.2121351720550702</v>
      </c>
      <c r="X182" s="11">
        <v>336.53604283528801</v>
      </c>
      <c r="Y182" s="9">
        <v>56.835520034859101</v>
      </c>
      <c r="Z182" s="10">
        <v>78.180000000000007</v>
      </c>
      <c r="AA182" s="10">
        <v>3.7998448571500201</v>
      </c>
      <c r="AB182" s="10">
        <v>83.4</v>
      </c>
      <c r="AC182" s="10">
        <v>27.95</v>
      </c>
      <c r="AD182" s="11">
        <v>11.74</v>
      </c>
      <c r="AE182" s="9">
        <v>24.0866061280129</v>
      </c>
      <c r="AF182" s="10">
        <v>34.777719192292501</v>
      </c>
      <c r="AG182" s="11">
        <v>20.038444384915</v>
      </c>
      <c r="AH182" s="9">
        <v>35.799999999999997</v>
      </c>
      <c r="AI182" s="10">
        <v>19.824273445551398</v>
      </c>
      <c r="AJ182" s="10">
        <v>5.7759858530656203</v>
      </c>
      <c r="AK182" s="10">
        <v>72.243753187149395</v>
      </c>
      <c r="AL182" s="11">
        <v>19.933263712605601</v>
      </c>
      <c r="AM182" s="9">
        <f>VLOOKUP(A182,'[1]raw data corrigendum'!$A:$D,2,0)</f>
        <v>77.81490144</v>
      </c>
      <c r="AN182" s="10">
        <v>0.93192868719610999</v>
      </c>
      <c r="AO182" s="10">
        <f>VLOOKUP(A182,'[1]raw data corrigendum'!$A:$D,3,0)</f>
        <v>3.4792806879999998</v>
      </c>
      <c r="AP182" s="10">
        <v>99.308450289192507</v>
      </c>
      <c r="AQ182" s="10">
        <f>ABS(VLOOKUP(A182,'[1]raw data corrigendum'!$A:$D,4,0))</f>
        <v>0.86439232799999999</v>
      </c>
      <c r="AR182" s="10">
        <v>5.3</v>
      </c>
      <c r="AS182" s="10">
        <v>4.6772277227722796</v>
      </c>
      <c r="AT182" s="10">
        <v>14.2</v>
      </c>
      <c r="AU182" s="11">
        <v>5.1471095312431396</v>
      </c>
      <c r="AV182" s="9">
        <v>22100</v>
      </c>
      <c r="AW182" s="10">
        <v>153.96410446425099</v>
      </c>
      <c r="AX182" s="11">
        <v>202.43169850798901</v>
      </c>
      <c r="AY182" s="9">
        <v>98</v>
      </c>
      <c r="AZ182" s="10">
        <v>93</v>
      </c>
      <c r="BA182" s="10">
        <v>21</v>
      </c>
      <c r="BB182" s="10">
        <v>100</v>
      </c>
      <c r="BC182" s="10">
        <v>96.111912086159805</v>
      </c>
      <c r="BD182" s="11">
        <v>181.13751254674801</v>
      </c>
      <c r="BE182" s="9">
        <v>22.7009811287638</v>
      </c>
      <c r="BF182" s="10">
        <v>23.382000328693401</v>
      </c>
      <c r="BG182" s="10">
        <v>153.693512074496</v>
      </c>
      <c r="BH182" s="11">
        <v>113.28884214458699</v>
      </c>
      <c r="BI182" s="9">
        <v>30.487804878048799</v>
      </c>
      <c r="BJ182" s="10">
        <v>12.4825767213384</v>
      </c>
      <c r="BK182" s="10">
        <v>34.274161217872802</v>
      </c>
      <c r="BL182" s="10">
        <v>0.14999162923077899</v>
      </c>
      <c r="BM182" s="10">
        <v>1.59</v>
      </c>
      <c r="BN182" s="10">
        <v>49.4</v>
      </c>
      <c r="BO182" s="10">
        <v>3.0769230769230802</v>
      </c>
      <c r="BP182" s="10">
        <v>57.581526055435397</v>
      </c>
      <c r="BQ182" s="10">
        <v>140.14136587890201</v>
      </c>
      <c r="BR182" s="11">
        <v>116.701823452513</v>
      </c>
      <c r="BS182" s="12">
        <v>492000</v>
      </c>
      <c r="BT182" s="12">
        <v>493000</v>
      </c>
      <c r="BU182" s="12">
        <v>494000</v>
      </c>
      <c r="BV182" s="13">
        <f t="shared" si="5"/>
        <v>493000</v>
      </c>
      <c r="BW182" s="13">
        <v>88.851093460587123</v>
      </c>
      <c r="BX182" s="13">
        <v>87.192149902550284</v>
      </c>
      <c r="BY182" s="13">
        <v>91.100317752733829</v>
      </c>
      <c r="BZ182" s="14">
        <f t="shared" si="4"/>
        <v>89.047853705290422</v>
      </c>
    </row>
    <row r="183" spans="1:78" x14ac:dyDescent="0.2">
      <c r="A183" s="7" t="s">
        <v>441</v>
      </c>
      <c r="B183" s="8" t="s">
        <v>442</v>
      </c>
      <c r="C183" s="9">
        <v>1.4339999999999999</v>
      </c>
      <c r="D183" s="10">
        <v>1.272</v>
      </c>
      <c r="E183" s="10">
        <v>1.2350000000000001</v>
      </c>
      <c r="F183" s="10">
        <v>90</v>
      </c>
      <c r="G183" s="10">
        <v>0.45</v>
      </c>
      <c r="H183" s="10">
        <v>0.41</v>
      </c>
      <c r="I183" s="10">
        <v>76.103759999999994</v>
      </c>
      <c r="J183" s="10">
        <v>6.0867052079999997</v>
      </c>
      <c r="K183" s="10">
        <v>6.0986757279999999</v>
      </c>
      <c r="L183" s="10">
        <v>5.5392513279999998</v>
      </c>
      <c r="M183" s="10">
        <v>5.0870504380000003</v>
      </c>
      <c r="N183" s="10">
        <v>5.6999688150000001</v>
      </c>
      <c r="O183" s="10">
        <v>5.9912042620000001</v>
      </c>
      <c r="P183" s="11">
        <v>6.2406482700000003</v>
      </c>
      <c r="Q183" s="9">
        <v>-1.5</v>
      </c>
      <c r="R183" s="10">
        <v>30.654168570970199</v>
      </c>
      <c r="S183" s="10">
        <v>-0.26</v>
      </c>
      <c r="T183" s="10">
        <v>51.633333333333297</v>
      </c>
      <c r="U183" s="11">
        <v>99.2</v>
      </c>
      <c r="V183" s="9">
        <v>98.006963925420607</v>
      </c>
      <c r="W183" s="10">
        <v>4.5601190221591201</v>
      </c>
      <c r="X183" s="11">
        <v>1353.08772471213</v>
      </c>
      <c r="Y183" s="9">
        <v>44.087924576799097</v>
      </c>
      <c r="Z183" s="10">
        <v>78.34</v>
      </c>
      <c r="AA183" s="10">
        <v>3.3988451851896899</v>
      </c>
      <c r="AB183" s="10">
        <v>77.55</v>
      </c>
      <c r="AC183" s="10">
        <v>23.95</v>
      </c>
      <c r="AD183" s="11">
        <v>9.59</v>
      </c>
      <c r="AE183" s="9">
        <v>24.0866061280129</v>
      </c>
      <c r="AF183" s="10">
        <v>34.777719192292501</v>
      </c>
      <c r="AG183" s="11">
        <v>20.038444384915</v>
      </c>
      <c r="AH183" s="9">
        <v>39.9</v>
      </c>
      <c r="AI183" s="10">
        <v>20.455592796682399</v>
      </c>
      <c r="AJ183" s="10">
        <v>5.0961157642122696</v>
      </c>
      <c r="AK183" s="10">
        <v>99.356897582672701</v>
      </c>
      <c r="AL183" s="11">
        <v>20.699114769783499</v>
      </c>
      <c r="AM183" s="9">
        <f>VLOOKUP(A183,'[1]raw data corrigendum'!$A:$D,2,0)</f>
        <v>78.341884960000002</v>
      </c>
      <c r="AN183" s="10">
        <v>0.79874706342991397</v>
      </c>
      <c r="AO183" s="10">
        <f>VLOOKUP(A183,'[1]raw data corrigendum'!$A:$D,3,0)</f>
        <v>3.774471417</v>
      </c>
      <c r="AP183" s="10">
        <v>107.00295884185201</v>
      </c>
      <c r="AQ183" s="10">
        <f>ABS(VLOOKUP(A183,'[1]raw data corrigendum'!$A:$D,4,0))</f>
        <v>0.98236722099999996</v>
      </c>
      <c r="AR183" s="10">
        <v>9.0999999999999908</v>
      </c>
      <c r="AS183" s="10">
        <v>4.0427363737486104</v>
      </c>
      <c r="AT183" s="10">
        <v>14</v>
      </c>
      <c r="AU183" s="11">
        <v>4.7159943042856503</v>
      </c>
      <c r="AV183" s="9">
        <v>22400</v>
      </c>
      <c r="AW183" s="10">
        <v>245.40907601547701</v>
      </c>
      <c r="AX183" s="11">
        <v>300.76249558893198</v>
      </c>
      <c r="AY183" s="9">
        <v>99</v>
      </c>
      <c r="AZ183" s="10">
        <v>90</v>
      </c>
      <c r="BA183" s="10">
        <v>21</v>
      </c>
      <c r="BB183" s="10">
        <v>100</v>
      </c>
      <c r="BC183" s="10">
        <v>63.827058272233302</v>
      </c>
      <c r="BD183" s="11">
        <v>190.38125391440499</v>
      </c>
      <c r="BE183" s="9">
        <v>21.984988392992001</v>
      </c>
      <c r="BF183" s="10">
        <v>23.410974281746199</v>
      </c>
      <c r="BG183" s="10">
        <v>153.693512074496</v>
      </c>
      <c r="BH183" s="11">
        <v>113.28884214458699</v>
      </c>
      <c r="BI183" s="9">
        <v>84.128993055555497</v>
      </c>
      <c r="BJ183" s="10">
        <v>14.9676032012972</v>
      </c>
      <c r="BK183" s="10">
        <v>36.256060859854202</v>
      </c>
      <c r="BL183" s="10">
        <v>1.3391945726900401</v>
      </c>
      <c r="BM183" s="10">
        <v>2.15</v>
      </c>
      <c r="BN183" s="10">
        <v>51.1</v>
      </c>
      <c r="BO183" s="10">
        <v>4.1659886086249003</v>
      </c>
      <c r="BP183" s="10">
        <v>84.398956543506003</v>
      </c>
      <c r="BQ183" s="10">
        <v>118.838689563126</v>
      </c>
      <c r="BR183" s="11">
        <v>116.701823452513</v>
      </c>
      <c r="BS183" s="12">
        <v>1154000</v>
      </c>
      <c r="BT183" s="12">
        <v>1159000</v>
      </c>
      <c r="BU183" s="12">
        <v>1164000</v>
      </c>
      <c r="BV183" s="13">
        <f t="shared" si="5"/>
        <v>1159000</v>
      </c>
      <c r="BW183" s="13">
        <v>108.65818834068219</v>
      </c>
      <c r="BX183" s="13">
        <v>107.90742592867508</v>
      </c>
      <c r="BY183" s="13">
        <v>113.37219667931078</v>
      </c>
      <c r="BZ183" s="14">
        <f t="shared" si="4"/>
        <v>109.97927031622267</v>
      </c>
    </row>
    <row r="184" spans="1:78" x14ac:dyDescent="0.2">
      <c r="A184" s="7" t="s">
        <v>443</v>
      </c>
      <c r="B184" s="8" t="s">
        <v>444</v>
      </c>
      <c r="C184" s="9">
        <v>1.4510000000000001</v>
      </c>
      <c r="D184" s="10">
        <v>1.3979999999999999</v>
      </c>
      <c r="E184" s="10">
        <v>1.4670000000000001</v>
      </c>
      <c r="F184" s="10">
        <v>91</v>
      </c>
      <c r="G184" s="10">
        <v>0.45</v>
      </c>
      <c r="H184" s="10">
        <v>0.41</v>
      </c>
      <c r="I184" s="10">
        <v>76.103759999999994</v>
      </c>
      <c r="J184" s="10">
        <v>6.0867052079999997</v>
      </c>
      <c r="K184" s="10">
        <v>6.0986757279999999</v>
      </c>
      <c r="L184" s="10">
        <v>5.5392513279999998</v>
      </c>
      <c r="M184" s="10">
        <v>5.0870504380000003</v>
      </c>
      <c r="N184" s="10">
        <v>5.6999688150000001</v>
      </c>
      <c r="O184" s="10">
        <v>5.9912042620000001</v>
      </c>
      <c r="P184" s="11">
        <v>6.2406482700000003</v>
      </c>
      <c r="Q184" s="9">
        <v>-1.5</v>
      </c>
      <c r="R184" s="10">
        <v>30.654168570970199</v>
      </c>
      <c r="S184" s="10">
        <v>-0.26</v>
      </c>
      <c r="T184" s="10">
        <v>51.633333333333297</v>
      </c>
      <c r="U184" s="11">
        <v>99.2</v>
      </c>
      <c r="V184" s="9">
        <v>104.75665509926201</v>
      </c>
      <c r="W184" s="10">
        <v>5.1391702001047896</v>
      </c>
      <c r="X184" s="11">
        <v>2122.5098976430099</v>
      </c>
      <c r="Y184" s="9">
        <v>42.618020153338001</v>
      </c>
      <c r="Z184" s="10">
        <v>78.466666666666697</v>
      </c>
      <c r="AA184" s="10">
        <v>4.0986286678135997</v>
      </c>
      <c r="AB184" s="10">
        <v>73.02</v>
      </c>
      <c r="AC184" s="10">
        <v>23.89</v>
      </c>
      <c r="AD184" s="11">
        <v>10.58</v>
      </c>
      <c r="AE184" s="9">
        <v>24.0866061280129</v>
      </c>
      <c r="AF184" s="10">
        <v>34.777719192292501</v>
      </c>
      <c r="AG184" s="11">
        <v>20.038444384915</v>
      </c>
      <c r="AH184" s="9">
        <v>42.7</v>
      </c>
      <c r="AI184" s="10">
        <v>21.039188146561902</v>
      </c>
      <c r="AJ184" s="10">
        <v>6.1</v>
      </c>
      <c r="AK184" s="10">
        <v>99.837587827859593</v>
      </c>
      <c r="AL184" s="11">
        <v>20.196551206489101</v>
      </c>
      <c r="AM184" s="9">
        <f>VLOOKUP(A184,'[1]raw data corrigendum'!$A:$D,2,0)</f>
        <v>78.745015420000001</v>
      </c>
      <c r="AN184" s="10">
        <v>0.71063350376982404</v>
      </c>
      <c r="AO184" s="10">
        <f>VLOOKUP(A184,'[1]raw data corrigendum'!$A:$D,3,0)</f>
        <v>3.8738192219999998</v>
      </c>
      <c r="AP184" s="10">
        <v>109.22782698298199</v>
      </c>
      <c r="AQ184" s="10">
        <f>ABS(VLOOKUP(A184,'[1]raw data corrigendum'!$A:$D,4,0))</f>
        <v>0.62853963899999998</v>
      </c>
      <c r="AR184" s="10">
        <v>7.3</v>
      </c>
      <c r="AS184" s="10">
        <v>4.2182200688511999</v>
      </c>
      <c r="AT184" s="10">
        <v>12.7</v>
      </c>
      <c r="AU184" s="11">
        <v>4.1645635382785802</v>
      </c>
      <c r="AV184" s="9">
        <v>23800</v>
      </c>
      <c r="AW184" s="10">
        <v>464.765727131951</v>
      </c>
      <c r="AX184" s="11">
        <v>505.66875322393599</v>
      </c>
      <c r="AY184" s="9">
        <v>99</v>
      </c>
      <c r="AZ184" s="10">
        <v>90</v>
      </c>
      <c r="BA184" s="10">
        <v>21</v>
      </c>
      <c r="BB184" s="10">
        <v>100</v>
      </c>
      <c r="BC184" s="10">
        <v>83.854695198799504</v>
      </c>
      <c r="BD184" s="11">
        <v>190.38125391440499</v>
      </c>
      <c r="BE184" s="9">
        <v>22.291292727094099</v>
      </c>
      <c r="BF184" s="10">
        <v>24.686307130440301</v>
      </c>
      <c r="BG184" s="10">
        <v>153.693512074496</v>
      </c>
      <c r="BH184" s="11">
        <v>113.28884214458699</v>
      </c>
      <c r="BI184" s="9">
        <v>127.083325242718</v>
      </c>
      <c r="BJ184" s="10">
        <v>15.4130602891482</v>
      </c>
      <c r="BK184" s="10">
        <v>38.907522123068198</v>
      </c>
      <c r="BL184" s="10">
        <v>2.1011105250909998</v>
      </c>
      <c r="BM184" s="10">
        <v>2.15</v>
      </c>
      <c r="BN184" s="10">
        <v>55.3</v>
      </c>
      <c r="BO184" s="10">
        <v>4.4893175876678999</v>
      </c>
      <c r="BP184" s="10">
        <v>121.04984484741399</v>
      </c>
      <c r="BQ184" s="10">
        <v>126.675758657139</v>
      </c>
      <c r="BR184" s="11">
        <v>116.701823452513</v>
      </c>
      <c r="BS184" s="12">
        <v>2067000</v>
      </c>
      <c r="BT184" s="12">
        <v>2079000</v>
      </c>
      <c r="BU184" s="12">
        <v>2091337</v>
      </c>
      <c r="BV184" s="13">
        <f t="shared" si="5"/>
        <v>2079112.3333333333</v>
      </c>
      <c r="BW184" s="13">
        <v>109.03856038072655</v>
      </c>
      <c r="BX184" s="13">
        <v>107.97957693676004</v>
      </c>
      <c r="BY184" s="13">
        <v>113.28959436785343</v>
      </c>
      <c r="BZ184" s="14">
        <f t="shared" si="4"/>
        <v>110.10257722844669</v>
      </c>
    </row>
    <row r="185" spans="1:78" x14ac:dyDescent="0.2">
      <c r="A185" s="7" t="s">
        <v>445</v>
      </c>
      <c r="B185" s="8" t="s">
        <v>446</v>
      </c>
      <c r="C185" s="9">
        <v>0.81100000000000005</v>
      </c>
      <c r="D185" s="10">
        <v>1.0429999999999999</v>
      </c>
      <c r="E185" s="10">
        <v>1.131</v>
      </c>
      <c r="F185" s="10">
        <v>95</v>
      </c>
      <c r="G185" s="10">
        <v>0.45</v>
      </c>
      <c r="H185" s="10">
        <v>0.41</v>
      </c>
      <c r="I185" s="10">
        <v>76.103759999999994</v>
      </c>
      <c r="J185" s="10">
        <v>6.0867052079999997</v>
      </c>
      <c r="K185" s="10">
        <v>6.0986757279999999</v>
      </c>
      <c r="L185" s="10">
        <v>5.5392513279999998</v>
      </c>
      <c r="M185" s="10">
        <v>5.0870504380000003</v>
      </c>
      <c r="N185" s="10">
        <v>5.6999688150000001</v>
      </c>
      <c r="O185" s="10">
        <v>5.9912042620000001</v>
      </c>
      <c r="P185" s="11">
        <v>6.2406482700000003</v>
      </c>
      <c r="Q185" s="9">
        <v>-1.5</v>
      </c>
      <c r="R185" s="10">
        <v>30.654168570970199</v>
      </c>
      <c r="S185" s="10">
        <v>-0.26</v>
      </c>
      <c r="T185" s="10">
        <v>51.633333333333297</v>
      </c>
      <c r="U185" s="11">
        <v>99.2</v>
      </c>
      <c r="V185" s="9">
        <v>111.217382021541</v>
      </c>
      <c r="W185" s="10">
        <v>13.1241084000245</v>
      </c>
      <c r="X185" s="11">
        <v>1865.3531970317499</v>
      </c>
      <c r="Y185" s="9">
        <v>28.3045786863463</v>
      </c>
      <c r="Z185" s="10">
        <v>79.013333333333307</v>
      </c>
      <c r="AA185" s="10">
        <v>3.5632230312073898</v>
      </c>
      <c r="AB185" s="10">
        <v>68.510000000000005</v>
      </c>
      <c r="AC185" s="10">
        <v>21.37</v>
      </c>
      <c r="AD185" s="11">
        <v>9.27</v>
      </c>
      <c r="AE185" s="9">
        <v>24.0866061280129</v>
      </c>
      <c r="AF185" s="10">
        <v>34.777719192292501</v>
      </c>
      <c r="AG185" s="11">
        <v>20.038444384915</v>
      </c>
      <c r="AH185" s="9">
        <v>51.5</v>
      </c>
      <c r="AI185" s="10">
        <v>24.854003065676199</v>
      </c>
      <c r="AJ185" s="10">
        <v>5.5194005518284603</v>
      </c>
      <c r="AK185" s="10">
        <v>100</v>
      </c>
      <c r="AL185" s="11">
        <v>14.938183461982</v>
      </c>
      <c r="AM185" s="9">
        <f>VLOOKUP(A185,'[1]raw data corrigendum'!$A:$D,2,0)</f>
        <v>81.100316309999997</v>
      </c>
      <c r="AN185" s="10">
        <v>0.73283620467986599</v>
      </c>
      <c r="AO185" s="10">
        <f>VLOOKUP(A185,'[1]raw data corrigendum'!$A:$D,3,0)</f>
        <v>4.0241707379999996</v>
      </c>
      <c r="AP185" s="10">
        <v>134.576568532517</v>
      </c>
      <c r="AQ185" s="10">
        <f>ABS(VLOOKUP(A185,'[1]raw data corrigendum'!$A:$D,4,0))</f>
        <v>1.497070557</v>
      </c>
      <c r="AR185" s="10">
        <v>6.8</v>
      </c>
      <c r="AS185" s="10">
        <v>3.8974570883661799</v>
      </c>
      <c r="AT185" s="10">
        <v>12.7</v>
      </c>
      <c r="AU185" s="11">
        <v>4.5904643144772503</v>
      </c>
      <c r="AV185" s="9">
        <v>28500</v>
      </c>
      <c r="AW185" s="10">
        <v>707.10193169685101</v>
      </c>
      <c r="AX185" s="11">
        <v>689.24647456457103</v>
      </c>
      <c r="AY185" s="9">
        <v>99</v>
      </c>
      <c r="AZ185" s="10">
        <v>93</v>
      </c>
      <c r="BA185" s="10">
        <v>21</v>
      </c>
      <c r="BB185" s="10">
        <v>100</v>
      </c>
      <c r="BC185" s="10">
        <v>98.039805972130907</v>
      </c>
      <c r="BD185" s="11">
        <v>188.070318572491</v>
      </c>
      <c r="BE185" s="9">
        <v>26.4392805464784</v>
      </c>
      <c r="BF185" s="10">
        <v>34.623082535564997</v>
      </c>
      <c r="BG185" s="10">
        <v>153.693512074496</v>
      </c>
      <c r="BH185" s="11">
        <v>113.28884214458699</v>
      </c>
      <c r="BI185" s="9">
        <v>99.575376302585894</v>
      </c>
      <c r="BJ185" s="10">
        <v>20.844775973073901</v>
      </c>
      <c r="BK185" s="10">
        <v>47.384698401365497</v>
      </c>
      <c r="BL185" s="10">
        <v>3.2959233333511802</v>
      </c>
      <c r="BM185" s="10">
        <v>1.96</v>
      </c>
      <c r="BN185" s="10">
        <v>62.4</v>
      </c>
      <c r="BO185" s="10">
        <v>6.7649028801071696</v>
      </c>
      <c r="BP185" s="10">
        <v>114.59014998694499</v>
      </c>
      <c r="BQ185" s="10">
        <v>114.419468891864</v>
      </c>
      <c r="BR185" s="11">
        <v>116.701823452513</v>
      </c>
      <c r="BS185" s="12">
        <v>1301000</v>
      </c>
      <c r="BT185" s="12">
        <v>1313000</v>
      </c>
      <c r="BU185" s="12">
        <v>1323000</v>
      </c>
      <c r="BV185" s="13">
        <f t="shared" si="5"/>
        <v>1312333.3333333333</v>
      </c>
      <c r="BW185" s="13">
        <v>159.34661202920262</v>
      </c>
      <c r="BX185" s="13">
        <v>160.38249213904174</v>
      </c>
      <c r="BY185" s="13">
        <v>167.71959687602757</v>
      </c>
      <c r="BZ185" s="14">
        <f t="shared" si="4"/>
        <v>162.48290034809065</v>
      </c>
    </row>
    <row r="186" spans="1:78" x14ac:dyDescent="0.2">
      <c r="A186" s="7" t="s">
        <v>447</v>
      </c>
      <c r="B186" s="8" t="s">
        <v>448</v>
      </c>
      <c r="C186" s="9">
        <v>1.1950000000000001</v>
      </c>
      <c r="D186" s="10">
        <v>1.1359999999999999</v>
      </c>
      <c r="E186" s="10">
        <v>0.95399999999999996</v>
      </c>
      <c r="F186" s="10">
        <v>93</v>
      </c>
      <c r="G186" s="10">
        <v>0.45</v>
      </c>
      <c r="H186" s="10">
        <v>0.41</v>
      </c>
      <c r="I186" s="10">
        <v>76.103759999999994</v>
      </c>
      <c r="J186" s="10">
        <v>6.0867052079999997</v>
      </c>
      <c r="K186" s="10">
        <v>6.0986757279999999</v>
      </c>
      <c r="L186" s="10">
        <v>5.5392513279999998</v>
      </c>
      <c r="M186" s="10">
        <v>5.0870504380000003</v>
      </c>
      <c r="N186" s="10">
        <v>5.6999688150000001</v>
      </c>
      <c r="O186" s="10">
        <v>5.9912042620000001</v>
      </c>
      <c r="P186" s="11">
        <v>6.2406482700000003</v>
      </c>
      <c r="Q186" s="9">
        <v>-1.5</v>
      </c>
      <c r="R186" s="10">
        <v>30.654168570970199</v>
      </c>
      <c r="S186" s="10">
        <v>-0.26</v>
      </c>
      <c r="T186" s="10">
        <v>51.633333333333297</v>
      </c>
      <c r="U186" s="11">
        <v>99.2</v>
      </c>
      <c r="V186" s="9">
        <v>99.806323111523199</v>
      </c>
      <c r="W186" s="10">
        <v>9.9206328660513599</v>
      </c>
      <c r="X186" s="11">
        <v>1971.4794929029599</v>
      </c>
      <c r="Y186" s="9">
        <v>24.069372962298601</v>
      </c>
      <c r="Z186" s="10">
        <v>78.596666666666707</v>
      </c>
      <c r="AA186" s="10">
        <v>3.3357553368739601</v>
      </c>
      <c r="AB186" s="10">
        <v>73.22</v>
      </c>
      <c r="AC186" s="10">
        <v>24.22</v>
      </c>
      <c r="AD186" s="11">
        <v>8.77</v>
      </c>
      <c r="AE186" s="9">
        <v>24.0866061280129</v>
      </c>
      <c r="AF186" s="10">
        <v>34.777719192292501</v>
      </c>
      <c r="AG186" s="11">
        <v>20.038444384915</v>
      </c>
      <c r="AH186" s="9">
        <v>44.7</v>
      </c>
      <c r="AI186" s="10">
        <v>22.597401243849099</v>
      </c>
      <c r="AJ186" s="10">
        <v>7.02995062565022</v>
      </c>
      <c r="AK186" s="10">
        <v>99.998273756173305</v>
      </c>
      <c r="AL186" s="11">
        <v>20.197513219719902</v>
      </c>
      <c r="AM186" s="9">
        <f>VLOOKUP(A186,'[1]raw data corrigendum'!$A:$D,2,0)</f>
        <v>77.154458070000004</v>
      </c>
      <c r="AN186" s="10">
        <v>0.93603744149765999</v>
      </c>
      <c r="AO186" s="10">
        <f>VLOOKUP(A186,'[1]raw data corrigendum'!$A:$D,3,0)</f>
        <v>5.1140795629999998</v>
      </c>
      <c r="AP186" s="10">
        <v>123.442753146135</v>
      </c>
      <c r="AQ186" s="10">
        <f>ABS(VLOOKUP(A186,'[1]raw data corrigendum'!$A:$D,4,0))</f>
        <v>2.5933649999999999E-2</v>
      </c>
      <c r="AR186" s="10">
        <v>5.7</v>
      </c>
      <c r="AS186" s="10">
        <v>5.0377803501663996</v>
      </c>
      <c r="AT186" s="10">
        <v>14.3</v>
      </c>
      <c r="AU186" s="11">
        <v>4.8714179905164601</v>
      </c>
      <c r="AV186" s="9">
        <v>25000</v>
      </c>
      <c r="AW186" s="10">
        <v>643.31590843648098</v>
      </c>
      <c r="AX186" s="11">
        <v>639.03912805448203</v>
      </c>
      <c r="AY186" s="9">
        <v>99</v>
      </c>
      <c r="AZ186" s="10">
        <v>89</v>
      </c>
      <c r="BA186" s="10">
        <v>21</v>
      </c>
      <c r="BB186" s="10">
        <v>100</v>
      </c>
      <c r="BC186" s="10">
        <v>93.168655815127295</v>
      </c>
      <c r="BD186" s="11">
        <v>188.070318572491</v>
      </c>
      <c r="BE186" s="9">
        <v>25.578507446231299</v>
      </c>
      <c r="BF186" s="10">
        <v>27.937711915024099</v>
      </c>
      <c r="BG186" s="10">
        <v>153.693512074496</v>
      </c>
      <c r="BH186" s="11">
        <v>113.28884214458699</v>
      </c>
      <c r="BI186" s="9">
        <v>188.88958022007901</v>
      </c>
      <c r="BJ186" s="10">
        <v>16.017582789912201</v>
      </c>
      <c r="BK186" s="10">
        <v>40.408689313931902</v>
      </c>
      <c r="BL186" s="10">
        <v>2.4079262026738202</v>
      </c>
      <c r="BM186" s="10">
        <v>1.96</v>
      </c>
      <c r="BN186" s="10">
        <v>57.9</v>
      </c>
      <c r="BO186" s="10">
        <v>5.5027488054256803</v>
      </c>
      <c r="BP186" s="10">
        <v>115.180740072193</v>
      </c>
      <c r="BQ186" s="10">
        <v>90.832077192070201</v>
      </c>
      <c r="BR186" s="11">
        <v>116.701823452513</v>
      </c>
      <c r="BS186" s="12">
        <v>3695000</v>
      </c>
      <c r="BT186" s="12">
        <v>3726000</v>
      </c>
      <c r="BU186" s="12">
        <v>3752000</v>
      </c>
      <c r="BV186" s="13">
        <f t="shared" si="5"/>
        <v>3724333.3333333335</v>
      </c>
      <c r="BW186" s="13">
        <v>126.44341084960547</v>
      </c>
      <c r="BX186" s="13">
        <v>124.06187670535711</v>
      </c>
      <c r="BY186" s="13">
        <v>130.06286417624665</v>
      </c>
      <c r="BZ186" s="14">
        <f t="shared" si="4"/>
        <v>126.85605057706975</v>
      </c>
    </row>
    <row r="187" spans="1:78" x14ac:dyDescent="0.2">
      <c r="A187" s="7" t="s">
        <v>449</v>
      </c>
      <c r="B187" s="8" t="s">
        <v>450</v>
      </c>
      <c r="C187" s="9">
        <v>0.97199999999999998</v>
      </c>
      <c r="D187" s="10">
        <v>0.95599999999999996</v>
      </c>
      <c r="E187" s="10">
        <v>1.3129999999999999</v>
      </c>
      <c r="F187" s="10">
        <v>91</v>
      </c>
      <c r="G187" s="10">
        <v>0.45</v>
      </c>
      <c r="H187" s="10">
        <v>0.41</v>
      </c>
      <c r="I187" s="10">
        <v>76.103759999999994</v>
      </c>
      <c r="J187" s="10">
        <v>6.0867052079999997</v>
      </c>
      <c r="K187" s="10">
        <v>6.0986757279999999</v>
      </c>
      <c r="L187" s="10">
        <v>5.5392513279999998</v>
      </c>
      <c r="M187" s="10">
        <v>5.0870504380000003</v>
      </c>
      <c r="N187" s="10">
        <v>5.6999688150000001</v>
      </c>
      <c r="O187" s="10">
        <v>5.9912042620000001</v>
      </c>
      <c r="P187" s="11">
        <v>6.2406482700000003</v>
      </c>
      <c r="Q187" s="9">
        <v>-1.5</v>
      </c>
      <c r="R187" s="10">
        <v>30.654168570970199</v>
      </c>
      <c r="S187" s="10">
        <v>-0.26</v>
      </c>
      <c r="T187" s="10">
        <v>51.633333333333297</v>
      </c>
      <c r="U187" s="11">
        <v>99.2</v>
      </c>
      <c r="V187" s="9">
        <v>84.499969346446093</v>
      </c>
      <c r="W187" s="10">
        <v>0.66385491887538295</v>
      </c>
      <c r="X187" s="11">
        <v>1342.1858235923701</v>
      </c>
      <c r="Y187" s="9">
        <v>47.875044393223</v>
      </c>
      <c r="Z187" s="10">
        <v>78.786666666666704</v>
      </c>
      <c r="AA187" s="10">
        <v>3.23371650983866</v>
      </c>
      <c r="AB187" s="10">
        <v>69.77</v>
      </c>
      <c r="AC187" s="10">
        <v>19.66</v>
      </c>
      <c r="AD187" s="11">
        <v>11.77</v>
      </c>
      <c r="AE187" s="9">
        <v>24.0866061280129</v>
      </c>
      <c r="AF187" s="10">
        <v>34.777719192292501</v>
      </c>
      <c r="AG187" s="11">
        <v>20.038444384915</v>
      </c>
      <c r="AH187" s="9">
        <v>29.8</v>
      </c>
      <c r="AI187" s="10">
        <v>19.697206073752699</v>
      </c>
      <c r="AJ187" s="10">
        <v>8.4388741308817092</v>
      </c>
      <c r="AK187" s="10">
        <v>62.686120325134297</v>
      </c>
      <c r="AL187" s="11">
        <v>22.434622904446901</v>
      </c>
      <c r="AM187" s="9">
        <f>VLOOKUP(A187,'[1]raw data corrigendum'!$A:$D,2,0)</f>
        <v>79.435656260000002</v>
      </c>
      <c r="AN187" s="10">
        <v>0.81068192656175497</v>
      </c>
      <c r="AO187" s="10">
        <f>VLOOKUP(A187,'[1]raw data corrigendum'!$A:$D,3,0)</f>
        <v>3.6242250829999998</v>
      </c>
      <c r="AP187" s="10">
        <v>108.71561849373801</v>
      </c>
      <c r="AQ187" s="10">
        <f>ABS(VLOOKUP(A187,'[1]raw data corrigendum'!$A:$D,4,0))</f>
        <v>2.6442329610000002</v>
      </c>
      <c r="AR187" s="10">
        <v>11.3</v>
      </c>
      <c r="AS187" s="10">
        <v>3.6</v>
      </c>
      <c r="AT187" s="10">
        <v>10.3</v>
      </c>
      <c r="AU187" s="11">
        <v>3.4433341609952302</v>
      </c>
      <c r="AV187" s="9">
        <v>22800</v>
      </c>
      <c r="AW187" s="10">
        <v>354.19539040299799</v>
      </c>
      <c r="AX187" s="11">
        <v>386.61051688980001</v>
      </c>
      <c r="AY187" s="9">
        <v>99</v>
      </c>
      <c r="AZ187" s="10">
        <v>93</v>
      </c>
      <c r="BA187" s="10">
        <v>21</v>
      </c>
      <c r="BB187" s="10">
        <v>100</v>
      </c>
      <c r="BC187" s="10">
        <v>49.917865270072397</v>
      </c>
      <c r="BD187" s="11">
        <v>188.070318572491</v>
      </c>
      <c r="BE187" s="9">
        <v>18.089340448426402</v>
      </c>
      <c r="BF187" s="10">
        <v>20.669080233656299</v>
      </c>
      <c r="BG187" s="10">
        <v>153.693512074496</v>
      </c>
      <c r="BH187" s="11">
        <v>113.28884214458699</v>
      </c>
      <c r="BI187" s="9">
        <v>25.490196078431399</v>
      </c>
      <c r="BJ187" s="10">
        <v>11.127701305801599</v>
      </c>
      <c r="BK187" s="10">
        <v>34.190766212535301</v>
      </c>
      <c r="BL187" s="10">
        <v>8.0475370552843595E-2</v>
      </c>
      <c r="BM187" s="10">
        <v>1.96</v>
      </c>
      <c r="BN187" s="10">
        <v>49.1</v>
      </c>
      <c r="BO187" s="10">
        <v>2.6237623762376199</v>
      </c>
      <c r="BP187" s="10">
        <v>70.607085575080006</v>
      </c>
      <c r="BQ187" s="10">
        <v>60.5930188332798</v>
      </c>
      <c r="BR187" s="11">
        <v>116.701823452513</v>
      </c>
      <c r="BS187" s="12">
        <v>382000</v>
      </c>
      <c r="BT187" s="12">
        <v>383000</v>
      </c>
      <c r="BU187" s="12">
        <v>383666</v>
      </c>
      <c r="BV187" s="13">
        <f t="shared" si="5"/>
        <v>382888.66666666669</v>
      </c>
      <c r="BW187" s="13">
        <v>104.0652862277957</v>
      </c>
      <c r="BX187" s="13">
        <v>101.67077265894426</v>
      </c>
      <c r="BY187" s="13">
        <v>105.33430435534189</v>
      </c>
      <c r="BZ187" s="14">
        <f t="shared" si="4"/>
        <v>103.69012108069394</v>
      </c>
    </row>
    <row r="188" spans="1:78" x14ac:dyDescent="0.2">
      <c r="A188" s="7" t="s">
        <v>451</v>
      </c>
      <c r="B188" s="8" t="s">
        <v>452</v>
      </c>
      <c r="C188" s="9">
        <v>1.2150000000000001</v>
      </c>
      <c r="D188" s="10">
        <v>1.2789999999999999</v>
      </c>
      <c r="E188" s="10">
        <v>0.99199999999999999</v>
      </c>
      <c r="F188" s="10">
        <v>90</v>
      </c>
      <c r="G188" s="10">
        <v>0.45</v>
      </c>
      <c r="H188" s="10">
        <v>0.41</v>
      </c>
      <c r="I188" s="10">
        <v>76.103759999999994</v>
      </c>
      <c r="J188" s="10">
        <v>6.0867052079999997</v>
      </c>
      <c r="K188" s="10">
        <v>6.0986757279999999</v>
      </c>
      <c r="L188" s="10">
        <v>5.5392513279999998</v>
      </c>
      <c r="M188" s="10">
        <v>5.0870504380000003</v>
      </c>
      <c r="N188" s="10">
        <v>5.6999688150000001</v>
      </c>
      <c r="O188" s="10">
        <v>5.9912042620000001</v>
      </c>
      <c r="P188" s="11">
        <v>6.2406482700000003</v>
      </c>
      <c r="Q188" s="9">
        <v>-1.5</v>
      </c>
      <c r="R188" s="10">
        <v>30.654168570970199</v>
      </c>
      <c r="S188" s="10">
        <v>-0.26</v>
      </c>
      <c r="T188" s="10">
        <v>51.633333333333297</v>
      </c>
      <c r="U188" s="11">
        <v>99.2</v>
      </c>
      <c r="V188" s="9">
        <v>105.382524865462</v>
      </c>
      <c r="W188" s="10">
        <v>3.5946474964653699</v>
      </c>
      <c r="X188" s="11">
        <v>2607.0537581399699</v>
      </c>
      <c r="Y188" s="9">
        <v>51.204504110569303</v>
      </c>
      <c r="Z188" s="10">
        <v>78.533333333333303</v>
      </c>
      <c r="AA188" s="10">
        <v>3.4021374645167599</v>
      </c>
      <c r="AB188" s="10">
        <v>74.38</v>
      </c>
      <c r="AC188" s="10">
        <v>24.51</v>
      </c>
      <c r="AD188" s="11">
        <v>13.31</v>
      </c>
      <c r="AE188" s="9">
        <v>24.0866061280129</v>
      </c>
      <c r="AF188" s="10">
        <v>34.777719192292501</v>
      </c>
      <c r="AG188" s="11">
        <v>20.038444384915</v>
      </c>
      <c r="AH188" s="9">
        <v>40</v>
      </c>
      <c r="AI188" s="10">
        <v>20.0707083920306</v>
      </c>
      <c r="AJ188" s="10">
        <v>7.2563948045693296</v>
      </c>
      <c r="AK188" s="10">
        <v>100</v>
      </c>
      <c r="AL188" s="11">
        <v>19.997940590387898</v>
      </c>
      <c r="AM188" s="9">
        <f>VLOOKUP(A188,'[1]raw data corrigendum'!$A:$D,2,0)</f>
        <v>80.593746199999998</v>
      </c>
      <c r="AN188" s="10">
        <v>0.50459666827953298</v>
      </c>
      <c r="AO188" s="10">
        <f>VLOOKUP(A188,'[1]raw data corrigendum'!$A:$D,3,0)</f>
        <v>3.2211239370000002</v>
      </c>
      <c r="AP188" s="10">
        <v>118.77267927754799</v>
      </c>
      <c r="AQ188" s="10">
        <f>ABS(VLOOKUP(A188,'[1]raw data corrigendum'!$A:$D,4,0))</f>
        <v>0.17200891700000001</v>
      </c>
      <c r="AR188" s="10">
        <v>8.6000000000000103</v>
      </c>
      <c r="AS188" s="10">
        <v>4.1933702245397502</v>
      </c>
      <c r="AT188" s="10">
        <v>10.3</v>
      </c>
      <c r="AU188" s="11">
        <v>4.0812949294131702</v>
      </c>
      <c r="AV188" s="9">
        <v>25000</v>
      </c>
      <c r="AW188" s="10">
        <v>560.72174893528995</v>
      </c>
      <c r="AX188" s="11">
        <v>591.02308687155505</v>
      </c>
      <c r="AY188" s="9">
        <v>98</v>
      </c>
      <c r="AZ188" s="10">
        <v>90</v>
      </c>
      <c r="BA188" s="10">
        <v>21</v>
      </c>
      <c r="BB188" s="10">
        <v>100</v>
      </c>
      <c r="BC188" s="10">
        <v>90.1937309157356</v>
      </c>
      <c r="BD188" s="11">
        <v>190.38125391440499</v>
      </c>
      <c r="BE188" s="9">
        <v>25.2220869153712</v>
      </c>
      <c r="BF188" s="10">
        <v>26.257906304291499</v>
      </c>
      <c r="BG188" s="10">
        <v>153.693512074496</v>
      </c>
      <c r="BH188" s="11">
        <v>113.28884214458699</v>
      </c>
      <c r="BI188" s="9">
        <v>1032.82574649001</v>
      </c>
      <c r="BJ188" s="10">
        <v>15.181901685384499</v>
      </c>
      <c r="BK188" s="10">
        <v>38.2349903622612</v>
      </c>
      <c r="BL188" s="10">
        <v>1.1492404560893901</v>
      </c>
      <c r="BM188" s="10">
        <v>3.07</v>
      </c>
      <c r="BN188" s="10">
        <v>53.3</v>
      </c>
      <c r="BO188" s="10">
        <v>5.7424469680737102</v>
      </c>
      <c r="BP188" s="10">
        <v>144.74593625059299</v>
      </c>
      <c r="BQ188" s="10">
        <v>173.96288279508099</v>
      </c>
      <c r="BR188" s="11">
        <v>116.701823452513</v>
      </c>
      <c r="BS188" s="12">
        <v>2537000</v>
      </c>
      <c r="BT188" s="12">
        <v>2554000</v>
      </c>
      <c r="BU188" s="12">
        <v>2568000</v>
      </c>
      <c r="BV188" s="13">
        <f t="shared" si="5"/>
        <v>2553000</v>
      </c>
      <c r="BW188" s="13">
        <v>131.29207554326405</v>
      </c>
      <c r="BX188" s="13">
        <v>129.83718129831954</v>
      </c>
      <c r="BY188" s="13">
        <v>135.76869682997679</v>
      </c>
      <c r="BZ188" s="14">
        <f t="shared" si="4"/>
        <v>132.29931789052011</v>
      </c>
    </row>
    <row r="189" spans="1:78" x14ac:dyDescent="0.2">
      <c r="A189" s="7" t="s">
        <v>453</v>
      </c>
      <c r="B189" s="8" t="s">
        <v>454</v>
      </c>
      <c r="C189" s="9">
        <v>1.3240000000000001</v>
      </c>
      <c r="D189" s="10">
        <v>1.179</v>
      </c>
      <c r="E189" s="10">
        <v>0.95399999999999996</v>
      </c>
      <c r="F189" s="10">
        <v>91</v>
      </c>
      <c r="G189" s="10">
        <v>0.45</v>
      </c>
      <c r="H189" s="10">
        <v>0.41</v>
      </c>
      <c r="I189" s="10">
        <v>76.103759999999994</v>
      </c>
      <c r="J189" s="10">
        <v>6.0867052079999997</v>
      </c>
      <c r="K189" s="10">
        <v>6.0986757279999999</v>
      </c>
      <c r="L189" s="10">
        <v>5.5392513279999998</v>
      </c>
      <c r="M189" s="10">
        <v>5.0870504380000003</v>
      </c>
      <c r="N189" s="10">
        <v>5.6999688150000001</v>
      </c>
      <c r="O189" s="10">
        <v>5.9912042620000001</v>
      </c>
      <c r="P189" s="11">
        <v>6.2406482700000003</v>
      </c>
      <c r="Q189" s="9">
        <v>-1.5</v>
      </c>
      <c r="R189" s="10">
        <v>30.654168570970199</v>
      </c>
      <c r="S189" s="10">
        <v>-0.26</v>
      </c>
      <c r="T189" s="10">
        <v>51.633333333333297</v>
      </c>
      <c r="U189" s="11">
        <v>99.2</v>
      </c>
      <c r="V189" s="9">
        <v>105.636362262666</v>
      </c>
      <c r="W189" s="10">
        <v>2.9688414984598701</v>
      </c>
      <c r="X189" s="11">
        <v>1823.6560006795301</v>
      </c>
      <c r="Y189" s="9">
        <v>48.648932588696297</v>
      </c>
      <c r="Z189" s="10">
        <v>78.276666666666699</v>
      </c>
      <c r="AA189" s="10">
        <v>3.6330866121476699</v>
      </c>
      <c r="AB189" s="10">
        <v>78.180000000000007</v>
      </c>
      <c r="AC189" s="10">
        <v>27.25</v>
      </c>
      <c r="AD189" s="11">
        <v>11.16</v>
      </c>
      <c r="AE189" s="9">
        <v>24.0866061280129</v>
      </c>
      <c r="AF189" s="10">
        <v>34.777719192292501</v>
      </c>
      <c r="AG189" s="11">
        <v>20.038444384915</v>
      </c>
      <c r="AH189" s="9">
        <v>38.4</v>
      </c>
      <c r="AI189" s="10">
        <v>18.186246034748699</v>
      </c>
      <c r="AJ189" s="10">
        <v>8.2310033156522397</v>
      </c>
      <c r="AK189" s="10">
        <v>100</v>
      </c>
      <c r="AL189" s="11">
        <v>23.374530614502898</v>
      </c>
      <c r="AM189" s="9">
        <f>VLOOKUP(A189,'[1]raw data corrigendum'!$A:$D,2,0)</f>
        <v>75.884057970000001</v>
      </c>
      <c r="AN189" s="10">
        <v>0.94762232942798097</v>
      </c>
      <c r="AO189" s="10">
        <f>VLOOKUP(A189,'[1]raw data corrigendum'!$A:$D,3,0)</f>
        <v>3.8077188149999999</v>
      </c>
      <c r="AP189" s="10">
        <v>112.988079650467</v>
      </c>
      <c r="AQ189" s="10">
        <f>ABS(VLOOKUP(A189,'[1]raw data corrigendum'!$A:$D,4,0))</f>
        <v>0.37801141599999999</v>
      </c>
      <c r="AR189" s="10">
        <v>8.1000000000000103</v>
      </c>
      <c r="AS189" s="10">
        <v>5.7748385430121401</v>
      </c>
      <c r="AT189" s="10">
        <v>12.7</v>
      </c>
      <c r="AU189" s="11">
        <v>5.0820607953869299</v>
      </c>
      <c r="AV189" s="9">
        <v>22200</v>
      </c>
      <c r="AW189" s="10">
        <v>502.04739799351597</v>
      </c>
      <c r="AX189" s="11">
        <v>577.63083142495498</v>
      </c>
      <c r="AY189" s="9">
        <v>98</v>
      </c>
      <c r="AZ189" s="10">
        <v>84</v>
      </c>
      <c r="BA189" s="10">
        <v>21</v>
      </c>
      <c r="BB189" s="10">
        <v>100</v>
      </c>
      <c r="BC189" s="10">
        <v>33.618466677979299</v>
      </c>
      <c r="BD189" s="11">
        <v>185.75938323057699</v>
      </c>
      <c r="BE189" s="9">
        <v>23.435643296652501</v>
      </c>
      <c r="BF189" s="10">
        <v>23.2782494501011</v>
      </c>
      <c r="BG189" s="10">
        <v>153.693512074496</v>
      </c>
      <c r="BH189" s="11">
        <v>113.28884214458699</v>
      </c>
      <c r="BI189" s="9">
        <v>283.79570277529098</v>
      </c>
      <c r="BJ189" s="10">
        <v>12.4609732226118</v>
      </c>
      <c r="BK189" s="10">
        <v>34.180490789285201</v>
      </c>
      <c r="BL189" s="10">
        <v>1.7666739005341201</v>
      </c>
      <c r="BM189" s="10">
        <v>3.07</v>
      </c>
      <c r="BN189" s="10">
        <v>53.3</v>
      </c>
      <c r="BO189" s="10">
        <v>3.6725188104622002</v>
      </c>
      <c r="BP189" s="10">
        <v>99.474835269951498</v>
      </c>
      <c r="BQ189" s="10">
        <v>136.15048543299099</v>
      </c>
      <c r="BR189" s="11">
        <v>116.701823452513</v>
      </c>
      <c r="BS189" s="12">
        <v>1117000</v>
      </c>
      <c r="BT189" s="12">
        <v>1116000</v>
      </c>
      <c r="BU189" s="12">
        <v>1116600</v>
      </c>
      <c r="BV189" s="13">
        <f t="shared" si="5"/>
        <v>1116533.3333333333</v>
      </c>
      <c r="BW189" s="13">
        <v>114.25576204862146</v>
      </c>
      <c r="BX189" s="13">
        <v>113.07387250298213</v>
      </c>
      <c r="BY189" s="13">
        <v>116.87792014724268</v>
      </c>
      <c r="BZ189" s="14">
        <f t="shared" si="4"/>
        <v>114.73585156628208</v>
      </c>
    </row>
    <row r="190" spans="1:78" x14ac:dyDescent="0.2">
      <c r="A190" s="7" t="s">
        <v>455</v>
      </c>
      <c r="B190" s="8" t="s">
        <v>456</v>
      </c>
      <c r="C190" s="9">
        <v>-0.77100000000000002</v>
      </c>
      <c r="D190" s="10">
        <v>-0.60299999999999998</v>
      </c>
      <c r="E190" s="10">
        <v>-1.05</v>
      </c>
      <c r="F190" s="10">
        <v>55</v>
      </c>
      <c r="G190" s="10">
        <v>0.72</v>
      </c>
      <c r="H190" s="10">
        <v>0.65</v>
      </c>
      <c r="I190" s="10">
        <v>76.381219999999999</v>
      </c>
      <c r="J190" s="10">
        <v>4.0825390820000003</v>
      </c>
      <c r="K190" s="10">
        <v>4.1185250279999996</v>
      </c>
      <c r="L190" s="10">
        <v>3.0265672210000001</v>
      </c>
      <c r="M190" s="10">
        <v>2.5206639769999999</v>
      </c>
      <c r="N190" s="10">
        <v>5.114387035</v>
      </c>
      <c r="O190" s="10">
        <v>4.0888504980000002</v>
      </c>
      <c r="P190" s="11">
        <v>2.662958384</v>
      </c>
      <c r="Q190" s="9">
        <v>-3.1666666666666701</v>
      </c>
      <c r="R190" s="10">
        <v>20.327822469150099</v>
      </c>
      <c r="S190" s="10">
        <v>1.93333333333333</v>
      </c>
      <c r="T190" s="10">
        <v>52.1666666666667</v>
      </c>
      <c r="U190" s="11">
        <v>-44.8333333333333</v>
      </c>
      <c r="V190" s="9">
        <v>59.017360156657901</v>
      </c>
      <c r="W190" s="10">
        <v>1.66386391920749</v>
      </c>
      <c r="X190" s="11">
        <v>207.85387763429301</v>
      </c>
      <c r="Y190" s="9">
        <v>55.147793607200299</v>
      </c>
      <c r="Z190" s="10">
        <v>70.489999999999995</v>
      </c>
      <c r="AA190" s="10">
        <v>3.23273658123717</v>
      </c>
      <c r="AB190" s="10">
        <v>89.7</v>
      </c>
      <c r="AC190" s="10">
        <v>70.790000000000006</v>
      </c>
      <c r="AD190" s="11">
        <v>11.45</v>
      </c>
      <c r="AE190" s="9">
        <v>14.6756066685763</v>
      </c>
      <c r="AF190" s="10">
        <v>35.372565969749701</v>
      </c>
      <c r="AG190" s="11">
        <v>13.8422716285926</v>
      </c>
      <c r="AH190" s="9">
        <v>35.799999999999997</v>
      </c>
      <c r="AI190" s="10">
        <v>6.0304506399143598</v>
      </c>
      <c r="AJ190" s="10">
        <v>3.1067566360143601</v>
      </c>
      <c r="AK190" s="10">
        <v>69.148774016767803</v>
      </c>
      <c r="AL190" s="11">
        <v>6.2993016005663396</v>
      </c>
      <c r="AM190" s="9">
        <f>VLOOKUP(A190,'[1]raw data corrigendum'!$A:$D,2,0)</f>
        <v>65.14960782</v>
      </c>
      <c r="AN190" s="10">
        <v>0.75097224084752601</v>
      </c>
      <c r="AO190" s="10">
        <f>VLOOKUP(A190,'[1]raw data corrigendum'!$A:$D,3,0)</f>
        <v>3.2117473510000001</v>
      </c>
      <c r="AP190" s="10">
        <v>60.399096614349901</v>
      </c>
      <c r="AQ190" s="10">
        <f>ABS(VLOOKUP(A190,'[1]raw data corrigendum'!$A:$D,4,0))</f>
        <v>0.14004512599999999</v>
      </c>
      <c r="AR190" s="10">
        <v>13.1</v>
      </c>
      <c r="AS190" s="10">
        <v>7.6053725078698804</v>
      </c>
      <c r="AT190" s="10">
        <v>5.2</v>
      </c>
      <c r="AU190" s="11">
        <v>4.2554585777853697</v>
      </c>
      <c r="AV190" s="9">
        <v>13700</v>
      </c>
      <c r="AW190" s="10">
        <v>116.03420705529101</v>
      </c>
      <c r="AX190" s="11">
        <v>237.698716439771</v>
      </c>
      <c r="AY190" s="9">
        <v>92</v>
      </c>
      <c r="AZ190" s="10">
        <v>58</v>
      </c>
      <c r="BA190" s="10">
        <v>14.3333333333333</v>
      </c>
      <c r="BB190" s="10">
        <v>94</v>
      </c>
      <c r="BC190" s="10">
        <v>31.048142860538601</v>
      </c>
      <c r="BD190" s="11">
        <v>60.738512541661898</v>
      </c>
      <c r="BE190" s="9">
        <v>10.224052418284501</v>
      </c>
      <c r="BF190" s="10">
        <v>18.663489104982901</v>
      </c>
      <c r="BG190" s="10">
        <v>65.527784294983505</v>
      </c>
      <c r="BH190" s="11">
        <v>19.148163740634001</v>
      </c>
      <c r="BI190" s="9">
        <v>23.997808862311501</v>
      </c>
      <c r="BJ190" s="10">
        <v>11.7134352891843</v>
      </c>
      <c r="BK190" s="10">
        <v>30.054157568498798</v>
      </c>
      <c r="BL190" s="10">
        <v>1.68098054165647</v>
      </c>
      <c r="BM190" s="10">
        <v>2.2252875286765099</v>
      </c>
      <c r="BN190" s="10">
        <v>49.1</v>
      </c>
      <c r="BO190" s="10">
        <v>5.12642881884309</v>
      </c>
      <c r="BP190" s="10">
        <v>92.476476280527393</v>
      </c>
      <c r="BQ190" s="10">
        <v>160.51996885330001</v>
      </c>
      <c r="BR190" s="11">
        <v>56.770463101315698</v>
      </c>
      <c r="BS190" s="12">
        <v>3395700</v>
      </c>
      <c r="BT190" s="12">
        <v>3404850</v>
      </c>
      <c r="BU190" s="12">
        <v>3413866</v>
      </c>
      <c r="BV190" s="13">
        <f t="shared" si="5"/>
        <v>3404805.3333333335</v>
      </c>
      <c r="BW190" s="13">
        <v>65.127866771789115</v>
      </c>
      <c r="BX190" s="13">
        <v>66.476947923188831</v>
      </c>
      <c r="BY190" s="13">
        <v>69.220346840705204</v>
      </c>
      <c r="BZ190" s="14">
        <f t="shared" si="4"/>
        <v>66.941720511894388</v>
      </c>
    </row>
    <row r="191" spans="1:78" x14ac:dyDescent="0.2">
      <c r="A191" s="7" t="s">
        <v>457</v>
      </c>
      <c r="B191" s="8" t="s">
        <v>458</v>
      </c>
      <c r="C191" s="9">
        <v>-0.38900000000000001</v>
      </c>
      <c r="D191" s="10">
        <v>-0.70199999999999996</v>
      </c>
      <c r="E191" s="10">
        <v>-0.874</v>
      </c>
      <c r="F191" s="10">
        <v>55</v>
      </c>
      <c r="G191" s="10">
        <v>0.72</v>
      </c>
      <c r="H191" s="10">
        <v>0.65</v>
      </c>
      <c r="I191" s="10">
        <v>76.381219999999999</v>
      </c>
      <c r="J191" s="10">
        <v>4.0825390820000003</v>
      </c>
      <c r="K191" s="10">
        <v>4.1185250279999996</v>
      </c>
      <c r="L191" s="10">
        <v>3.0265672210000001</v>
      </c>
      <c r="M191" s="10">
        <v>2.5206639769999999</v>
      </c>
      <c r="N191" s="10">
        <v>5.114387035</v>
      </c>
      <c r="O191" s="10">
        <v>4.0888504980000002</v>
      </c>
      <c r="P191" s="11">
        <v>2.662958384</v>
      </c>
      <c r="Q191" s="9">
        <v>-3.1666666666666701</v>
      </c>
      <c r="R191" s="10">
        <v>20.327822469150099</v>
      </c>
      <c r="S191" s="10">
        <v>1.93333333333333</v>
      </c>
      <c r="T191" s="10">
        <v>52.1666666666667</v>
      </c>
      <c r="U191" s="11">
        <v>-44.8333333333333</v>
      </c>
      <c r="V191" s="9">
        <v>76.852022305984406</v>
      </c>
      <c r="W191" s="10">
        <v>4.85908175956249</v>
      </c>
      <c r="X191" s="11">
        <v>241.945793293923</v>
      </c>
      <c r="Y191" s="9">
        <v>45.078761954505197</v>
      </c>
      <c r="Z191" s="10">
        <v>68.856666666666698</v>
      </c>
      <c r="AA191" s="10">
        <v>4.1661665082391304</v>
      </c>
      <c r="AB191" s="10">
        <v>106.62</v>
      </c>
      <c r="AC191" s="10">
        <v>80.180000000000007</v>
      </c>
      <c r="AD191" s="11">
        <v>6.67</v>
      </c>
      <c r="AE191" s="9">
        <v>14.6756066685763</v>
      </c>
      <c r="AF191" s="10">
        <v>35.372565969749701</v>
      </c>
      <c r="AG191" s="11">
        <v>13.8422716285926</v>
      </c>
      <c r="AH191" s="9">
        <v>31.9</v>
      </c>
      <c r="AI191" s="10">
        <v>4.2359786680210796</v>
      </c>
      <c r="AJ191" s="10">
        <v>5.79982243451163</v>
      </c>
      <c r="AK191" s="10">
        <v>99.005217253740497</v>
      </c>
      <c r="AL191" s="11">
        <v>4.6669129259415199</v>
      </c>
      <c r="AM191" s="9">
        <f>VLOOKUP(A191,'[1]raw data corrigendum'!$A:$D,2,0)</f>
        <v>67.616197439999993</v>
      </c>
      <c r="AN191" s="10">
        <v>0.72593425693982905</v>
      </c>
      <c r="AO191" s="10">
        <f>VLOOKUP(A191,'[1]raw data corrigendum'!$A:$D,3,0)</f>
        <v>2.92418588</v>
      </c>
      <c r="AP191" s="10">
        <v>69.451921230512696</v>
      </c>
      <c r="AQ191" s="10">
        <f>ABS(VLOOKUP(A191,'[1]raw data corrigendum'!$A:$D,4,0))</f>
        <v>0.20331922899999999</v>
      </c>
      <c r="AR191" s="10">
        <v>11.4</v>
      </c>
      <c r="AS191" s="10">
        <v>9.5447866065232496</v>
      </c>
      <c r="AT191" s="10">
        <v>5.4</v>
      </c>
      <c r="AU191" s="11">
        <v>6.3329952224307604</v>
      </c>
      <c r="AV191" s="9">
        <v>14600</v>
      </c>
      <c r="AW191" s="10">
        <v>167.66731104121101</v>
      </c>
      <c r="AX191" s="11">
        <v>321.68371302115497</v>
      </c>
      <c r="AY191" s="9">
        <v>92</v>
      </c>
      <c r="AZ191" s="10">
        <v>58</v>
      </c>
      <c r="BA191" s="10">
        <v>14.3333333333333</v>
      </c>
      <c r="BB191" s="10">
        <v>94</v>
      </c>
      <c r="BC191" s="10">
        <v>50.758499734366303</v>
      </c>
      <c r="BD191" s="11">
        <v>60.738512541661898</v>
      </c>
      <c r="BE191" s="9">
        <v>9.8539261490298298</v>
      </c>
      <c r="BF191" s="10">
        <v>14.9498801856268</v>
      </c>
      <c r="BG191" s="10">
        <v>49.623458349967002</v>
      </c>
      <c r="BH191" s="11">
        <v>19.687996814761501</v>
      </c>
      <c r="BI191" s="9">
        <v>8.0940302125276595</v>
      </c>
      <c r="BJ191" s="10">
        <v>10.6243626349527</v>
      </c>
      <c r="BK191" s="10">
        <v>29.015408166266599</v>
      </c>
      <c r="BL191" s="10">
        <v>0.796196236539775</v>
      </c>
      <c r="BM191" s="10">
        <v>0.89242259709633798</v>
      </c>
      <c r="BN191" s="10">
        <v>47.3</v>
      </c>
      <c r="BO191" s="10">
        <v>3.5388909368581798</v>
      </c>
      <c r="BP191" s="10">
        <v>51.470982731119101</v>
      </c>
      <c r="BQ191" s="10">
        <v>138.223158875438</v>
      </c>
      <c r="BR191" s="11">
        <v>44.211069728244901</v>
      </c>
      <c r="BS191" s="12">
        <v>4540100</v>
      </c>
      <c r="BT191" s="12">
        <v>4524020</v>
      </c>
      <c r="BU191" s="12">
        <v>4508074</v>
      </c>
      <c r="BV191" s="13">
        <f t="shared" si="5"/>
        <v>4524064.666666667</v>
      </c>
      <c r="BW191" s="13">
        <v>73.481897685958572</v>
      </c>
      <c r="BX191" s="13">
        <v>74.449059207340269</v>
      </c>
      <c r="BY191" s="13">
        <v>75.015046782761928</v>
      </c>
      <c r="BZ191" s="14">
        <f t="shared" si="4"/>
        <v>74.315334558686928</v>
      </c>
    </row>
    <row r="192" spans="1:78" x14ac:dyDescent="0.2">
      <c r="A192" s="7" t="s">
        <v>459</v>
      </c>
      <c r="B192" s="8" t="s">
        <v>460</v>
      </c>
      <c r="C192" s="9">
        <v>-0.46800000000000003</v>
      </c>
      <c r="D192" s="10">
        <v>-0.56599999999999995</v>
      </c>
      <c r="E192" s="10">
        <v>-1.008</v>
      </c>
      <c r="F192" s="10">
        <v>55</v>
      </c>
      <c r="G192" s="10">
        <v>0.72</v>
      </c>
      <c r="H192" s="10">
        <v>0.65</v>
      </c>
      <c r="I192" s="10">
        <v>76.381219999999999</v>
      </c>
      <c r="J192" s="10">
        <v>4.0825390820000003</v>
      </c>
      <c r="K192" s="10">
        <v>4.1185250279999996</v>
      </c>
      <c r="L192" s="10">
        <v>3.0265672210000001</v>
      </c>
      <c r="M192" s="10">
        <v>2.5206639769999999</v>
      </c>
      <c r="N192" s="10">
        <v>5.114387035</v>
      </c>
      <c r="O192" s="10">
        <v>4.0888504980000002</v>
      </c>
      <c r="P192" s="11">
        <v>2.662958384</v>
      </c>
      <c r="Q192" s="9">
        <v>-3.1666666666666701</v>
      </c>
      <c r="R192" s="10">
        <v>20.327822469150099</v>
      </c>
      <c r="S192" s="10">
        <v>1.93333333333333</v>
      </c>
      <c r="T192" s="10">
        <v>52.1666666666667</v>
      </c>
      <c r="U192" s="11">
        <v>-44.8333333333333</v>
      </c>
      <c r="V192" s="9">
        <v>57.116605007379597</v>
      </c>
      <c r="W192" s="10">
        <v>4.1075629549532904</v>
      </c>
      <c r="X192" s="11">
        <v>56.361031979942098</v>
      </c>
      <c r="Y192" s="9">
        <v>72.660592868204404</v>
      </c>
      <c r="Z192" s="10">
        <v>69.363333333333301</v>
      </c>
      <c r="AA192" s="10">
        <v>3.7328147745581299</v>
      </c>
      <c r="AB192" s="10">
        <v>104.34</v>
      </c>
      <c r="AC192" s="10">
        <v>62.71</v>
      </c>
      <c r="AD192" s="11">
        <v>11.28</v>
      </c>
      <c r="AE192" s="9">
        <v>14.6756066685763</v>
      </c>
      <c r="AF192" s="10">
        <v>35.372565969749701</v>
      </c>
      <c r="AG192" s="11">
        <v>13.8422716285926</v>
      </c>
      <c r="AH192" s="9">
        <v>27.6</v>
      </c>
      <c r="AI192" s="10">
        <v>3.43267672360055</v>
      </c>
      <c r="AJ192" s="10">
        <v>4.0793137245071902</v>
      </c>
      <c r="AK192" s="10">
        <v>51.909036270213797</v>
      </c>
      <c r="AL192" s="11">
        <v>6.0698912689963196</v>
      </c>
      <c r="AM192" s="9">
        <f>VLOOKUP(A192,'[1]raw data corrigendum'!$A:$D,2,0)</f>
        <v>66.240058509999997</v>
      </c>
      <c r="AN192" s="10">
        <v>0.49324077457069798</v>
      </c>
      <c r="AO192" s="10">
        <f>VLOOKUP(A192,'[1]raw data corrigendum'!$A:$D,3,0)</f>
        <v>2.2089907709999999</v>
      </c>
      <c r="AP192" s="10">
        <v>64.687144684149303</v>
      </c>
      <c r="AQ192" s="10">
        <f>ABS(VLOOKUP(A192,'[1]raw data corrigendum'!$A:$D,4,0))</f>
        <v>9.7536482999999993E-2</v>
      </c>
      <c r="AR192" s="10">
        <v>16.100000000000001</v>
      </c>
      <c r="AS192" s="10">
        <v>6.5256834963081198</v>
      </c>
      <c r="AT192" s="10">
        <v>4.0999999999999996</v>
      </c>
      <c r="AU192" s="11">
        <v>8.3978009318332596</v>
      </c>
      <c r="AV192" s="9">
        <v>14900</v>
      </c>
      <c r="AW192" s="10">
        <v>72.657761566383996</v>
      </c>
      <c r="AX192" s="11">
        <v>128.35330530710499</v>
      </c>
      <c r="AY192" s="9">
        <v>92</v>
      </c>
      <c r="AZ192" s="10">
        <v>61</v>
      </c>
      <c r="BA192" s="10">
        <v>14.3333333333333</v>
      </c>
      <c r="BB192" s="10">
        <v>94</v>
      </c>
      <c r="BC192" s="10">
        <v>40.491131551574703</v>
      </c>
      <c r="BD192" s="11">
        <v>64.462701854541294</v>
      </c>
      <c r="BE192" s="9">
        <v>7.9077346758399303</v>
      </c>
      <c r="BF192" s="10">
        <v>14.7889871252644</v>
      </c>
      <c r="BG192" s="10">
        <v>36.866181494264097</v>
      </c>
      <c r="BH192" s="11">
        <v>15.9620563939196</v>
      </c>
      <c r="BI192" s="9">
        <v>7.3829298964212802</v>
      </c>
      <c r="BJ192" s="10">
        <v>8.8749599838810393</v>
      </c>
      <c r="BK192" s="10">
        <v>24.728223776394</v>
      </c>
      <c r="BL192" s="10">
        <v>0.94852465862479296</v>
      </c>
      <c r="BM192" s="10">
        <v>0.81755957017077896</v>
      </c>
      <c r="BN192" s="10">
        <v>37.799999999999997</v>
      </c>
      <c r="BO192" s="10">
        <v>2.1614710180224099</v>
      </c>
      <c r="BP192" s="10">
        <v>79.442289481848107</v>
      </c>
      <c r="BQ192" s="10">
        <v>177.93162246173799</v>
      </c>
      <c r="BR192" s="11">
        <v>48.713342487930099</v>
      </c>
      <c r="BS192" s="12">
        <v>3490500</v>
      </c>
      <c r="BT192" s="12">
        <v>3495440</v>
      </c>
      <c r="BU192" s="12">
        <v>3500331</v>
      </c>
      <c r="BV192" s="13">
        <f t="shared" si="5"/>
        <v>3495423.6666666665</v>
      </c>
      <c r="BW192" s="13">
        <v>76.375570627566333</v>
      </c>
      <c r="BX192" s="13">
        <v>78.739425044974681</v>
      </c>
      <c r="BY192" s="13">
        <v>82.652471572301039</v>
      </c>
      <c r="BZ192" s="14">
        <f t="shared" si="4"/>
        <v>79.255822414947346</v>
      </c>
    </row>
    <row r="193" spans="1:78" x14ac:dyDescent="0.2">
      <c r="A193" s="7" t="s">
        <v>461</v>
      </c>
      <c r="B193" s="8" t="s">
        <v>462</v>
      </c>
      <c r="C193" s="9">
        <v>-0.59299999999999997</v>
      </c>
      <c r="D193" s="10">
        <v>-1.258</v>
      </c>
      <c r="E193" s="10">
        <v>-1.1100000000000001</v>
      </c>
      <c r="F193" s="10">
        <v>55</v>
      </c>
      <c r="G193" s="10">
        <v>0.72</v>
      </c>
      <c r="H193" s="10">
        <v>0.65</v>
      </c>
      <c r="I193" s="10">
        <v>76.381219999999999</v>
      </c>
      <c r="J193" s="10">
        <v>4.0825390820000003</v>
      </c>
      <c r="K193" s="10">
        <v>4.1185250279999996</v>
      </c>
      <c r="L193" s="10">
        <v>3.0265672210000001</v>
      </c>
      <c r="M193" s="10">
        <v>2.5206639769999999</v>
      </c>
      <c r="N193" s="10">
        <v>5.114387035</v>
      </c>
      <c r="O193" s="10">
        <v>4.0888504980000002</v>
      </c>
      <c r="P193" s="11">
        <v>2.662958384</v>
      </c>
      <c r="Q193" s="9">
        <v>-3.1666666666666701</v>
      </c>
      <c r="R193" s="10">
        <v>20.327822469150099</v>
      </c>
      <c r="S193" s="10">
        <v>1.93333333333333</v>
      </c>
      <c r="T193" s="10">
        <v>52.1666666666667</v>
      </c>
      <c r="U193" s="11">
        <v>-44.8333333333333</v>
      </c>
      <c r="V193" s="9">
        <v>65.5884023931022</v>
      </c>
      <c r="W193" s="10">
        <v>3.4864059167693102</v>
      </c>
      <c r="X193" s="11">
        <v>35.509303184937501</v>
      </c>
      <c r="Y193" s="9">
        <v>71.428855665959702</v>
      </c>
      <c r="Z193" s="10">
        <v>69.003333333333302</v>
      </c>
      <c r="AA193" s="10">
        <v>4.1003223832770601</v>
      </c>
      <c r="AB193" s="10">
        <v>101.15</v>
      </c>
      <c r="AC193" s="10">
        <v>84.44</v>
      </c>
      <c r="AD193" s="11">
        <v>13.66</v>
      </c>
      <c r="AE193" s="9">
        <v>14.6756066685763</v>
      </c>
      <c r="AF193" s="10">
        <v>35.372565969749701</v>
      </c>
      <c r="AG193" s="11">
        <v>13.8422716285926</v>
      </c>
      <c r="AH193" s="9">
        <v>29.8</v>
      </c>
      <c r="AI193" s="10">
        <v>3.2297979797979801</v>
      </c>
      <c r="AJ193" s="10">
        <v>10.0543209466611</v>
      </c>
      <c r="AK193" s="10">
        <v>64.490732594287095</v>
      </c>
      <c r="AL193" s="11">
        <v>9.4085143222953906</v>
      </c>
      <c r="AM193" s="9">
        <f>VLOOKUP(A193,'[1]raw data corrigendum'!$A:$D,2,0)</f>
        <v>64.52901808</v>
      </c>
      <c r="AN193" s="10">
        <v>0.83117590952445797</v>
      </c>
      <c r="AO193" s="10">
        <f>VLOOKUP(A193,'[1]raw data corrigendum'!$A:$D,3,0)</f>
        <v>3.5409203640000002</v>
      </c>
      <c r="AP193" s="10">
        <v>56.896599726052301</v>
      </c>
      <c r="AQ193" s="10">
        <f>ABS(VLOOKUP(A193,'[1]raw data corrigendum'!$A:$D,4,0))</f>
        <v>0.79757632499999997</v>
      </c>
      <c r="AR193" s="10">
        <v>11</v>
      </c>
      <c r="AS193" s="10">
        <v>12.7166323024055</v>
      </c>
      <c r="AT193" s="10">
        <v>6.3</v>
      </c>
      <c r="AU193" s="11">
        <v>8.6567883870633295</v>
      </c>
      <c r="AV193" s="9">
        <v>13100</v>
      </c>
      <c r="AW193" s="10">
        <v>34.009026071468703</v>
      </c>
      <c r="AX193" s="11">
        <v>68.397384756741999</v>
      </c>
      <c r="AY193" s="9">
        <v>92</v>
      </c>
      <c r="AZ193" s="10">
        <v>61</v>
      </c>
      <c r="BA193" s="10">
        <v>14.3333333333333</v>
      </c>
      <c r="BB193" s="10">
        <v>94</v>
      </c>
      <c r="BC193" s="10">
        <v>34.509993584015398</v>
      </c>
      <c r="BD193" s="11">
        <v>64.462701854541294</v>
      </c>
      <c r="BE193" s="9">
        <v>8.5746576744995</v>
      </c>
      <c r="BF193" s="10">
        <v>15.345851556846499</v>
      </c>
      <c r="BG193" s="10">
        <v>34.214671898549398</v>
      </c>
      <c r="BH193" s="11">
        <v>4.4134154160110199</v>
      </c>
      <c r="BI193" s="9">
        <v>4.1060739685762204</v>
      </c>
      <c r="BJ193" s="10">
        <v>8.6990913500050695</v>
      </c>
      <c r="BK193" s="10">
        <v>25.606948943173499</v>
      </c>
      <c r="BL193" s="10">
        <v>0.715468328763744</v>
      </c>
      <c r="BM193" s="10">
        <v>0.60521701265998795</v>
      </c>
      <c r="BN193" s="10">
        <v>43.5</v>
      </c>
      <c r="BO193" s="10">
        <v>2.1711184116554798</v>
      </c>
      <c r="BP193" s="10">
        <v>42.043651792185003</v>
      </c>
      <c r="BQ193" s="10">
        <v>114.708933242519</v>
      </c>
      <c r="BR193" s="11">
        <v>46.879045182507397</v>
      </c>
      <c r="BS193" s="12">
        <v>1703100</v>
      </c>
      <c r="BT193" s="12">
        <v>1698370</v>
      </c>
      <c r="BU193" s="12">
        <v>1693272</v>
      </c>
      <c r="BV193" s="13">
        <f t="shared" si="5"/>
        <v>1698247.3333333333</v>
      </c>
      <c r="BW193" s="13">
        <v>58.83462103916446</v>
      </c>
      <c r="BX193" s="13">
        <v>60.175728830602779</v>
      </c>
      <c r="BY193" s="13">
        <v>63.289596948135241</v>
      </c>
      <c r="BZ193" s="14">
        <f t="shared" si="4"/>
        <v>60.766648939300829</v>
      </c>
    </row>
    <row r="194" spans="1:78" x14ac:dyDescent="0.2">
      <c r="A194" s="7" t="s">
        <v>463</v>
      </c>
      <c r="B194" s="8" t="s">
        <v>464</v>
      </c>
      <c r="C194" s="9">
        <v>-0.35</v>
      </c>
      <c r="D194" s="10">
        <v>-0.72899999999999998</v>
      </c>
      <c r="E194" s="10">
        <v>-0.88900000000000001</v>
      </c>
      <c r="F194" s="10">
        <v>55</v>
      </c>
      <c r="G194" s="10">
        <v>0.72</v>
      </c>
      <c r="H194" s="10">
        <v>0.65</v>
      </c>
      <c r="I194" s="10">
        <v>76.381219999999999</v>
      </c>
      <c r="J194" s="10">
        <v>4.0825390820000003</v>
      </c>
      <c r="K194" s="10">
        <v>4.1185250279999996</v>
      </c>
      <c r="L194" s="10">
        <v>3.0265672210000001</v>
      </c>
      <c r="M194" s="10">
        <v>2.5206639769999999</v>
      </c>
      <c r="N194" s="10">
        <v>5.114387035</v>
      </c>
      <c r="O194" s="10">
        <v>4.0888504980000002</v>
      </c>
      <c r="P194" s="11">
        <v>2.662958384</v>
      </c>
      <c r="Q194" s="9">
        <v>-3.1666666666666701</v>
      </c>
      <c r="R194" s="10">
        <v>20.327822469150099</v>
      </c>
      <c r="S194" s="10">
        <v>1.93333333333333</v>
      </c>
      <c r="T194" s="10">
        <v>52.1666666666667</v>
      </c>
      <c r="U194" s="11">
        <v>-44.8333333333333</v>
      </c>
      <c r="V194" s="9">
        <v>54.191907534172699</v>
      </c>
      <c r="W194" s="10">
        <v>2.8608127741513001</v>
      </c>
      <c r="X194" s="11">
        <v>127.061941280396</v>
      </c>
      <c r="Y194" s="9">
        <v>82.0912189648663</v>
      </c>
      <c r="Z194" s="10">
        <v>68.62</v>
      </c>
      <c r="AA194" s="10">
        <v>4.0337286531451202</v>
      </c>
      <c r="AB194" s="10">
        <v>103.14</v>
      </c>
      <c r="AC194" s="10">
        <v>88.66</v>
      </c>
      <c r="AD194" s="11">
        <v>15.97</v>
      </c>
      <c r="AE194" s="9">
        <v>14.6756066685763</v>
      </c>
      <c r="AF194" s="10">
        <v>35.372565969749701</v>
      </c>
      <c r="AG194" s="11">
        <v>13.8422716285926</v>
      </c>
      <c r="AH194" s="9">
        <v>29</v>
      </c>
      <c r="AI194" s="10">
        <v>2.8336023571611602</v>
      </c>
      <c r="AJ194" s="10">
        <v>9.0180097943521194</v>
      </c>
      <c r="AK194" s="10">
        <v>73.405486065221794</v>
      </c>
      <c r="AL194" s="11">
        <v>7.8767494928857298</v>
      </c>
      <c r="AM194" s="9">
        <f>VLOOKUP(A194,'[1]raw data corrigendum'!$A:$D,2,0)</f>
        <v>65.782493369999997</v>
      </c>
      <c r="AN194" s="10">
        <v>1.16357126874021</v>
      </c>
      <c r="AO194" s="10">
        <f>VLOOKUP(A194,'[1]raw data corrigendum'!$A:$D,3,0)</f>
        <v>2.043185512</v>
      </c>
      <c r="AP194" s="10">
        <v>55.922533894582799</v>
      </c>
      <c r="AQ194" s="10">
        <f>ABS(VLOOKUP(A194,'[1]raw data corrigendum'!$A:$D,4,0))</f>
        <v>0.17716575000000001</v>
      </c>
      <c r="AR194" s="10">
        <v>14.3</v>
      </c>
      <c r="AS194" s="10">
        <v>12.2535519125683</v>
      </c>
      <c r="AT194" s="10">
        <v>3.6</v>
      </c>
      <c r="AU194" s="11">
        <v>8.5207925937068403</v>
      </c>
      <c r="AV194" s="9">
        <v>11900</v>
      </c>
      <c r="AW194" s="10">
        <v>46.850425045380902</v>
      </c>
      <c r="AX194" s="11">
        <v>88.390845339464704</v>
      </c>
      <c r="AY194" s="9">
        <v>92</v>
      </c>
      <c r="AZ194" s="10">
        <v>61</v>
      </c>
      <c r="BA194" s="10">
        <v>14.3333333333333</v>
      </c>
      <c r="BB194" s="10">
        <v>94</v>
      </c>
      <c r="BC194" s="10">
        <v>6.1380665566788402</v>
      </c>
      <c r="BD194" s="11">
        <v>64.462701854541294</v>
      </c>
      <c r="BE194" s="9">
        <v>8.8564417242088798</v>
      </c>
      <c r="BF194" s="10">
        <v>12.444654390389299</v>
      </c>
      <c r="BG194" s="10">
        <v>39.394271105356502</v>
      </c>
      <c r="BH194" s="11">
        <v>22.639664095464202</v>
      </c>
      <c r="BI194" s="9">
        <v>7.13551424174827</v>
      </c>
      <c r="BJ194" s="10">
        <v>8.0511976731211607</v>
      </c>
      <c r="BK194" s="10">
        <v>25.7713670729912</v>
      </c>
      <c r="BL194" s="10">
        <v>0.28679448187479101</v>
      </c>
      <c r="BM194" s="10">
        <v>0.47882574977995901</v>
      </c>
      <c r="BN194" s="10">
        <v>43.3</v>
      </c>
      <c r="BO194" s="10">
        <v>2.5265643447461601</v>
      </c>
      <c r="BP194" s="10">
        <v>70.845013268400393</v>
      </c>
      <c r="BQ194" s="10">
        <v>134.639788431878</v>
      </c>
      <c r="BR194" s="11">
        <v>49.6277669821947</v>
      </c>
      <c r="BS194" s="12">
        <v>1015400</v>
      </c>
      <c r="BT194" s="12">
        <v>1012980</v>
      </c>
      <c r="BU194" s="12">
        <v>1010173</v>
      </c>
      <c r="BV194" s="13">
        <f t="shared" si="5"/>
        <v>1012851</v>
      </c>
      <c r="BW194" s="13">
        <v>58.192638476451663</v>
      </c>
      <c r="BX194" s="13">
        <v>58.967138654954645</v>
      </c>
      <c r="BY194" s="13">
        <v>61.66175610284683</v>
      </c>
      <c r="BZ194" s="14">
        <f t="shared" si="4"/>
        <v>59.607177744751048</v>
      </c>
    </row>
    <row r="195" spans="1:78" x14ac:dyDescent="0.2">
      <c r="A195" s="7" t="s">
        <v>465</v>
      </c>
      <c r="B195" s="8" t="s">
        <v>466</v>
      </c>
      <c r="C195" s="9">
        <v>-0.92400000000000004</v>
      </c>
      <c r="D195" s="10">
        <v>-0.80300000000000005</v>
      </c>
      <c r="E195" s="10">
        <v>-0.85699999999999998</v>
      </c>
      <c r="F195" s="10">
        <v>58</v>
      </c>
      <c r="G195" s="10">
        <v>0.72</v>
      </c>
      <c r="H195" s="10">
        <v>0.65</v>
      </c>
      <c r="I195" s="10">
        <v>76.381219999999999</v>
      </c>
      <c r="J195" s="10">
        <v>4.0825390820000003</v>
      </c>
      <c r="K195" s="10">
        <v>4.1185250279999996</v>
      </c>
      <c r="L195" s="10">
        <v>3.0265672210000001</v>
      </c>
      <c r="M195" s="10">
        <v>2.5206639769999999</v>
      </c>
      <c r="N195" s="10">
        <v>5.114387035</v>
      </c>
      <c r="O195" s="10">
        <v>4.0888504980000002</v>
      </c>
      <c r="P195" s="11">
        <v>2.662958384</v>
      </c>
      <c r="Q195" s="9">
        <v>-3.1666666666666701</v>
      </c>
      <c r="R195" s="10">
        <v>20.327822469150099</v>
      </c>
      <c r="S195" s="10">
        <v>1.93333333333333</v>
      </c>
      <c r="T195" s="10">
        <v>52.1666666666667</v>
      </c>
      <c r="U195" s="11">
        <v>-44.8333333333333</v>
      </c>
      <c r="V195" s="9">
        <v>61.564499317716603</v>
      </c>
      <c r="W195" s="10">
        <v>5.3020265044348402</v>
      </c>
      <c r="X195" s="11">
        <v>77.434378467412401</v>
      </c>
      <c r="Y195" s="9">
        <v>67.828247707829902</v>
      </c>
      <c r="Z195" s="10">
        <v>68.9166666666667</v>
      </c>
      <c r="AA195" s="10">
        <v>4.3333244539034297</v>
      </c>
      <c r="AB195" s="10">
        <v>103.55</v>
      </c>
      <c r="AC195" s="10">
        <v>81.87</v>
      </c>
      <c r="AD195" s="11">
        <v>14.01</v>
      </c>
      <c r="AE195" s="9">
        <v>14.6756066685763</v>
      </c>
      <c r="AF195" s="10">
        <v>35.372565969749701</v>
      </c>
      <c r="AG195" s="11">
        <v>13.8422716285926</v>
      </c>
      <c r="AH195" s="9">
        <v>36.200000000000003</v>
      </c>
      <c r="AI195" s="10">
        <v>6.4895824942945399</v>
      </c>
      <c r="AJ195" s="10">
        <v>7.6684022232495597</v>
      </c>
      <c r="AK195" s="10">
        <v>65.732231342306406</v>
      </c>
      <c r="AL195" s="11">
        <v>6.30334566722295</v>
      </c>
      <c r="AM195" s="9">
        <f>VLOOKUP(A195,'[1]raw data corrigendum'!$A:$D,2,0)</f>
        <v>67.874977970000003</v>
      </c>
      <c r="AN195" s="10">
        <v>0.72599531615925095</v>
      </c>
      <c r="AO195" s="10">
        <f>VLOOKUP(A195,'[1]raw data corrigendum'!$A:$D,3,0)</f>
        <v>4.0098136929999999</v>
      </c>
      <c r="AP195" s="10">
        <v>70.471549544821798</v>
      </c>
      <c r="AQ195" s="10">
        <f>ABS(VLOOKUP(A195,'[1]raw data corrigendum'!$A:$D,4,0))</f>
        <v>1.933056624</v>
      </c>
      <c r="AR195" s="10">
        <v>11.2</v>
      </c>
      <c r="AS195" s="10">
        <v>9.4298258037105196</v>
      </c>
      <c r="AT195" s="10">
        <v>6.8</v>
      </c>
      <c r="AU195" s="11">
        <v>6.6422835771642301</v>
      </c>
      <c r="AV195" s="9">
        <v>14900</v>
      </c>
      <c r="AW195" s="10">
        <v>87.671083381124603</v>
      </c>
      <c r="AX195" s="11">
        <v>150.66519733226201</v>
      </c>
      <c r="AY195" s="9">
        <v>92</v>
      </c>
      <c r="AZ195" s="10">
        <v>64</v>
      </c>
      <c r="BA195" s="10">
        <v>14.3333333333333</v>
      </c>
      <c r="BB195" s="10">
        <v>94</v>
      </c>
      <c r="BC195" s="10">
        <v>38.380255215388097</v>
      </c>
      <c r="BD195" s="11">
        <v>57.014323228782501</v>
      </c>
      <c r="BE195" s="9">
        <v>11.2529757354311</v>
      </c>
      <c r="BF195" s="10">
        <v>18.3768943667692</v>
      </c>
      <c r="BG195" s="10">
        <v>39.822385292707203</v>
      </c>
      <c r="BH195" s="11">
        <v>13.0945624495488</v>
      </c>
      <c r="BI195" s="9">
        <v>8.3284898823424793</v>
      </c>
      <c r="BJ195" s="10">
        <v>11.913879254054301</v>
      </c>
      <c r="BK195" s="10">
        <v>33.012020613064202</v>
      </c>
      <c r="BL195" s="10">
        <v>1.21633583091756</v>
      </c>
      <c r="BM195" s="10">
        <v>1.2517025036685001</v>
      </c>
      <c r="BN195" s="10">
        <v>50.6</v>
      </c>
      <c r="BO195" s="10">
        <v>5.14376996805112</v>
      </c>
      <c r="BP195" s="10">
        <v>49.553678277545998</v>
      </c>
      <c r="BQ195" s="10">
        <v>107.987853689329</v>
      </c>
      <c r="BR195" s="11">
        <v>58.318001946566</v>
      </c>
      <c r="BS195" s="12">
        <v>2901100</v>
      </c>
      <c r="BT195" s="12">
        <v>2899850</v>
      </c>
      <c r="BU195" s="12">
        <v>2898446</v>
      </c>
      <c r="BV195" s="13">
        <f t="shared" si="5"/>
        <v>2899798.6666666665</v>
      </c>
      <c r="BW195" s="13">
        <v>77.547638828930161</v>
      </c>
      <c r="BX195" s="13">
        <v>79.506823180535761</v>
      </c>
      <c r="BY195" s="13">
        <v>83.827418011925531</v>
      </c>
      <c r="BZ195" s="14">
        <f t="shared" ref="BZ195:BZ235" si="6">AVERAGE(BW195:BY195)</f>
        <v>80.29396000713048</v>
      </c>
    </row>
    <row r="196" spans="1:78" ht="17" x14ac:dyDescent="0.2">
      <c r="A196" s="7" t="s">
        <v>467</v>
      </c>
      <c r="B196" s="8" t="s">
        <v>468</v>
      </c>
      <c r="C196" s="9">
        <v>-8.5999999999999993E-2</v>
      </c>
      <c r="D196" s="10">
        <v>-0.79400000000000004</v>
      </c>
      <c r="E196" s="10">
        <v>-0.442</v>
      </c>
      <c r="F196" s="10">
        <v>58</v>
      </c>
      <c r="G196" s="10">
        <v>0.72</v>
      </c>
      <c r="H196" s="10">
        <v>0.65</v>
      </c>
      <c r="I196" s="10">
        <v>76.381219999999999</v>
      </c>
      <c r="J196" s="10">
        <v>4.0825390820000003</v>
      </c>
      <c r="K196" s="10">
        <v>4.1185250279999996</v>
      </c>
      <c r="L196" s="10">
        <v>3.0265672210000001</v>
      </c>
      <c r="M196" s="10">
        <v>2.5206639769999999</v>
      </c>
      <c r="N196" s="10">
        <v>5.114387035</v>
      </c>
      <c r="O196" s="10">
        <v>4.0888504980000002</v>
      </c>
      <c r="P196" s="11">
        <v>2.662958384</v>
      </c>
      <c r="Q196" s="9">
        <v>-3.1666666666666701</v>
      </c>
      <c r="R196" s="10">
        <v>20.327822469150099</v>
      </c>
      <c r="S196" s="10">
        <v>1.93333333333333</v>
      </c>
      <c r="T196" s="10">
        <v>52.1666666666667</v>
      </c>
      <c r="U196" s="11">
        <v>-44.8333333333333</v>
      </c>
      <c r="V196" s="9">
        <v>58.480972517626697</v>
      </c>
      <c r="W196" s="10">
        <v>2.3277784737889302</v>
      </c>
      <c r="X196" s="11">
        <v>155.39838847027801</v>
      </c>
      <c r="Y196" s="9">
        <v>77.192069730874607</v>
      </c>
      <c r="Z196" s="10">
        <v>69.423333333333304</v>
      </c>
      <c r="AA196" s="10">
        <v>3.4663949681538502</v>
      </c>
      <c r="AB196" s="10">
        <v>84.85</v>
      </c>
      <c r="AC196" s="10">
        <v>91.71</v>
      </c>
      <c r="AD196" s="11">
        <v>11.27</v>
      </c>
      <c r="AE196" s="9">
        <v>14.6756066685763</v>
      </c>
      <c r="AF196" s="10">
        <v>35.372565969749701</v>
      </c>
      <c r="AG196" s="11">
        <v>13.8422716285926</v>
      </c>
      <c r="AH196" s="9">
        <v>27.8</v>
      </c>
      <c r="AI196" s="10">
        <v>3.2629569570275301</v>
      </c>
      <c r="AJ196" s="10" t="s">
        <v>82</v>
      </c>
      <c r="AK196" s="10">
        <v>80.304467323439994</v>
      </c>
      <c r="AL196" s="11">
        <v>6.03650763491496</v>
      </c>
      <c r="AM196" s="9">
        <f>VLOOKUP(A196,'[1]raw data corrigendum'!$A:$D,2,0)</f>
        <v>65.354330709999999</v>
      </c>
      <c r="AN196" s="10" t="s">
        <v>82</v>
      </c>
      <c r="AO196" s="10">
        <f>VLOOKUP(A196,'[1]raw data corrigendum'!$A:$D,3,0)</f>
        <v>2.7489751629999999</v>
      </c>
      <c r="AP196" s="10">
        <v>57.5213964728677</v>
      </c>
      <c r="AQ196" s="10">
        <f>ABS(VLOOKUP(A196,'[1]raw data corrigendum'!$A:$D,4,0))</f>
        <v>1.6209017539999999</v>
      </c>
      <c r="AR196" s="10">
        <v>15.5</v>
      </c>
      <c r="AS196" s="10">
        <v>4.1276535796766796</v>
      </c>
      <c r="AT196" s="10">
        <v>4.8</v>
      </c>
      <c r="AU196" s="11">
        <v>8.7524421070577993</v>
      </c>
      <c r="AV196" s="9">
        <v>11900</v>
      </c>
      <c r="AW196" s="10">
        <v>88.943130378016804</v>
      </c>
      <c r="AX196" s="11">
        <v>173.44881860885599</v>
      </c>
      <c r="AY196" s="9">
        <v>92</v>
      </c>
      <c r="AZ196" s="10">
        <v>64</v>
      </c>
      <c r="BA196" s="10">
        <v>14.3333333333333</v>
      </c>
      <c r="BB196" s="10">
        <v>94</v>
      </c>
      <c r="BC196" s="10">
        <v>25.118182765420102</v>
      </c>
      <c r="BD196" s="11">
        <v>57.014323228782501</v>
      </c>
      <c r="BE196" s="9">
        <v>7.8864067690649504</v>
      </c>
      <c r="BF196" s="10">
        <v>13.854973044758101</v>
      </c>
      <c r="BG196" s="10">
        <v>37.078861513324902</v>
      </c>
      <c r="BH196" s="11">
        <v>0</v>
      </c>
      <c r="BI196" s="9">
        <v>4.0420596517058298</v>
      </c>
      <c r="BJ196" s="10">
        <v>8.3564941652699094</v>
      </c>
      <c r="BK196" s="10">
        <v>25.0095056392672</v>
      </c>
      <c r="BL196" s="10">
        <v>0.44122077552299399</v>
      </c>
      <c r="BM196" s="10">
        <v>0.54694947458506604</v>
      </c>
      <c r="BN196" s="10">
        <v>39.1</v>
      </c>
      <c r="BO196" s="10">
        <v>1.7413572343149799</v>
      </c>
      <c r="BP196" s="10">
        <v>55.4474599821528</v>
      </c>
      <c r="BQ196" s="10">
        <v>101.92671160637001</v>
      </c>
      <c r="BR196" s="11">
        <v>61.305697393437796</v>
      </c>
      <c r="BS196" s="12">
        <v>988000</v>
      </c>
      <c r="BT196" s="12">
        <v>984290</v>
      </c>
      <c r="BU196" s="12">
        <v>980791</v>
      </c>
      <c r="BV196" s="13">
        <f t="shared" ref="BV196:BV236" si="7">AVERAGE(BS196:BU196)</f>
        <v>984360.33333333337</v>
      </c>
      <c r="BW196" s="13">
        <v>56.188498771959871</v>
      </c>
      <c r="BX196" s="13">
        <v>57.475486481920768</v>
      </c>
      <c r="BY196" s="13">
        <v>59.574081265350152</v>
      </c>
      <c r="BZ196" s="14">
        <f t="shared" si="6"/>
        <v>57.746022173076931</v>
      </c>
    </row>
    <row r="197" spans="1:78" x14ac:dyDescent="0.2">
      <c r="A197" s="7" t="s">
        <v>469</v>
      </c>
      <c r="B197" s="8" t="s">
        <v>470</v>
      </c>
      <c r="C197" s="9">
        <v>-0.66100000000000003</v>
      </c>
      <c r="D197" s="10">
        <v>-0.85</v>
      </c>
      <c r="E197" s="10">
        <v>-0.84099999999999997</v>
      </c>
      <c r="F197" s="10">
        <v>57</v>
      </c>
      <c r="G197" s="10">
        <v>0.72</v>
      </c>
      <c r="H197" s="10">
        <v>0.65</v>
      </c>
      <c r="I197" s="10">
        <v>76.381219999999999</v>
      </c>
      <c r="J197" s="10">
        <v>4.0825390820000003</v>
      </c>
      <c r="K197" s="10">
        <v>4.1185250279999996</v>
      </c>
      <c r="L197" s="10">
        <v>3.0265672210000001</v>
      </c>
      <c r="M197" s="10">
        <v>2.5206639769999999</v>
      </c>
      <c r="N197" s="10">
        <v>5.114387035</v>
      </c>
      <c r="O197" s="10">
        <v>4.0888504980000002</v>
      </c>
      <c r="P197" s="11">
        <v>2.662958384</v>
      </c>
      <c r="Q197" s="9">
        <v>-3.1666666666666701</v>
      </c>
      <c r="R197" s="10">
        <v>20.327822469150099</v>
      </c>
      <c r="S197" s="10">
        <v>1.93333333333333</v>
      </c>
      <c r="T197" s="10">
        <v>52.1666666666667</v>
      </c>
      <c r="U197" s="11">
        <v>-44.8333333333333</v>
      </c>
      <c r="V197" s="9">
        <v>58.873767538581397</v>
      </c>
      <c r="W197" s="10">
        <v>3.1233312696423199</v>
      </c>
      <c r="X197" s="11">
        <v>27.2135860671575</v>
      </c>
      <c r="Y197" s="9">
        <v>83.682591928814006</v>
      </c>
      <c r="Z197" s="10">
        <v>69.003333333333302</v>
      </c>
      <c r="AA197" s="10">
        <v>4.6332095050387396</v>
      </c>
      <c r="AB197" s="10">
        <v>106.94</v>
      </c>
      <c r="AC197" s="10">
        <v>78.150000000000006</v>
      </c>
      <c r="AD197" s="11">
        <v>10.53</v>
      </c>
      <c r="AE197" s="9">
        <v>14.6756066685763</v>
      </c>
      <c r="AF197" s="10">
        <v>35.372565969749701</v>
      </c>
      <c r="AG197" s="11">
        <v>13.8422716285926</v>
      </c>
      <c r="AH197" s="9">
        <v>28.1</v>
      </c>
      <c r="AI197" s="10">
        <v>5.4579861915573904</v>
      </c>
      <c r="AJ197" s="10">
        <v>8.2330905322010892</v>
      </c>
      <c r="AK197" s="10">
        <v>74.711896593354496</v>
      </c>
      <c r="AL197" s="11">
        <v>9.2731914224305196</v>
      </c>
      <c r="AM197" s="9">
        <f>VLOOKUP(A197,'[1]raw data corrigendum'!$A:$D,2,0)</f>
        <v>60.407059949999997</v>
      </c>
      <c r="AN197" s="10">
        <v>1.2694997310381899</v>
      </c>
      <c r="AO197" s="10">
        <f>VLOOKUP(A197,'[1]raw data corrigendum'!$A:$D,3,0)</f>
        <v>4.4217321140000001</v>
      </c>
      <c r="AP197" s="10">
        <v>52.646813248680502</v>
      </c>
      <c r="AQ197" s="10">
        <f>ABS(VLOOKUP(A197,'[1]raw data corrigendum'!$A:$D,4,0))</f>
        <v>1.811718739</v>
      </c>
      <c r="AR197" s="10">
        <v>14.4</v>
      </c>
      <c r="AS197" s="10">
        <v>8.9305830207978207</v>
      </c>
      <c r="AT197" s="10">
        <v>7</v>
      </c>
      <c r="AU197" s="11">
        <v>11.9483567705834</v>
      </c>
      <c r="AV197" s="9">
        <v>12000</v>
      </c>
      <c r="AW197" s="10">
        <v>56.649310823003802</v>
      </c>
      <c r="AX197" s="11">
        <v>120.90863007334301</v>
      </c>
      <c r="AY197" s="9">
        <v>92</v>
      </c>
      <c r="AZ197" s="10">
        <v>63</v>
      </c>
      <c r="BA197" s="10">
        <v>14.3333333333333</v>
      </c>
      <c r="BB197" s="10">
        <v>94</v>
      </c>
      <c r="BC197" s="10">
        <v>27.1892190758591</v>
      </c>
      <c r="BD197" s="11">
        <v>65.704098292167799</v>
      </c>
      <c r="BE197" s="9">
        <v>7.9100067961654101</v>
      </c>
      <c r="BF197" s="10">
        <v>12.8243269298563</v>
      </c>
      <c r="BG197" s="10">
        <v>41.190264133762597</v>
      </c>
      <c r="BH197" s="11">
        <v>6.6747781354456004</v>
      </c>
      <c r="BI197" s="9">
        <v>6.5941526081495097</v>
      </c>
      <c r="BJ197" s="10">
        <v>8.3254740745995601</v>
      </c>
      <c r="BK197" s="10">
        <v>22.837247632685099</v>
      </c>
      <c r="BL197" s="10">
        <v>0.59713338259145798</v>
      </c>
      <c r="BM197" s="10">
        <v>0.73281288468354899</v>
      </c>
      <c r="BN197" s="10">
        <v>39.5</v>
      </c>
      <c r="BO197" s="10">
        <v>2.5323579065841302</v>
      </c>
      <c r="BP197" s="10">
        <v>58.382563361244301</v>
      </c>
      <c r="BQ197" s="10">
        <v>141.214024061548</v>
      </c>
      <c r="BR197" s="11">
        <v>57.299791279943697</v>
      </c>
      <c r="BS197" s="12">
        <v>2079900</v>
      </c>
      <c r="BT197" s="12">
        <v>2074480</v>
      </c>
      <c r="BU197" s="12">
        <v>2069313</v>
      </c>
      <c r="BV197" s="13">
        <f t="shared" si="7"/>
        <v>2074564.3333333333</v>
      </c>
      <c r="BW197" s="13">
        <v>57.43695805259167</v>
      </c>
      <c r="BX197" s="13">
        <v>57.821241745028949</v>
      </c>
      <c r="BY197" s="13">
        <v>61.716603669358861</v>
      </c>
      <c r="BZ197" s="14">
        <f t="shared" si="6"/>
        <v>58.991601155659829</v>
      </c>
    </row>
    <row r="198" spans="1:78" x14ac:dyDescent="0.2">
      <c r="A198" s="7" t="s">
        <v>471</v>
      </c>
      <c r="B198" s="8" t="s">
        <v>472</v>
      </c>
      <c r="C198" s="9">
        <v>-0.629</v>
      </c>
      <c r="D198" s="10">
        <v>-1.0549999999999999</v>
      </c>
      <c r="E198" s="10">
        <v>-1.038</v>
      </c>
      <c r="F198" s="10">
        <v>57</v>
      </c>
      <c r="G198" s="10">
        <v>0.72</v>
      </c>
      <c r="H198" s="10">
        <v>0.65</v>
      </c>
      <c r="I198" s="10">
        <v>76.381219999999999</v>
      </c>
      <c r="J198" s="10">
        <v>4.0825390820000003</v>
      </c>
      <c r="K198" s="10">
        <v>4.1185250279999996</v>
      </c>
      <c r="L198" s="10">
        <v>3.0265672210000001</v>
      </c>
      <c r="M198" s="10">
        <v>2.5206639769999999</v>
      </c>
      <c r="N198" s="10">
        <v>5.114387035</v>
      </c>
      <c r="O198" s="10">
        <v>4.0888504980000002</v>
      </c>
      <c r="P198" s="11">
        <v>2.662958384</v>
      </c>
      <c r="Q198" s="9">
        <v>-3.1666666666666701</v>
      </c>
      <c r="R198" s="10">
        <v>20.327822469150099</v>
      </c>
      <c r="S198" s="10">
        <v>1.93333333333333</v>
      </c>
      <c r="T198" s="10">
        <v>52.1666666666667</v>
      </c>
      <c r="U198" s="11">
        <v>-44.8333333333333</v>
      </c>
      <c r="V198" s="9">
        <v>51.152631566107999</v>
      </c>
      <c r="W198" s="10">
        <v>3.1875572587272201</v>
      </c>
      <c r="X198" s="11">
        <v>22.707470717589</v>
      </c>
      <c r="Y198" s="9">
        <v>84.997390722558507</v>
      </c>
      <c r="Z198" s="10">
        <v>68.650000000000006</v>
      </c>
      <c r="AA198" s="10">
        <v>4.1334939269520001</v>
      </c>
      <c r="AB198" s="10">
        <v>104.73</v>
      </c>
      <c r="AC198" s="10">
        <v>71.13</v>
      </c>
      <c r="AD198" s="11">
        <v>14.32</v>
      </c>
      <c r="AE198" s="9">
        <v>14.6756066685763</v>
      </c>
      <c r="AF198" s="10">
        <v>35.372565969749701</v>
      </c>
      <c r="AG198" s="11">
        <v>13.8422716285926</v>
      </c>
      <c r="AH198" s="9">
        <v>25.1</v>
      </c>
      <c r="AI198" s="10">
        <v>2.8992247704305298</v>
      </c>
      <c r="AJ198" s="10">
        <v>10.241822067202399</v>
      </c>
      <c r="AK198" s="10">
        <v>39.9041983362781</v>
      </c>
      <c r="AL198" s="11">
        <v>14.0354105722845</v>
      </c>
      <c r="AM198" s="9">
        <f>VLOOKUP(A198,'[1]raw data corrigendum'!$A:$D,2,0)</f>
        <v>59.208812029999997</v>
      </c>
      <c r="AN198" s="10">
        <v>1.0053735482752599</v>
      </c>
      <c r="AO198" s="10">
        <f>VLOOKUP(A198,'[1]raw data corrigendum'!$A:$D,3,0)</f>
        <v>3.4511784510000001</v>
      </c>
      <c r="AP198" s="10">
        <v>47.935761138762601</v>
      </c>
      <c r="AQ198" s="10">
        <f>ABS(VLOOKUP(A198,'[1]raw data corrigendum'!$A:$D,4,0))</f>
        <v>0.38337725900000003</v>
      </c>
      <c r="AR198" s="10">
        <v>14</v>
      </c>
      <c r="AS198" s="10">
        <v>11.7419765410532</v>
      </c>
      <c r="AT198" s="10">
        <v>6.2</v>
      </c>
      <c r="AU198" s="11">
        <v>9.4602900541989801</v>
      </c>
      <c r="AV198" s="9">
        <v>11400</v>
      </c>
      <c r="AW198" s="10">
        <v>25.170459282383099</v>
      </c>
      <c r="AX198" s="11">
        <v>61.581147373451998</v>
      </c>
      <c r="AY198" s="9">
        <v>92</v>
      </c>
      <c r="AZ198" s="10">
        <v>63</v>
      </c>
      <c r="BA198" s="10">
        <v>14.3333333333333</v>
      </c>
      <c r="BB198" s="10">
        <v>94</v>
      </c>
      <c r="BC198" s="10">
        <v>27.143340393992698</v>
      </c>
      <c r="BD198" s="11">
        <v>65.704098292167799</v>
      </c>
      <c r="BE198" s="9">
        <v>6.8935440927870903</v>
      </c>
      <c r="BF198" s="10">
        <v>13.920981011459499</v>
      </c>
      <c r="BG198" s="10">
        <v>37.031079475292202</v>
      </c>
      <c r="BH198" s="11">
        <v>0</v>
      </c>
      <c r="BI198" s="9">
        <v>4.43113166566937</v>
      </c>
      <c r="BJ198" s="10">
        <v>7.3821289613698102</v>
      </c>
      <c r="BK198" s="10">
        <v>21.907802848535798</v>
      </c>
      <c r="BL198" s="10">
        <v>0.57739218384888102</v>
      </c>
      <c r="BM198" s="10">
        <v>0.80304432742684795</v>
      </c>
      <c r="BN198" s="10">
        <v>37.700000000000003</v>
      </c>
      <c r="BO198" s="10">
        <v>1.41653218576295</v>
      </c>
      <c r="BP198" s="10">
        <v>32.3548084259197</v>
      </c>
      <c r="BQ198" s="10">
        <v>120.364458743298</v>
      </c>
      <c r="BR198" s="11">
        <v>66.463542546743199</v>
      </c>
      <c r="BS198" s="12">
        <v>1431300</v>
      </c>
      <c r="BT198" s="12">
        <v>1425880</v>
      </c>
      <c r="BU198" s="12">
        <v>1420438</v>
      </c>
      <c r="BV198" s="13">
        <f t="shared" si="7"/>
        <v>1425872.6666666667</v>
      </c>
      <c r="BW198" s="13">
        <v>48.779493535629484</v>
      </c>
      <c r="BX198" s="13">
        <v>49.708832119450022</v>
      </c>
      <c r="BY198" s="13">
        <v>53.140501726969056</v>
      </c>
      <c r="BZ198" s="14">
        <f t="shared" si="6"/>
        <v>50.542942460682859</v>
      </c>
    </row>
    <row r="199" spans="1:78" x14ac:dyDescent="0.2">
      <c r="A199" s="7" t="s">
        <v>473</v>
      </c>
      <c r="B199" s="8" t="s">
        <v>474</v>
      </c>
      <c r="C199" s="9">
        <v>3.7999999999999999E-2</v>
      </c>
      <c r="D199" s="10">
        <v>-0.86499999999999999</v>
      </c>
      <c r="E199" s="10">
        <v>-0.95599999999999996</v>
      </c>
      <c r="F199" s="10">
        <v>57</v>
      </c>
      <c r="G199" s="10">
        <v>0.72</v>
      </c>
      <c r="H199" s="10">
        <v>0.65</v>
      </c>
      <c r="I199" s="10">
        <v>76.381219999999999</v>
      </c>
      <c r="J199" s="10">
        <v>4.0825390820000003</v>
      </c>
      <c r="K199" s="10">
        <v>4.1185250279999996</v>
      </c>
      <c r="L199" s="10">
        <v>3.0265672210000001</v>
      </c>
      <c r="M199" s="10">
        <v>2.5206639769999999</v>
      </c>
      <c r="N199" s="10">
        <v>5.114387035</v>
      </c>
      <c r="O199" s="10">
        <v>4.0888504980000002</v>
      </c>
      <c r="P199" s="11">
        <v>2.662958384</v>
      </c>
      <c r="Q199" s="9">
        <v>-3.1666666666666701</v>
      </c>
      <c r="R199" s="10">
        <v>20.327822469150099</v>
      </c>
      <c r="S199" s="10">
        <v>1.93333333333333</v>
      </c>
      <c r="T199" s="10">
        <v>52.1666666666667</v>
      </c>
      <c r="U199" s="11">
        <v>-44.8333333333333</v>
      </c>
      <c r="V199" s="9">
        <v>64.643778744280894</v>
      </c>
      <c r="W199" s="10">
        <v>12.360752386217699</v>
      </c>
      <c r="X199" s="11">
        <v>103.15734121806901</v>
      </c>
      <c r="Y199" s="9">
        <v>68.6799482601417</v>
      </c>
      <c r="Z199" s="10">
        <v>69.81</v>
      </c>
      <c r="AA199" s="10">
        <v>3.7997051614749902</v>
      </c>
      <c r="AB199" s="10">
        <v>100.92</v>
      </c>
      <c r="AC199" s="10">
        <v>81.33</v>
      </c>
      <c r="AD199" s="11">
        <v>14.55</v>
      </c>
      <c r="AE199" s="9">
        <v>14.6756066685763</v>
      </c>
      <c r="AF199" s="10">
        <v>35.372565969749701</v>
      </c>
      <c r="AG199" s="11">
        <v>13.8422716285926</v>
      </c>
      <c r="AH199" s="9">
        <v>34.5</v>
      </c>
      <c r="AI199" s="10">
        <v>5.5975078750034797</v>
      </c>
      <c r="AJ199" s="10">
        <v>5.9921817049530501</v>
      </c>
      <c r="AK199" s="10">
        <v>76.266737625847099</v>
      </c>
      <c r="AL199" s="11">
        <v>6.6671523207924102</v>
      </c>
      <c r="AM199" s="9">
        <f>VLOOKUP(A199,'[1]raw data corrigendum'!$A:$D,2,0)</f>
        <v>67.81928139</v>
      </c>
      <c r="AN199" s="10">
        <v>0.76107899807321799</v>
      </c>
      <c r="AO199" s="10">
        <f>VLOOKUP(A199,'[1]raw data corrigendum'!$A:$D,3,0)</f>
        <v>2.3207742179999999</v>
      </c>
      <c r="AP199" s="10">
        <v>62.199228402638603</v>
      </c>
      <c r="AQ199" s="10">
        <f>ABS(VLOOKUP(A199,'[1]raw data corrigendum'!$A:$D,4,0))</f>
        <v>0.66708400700000003</v>
      </c>
      <c r="AR199" s="10">
        <v>15</v>
      </c>
      <c r="AS199" s="10">
        <v>8.1031578947368406</v>
      </c>
      <c r="AT199" s="10">
        <v>5</v>
      </c>
      <c r="AU199" s="11">
        <v>9.0435048246906504</v>
      </c>
      <c r="AV199" s="9">
        <v>13900</v>
      </c>
      <c r="AW199" s="10">
        <v>54.561972732262198</v>
      </c>
      <c r="AX199" s="11">
        <v>109.123455596529</v>
      </c>
      <c r="AY199" s="9">
        <v>92</v>
      </c>
      <c r="AZ199" s="10">
        <v>63</v>
      </c>
      <c r="BA199" s="10">
        <v>14.3333333333333</v>
      </c>
      <c r="BB199" s="10">
        <v>94</v>
      </c>
      <c r="BC199" s="10">
        <v>45.0228927411586</v>
      </c>
      <c r="BD199" s="11">
        <v>65.704098292167799</v>
      </c>
      <c r="BE199" s="9">
        <v>10.6728092059116</v>
      </c>
      <c r="BF199" s="10">
        <v>16.5436292911767</v>
      </c>
      <c r="BG199" s="10">
        <v>41.479788227126498</v>
      </c>
      <c r="BH199" s="11">
        <v>28.267560209163801</v>
      </c>
      <c r="BI199" s="9">
        <v>12.5147271570928</v>
      </c>
      <c r="BJ199" s="10">
        <v>11.485394090743601</v>
      </c>
      <c r="BK199" s="10">
        <v>30.334963039873301</v>
      </c>
      <c r="BL199" s="10">
        <v>1.01606834421176</v>
      </c>
      <c r="BM199" s="10">
        <v>1.6864313865123901</v>
      </c>
      <c r="BN199" s="10">
        <v>46.6</v>
      </c>
      <c r="BO199" s="10">
        <v>3.9338270654996599</v>
      </c>
      <c r="BP199" s="10">
        <v>74.572824577355405</v>
      </c>
      <c r="BQ199" s="10">
        <v>94.484059563015194</v>
      </c>
      <c r="BR199" s="11">
        <v>50.9129088219957</v>
      </c>
      <c r="BS199" s="12">
        <v>2328400</v>
      </c>
      <c r="BT199" s="12">
        <v>2337670</v>
      </c>
      <c r="BU199" s="12">
        <v>2346708</v>
      </c>
      <c r="BV199" s="13">
        <f t="shared" si="7"/>
        <v>2337592.6666666665</v>
      </c>
      <c r="BW199" s="13">
        <v>68.718333118107893</v>
      </c>
      <c r="BX199" s="13">
        <v>70.764341768860533</v>
      </c>
      <c r="BY199" s="13">
        <v>71.991985534032366</v>
      </c>
      <c r="BZ199" s="14">
        <f t="shared" si="6"/>
        <v>70.49155347366694</v>
      </c>
    </row>
    <row r="200" spans="1:78" x14ac:dyDescent="0.2">
      <c r="A200" s="7" t="s">
        <v>475</v>
      </c>
      <c r="B200" s="8" t="s">
        <v>476</v>
      </c>
      <c r="C200" s="9">
        <v>-0.83399999999999996</v>
      </c>
      <c r="D200" s="10">
        <v>-1.085</v>
      </c>
      <c r="E200" s="10">
        <v>-0.91800000000000004</v>
      </c>
      <c r="F200" s="10">
        <v>52</v>
      </c>
      <c r="G200" s="10">
        <v>0.72</v>
      </c>
      <c r="H200" s="10">
        <v>0.65</v>
      </c>
      <c r="I200" s="10">
        <v>76.381219999999999</v>
      </c>
      <c r="J200" s="10">
        <v>4.0825390820000003</v>
      </c>
      <c r="K200" s="10">
        <v>4.1185250279999996</v>
      </c>
      <c r="L200" s="10">
        <v>3.0265672210000001</v>
      </c>
      <c r="M200" s="10">
        <v>2.5206639769999999</v>
      </c>
      <c r="N200" s="10">
        <v>5.114387035</v>
      </c>
      <c r="O200" s="10">
        <v>4.0888504980000002</v>
      </c>
      <c r="P200" s="11">
        <v>2.662958384</v>
      </c>
      <c r="Q200" s="9">
        <v>-3.1666666666666701</v>
      </c>
      <c r="R200" s="10">
        <v>20.327822469150099</v>
      </c>
      <c r="S200" s="10">
        <v>1.93333333333333</v>
      </c>
      <c r="T200" s="10">
        <v>52.1666666666667</v>
      </c>
      <c r="U200" s="11">
        <v>-44.8333333333333</v>
      </c>
      <c r="V200" s="9">
        <v>72.118737741044797</v>
      </c>
      <c r="W200" s="10">
        <v>5.4879788153139604</v>
      </c>
      <c r="X200" s="11">
        <v>338.56162077269198</v>
      </c>
      <c r="Y200" s="9">
        <v>93.635758259380594</v>
      </c>
      <c r="Z200" s="10">
        <v>68.176666666666705</v>
      </c>
      <c r="AA200" s="10">
        <v>4.2676668333957197</v>
      </c>
      <c r="AB200" s="10">
        <v>105.89</v>
      </c>
      <c r="AC200" s="10">
        <v>77.66</v>
      </c>
      <c r="AD200" s="11">
        <v>14.23</v>
      </c>
      <c r="AE200" s="9">
        <v>14.6756066685763</v>
      </c>
      <c r="AF200" s="10">
        <v>35.372565969749701</v>
      </c>
      <c r="AG200" s="11">
        <v>13.8422716285926</v>
      </c>
      <c r="AH200" s="9">
        <v>30.2</v>
      </c>
      <c r="AI200" s="10">
        <v>2.9661180454889502</v>
      </c>
      <c r="AJ200" s="10">
        <v>6.8</v>
      </c>
      <c r="AK200" s="10">
        <v>72.420465453623294</v>
      </c>
      <c r="AL200" s="11">
        <v>8.4259572098385593</v>
      </c>
      <c r="AM200" s="9">
        <f>VLOOKUP(A200,'[1]raw data corrigendum'!$A:$D,2,0)</f>
        <v>64.335054659999997</v>
      </c>
      <c r="AN200" s="10">
        <v>1.05531615513147</v>
      </c>
      <c r="AO200" s="10">
        <f>VLOOKUP(A200,'[1]raw data corrigendum'!$A:$D,3,0)</f>
        <v>4.3971506460000001</v>
      </c>
      <c r="AP200" s="10">
        <v>58.445786306873799</v>
      </c>
      <c r="AQ200" s="10">
        <f>ABS(VLOOKUP(A200,'[1]raw data corrigendum'!$A:$D,4,0))</f>
        <v>1.401027077</v>
      </c>
      <c r="AR200" s="10">
        <v>12.5</v>
      </c>
      <c r="AS200" s="10">
        <v>7.38799629229106</v>
      </c>
      <c r="AT200" s="10">
        <v>6.1</v>
      </c>
      <c r="AU200" s="11">
        <v>15.0914842790056</v>
      </c>
      <c r="AV200" s="9">
        <v>13700</v>
      </c>
      <c r="AW200" s="10">
        <v>92.172344180626894</v>
      </c>
      <c r="AX200" s="11">
        <v>160.39261093040199</v>
      </c>
      <c r="AY200" s="9">
        <v>88</v>
      </c>
      <c r="AZ200" s="10">
        <v>58</v>
      </c>
      <c r="BA200" s="10">
        <v>14.3333333333333</v>
      </c>
      <c r="BB200" s="10">
        <v>94</v>
      </c>
      <c r="BC200" s="10">
        <v>39.886753329572201</v>
      </c>
      <c r="BD200" s="11">
        <v>57.014323228782501</v>
      </c>
      <c r="BE200" s="9">
        <v>10.244352359831099</v>
      </c>
      <c r="BF200" s="10">
        <v>16.807347214144801</v>
      </c>
      <c r="BG200" s="10">
        <v>35.755780617632702</v>
      </c>
      <c r="BH200" s="11">
        <v>14.7814365587632</v>
      </c>
      <c r="BI200" s="9">
        <v>8.9754220469339394</v>
      </c>
      <c r="BJ200" s="10">
        <v>8.9198668143347408</v>
      </c>
      <c r="BK200" s="10">
        <v>25.251175292765002</v>
      </c>
      <c r="BL200" s="10">
        <v>0.93266478167511502</v>
      </c>
      <c r="BM200" s="10">
        <v>0.98489290582808897</v>
      </c>
      <c r="BN200" s="10">
        <v>41.6</v>
      </c>
      <c r="BO200" s="10">
        <v>4.0106705914819196</v>
      </c>
      <c r="BP200" s="10">
        <v>76.916656036777397</v>
      </c>
      <c r="BQ200" s="10">
        <v>124.10020401473599</v>
      </c>
      <c r="BR200" s="11">
        <v>42.774197900683298</v>
      </c>
      <c r="BS200" s="12">
        <v>2470600</v>
      </c>
      <c r="BT200" s="12">
        <v>2460160</v>
      </c>
      <c r="BU200" s="12">
        <v>2448689</v>
      </c>
      <c r="BV200" s="13">
        <f t="shared" si="7"/>
        <v>2459816.3333333335</v>
      </c>
      <c r="BW200" s="13">
        <v>65.8133012356314</v>
      </c>
      <c r="BX200" s="13">
        <v>68.337694032135445</v>
      </c>
      <c r="BY200" s="13">
        <v>73.453487320017402</v>
      </c>
      <c r="BZ200" s="14">
        <f t="shared" si="6"/>
        <v>69.201494195928092</v>
      </c>
    </row>
    <row r="201" spans="1:78" ht="17" x14ac:dyDescent="0.2">
      <c r="A201" s="7" t="s">
        <v>477</v>
      </c>
      <c r="B201" s="8" t="s">
        <v>478</v>
      </c>
      <c r="C201" s="9">
        <v>-0.59299999999999997</v>
      </c>
      <c r="D201" s="10">
        <v>-0.93899999999999995</v>
      </c>
      <c r="E201" s="10">
        <v>-1.1160000000000001</v>
      </c>
      <c r="F201" s="10">
        <v>52</v>
      </c>
      <c r="G201" s="10">
        <v>0.72</v>
      </c>
      <c r="H201" s="10">
        <v>0.65</v>
      </c>
      <c r="I201" s="10">
        <v>76.381219999999999</v>
      </c>
      <c r="J201" s="10">
        <v>4.0825390820000003</v>
      </c>
      <c r="K201" s="10">
        <v>4.1185250279999996</v>
      </c>
      <c r="L201" s="10">
        <v>3.0265672210000001</v>
      </c>
      <c r="M201" s="10">
        <v>2.5206639769999999</v>
      </c>
      <c r="N201" s="10">
        <v>5.114387035</v>
      </c>
      <c r="O201" s="10">
        <v>4.0888504980000002</v>
      </c>
      <c r="P201" s="11">
        <v>2.662958384</v>
      </c>
      <c r="Q201" s="9">
        <v>-3.1666666666666701</v>
      </c>
      <c r="R201" s="10">
        <v>20.327822469150099</v>
      </c>
      <c r="S201" s="10">
        <v>1.93333333333333</v>
      </c>
      <c r="T201" s="10">
        <v>52.1666666666667</v>
      </c>
      <c r="U201" s="11">
        <v>-44.8333333333333</v>
      </c>
      <c r="V201" s="9">
        <v>38.635029189100798</v>
      </c>
      <c r="W201" s="10">
        <v>1.1316079684962901</v>
      </c>
      <c r="X201" s="11">
        <v>34.548585186170698</v>
      </c>
      <c r="Y201" s="9">
        <v>96.274084158779402</v>
      </c>
      <c r="Z201" s="10">
        <v>69.363333333333301</v>
      </c>
      <c r="AA201" s="10">
        <v>3.1333577756450102</v>
      </c>
      <c r="AB201" s="10">
        <v>96.37</v>
      </c>
      <c r="AC201" s="10">
        <v>94.23</v>
      </c>
      <c r="AD201" s="11">
        <v>16.989999999999998</v>
      </c>
      <c r="AE201" s="9">
        <v>14.6756066685763</v>
      </c>
      <c r="AF201" s="10">
        <v>35.372565969749701</v>
      </c>
      <c r="AG201" s="11">
        <v>13.8422716285926</v>
      </c>
      <c r="AH201" s="9">
        <v>30.5</v>
      </c>
      <c r="AI201" s="10">
        <v>2.5976066542857899</v>
      </c>
      <c r="AJ201" s="10" t="s">
        <v>82</v>
      </c>
      <c r="AK201" s="10">
        <v>64.255173010741103</v>
      </c>
      <c r="AL201" s="11">
        <v>6.9728895858829398</v>
      </c>
      <c r="AM201" s="9">
        <f>VLOOKUP(A201,'[1]raw data corrigendum'!$A:$D,2,0)</f>
        <v>57.183403159999997</v>
      </c>
      <c r="AN201" s="10">
        <v>1.2129128568762799</v>
      </c>
      <c r="AO201" s="10">
        <f>VLOOKUP(A201,'[1]raw data corrigendum'!$A:$D,3,0)</f>
        <v>4.4542609979999996</v>
      </c>
      <c r="AP201" s="10">
        <v>47.712989304820397</v>
      </c>
      <c r="AQ201" s="10">
        <f>ABS(VLOOKUP(A201,'[1]raw data corrigendum'!$A:$D,4,0))</f>
        <v>0.26133503600000002</v>
      </c>
      <c r="AR201" s="10">
        <v>14.4</v>
      </c>
      <c r="AS201" s="10">
        <v>11.2089508863702</v>
      </c>
      <c r="AT201" s="10">
        <v>6.5</v>
      </c>
      <c r="AU201" s="11">
        <v>11.578430460842499</v>
      </c>
      <c r="AV201" s="9">
        <v>11300</v>
      </c>
      <c r="AW201" s="10">
        <v>60.386536906962398</v>
      </c>
      <c r="AX201" s="11">
        <v>139.275744142511</v>
      </c>
      <c r="AY201" s="9">
        <v>88</v>
      </c>
      <c r="AZ201" s="10">
        <v>58</v>
      </c>
      <c r="BA201" s="10">
        <v>14.3333333333333</v>
      </c>
      <c r="BB201" s="10">
        <v>94</v>
      </c>
      <c r="BC201" s="10">
        <v>28.327219413177101</v>
      </c>
      <c r="BD201" s="11">
        <v>57.014323228782501</v>
      </c>
      <c r="BE201" s="9">
        <v>6.0890033168446598</v>
      </c>
      <c r="BF201" s="10">
        <v>12.045439987078201</v>
      </c>
      <c r="BG201" s="10">
        <v>32.152299494071897</v>
      </c>
      <c r="BH201" s="11">
        <v>0</v>
      </c>
      <c r="BI201" s="9">
        <v>5.6132765216289604</v>
      </c>
      <c r="BJ201" s="10">
        <v>7.45135670278927</v>
      </c>
      <c r="BK201" s="10">
        <v>20.9386659503988</v>
      </c>
      <c r="BL201" s="10">
        <v>0.35122414981008998</v>
      </c>
      <c r="BM201" s="10">
        <v>0.53100766990275405</v>
      </c>
      <c r="BN201" s="10">
        <v>38.4</v>
      </c>
      <c r="BO201" s="10">
        <v>1.0323334631865999</v>
      </c>
      <c r="BP201" s="10">
        <v>42.260971430295101</v>
      </c>
      <c r="BQ201" s="10">
        <v>152.10136578717501</v>
      </c>
      <c r="BR201" s="11">
        <v>75.773553737261807</v>
      </c>
      <c r="BS201" s="12">
        <v>1244400</v>
      </c>
      <c r="BT201" s="12">
        <v>1237280</v>
      </c>
      <c r="BU201" s="12">
        <v>1229937</v>
      </c>
      <c r="BV201" s="13">
        <f t="shared" si="7"/>
        <v>1237205.6666666667</v>
      </c>
      <c r="BW201" s="13">
        <v>51.124849726588614</v>
      </c>
      <c r="BX201" s="13">
        <v>51.805861764495575</v>
      </c>
      <c r="BY201" s="13">
        <v>54.490151751050909</v>
      </c>
      <c r="BZ201" s="14">
        <f t="shared" si="6"/>
        <v>52.473621080711702</v>
      </c>
    </row>
    <row r="202" spans="1:78" x14ac:dyDescent="0.2">
      <c r="A202" s="7" t="s">
        <v>479</v>
      </c>
      <c r="B202" s="8" t="s">
        <v>480</v>
      </c>
      <c r="C202" s="9">
        <v>-0.73199999999999998</v>
      </c>
      <c r="D202" s="10">
        <v>-1.2150000000000001</v>
      </c>
      <c r="E202" s="10">
        <v>-1.6240000000000001</v>
      </c>
      <c r="F202" s="10">
        <v>46</v>
      </c>
      <c r="G202" s="10">
        <v>0.72</v>
      </c>
      <c r="H202" s="10">
        <v>0.65</v>
      </c>
      <c r="I202" s="10">
        <v>76.381219999999999</v>
      </c>
      <c r="J202" s="10">
        <v>4.0825390820000003</v>
      </c>
      <c r="K202" s="10">
        <v>4.1185250279999996</v>
      </c>
      <c r="L202" s="10">
        <v>3.0265672210000001</v>
      </c>
      <c r="M202" s="10">
        <v>2.5206639769999999</v>
      </c>
      <c r="N202" s="10">
        <v>5.114387035</v>
      </c>
      <c r="O202" s="10">
        <v>4.0888504980000002</v>
      </c>
      <c r="P202" s="11">
        <v>2.662958384</v>
      </c>
      <c r="Q202" s="9">
        <v>-3.1666666666666701</v>
      </c>
      <c r="R202" s="10">
        <v>20.327822469150099</v>
      </c>
      <c r="S202" s="10">
        <v>1.93333333333333</v>
      </c>
      <c r="T202" s="10">
        <v>52.1666666666667</v>
      </c>
      <c r="U202" s="11">
        <v>-44.8333333333333</v>
      </c>
      <c r="V202" s="9">
        <v>48.370952847235401</v>
      </c>
      <c r="W202" s="10">
        <v>1.18442241146099</v>
      </c>
      <c r="X202" s="11">
        <v>10.875057260758201</v>
      </c>
      <c r="Y202" s="9">
        <v>80.273049174157194</v>
      </c>
      <c r="Z202" s="10">
        <v>69.423333333333304</v>
      </c>
      <c r="AA202" s="10">
        <v>4.4334411576048396</v>
      </c>
      <c r="AB202" s="10">
        <v>90.29</v>
      </c>
      <c r="AC202" s="10">
        <v>75.31</v>
      </c>
      <c r="AD202" s="11">
        <v>15.74</v>
      </c>
      <c r="AE202" s="9">
        <v>14.6756066685763</v>
      </c>
      <c r="AF202" s="10">
        <v>35.372565969749701</v>
      </c>
      <c r="AG202" s="11">
        <v>13.8422716285926</v>
      </c>
      <c r="AH202" s="9">
        <v>31.1</v>
      </c>
      <c r="AI202" s="10">
        <v>5.3303277045261801</v>
      </c>
      <c r="AJ202" s="10">
        <v>4.9118683585083502</v>
      </c>
      <c r="AK202" s="10">
        <v>59.231939227875699</v>
      </c>
      <c r="AL202" s="11">
        <v>8.0354355642851605</v>
      </c>
      <c r="AM202" s="9">
        <f>VLOOKUP(A202,'[1]raw data corrigendum'!$A:$D,2,0)</f>
        <v>54.689731790000003</v>
      </c>
      <c r="AN202" s="10">
        <v>1.9390283313584</v>
      </c>
      <c r="AO202" s="10">
        <f>VLOOKUP(A202,'[1]raw data corrigendum'!$A:$D,3,0)</f>
        <v>5.1599698370000002</v>
      </c>
      <c r="AP202" s="10">
        <v>47.745585033636203</v>
      </c>
      <c r="AQ202" s="10">
        <f>ABS(VLOOKUP(A202,'[1]raw data corrigendum'!$A:$D,4,0))</f>
        <v>0.56577035200000003</v>
      </c>
      <c r="AR202" s="10">
        <v>11</v>
      </c>
      <c r="AS202" s="10">
        <v>11.460651289009499</v>
      </c>
      <c r="AT202" s="10">
        <v>9.3000000000000007</v>
      </c>
      <c r="AU202" s="11">
        <v>8.5755950309880404</v>
      </c>
      <c r="AV202" s="9">
        <v>11300</v>
      </c>
      <c r="AW202" s="10">
        <v>35.494203950168099</v>
      </c>
      <c r="AX202" s="11">
        <v>86.675612030399293</v>
      </c>
      <c r="AY202" s="9">
        <v>90</v>
      </c>
      <c r="AZ202" s="10">
        <v>57</v>
      </c>
      <c r="BA202" s="10">
        <v>14.3333333333333</v>
      </c>
      <c r="BB202" s="10">
        <v>94</v>
      </c>
      <c r="BC202" s="10">
        <v>16.259424917395901</v>
      </c>
      <c r="BD202" s="11">
        <v>60.738512541661898</v>
      </c>
      <c r="BE202" s="9">
        <v>7.4588830499786498</v>
      </c>
      <c r="BF202" s="10">
        <v>14.1353459903809</v>
      </c>
      <c r="BG202" s="10">
        <v>39.832242318769801</v>
      </c>
      <c r="BH202" s="11">
        <v>4.94577834425845</v>
      </c>
      <c r="BI202" s="9">
        <v>5.4890555525365698</v>
      </c>
      <c r="BJ202" s="10">
        <v>8.7719841064283397</v>
      </c>
      <c r="BK202" s="10">
        <v>22.871690113820701</v>
      </c>
      <c r="BL202" s="10">
        <v>1.1571807874643101</v>
      </c>
      <c r="BM202" s="10">
        <v>1.14635672588509</v>
      </c>
      <c r="BN202" s="10">
        <v>40.5</v>
      </c>
      <c r="BO202" s="10">
        <v>1.7151294865969999</v>
      </c>
      <c r="BP202" s="10">
        <v>29.2592606540708</v>
      </c>
      <c r="BQ202" s="10">
        <v>89.5813234475266</v>
      </c>
      <c r="BR202" s="11">
        <v>50.556530410170801</v>
      </c>
      <c r="BS202" s="12">
        <v>2121600</v>
      </c>
      <c r="BT202" s="12">
        <v>2112170</v>
      </c>
      <c r="BU202" s="12">
        <v>2103295</v>
      </c>
      <c r="BV202" s="13">
        <f t="shared" si="7"/>
        <v>2112355</v>
      </c>
      <c r="BW202" s="13">
        <v>47.965357813965262</v>
      </c>
      <c r="BX202" s="13">
        <v>49.569663901739382</v>
      </c>
      <c r="BY202" s="13">
        <v>51.576703515425216</v>
      </c>
      <c r="BZ202" s="14">
        <f t="shared" si="6"/>
        <v>49.70390841037662</v>
      </c>
    </row>
    <row r="203" spans="1:78" x14ac:dyDescent="0.2">
      <c r="A203" s="7" t="s">
        <v>481</v>
      </c>
      <c r="B203" s="8" t="s">
        <v>482</v>
      </c>
      <c r="C203" s="9">
        <v>-0.51400000000000001</v>
      </c>
      <c r="D203" s="10">
        <v>-0.95299999999999996</v>
      </c>
      <c r="E203" s="10">
        <v>-0.95899999999999996</v>
      </c>
      <c r="F203" s="10">
        <v>46</v>
      </c>
      <c r="G203" s="10">
        <v>0.72</v>
      </c>
      <c r="H203" s="10">
        <v>0.65</v>
      </c>
      <c r="I203" s="10">
        <v>76.381219999999999</v>
      </c>
      <c r="J203" s="10">
        <v>4.0825390820000003</v>
      </c>
      <c r="K203" s="10">
        <v>4.1185250279999996</v>
      </c>
      <c r="L203" s="10">
        <v>3.0265672210000001</v>
      </c>
      <c r="M203" s="10">
        <v>2.5206639769999999</v>
      </c>
      <c r="N203" s="10">
        <v>5.114387035</v>
      </c>
      <c r="O203" s="10">
        <v>4.0888504980000002</v>
      </c>
      <c r="P203" s="11">
        <v>2.662958384</v>
      </c>
      <c r="Q203" s="9">
        <v>-3.1666666666666701</v>
      </c>
      <c r="R203" s="10">
        <v>20.327822469150099</v>
      </c>
      <c r="S203" s="10">
        <v>1.93333333333333</v>
      </c>
      <c r="T203" s="10">
        <v>52.1666666666667</v>
      </c>
      <c r="U203" s="11">
        <v>-44.8333333333333</v>
      </c>
      <c r="V203" s="9">
        <v>50.807302013094997</v>
      </c>
      <c r="W203" s="10">
        <v>1.7454658977964299</v>
      </c>
      <c r="X203" s="11">
        <v>37.597765617618101</v>
      </c>
      <c r="Y203" s="9">
        <v>66.171615605568604</v>
      </c>
      <c r="Z203" s="10">
        <v>70.726666666666702</v>
      </c>
      <c r="AA203" s="10">
        <v>3.8334386598503301</v>
      </c>
      <c r="AB203" s="10">
        <v>82.19</v>
      </c>
      <c r="AC203" s="10">
        <v>68.02</v>
      </c>
      <c r="AD203" s="11">
        <v>12.5</v>
      </c>
      <c r="AE203" s="9">
        <v>14.6756066685763</v>
      </c>
      <c r="AF203" s="10">
        <v>35.372565969749701</v>
      </c>
      <c r="AG203" s="11">
        <v>13.8422716285926</v>
      </c>
      <c r="AH203" s="9">
        <v>30.1</v>
      </c>
      <c r="AI203" s="10">
        <v>2.6975074352074802</v>
      </c>
      <c r="AJ203" s="10">
        <v>3.4317916250380098</v>
      </c>
      <c r="AK203" s="10">
        <v>69.141309258471296</v>
      </c>
      <c r="AL203" s="11">
        <v>6.6</v>
      </c>
      <c r="AM203" s="9">
        <f>VLOOKUP(A203,'[1]raw data corrigendum'!$A:$D,2,0)</f>
        <v>59.14046956</v>
      </c>
      <c r="AN203" s="10">
        <v>1.4194464158978</v>
      </c>
      <c r="AO203" s="10">
        <f>VLOOKUP(A203,'[1]raw data corrigendum'!$A:$D,3,0)</f>
        <v>4.8379465340000003</v>
      </c>
      <c r="AP203" s="10">
        <v>52.150913280685401</v>
      </c>
      <c r="AQ203" s="10">
        <f>ABS(VLOOKUP(A203,'[1]raw data corrigendum'!$A:$D,4,0))</f>
        <v>1.3205164389999999</v>
      </c>
      <c r="AR203" s="10">
        <v>18.2</v>
      </c>
      <c r="AS203" s="10">
        <v>11.911194626579199</v>
      </c>
      <c r="AT203" s="10">
        <v>7.2</v>
      </c>
      <c r="AU203" s="11">
        <v>9.9322508561087606</v>
      </c>
      <c r="AV203" s="9">
        <v>10600</v>
      </c>
      <c r="AW203" s="10">
        <v>48.817002776598699</v>
      </c>
      <c r="AX203" s="11">
        <v>124.76894949481</v>
      </c>
      <c r="AY203" s="9">
        <v>90</v>
      </c>
      <c r="AZ203" s="10">
        <v>57</v>
      </c>
      <c r="BA203" s="10">
        <v>14.3333333333333</v>
      </c>
      <c r="BB203" s="10">
        <v>94</v>
      </c>
      <c r="BC203" s="10">
        <v>3.0788459064477598</v>
      </c>
      <c r="BD203" s="11">
        <v>60.738512541661898</v>
      </c>
      <c r="BE203" s="9">
        <v>6.5985723039817001</v>
      </c>
      <c r="BF203" s="10">
        <v>12.3941346654724</v>
      </c>
      <c r="BG203" s="10">
        <v>97.836646054783202</v>
      </c>
      <c r="BH203" s="11">
        <v>29.148879544355399</v>
      </c>
      <c r="BI203" s="9">
        <v>5.1687150832738702</v>
      </c>
      <c r="BJ203" s="10">
        <v>8.4314837030572694</v>
      </c>
      <c r="BK203" s="10">
        <v>23.037268520700898</v>
      </c>
      <c r="BL203" s="10">
        <v>0.41937538422292903</v>
      </c>
      <c r="BM203" s="10">
        <v>1.20556341098055</v>
      </c>
      <c r="BN203" s="10">
        <v>42.8</v>
      </c>
      <c r="BO203" s="10">
        <v>2.05096333126165</v>
      </c>
      <c r="BP203" s="10">
        <v>75.362263943824999</v>
      </c>
      <c r="BQ203" s="10">
        <v>148.25091062095299</v>
      </c>
      <c r="BR203" s="11">
        <v>111.28480527005701</v>
      </c>
      <c r="BS203" s="12">
        <v>2128800</v>
      </c>
      <c r="BT203" s="12">
        <v>2127460</v>
      </c>
      <c r="BU203" s="12">
        <v>2125937</v>
      </c>
      <c r="BV203" s="13">
        <f t="shared" si="7"/>
        <v>2127399</v>
      </c>
      <c r="BW203" s="13">
        <v>49.963143277276103</v>
      </c>
      <c r="BX203" s="13">
        <v>51.337074555720278</v>
      </c>
      <c r="BY203" s="13">
        <v>52.351997595601908</v>
      </c>
      <c r="BZ203" s="14">
        <f t="shared" si="6"/>
        <v>51.217405142866092</v>
      </c>
    </row>
    <row r="204" spans="1:78" ht="17" x14ac:dyDescent="0.2">
      <c r="A204" s="7" t="s">
        <v>483</v>
      </c>
      <c r="B204" s="8" t="s">
        <v>484</v>
      </c>
      <c r="C204" s="9">
        <v>-0.81100000000000005</v>
      </c>
      <c r="D204" s="10">
        <v>-0.872</v>
      </c>
      <c r="E204" s="10">
        <v>-1.2390000000000001</v>
      </c>
      <c r="F204" s="10">
        <v>46</v>
      </c>
      <c r="G204" s="10">
        <v>0.72</v>
      </c>
      <c r="H204" s="10">
        <v>0.65</v>
      </c>
      <c r="I204" s="10">
        <v>76.381219999999999</v>
      </c>
      <c r="J204" s="10">
        <v>4.0825390820000003</v>
      </c>
      <c r="K204" s="10">
        <v>4.1185250279999996</v>
      </c>
      <c r="L204" s="10">
        <v>3.0265672210000001</v>
      </c>
      <c r="M204" s="10">
        <v>2.5206639769999999</v>
      </c>
      <c r="N204" s="10">
        <v>5.114387035</v>
      </c>
      <c r="O204" s="10">
        <v>4.0888504980000002</v>
      </c>
      <c r="P204" s="11">
        <v>2.662958384</v>
      </c>
      <c r="Q204" s="9">
        <v>-3.1666666666666701</v>
      </c>
      <c r="R204" s="10">
        <v>20.327822469150099</v>
      </c>
      <c r="S204" s="10">
        <v>1.93333333333333</v>
      </c>
      <c r="T204" s="10">
        <v>52.1666666666667</v>
      </c>
      <c r="U204" s="11">
        <v>-44.8333333333333</v>
      </c>
      <c r="V204" s="9">
        <v>56.846611602701699</v>
      </c>
      <c r="W204" s="10">
        <v>2.1756941234045399</v>
      </c>
      <c r="X204" s="11">
        <v>1.8326647738692601</v>
      </c>
      <c r="Y204" s="9">
        <v>82.746991814123604</v>
      </c>
      <c r="Z204" s="10">
        <v>69.900000000000006</v>
      </c>
      <c r="AA204" s="10">
        <v>4.2007034025746304</v>
      </c>
      <c r="AB204" s="10">
        <v>86.75</v>
      </c>
      <c r="AC204" s="10">
        <v>48.98</v>
      </c>
      <c r="AD204" s="11">
        <v>13</v>
      </c>
      <c r="AE204" s="9">
        <v>14.6756066685763</v>
      </c>
      <c r="AF204" s="10">
        <v>35.372565969749701</v>
      </c>
      <c r="AG204" s="11">
        <v>13.8422716285926</v>
      </c>
      <c r="AH204" s="9">
        <v>32.9</v>
      </c>
      <c r="AI204" s="10">
        <v>3.66742973383377</v>
      </c>
      <c r="AJ204" s="10" t="s">
        <v>82</v>
      </c>
      <c r="AK204" s="10">
        <v>51.542261121592198</v>
      </c>
      <c r="AL204" s="11">
        <v>8.9676733113157603</v>
      </c>
      <c r="AM204" s="9">
        <f>VLOOKUP(A204,'[1]raw data corrigendum'!$A:$D,2,0)</f>
        <v>56.495512730000002</v>
      </c>
      <c r="AN204" s="10">
        <v>1.58196559224837</v>
      </c>
      <c r="AO204" s="10">
        <f>VLOOKUP(A204,'[1]raw data corrigendum'!$A:$D,3,0)</f>
        <v>3.1510107020000002</v>
      </c>
      <c r="AP204" s="10">
        <v>47.070783550415399</v>
      </c>
      <c r="AQ204" s="10">
        <f>ABS(VLOOKUP(A204,'[1]raw data corrigendum'!$A:$D,4,0))</f>
        <v>0.39248837199999997</v>
      </c>
      <c r="AR204" s="10">
        <v>11</v>
      </c>
      <c r="AS204" s="10">
        <v>8.5620217288616001</v>
      </c>
      <c r="AT204" s="10">
        <v>5.2</v>
      </c>
      <c r="AU204" s="11">
        <v>7.4699761497709902</v>
      </c>
      <c r="AV204" s="9">
        <v>11300</v>
      </c>
      <c r="AW204" s="10">
        <v>23.212728859326301</v>
      </c>
      <c r="AX204" s="11">
        <v>55.9099109009708</v>
      </c>
      <c r="AY204" s="9">
        <v>90</v>
      </c>
      <c r="AZ204" s="10">
        <v>57</v>
      </c>
      <c r="BA204" s="10">
        <v>14.3333333333333</v>
      </c>
      <c r="BB204" s="10">
        <v>94</v>
      </c>
      <c r="BC204" s="10">
        <v>26.278810323443501</v>
      </c>
      <c r="BD204" s="11">
        <v>60.738512541661898</v>
      </c>
      <c r="BE204" s="9">
        <v>6.6863378404620697</v>
      </c>
      <c r="BF204" s="10">
        <v>12.742251364386901</v>
      </c>
      <c r="BG204" s="10">
        <v>34.8019125608336</v>
      </c>
      <c r="BH204" s="11">
        <v>22.217995956961101</v>
      </c>
      <c r="BI204" s="9">
        <v>5.4197242437142297</v>
      </c>
      <c r="BJ204" s="10">
        <v>9.1684672214292693</v>
      </c>
      <c r="BK204" s="10">
        <v>24.611435870333398</v>
      </c>
      <c r="BL204" s="10">
        <v>0.83832432359397402</v>
      </c>
      <c r="BM204" s="10">
        <v>0.81234250519754003</v>
      </c>
      <c r="BN204" s="10">
        <v>42.2</v>
      </c>
      <c r="BO204" s="10">
        <v>1.4113740141137401</v>
      </c>
      <c r="BP204" s="10">
        <v>39.018846642829999</v>
      </c>
      <c r="BQ204" s="10">
        <v>96.716399965354498</v>
      </c>
      <c r="BR204" s="11">
        <v>68.047852275646406</v>
      </c>
      <c r="BS204" s="12">
        <v>1182700</v>
      </c>
      <c r="BT204" s="12">
        <v>1179380</v>
      </c>
      <c r="BU204" s="12">
        <v>1176578</v>
      </c>
      <c r="BV204" s="13">
        <f t="shared" si="7"/>
        <v>1179552.6666666667</v>
      </c>
      <c r="BW204" s="13">
        <v>50.735062889775904</v>
      </c>
      <c r="BX204" s="13">
        <v>52.437921240155241</v>
      </c>
      <c r="BY204" s="13">
        <v>55.578824701495833</v>
      </c>
      <c r="BZ204" s="14">
        <f t="shared" si="6"/>
        <v>52.91726961047565</v>
      </c>
    </row>
    <row r="205" spans="1:78" x14ac:dyDescent="0.2">
      <c r="A205" s="7" t="s">
        <v>485</v>
      </c>
      <c r="B205" s="8" t="s">
        <v>486</v>
      </c>
      <c r="C205" s="9">
        <v>-0.78200000000000003</v>
      </c>
      <c r="D205" s="10">
        <v>-1.7110000000000001</v>
      </c>
      <c r="E205" s="10">
        <v>-1.4890000000000001</v>
      </c>
      <c r="F205" s="10">
        <v>60</v>
      </c>
      <c r="G205" s="10">
        <v>0.72</v>
      </c>
      <c r="H205" s="10">
        <v>0.65</v>
      </c>
      <c r="I205" s="10">
        <v>76.381219999999999</v>
      </c>
      <c r="J205" s="10">
        <v>4.0825390820000003</v>
      </c>
      <c r="K205" s="10">
        <v>4.1185250279999996</v>
      </c>
      <c r="L205" s="10">
        <v>3.0265672210000001</v>
      </c>
      <c r="M205" s="10">
        <v>2.5206639769999999</v>
      </c>
      <c r="N205" s="10">
        <v>5.114387035</v>
      </c>
      <c r="O205" s="10">
        <v>4.0888504980000002</v>
      </c>
      <c r="P205" s="11">
        <v>2.662958384</v>
      </c>
      <c r="Q205" s="9">
        <v>-3.1666666666666701</v>
      </c>
      <c r="R205" s="10">
        <v>20.327822469150099</v>
      </c>
      <c r="S205" s="10">
        <v>1.93333333333333</v>
      </c>
      <c r="T205" s="10">
        <v>52.1666666666667</v>
      </c>
      <c r="U205" s="11">
        <v>-44.8333333333333</v>
      </c>
      <c r="V205" s="9">
        <v>81.359572391393996</v>
      </c>
      <c r="W205" s="10">
        <v>11.740399242813201</v>
      </c>
      <c r="X205" s="11">
        <v>546.29675473931002</v>
      </c>
      <c r="Y205" s="9">
        <v>48.4687742650895</v>
      </c>
      <c r="Z205" s="10">
        <v>70.64</v>
      </c>
      <c r="AA205" s="10">
        <v>3.0655081881711101</v>
      </c>
      <c r="AB205" s="10">
        <v>90.98</v>
      </c>
      <c r="AC205" s="10">
        <v>69.3</v>
      </c>
      <c r="AD205" s="11">
        <v>9.5399999999999991</v>
      </c>
      <c r="AE205" s="9">
        <v>14.6756066685763</v>
      </c>
      <c r="AF205" s="10">
        <v>35.372565969749701</v>
      </c>
      <c r="AG205" s="11">
        <v>13.8422716285926</v>
      </c>
      <c r="AH205" s="9">
        <v>57.4</v>
      </c>
      <c r="AI205" s="10">
        <v>9.8659770300546992</v>
      </c>
      <c r="AJ205" s="10">
        <v>4.8387100020124798</v>
      </c>
      <c r="AK205" s="10">
        <v>99.735491491183396</v>
      </c>
      <c r="AL205" s="11">
        <v>3.2993881865037702</v>
      </c>
      <c r="AM205" s="9">
        <f>VLOOKUP(A205,'[1]raw data corrigendum'!$A:$D,2,0)</f>
        <v>77.926137870000005</v>
      </c>
      <c r="AN205" s="10">
        <v>0.41835357624831299</v>
      </c>
      <c r="AO205" s="10">
        <f>VLOOKUP(A205,'[1]raw data corrigendum'!$A:$D,3,0)</f>
        <v>2.0777735420000001</v>
      </c>
      <c r="AP205" s="10">
        <v>111.681987795616</v>
      </c>
      <c r="AQ205" s="10">
        <f>ABS(VLOOKUP(A205,'[1]raw data corrigendum'!$A:$D,4,0))</f>
        <v>1.097512807</v>
      </c>
      <c r="AR205" s="10">
        <v>7.3</v>
      </c>
      <c r="AS205" s="10">
        <v>6.2356842989084802</v>
      </c>
      <c r="AT205" s="10">
        <v>4.5</v>
      </c>
      <c r="AU205" s="11">
        <v>4.9496451518048996</v>
      </c>
      <c r="AV205" s="9">
        <v>25000</v>
      </c>
      <c r="AW205" s="10">
        <v>298.03072991058099</v>
      </c>
      <c r="AX205" s="11">
        <v>285.16323785722301</v>
      </c>
      <c r="AY205" s="9">
        <v>94</v>
      </c>
      <c r="AZ205" s="10">
        <v>69</v>
      </c>
      <c r="BA205" s="10">
        <v>14.3333333333333</v>
      </c>
      <c r="BB205" s="10">
        <v>94</v>
      </c>
      <c r="BC205" s="10">
        <v>73.932105806267003</v>
      </c>
      <c r="BD205" s="11">
        <v>66.945494729794206</v>
      </c>
      <c r="BE205" s="9">
        <v>22.440010777663801</v>
      </c>
      <c r="BF205" s="10">
        <v>28.663026943837401</v>
      </c>
      <c r="BG205" s="10">
        <v>64.556457083500803</v>
      </c>
      <c r="BH205" s="11">
        <v>58.784275374411997</v>
      </c>
      <c r="BI205" s="9">
        <v>33.1764914362575</v>
      </c>
      <c r="BJ205" s="10">
        <v>20.8729415061668</v>
      </c>
      <c r="BK205" s="10">
        <v>50.2798140272496</v>
      </c>
      <c r="BL205" s="10">
        <v>2.7162457556800401</v>
      </c>
      <c r="BM205" s="10">
        <v>2.5643445364301098</v>
      </c>
      <c r="BN205" s="10">
        <v>68.7</v>
      </c>
      <c r="BO205" s="10">
        <v>8.6107325936019699</v>
      </c>
      <c r="BP205" s="10">
        <v>147.35640929553099</v>
      </c>
      <c r="BQ205" s="10">
        <v>117.259663863882</v>
      </c>
      <c r="BR205" s="11">
        <v>66.542085822831496</v>
      </c>
      <c r="BS205" s="12">
        <v>3042500</v>
      </c>
      <c r="BT205" s="12">
        <v>3070060</v>
      </c>
      <c r="BU205" s="12">
        <v>3095031</v>
      </c>
      <c r="BV205" s="13">
        <f t="shared" si="7"/>
        <v>3069197</v>
      </c>
      <c r="BW205" s="13">
        <v>154.86376589965624</v>
      </c>
      <c r="BX205" s="13">
        <v>159.63640948853887</v>
      </c>
      <c r="BY205" s="13">
        <v>166.49747365992283</v>
      </c>
      <c r="BZ205" s="14">
        <f t="shared" si="6"/>
        <v>160.33254968270597</v>
      </c>
    </row>
    <row r="206" spans="1:78" x14ac:dyDescent="0.2">
      <c r="A206" s="7" t="s">
        <v>487</v>
      </c>
      <c r="B206" s="8" t="s">
        <v>488</v>
      </c>
      <c r="C206" s="9">
        <v>-0.64600000000000002</v>
      </c>
      <c r="D206" s="10">
        <v>-0.84099999999999997</v>
      </c>
      <c r="E206" s="10">
        <v>-1.046</v>
      </c>
      <c r="F206" s="10">
        <v>60</v>
      </c>
      <c r="G206" s="10">
        <v>0.72</v>
      </c>
      <c r="H206" s="10">
        <v>0.65</v>
      </c>
      <c r="I206" s="10">
        <v>76.381219999999999</v>
      </c>
      <c r="J206" s="10">
        <v>4.0825390820000003</v>
      </c>
      <c r="K206" s="10">
        <v>4.1185250279999996</v>
      </c>
      <c r="L206" s="10">
        <v>3.0265672210000001</v>
      </c>
      <c r="M206" s="10">
        <v>2.5206639769999999</v>
      </c>
      <c r="N206" s="10">
        <v>5.114387035</v>
      </c>
      <c r="O206" s="10">
        <v>4.0888504980000002</v>
      </c>
      <c r="P206" s="11">
        <v>2.662958384</v>
      </c>
      <c r="Q206" s="9">
        <v>-3.1666666666666701</v>
      </c>
      <c r="R206" s="10">
        <v>20.327822469150099</v>
      </c>
      <c r="S206" s="10">
        <v>1.93333333333333</v>
      </c>
      <c r="T206" s="10">
        <v>52.1666666666667</v>
      </c>
      <c r="U206" s="11">
        <v>-44.8333333333333</v>
      </c>
      <c r="V206" s="9">
        <v>56.108343349245899</v>
      </c>
      <c r="W206" s="10">
        <v>2.1204655625892999</v>
      </c>
      <c r="X206" s="11">
        <v>359.46884868000899</v>
      </c>
      <c r="Y206" s="9">
        <v>127.917994967795</v>
      </c>
      <c r="Z206" s="10">
        <v>68.473333333333301</v>
      </c>
      <c r="AA206" s="10">
        <v>3.66665155974556</v>
      </c>
      <c r="AB206" s="10">
        <v>104.02</v>
      </c>
      <c r="AC206" s="10">
        <v>82.06</v>
      </c>
      <c r="AD206" s="11">
        <v>17.29</v>
      </c>
      <c r="AE206" s="9">
        <v>14.6756066685763</v>
      </c>
      <c r="AF206" s="10">
        <v>35.372565969749701</v>
      </c>
      <c r="AG206" s="11">
        <v>13.8422716285926</v>
      </c>
      <c r="AH206" s="9">
        <v>28.3</v>
      </c>
      <c r="AI206" s="10">
        <v>2.1328101885473001</v>
      </c>
      <c r="AJ206" s="10">
        <v>6.8848431173663398</v>
      </c>
      <c r="AK206" s="10">
        <v>64.369655285970197</v>
      </c>
      <c r="AL206" s="11">
        <v>8.6707843760088306</v>
      </c>
      <c r="AM206" s="9">
        <f>VLOOKUP(A206,'[1]raw data corrigendum'!$A:$D,2,0)</f>
        <v>56.510469950000001</v>
      </c>
      <c r="AN206" s="10">
        <v>1.1095700416088801</v>
      </c>
      <c r="AO206" s="10">
        <f>VLOOKUP(A206,'[1]raw data corrigendum'!$A:$D,3,0)</f>
        <v>3.8280166439999999</v>
      </c>
      <c r="AP206" s="10">
        <v>59.927103939771797</v>
      </c>
      <c r="AQ206" s="10">
        <f>ABS(VLOOKUP(A206,'[1]raw data corrigendum'!$A:$D,4,0))</f>
        <v>0.28935011599999999</v>
      </c>
      <c r="AR206" s="10">
        <v>15.1</v>
      </c>
      <c r="AS206" s="10">
        <v>11.987994024174901</v>
      </c>
      <c r="AT206" s="10">
        <v>5.6</v>
      </c>
      <c r="AU206" s="11">
        <v>9.9762608200545309</v>
      </c>
      <c r="AV206" s="9">
        <v>13300</v>
      </c>
      <c r="AW206" s="10">
        <v>104.04362400727101</v>
      </c>
      <c r="AX206" s="11">
        <v>137.81680109816401</v>
      </c>
      <c r="AY206" s="9">
        <v>94</v>
      </c>
      <c r="AZ206" s="10">
        <v>69</v>
      </c>
      <c r="BA206" s="10">
        <v>14.3333333333333</v>
      </c>
      <c r="BB206" s="10">
        <v>94</v>
      </c>
      <c r="BC206" s="10">
        <v>7.4283014959243703</v>
      </c>
      <c r="BD206" s="11">
        <v>66.945494729794206</v>
      </c>
      <c r="BE206" s="9">
        <v>6.2939504651261098</v>
      </c>
      <c r="BF206" s="10">
        <v>9.93448156255117</v>
      </c>
      <c r="BG206" s="10">
        <v>25.303102186925098</v>
      </c>
      <c r="BH206" s="11">
        <v>1.52170338057252</v>
      </c>
      <c r="BI206" s="9">
        <v>8.39786579402565</v>
      </c>
      <c r="BJ206" s="10">
        <v>7.4745527471416304</v>
      </c>
      <c r="BK206" s="10">
        <v>21.396338518513002</v>
      </c>
      <c r="BL206" s="10">
        <v>0.12063186507444799</v>
      </c>
      <c r="BM206" s="10">
        <v>0.48016358372704099</v>
      </c>
      <c r="BN206" s="10">
        <v>38.4</v>
      </c>
      <c r="BO206" s="10">
        <v>2.1151812325737902</v>
      </c>
      <c r="BP206" s="10">
        <v>35.111128993620298</v>
      </c>
      <c r="BQ206" s="10">
        <v>72.811311533713607</v>
      </c>
      <c r="BR206" s="11">
        <v>27.447721602048201</v>
      </c>
      <c r="BS206" s="12">
        <v>2349300</v>
      </c>
      <c r="BT206" s="12">
        <v>2341170</v>
      </c>
      <c r="BU206" s="12">
        <v>2332856</v>
      </c>
      <c r="BV206" s="13">
        <f t="shared" si="7"/>
        <v>2341108.6666666665</v>
      </c>
      <c r="BW206" s="13">
        <v>59.901767998562818</v>
      </c>
      <c r="BX206" s="13">
        <v>62.481505757436686</v>
      </c>
      <c r="BY206" s="13">
        <v>64.45012575028251</v>
      </c>
      <c r="BZ206" s="14">
        <f t="shared" si="6"/>
        <v>62.277799835427345</v>
      </c>
    </row>
    <row r="207" spans="1:78" x14ac:dyDescent="0.2">
      <c r="A207" s="7" t="s">
        <v>489</v>
      </c>
      <c r="B207" s="8" t="s">
        <v>490</v>
      </c>
      <c r="C207" s="9">
        <v>-0.76100000000000001</v>
      </c>
      <c r="D207" s="10">
        <v>0.53</v>
      </c>
      <c r="E207" s="10">
        <v>-2.5999999999999999E-2</v>
      </c>
      <c r="F207" s="10">
        <v>55</v>
      </c>
      <c r="G207" s="10">
        <v>0.89</v>
      </c>
      <c r="H207" s="10">
        <v>0.9</v>
      </c>
      <c r="I207" s="10">
        <v>76.466160000000002</v>
      </c>
      <c r="J207" s="10">
        <v>4.9229927059999996</v>
      </c>
      <c r="K207" s="10">
        <v>5.1175813669999997</v>
      </c>
      <c r="L207" s="10">
        <v>2.9770264630000001</v>
      </c>
      <c r="M207" s="10">
        <v>3.1381313799999999</v>
      </c>
      <c r="N207" s="10">
        <v>6.0700540539999999</v>
      </c>
      <c r="O207" s="10">
        <v>5.7832193370000002</v>
      </c>
      <c r="P207" s="11">
        <v>4.5279397960000001</v>
      </c>
      <c r="Q207" s="9">
        <v>-2.8333333333333299</v>
      </c>
      <c r="R207" s="10">
        <v>18.2378031363018</v>
      </c>
      <c r="S207" s="10">
        <v>0.49</v>
      </c>
      <c r="T207" s="10">
        <v>126.4</v>
      </c>
      <c r="U207" s="11">
        <v>-100.23333333333299</v>
      </c>
      <c r="V207" s="9">
        <v>87.883110615353104</v>
      </c>
      <c r="W207" s="10">
        <v>3.66644235454023</v>
      </c>
      <c r="X207" s="11">
        <v>269.87850181954099</v>
      </c>
      <c r="Y207" s="9">
        <v>48.768543002944902</v>
      </c>
      <c r="Z207" s="10">
        <v>71.576666666666696</v>
      </c>
      <c r="AA207" s="10">
        <v>2.43297291818044</v>
      </c>
      <c r="AB207" s="10">
        <v>76.67</v>
      </c>
      <c r="AC207" s="10">
        <v>29.7</v>
      </c>
      <c r="AD207" s="11">
        <v>5.33</v>
      </c>
      <c r="AE207" s="9">
        <v>20.221870741876302</v>
      </c>
      <c r="AF207" s="10">
        <v>44.1783922866965</v>
      </c>
      <c r="AG207" s="11">
        <v>19.560798113206801</v>
      </c>
      <c r="AH207" s="9">
        <v>27.8</v>
      </c>
      <c r="AI207" s="10">
        <v>9.5947823368371292</v>
      </c>
      <c r="AJ207" s="10">
        <v>8.0370269088886896</v>
      </c>
      <c r="AK207" s="10">
        <v>94.4716250054569</v>
      </c>
      <c r="AL207" s="11">
        <v>50.044722498583198</v>
      </c>
      <c r="AM207" s="9">
        <f>VLOOKUP(A207,'[1]raw data corrigendum'!$A:$D,2,0)</f>
        <v>68.570698899999996</v>
      </c>
      <c r="AN207" s="10">
        <v>2.9858132629495202</v>
      </c>
      <c r="AO207" s="10">
        <f>VLOOKUP(A207,'[1]raw data corrigendum'!$A:$D,3,0)</f>
        <v>6.6204772900000002</v>
      </c>
      <c r="AP207" s="10">
        <v>57.723696873373903</v>
      </c>
      <c r="AQ207" s="10">
        <f>ABS(VLOOKUP(A207,'[1]raw data corrigendum'!$A:$D,4,0))</f>
        <v>1.696236533</v>
      </c>
      <c r="AR207" s="10">
        <v>7.3</v>
      </c>
      <c r="AS207" s="10">
        <v>7.7716235693090301</v>
      </c>
      <c r="AT207" s="10">
        <v>12.4</v>
      </c>
      <c r="AU207" s="11">
        <v>13.079587860558499</v>
      </c>
      <c r="AV207" s="9">
        <v>12600</v>
      </c>
      <c r="AW207" s="10">
        <v>78.1117163052932</v>
      </c>
      <c r="AX207" s="11">
        <v>161.700664657376</v>
      </c>
      <c r="AY207" s="9">
        <v>84</v>
      </c>
      <c r="AZ207" s="10">
        <v>46</v>
      </c>
      <c r="BA207" s="10">
        <v>17.3333333333333</v>
      </c>
      <c r="BB207" s="10">
        <v>97</v>
      </c>
      <c r="BC207" s="10">
        <v>73.8129114528071</v>
      </c>
      <c r="BD207" s="11">
        <v>103.039652747734</v>
      </c>
      <c r="BE207" s="9">
        <v>11.231712324968401</v>
      </c>
      <c r="BF207" s="10">
        <v>22.275835079261999</v>
      </c>
      <c r="BG207" s="10">
        <v>85.336656135983503</v>
      </c>
      <c r="BH207" s="11">
        <v>156.876283023593</v>
      </c>
      <c r="BI207" s="9">
        <v>27.487331539100602</v>
      </c>
      <c r="BJ207" s="10">
        <v>11.250236079554</v>
      </c>
      <c r="BK207" s="10">
        <v>24.464246421670399</v>
      </c>
      <c r="BL207" s="10">
        <v>1.69058960086817</v>
      </c>
      <c r="BM207" s="10">
        <v>1.5349679839353101</v>
      </c>
      <c r="BN207" s="10">
        <v>40.299999999999997</v>
      </c>
      <c r="BO207" s="10">
        <v>3.5329447094152999</v>
      </c>
      <c r="BP207" s="10">
        <v>167.523933333109</v>
      </c>
      <c r="BQ207" s="10">
        <v>175.25828726633799</v>
      </c>
      <c r="BR207" s="11">
        <v>103.157228794354</v>
      </c>
      <c r="BS207" s="12">
        <v>3574380</v>
      </c>
      <c r="BT207" s="12">
        <v>3573970</v>
      </c>
      <c r="BU207" s="12">
        <v>3570897</v>
      </c>
      <c r="BV207" s="13">
        <f t="shared" si="7"/>
        <v>3573082.3333333335</v>
      </c>
      <c r="BW207" s="13">
        <v>66.789667743117334</v>
      </c>
      <c r="BX207" s="13">
        <v>67.030390310785037</v>
      </c>
      <c r="BY207" s="13">
        <v>66.417732687680186</v>
      </c>
      <c r="BZ207" s="14">
        <f t="shared" si="6"/>
        <v>66.745930247194181</v>
      </c>
    </row>
    <row r="208" spans="1:78" ht="17" x14ac:dyDescent="0.2">
      <c r="A208" s="7" t="s">
        <v>491</v>
      </c>
      <c r="B208" s="8" t="s">
        <v>492</v>
      </c>
      <c r="C208" s="9">
        <v>-0.39100000000000001</v>
      </c>
      <c r="D208" s="10">
        <v>-0.246</v>
      </c>
      <c r="E208" s="10">
        <v>5.0999999999999997E-2</v>
      </c>
      <c r="F208" s="10">
        <v>54</v>
      </c>
      <c r="G208" s="10">
        <v>0.89</v>
      </c>
      <c r="H208" s="10">
        <v>0.9</v>
      </c>
      <c r="I208" s="10">
        <v>76.466160000000002</v>
      </c>
      <c r="J208" s="10">
        <v>4.9229927059999996</v>
      </c>
      <c r="K208" s="10">
        <v>5.1175813669999997</v>
      </c>
      <c r="L208" s="10">
        <v>2.9770264630000001</v>
      </c>
      <c r="M208" s="10">
        <v>3.1381313799999999</v>
      </c>
      <c r="N208" s="10">
        <v>6.0700540539999999</v>
      </c>
      <c r="O208" s="10">
        <v>5.7832193370000002</v>
      </c>
      <c r="P208" s="11">
        <v>4.5279397960000001</v>
      </c>
      <c r="Q208" s="9">
        <v>-2.8333333333333299</v>
      </c>
      <c r="R208" s="10">
        <v>18.2378031363018</v>
      </c>
      <c r="S208" s="10">
        <v>0.49</v>
      </c>
      <c r="T208" s="10">
        <v>126.4</v>
      </c>
      <c r="U208" s="11">
        <v>-100.23333333333299</v>
      </c>
      <c r="V208" s="9">
        <v>93.011385462720597</v>
      </c>
      <c r="W208" s="10">
        <v>5.2956145388738198</v>
      </c>
      <c r="X208" s="11">
        <v>171.13501342754299</v>
      </c>
      <c r="Y208" s="9">
        <v>91.8833582532138</v>
      </c>
      <c r="Z208" s="10">
        <v>70.09</v>
      </c>
      <c r="AA208" s="10">
        <v>3.0992460320466702</v>
      </c>
      <c r="AB208" s="10">
        <v>93.06</v>
      </c>
      <c r="AC208" s="10">
        <v>38.93</v>
      </c>
      <c r="AD208" s="11">
        <v>8.7899999999999991</v>
      </c>
      <c r="AE208" s="9">
        <v>20.221870741876302</v>
      </c>
      <c r="AF208" s="10">
        <v>44.1783922866965</v>
      </c>
      <c r="AG208" s="11">
        <v>19.560798113206801</v>
      </c>
      <c r="AH208" s="9">
        <v>28.7</v>
      </c>
      <c r="AI208" s="10">
        <v>10.487805231505</v>
      </c>
      <c r="AJ208" s="10">
        <v>19.040440213398099</v>
      </c>
      <c r="AK208" s="10">
        <v>98.891288155745798</v>
      </c>
      <c r="AL208" s="11">
        <v>44.123304058495897</v>
      </c>
      <c r="AM208" s="9">
        <f>VLOOKUP(A208,'[1]raw data corrigendum'!$A:$D,2,0)</f>
        <v>69.2</v>
      </c>
      <c r="AN208" s="10">
        <v>2.8105167724387998</v>
      </c>
      <c r="AO208" s="10">
        <f>VLOOKUP(A208,'[1]raw data corrigendum'!$A:$D,3,0)</f>
        <v>8.2955575699999997</v>
      </c>
      <c r="AP208" s="10">
        <v>65.340556534951602</v>
      </c>
      <c r="AQ208" s="10">
        <f>ABS(VLOOKUP(A208,'[1]raw data corrigendum'!$A:$D,4,0))</f>
        <v>1.029417206</v>
      </c>
      <c r="AR208" s="10">
        <v>3.7</v>
      </c>
      <c r="AS208" s="10">
        <v>12.8</v>
      </c>
      <c r="AT208" s="10">
        <v>14</v>
      </c>
      <c r="AU208" s="11">
        <v>18.8807586551242</v>
      </c>
      <c r="AV208" s="9">
        <v>16700</v>
      </c>
      <c r="AW208" s="10">
        <v>18.936276570526498</v>
      </c>
      <c r="AX208" s="11">
        <v>35.081446072731197</v>
      </c>
      <c r="AY208" s="9">
        <v>84</v>
      </c>
      <c r="AZ208" s="10">
        <v>54</v>
      </c>
      <c r="BA208" s="10">
        <v>17.3333333333333</v>
      </c>
      <c r="BB208" s="10">
        <v>97</v>
      </c>
      <c r="BC208" s="10">
        <v>5.5741469293100003</v>
      </c>
      <c r="BD208" s="11">
        <v>103.039652747734</v>
      </c>
      <c r="BE208" s="9">
        <v>12.7562032911275</v>
      </c>
      <c r="BF208" s="10">
        <v>26.188841075904101</v>
      </c>
      <c r="BG208" s="10">
        <v>87.767252423337197</v>
      </c>
      <c r="BH208" s="11">
        <v>184.06857272106299</v>
      </c>
      <c r="BI208" s="9">
        <v>6.8198635345306702</v>
      </c>
      <c r="BJ208" s="10">
        <v>3.9969907799986402</v>
      </c>
      <c r="BK208" s="10">
        <v>6.6759871262428803</v>
      </c>
      <c r="BL208" s="10">
        <v>0.70741887086743205</v>
      </c>
      <c r="BM208" s="10">
        <v>0.406324697469097</v>
      </c>
      <c r="BN208" s="10">
        <v>38.1</v>
      </c>
      <c r="BO208" s="10" t="s">
        <v>82</v>
      </c>
      <c r="BP208" s="10">
        <v>51.935285167291802</v>
      </c>
      <c r="BQ208" s="10">
        <v>35.4158365576248</v>
      </c>
      <c r="BR208" s="11">
        <v>59.4956828882883</v>
      </c>
      <c r="BS208" s="12">
        <v>439240</v>
      </c>
      <c r="BT208" s="12">
        <v>438640</v>
      </c>
      <c r="BU208" s="12">
        <v>438200</v>
      </c>
      <c r="BV208" s="13">
        <f t="shared" si="7"/>
        <v>438693.33333333331</v>
      </c>
      <c r="BW208" s="13">
        <v>86.819267053522935</v>
      </c>
      <c r="BX208" s="13">
        <v>88.036786249852966</v>
      </c>
      <c r="BY208" s="13">
        <v>78.102078051795473</v>
      </c>
      <c r="BZ208" s="14">
        <f t="shared" si="6"/>
        <v>84.319377118390463</v>
      </c>
    </row>
    <row r="209" spans="1:78" x14ac:dyDescent="0.2">
      <c r="A209" s="7" t="s">
        <v>493</v>
      </c>
      <c r="B209" s="8" t="s">
        <v>494</v>
      </c>
      <c r="C209" s="9">
        <v>-0.22</v>
      </c>
      <c r="D209" s="10">
        <v>0.318</v>
      </c>
      <c r="E209" s="10">
        <v>2.3E-2</v>
      </c>
      <c r="F209" s="10">
        <v>60</v>
      </c>
      <c r="G209" s="10">
        <v>0.89</v>
      </c>
      <c r="H209" s="10">
        <v>0.9</v>
      </c>
      <c r="I209" s="10">
        <v>76.466160000000002</v>
      </c>
      <c r="J209" s="10">
        <v>4.9229927059999996</v>
      </c>
      <c r="K209" s="10">
        <v>5.1175813669999997</v>
      </c>
      <c r="L209" s="10">
        <v>2.9770264630000001</v>
      </c>
      <c r="M209" s="10">
        <v>3.1381313799999999</v>
      </c>
      <c r="N209" s="10">
        <v>6.0700540539999999</v>
      </c>
      <c r="O209" s="10">
        <v>5.7832193370000002</v>
      </c>
      <c r="P209" s="11">
        <v>4.5279397960000001</v>
      </c>
      <c r="Q209" s="9">
        <v>-2.8333333333333299</v>
      </c>
      <c r="R209" s="10">
        <v>18.2378031363018</v>
      </c>
      <c r="S209" s="10">
        <v>0.49</v>
      </c>
      <c r="T209" s="10">
        <v>126.4</v>
      </c>
      <c r="U209" s="11">
        <v>-100.23333333333299</v>
      </c>
      <c r="V209" s="9">
        <v>83.637074642161394</v>
      </c>
      <c r="W209" s="10">
        <v>1.6223938000979701</v>
      </c>
      <c r="X209" s="11">
        <v>327.127813330263</v>
      </c>
      <c r="Y209" s="9">
        <v>82.968253015663393</v>
      </c>
      <c r="Z209" s="10">
        <v>71.283333333333303</v>
      </c>
      <c r="AA209" s="10">
        <v>2.5010059700988498</v>
      </c>
      <c r="AB209" s="10">
        <v>74.06</v>
      </c>
      <c r="AC209" s="10">
        <v>28</v>
      </c>
      <c r="AD209" s="11">
        <v>8.08</v>
      </c>
      <c r="AE209" s="9">
        <v>20.221870741876302</v>
      </c>
      <c r="AF209" s="10">
        <v>44.1783922866965</v>
      </c>
      <c r="AG209" s="11">
        <v>19.560798113206801</v>
      </c>
      <c r="AH209" s="9">
        <v>28.9</v>
      </c>
      <c r="AI209" s="10">
        <v>11.5074258687587</v>
      </c>
      <c r="AJ209" s="10">
        <v>6.8285675753507498</v>
      </c>
      <c r="AK209" s="10">
        <v>64.315394564871397</v>
      </c>
      <c r="AL209" s="11">
        <v>46.563061496793701</v>
      </c>
      <c r="AM209" s="9">
        <f>VLOOKUP(A209,'[1]raw data corrigendum'!$A:$D,2,0)</f>
        <v>68.280479209999996</v>
      </c>
      <c r="AN209" s="10">
        <v>2.3694961416250599</v>
      </c>
      <c r="AO209" s="10">
        <f>VLOOKUP(A209,'[1]raw data corrigendum'!$A:$D,3,0)</f>
        <v>5.8102587379999999</v>
      </c>
      <c r="AP209" s="10">
        <v>60.9539118061846</v>
      </c>
      <c r="AQ209" s="10">
        <f>ABS(VLOOKUP(A209,'[1]raw data corrigendum'!$A:$D,4,0))</f>
        <v>0.91210791899999999</v>
      </c>
      <c r="AR209" s="10">
        <v>5.8000000000000096</v>
      </c>
      <c r="AS209" s="10">
        <v>7.4366258741258697</v>
      </c>
      <c r="AT209" s="10">
        <v>11</v>
      </c>
      <c r="AU209" s="11">
        <v>13.685619353368301</v>
      </c>
      <c r="AV209" s="9">
        <v>12900</v>
      </c>
      <c r="AW209" s="10">
        <v>48.849498706355497</v>
      </c>
      <c r="AX209" s="11">
        <v>94.342490200713996</v>
      </c>
      <c r="AY209" s="9">
        <v>84</v>
      </c>
      <c r="AZ209" s="10">
        <v>53</v>
      </c>
      <c r="BA209" s="10">
        <v>17.3333333333333</v>
      </c>
      <c r="BB209" s="10">
        <v>97</v>
      </c>
      <c r="BC209" s="10">
        <v>48.4847204339382</v>
      </c>
      <c r="BD209" s="11">
        <v>101.159516770153</v>
      </c>
      <c r="BE209" s="9">
        <v>8.3677834018885893</v>
      </c>
      <c r="BF209" s="10">
        <v>19.9577631538627</v>
      </c>
      <c r="BG209" s="10">
        <v>127.153766653841</v>
      </c>
      <c r="BH209" s="11">
        <v>184.06857272106299</v>
      </c>
      <c r="BI209" s="9">
        <v>22.9178008841237</v>
      </c>
      <c r="BJ209" s="10">
        <v>11.1046628433017</v>
      </c>
      <c r="BK209" s="10">
        <v>24.2077660493126</v>
      </c>
      <c r="BL209" s="10">
        <v>1.7725005159635101</v>
      </c>
      <c r="BM209" s="10">
        <v>1.3639922798455999</v>
      </c>
      <c r="BN209" s="10">
        <v>39.700000000000003</v>
      </c>
      <c r="BO209" s="10">
        <v>3.36385542168675</v>
      </c>
      <c r="BP209" s="10">
        <v>104.902726164542</v>
      </c>
      <c r="BQ209" s="10">
        <v>95.141524104013399</v>
      </c>
      <c r="BR209" s="11">
        <v>107.661045952355</v>
      </c>
      <c r="BS209" s="12">
        <v>2223970</v>
      </c>
      <c r="BT209" s="12">
        <v>2216940</v>
      </c>
      <c r="BU209" s="12">
        <v>2223313</v>
      </c>
      <c r="BV209" s="13">
        <f t="shared" si="7"/>
        <v>2221407.6666666665</v>
      </c>
      <c r="BW209" s="13">
        <v>67.805749135857624</v>
      </c>
      <c r="BX209" s="13">
        <v>68.090660148754296</v>
      </c>
      <c r="BY209" s="13">
        <v>67.912631289518899</v>
      </c>
      <c r="BZ209" s="14">
        <f t="shared" si="6"/>
        <v>67.936346858043621</v>
      </c>
    </row>
    <row r="210" spans="1:78" x14ac:dyDescent="0.2">
      <c r="A210" s="7" t="s">
        <v>495</v>
      </c>
      <c r="B210" s="8" t="s">
        <v>496</v>
      </c>
      <c r="C210" s="9">
        <v>1.2999999999999999E-2</v>
      </c>
      <c r="D210" s="10">
        <v>-0.17499999999999999</v>
      </c>
      <c r="E210" s="10">
        <v>0.20799999999999999</v>
      </c>
      <c r="F210" s="10">
        <v>67</v>
      </c>
      <c r="G210" s="10">
        <v>0.89</v>
      </c>
      <c r="H210" s="10">
        <v>0.9</v>
      </c>
      <c r="I210" s="10">
        <v>76.466160000000002</v>
      </c>
      <c r="J210" s="10">
        <v>4.9229927059999996</v>
      </c>
      <c r="K210" s="10">
        <v>5.1175813669999997</v>
      </c>
      <c r="L210" s="10">
        <v>2.9770264630000001</v>
      </c>
      <c r="M210" s="10">
        <v>3.1381313799999999</v>
      </c>
      <c r="N210" s="10">
        <v>6.0700540539999999</v>
      </c>
      <c r="O210" s="10">
        <v>5.7832193370000002</v>
      </c>
      <c r="P210" s="11">
        <v>4.5279397960000001</v>
      </c>
      <c r="Q210" s="9">
        <v>-2.8333333333333299</v>
      </c>
      <c r="R210" s="10">
        <v>18.2378031363018</v>
      </c>
      <c r="S210" s="10">
        <v>0.49</v>
      </c>
      <c r="T210" s="10">
        <v>126.4</v>
      </c>
      <c r="U210" s="11">
        <v>-100.23333333333299</v>
      </c>
      <c r="V210" s="9">
        <v>97.250169649935003</v>
      </c>
      <c r="W210" s="10">
        <v>17.690812525617702</v>
      </c>
      <c r="X210" s="11">
        <v>601.95512225002005</v>
      </c>
      <c r="Y210" s="9">
        <v>35.934663524549102</v>
      </c>
      <c r="Z210" s="10">
        <v>71.426666666666705</v>
      </c>
      <c r="AA210" s="10">
        <v>3.5672442762099199</v>
      </c>
      <c r="AB210" s="10">
        <v>86.87</v>
      </c>
      <c r="AC210" s="10">
        <v>35.799999999999997</v>
      </c>
      <c r="AD210" s="11">
        <v>6.82</v>
      </c>
      <c r="AE210" s="9">
        <v>20.221870741876302</v>
      </c>
      <c r="AF210" s="10">
        <v>44.1783922866965</v>
      </c>
      <c r="AG210" s="11">
        <v>19.560798113206801</v>
      </c>
      <c r="AH210" s="9">
        <v>41.3</v>
      </c>
      <c r="AI210" s="10">
        <v>13.7972417059474</v>
      </c>
      <c r="AJ210" s="10">
        <v>7.7420260607049904</v>
      </c>
      <c r="AK210" s="10">
        <v>99.959152235019005</v>
      </c>
      <c r="AL210" s="11">
        <v>31.6391332178619</v>
      </c>
      <c r="AM210" s="9">
        <f>VLOOKUP(A210,'[1]raw data corrigendum'!$A:$D,2,0)</f>
        <v>70.538387659999998</v>
      </c>
      <c r="AN210" s="10">
        <v>2.97887576083065</v>
      </c>
      <c r="AO210" s="10">
        <f>VLOOKUP(A210,'[1]raw data corrigendum'!$A:$D,3,0)</f>
        <v>6.8027210880000002</v>
      </c>
      <c r="AP210" s="10">
        <v>78.167350878638999</v>
      </c>
      <c r="AQ210" s="10">
        <f>ABS(VLOOKUP(A210,'[1]raw data corrigendum'!$A:$D,4,0))</f>
        <v>0.76232032400000005</v>
      </c>
      <c r="AR210" s="10">
        <v>1.5999999999999901</v>
      </c>
      <c r="AS210" s="10">
        <v>7.9976228209191804</v>
      </c>
      <c r="AT210" s="10">
        <v>12.9</v>
      </c>
      <c r="AU210" s="11">
        <v>14.713603821799801</v>
      </c>
      <c r="AV210" s="9">
        <v>18100</v>
      </c>
      <c r="AW210" s="10">
        <v>180.49314266406401</v>
      </c>
      <c r="AX210" s="11">
        <v>264.94084298411201</v>
      </c>
      <c r="AY210" s="9">
        <v>84</v>
      </c>
      <c r="AZ210" s="10">
        <v>59</v>
      </c>
      <c r="BA210" s="10">
        <v>17.3333333333333</v>
      </c>
      <c r="BB210" s="10">
        <v>97</v>
      </c>
      <c r="BC210" s="10">
        <v>96.500557647857505</v>
      </c>
      <c r="BD210" s="11">
        <v>125.601284478696</v>
      </c>
      <c r="BE210" s="9">
        <v>24.511811827683001</v>
      </c>
      <c r="BF210" s="10">
        <v>32.7048517888501</v>
      </c>
      <c r="BG210" s="10">
        <v>127.69416671065299</v>
      </c>
      <c r="BH210" s="11">
        <v>184.06857272106299</v>
      </c>
      <c r="BI210" s="9">
        <v>13.800795198741501</v>
      </c>
      <c r="BJ210" s="10">
        <v>15.582684216308101</v>
      </c>
      <c r="BK210" s="10">
        <v>37.142119543025601</v>
      </c>
      <c r="BL210" s="10">
        <v>2.16756371490913</v>
      </c>
      <c r="BM210" s="10">
        <v>1.6850898035108599</v>
      </c>
      <c r="BN210" s="10">
        <v>54.7</v>
      </c>
      <c r="BO210" s="10">
        <v>7.2229906254802501</v>
      </c>
      <c r="BP210" s="10">
        <v>125.851980427665</v>
      </c>
      <c r="BQ210" s="10">
        <v>71.469794596420002</v>
      </c>
      <c r="BR210" s="11">
        <v>101.056975384369</v>
      </c>
      <c r="BS210" s="12">
        <v>2840000</v>
      </c>
      <c r="BT210" s="12">
        <v>2854810</v>
      </c>
      <c r="BU210" s="12">
        <v>2866200</v>
      </c>
      <c r="BV210" s="13">
        <f t="shared" si="7"/>
        <v>2853670</v>
      </c>
      <c r="BW210" s="13">
        <v>101.57771592881524</v>
      </c>
      <c r="BX210" s="13">
        <v>102.29801823527256</v>
      </c>
      <c r="BY210" s="13">
        <v>97.976813772524736</v>
      </c>
      <c r="BZ210" s="14">
        <f t="shared" si="6"/>
        <v>100.61751597887086</v>
      </c>
    </row>
    <row r="211" spans="1:78" x14ac:dyDescent="0.2">
      <c r="A211" s="7" t="s">
        <v>497</v>
      </c>
      <c r="B211" s="8" t="s">
        <v>498</v>
      </c>
      <c r="C211" s="9">
        <v>-0.39400000000000002</v>
      </c>
      <c r="D211" s="10">
        <v>-5.8000000000000003E-2</v>
      </c>
      <c r="E211" s="10">
        <v>-6.0999999999999999E-2</v>
      </c>
      <c r="F211" s="10">
        <v>52</v>
      </c>
      <c r="G211" s="10">
        <v>0.89</v>
      </c>
      <c r="H211" s="10">
        <v>0.9</v>
      </c>
      <c r="I211" s="10">
        <v>76.466160000000002</v>
      </c>
      <c r="J211" s="10">
        <v>4.9229927059999996</v>
      </c>
      <c r="K211" s="10">
        <v>5.1175813669999997</v>
      </c>
      <c r="L211" s="10">
        <v>2.9770264630000001</v>
      </c>
      <c r="M211" s="10">
        <v>3.1381313799999999</v>
      </c>
      <c r="N211" s="10">
        <v>6.0700540539999999</v>
      </c>
      <c r="O211" s="10">
        <v>5.7832193370000002</v>
      </c>
      <c r="P211" s="11">
        <v>4.5279397960000001</v>
      </c>
      <c r="Q211" s="9">
        <v>-2.8333333333333299</v>
      </c>
      <c r="R211" s="10">
        <v>18.2378031363018</v>
      </c>
      <c r="S211" s="10">
        <v>0.49</v>
      </c>
      <c r="T211" s="10">
        <v>126.4</v>
      </c>
      <c r="U211" s="11">
        <v>-100.23333333333299</v>
      </c>
      <c r="V211" s="9">
        <v>70.449130896187896</v>
      </c>
      <c r="W211" s="10">
        <v>1.72813312349878</v>
      </c>
      <c r="X211" s="11">
        <v>354.57784805367498</v>
      </c>
      <c r="Y211" s="9">
        <v>144.20453292340301</v>
      </c>
      <c r="Z211" s="10">
        <v>70.38</v>
      </c>
      <c r="AA211" s="10">
        <v>3.3011965731919499</v>
      </c>
      <c r="AB211" s="10">
        <v>82.57</v>
      </c>
      <c r="AC211" s="10">
        <v>36.29</v>
      </c>
      <c r="AD211" s="11">
        <v>11.45</v>
      </c>
      <c r="AE211" s="9">
        <v>20.221870741876302</v>
      </c>
      <c r="AF211" s="10">
        <v>44.1783922866965</v>
      </c>
      <c r="AG211" s="11">
        <v>19.560798113206801</v>
      </c>
      <c r="AH211" s="9">
        <v>23.7</v>
      </c>
      <c r="AI211" s="10">
        <v>10.7307473896318</v>
      </c>
      <c r="AJ211" s="10">
        <v>13.299037775215499</v>
      </c>
      <c r="AK211" s="10">
        <v>40.7516730723667</v>
      </c>
      <c r="AL211" s="11">
        <v>47.118927762120997</v>
      </c>
      <c r="AM211" s="9">
        <f>VLOOKUP(A211,'[1]raw data corrigendum'!$A:$D,2,0)</f>
        <v>64.618937639999999</v>
      </c>
      <c r="AN211" s="10">
        <v>2.6493965263467798</v>
      </c>
      <c r="AO211" s="10">
        <f>VLOOKUP(A211,'[1]raw data corrigendum'!$A:$D,3,0)</f>
        <v>6.5940535770000004</v>
      </c>
      <c r="AP211" s="10">
        <v>64.373232628410804</v>
      </c>
      <c r="AQ211" s="10">
        <f>ABS(VLOOKUP(A211,'[1]raw data corrigendum'!$A:$D,4,0))</f>
        <v>1.6651000170000001</v>
      </c>
      <c r="AR211" s="10">
        <v>1.30000000000001</v>
      </c>
      <c r="AS211" s="10">
        <v>7.9856600189933502</v>
      </c>
      <c r="AT211" s="10">
        <v>12.7</v>
      </c>
      <c r="AU211" s="11">
        <v>15.0044324484664</v>
      </c>
      <c r="AV211" s="9">
        <v>13600</v>
      </c>
      <c r="AW211" s="10">
        <v>35.542349505179601</v>
      </c>
      <c r="AX211" s="11">
        <v>59.808769971912</v>
      </c>
      <c r="AY211" s="9">
        <v>84</v>
      </c>
      <c r="AZ211" s="10">
        <v>51</v>
      </c>
      <c r="BA211" s="10">
        <v>17.3333333333333</v>
      </c>
      <c r="BB211" s="10">
        <v>97</v>
      </c>
      <c r="BC211" s="10">
        <v>31.091605578528799</v>
      </c>
      <c r="BD211" s="11">
        <v>89.8787009046723</v>
      </c>
      <c r="BE211" s="9">
        <v>7.7410623803254603</v>
      </c>
      <c r="BF211" s="10">
        <v>17.932168800553399</v>
      </c>
      <c r="BG211" s="10">
        <v>106.335451938304</v>
      </c>
      <c r="BH211" s="11">
        <v>175.20372457234399</v>
      </c>
      <c r="BI211" s="9">
        <v>15.4523572219752</v>
      </c>
      <c r="BJ211" s="10">
        <v>3.26731796718324</v>
      </c>
      <c r="BK211" s="10">
        <v>8.3632685813932799</v>
      </c>
      <c r="BL211" s="10">
        <v>0.45268346911808099</v>
      </c>
      <c r="BM211" s="10">
        <v>0.77821191593646699</v>
      </c>
      <c r="BN211" s="10">
        <v>32.9</v>
      </c>
      <c r="BO211" s="10">
        <v>2.1745981720768999</v>
      </c>
      <c r="BP211" s="10">
        <v>107.788297181359</v>
      </c>
      <c r="BQ211" s="10">
        <v>32.204613073064003</v>
      </c>
      <c r="BR211" s="11">
        <v>94.120721213712599</v>
      </c>
      <c r="BS211" s="12">
        <v>708720</v>
      </c>
      <c r="BT211" s="12">
        <v>705020</v>
      </c>
      <c r="BU211" s="12">
        <v>702003</v>
      </c>
      <c r="BV211" s="13">
        <f t="shared" si="7"/>
        <v>705247.66666666663</v>
      </c>
      <c r="BW211" s="13">
        <v>72.432825660215471</v>
      </c>
      <c r="BX211" s="13">
        <v>71.534640686801936</v>
      </c>
      <c r="BY211" s="13">
        <v>69.676282054427901</v>
      </c>
      <c r="BZ211" s="14">
        <f t="shared" si="6"/>
        <v>71.214582800481779</v>
      </c>
    </row>
    <row r="212" spans="1:78" ht="17" x14ac:dyDescent="0.2">
      <c r="A212" s="7" t="s">
        <v>499</v>
      </c>
      <c r="B212" s="8" t="s">
        <v>500</v>
      </c>
      <c r="C212" s="9">
        <v>-0.59</v>
      </c>
      <c r="D212" s="10">
        <v>0.32900000000000001</v>
      </c>
      <c r="E212" s="10">
        <v>-0.13</v>
      </c>
      <c r="F212" s="10">
        <v>48</v>
      </c>
      <c r="G212" s="10">
        <v>0.89</v>
      </c>
      <c r="H212" s="10">
        <v>0.9</v>
      </c>
      <c r="I212" s="10">
        <v>76.466160000000002</v>
      </c>
      <c r="J212" s="10">
        <v>4.9229927059999996</v>
      </c>
      <c r="K212" s="10">
        <v>5.1175813669999997</v>
      </c>
      <c r="L212" s="10">
        <v>2.9770264630000001</v>
      </c>
      <c r="M212" s="10">
        <v>3.1381313799999999</v>
      </c>
      <c r="N212" s="10">
        <v>6.0700540539999999</v>
      </c>
      <c r="O212" s="10">
        <v>5.7832193370000002</v>
      </c>
      <c r="P212" s="11">
        <v>4.5279397960000001</v>
      </c>
      <c r="Q212" s="9">
        <v>-2.8333333333333299</v>
      </c>
      <c r="R212" s="10">
        <v>18.2378031363018</v>
      </c>
      <c r="S212" s="10">
        <v>0.49</v>
      </c>
      <c r="T212" s="10">
        <v>126.4</v>
      </c>
      <c r="U212" s="11">
        <v>-100.23333333333299</v>
      </c>
      <c r="V212" s="9">
        <v>89.894719908084198</v>
      </c>
      <c r="W212" s="10">
        <v>0</v>
      </c>
      <c r="X212" s="11">
        <v>39.689570112547401</v>
      </c>
      <c r="Y212" s="9">
        <v>78.1352809580208</v>
      </c>
      <c r="Z212" s="10">
        <v>68.376666666666694</v>
      </c>
      <c r="AA212" s="10">
        <v>2.8663531382216401</v>
      </c>
      <c r="AB212" s="10">
        <v>111.59</v>
      </c>
      <c r="AC212" s="10">
        <v>55.1</v>
      </c>
      <c r="AD212" s="11">
        <v>10.87</v>
      </c>
      <c r="AE212" s="9">
        <v>20.221870741876302</v>
      </c>
      <c r="AF212" s="10">
        <v>44.1783922866965</v>
      </c>
      <c r="AG212" s="11">
        <v>19.560798113206801</v>
      </c>
      <c r="AH212" s="9">
        <v>17.8</v>
      </c>
      <c r="AI212" s="10">
        <v>6.5680738149801003</v>
      </c>
      <c r="AJ212" s="10">
        <v>25.754294224722798</v>
      </c>
      <c r="AK212" s="10">
        <v>52.061721938302803</v>
      </c>
      <c r="AL212" s="11">
        <v>63.132118918788599</v>
      </c>
      <c r="AM212" s="9">
        <f>VLOOKUP(A212,'[1]raw data corrigendum'!$A:$D,2,0)</f>
        <v>59.169139469999998</v>
      </c>
      <c r="AN212" s="10">
        <v>4.0650406504065</v>
      </c>
      <c r="AO212" s="10">
        <f>VLOOKUP(A212,'[1]raw data corrigendum'!$A:$D,3,0)</f>
        <v>7.160909857</v>
      </c>
      <c r="AP212" s="10">
        <v>61.368481368803003</v>
      </c>
      <c r="AQ212" s="10">
        <f>ABS(VLOOKUP(A212,'[1]raw data corrigendum'!$A:$D,4,0))</f>
        <v>2.117402212</v>
      </c>
      <c r="AR212" s="10">
        <v>11.2</v>
      </c>
      <c r="AS212" s="10">
        <v>17.3366272824919</v>
      </c>
      <c r="AT212" s="10">
        <v>17.100000000000001</v>
      </c>
      <c r="AU212" s="11">
        <v>17.083946980854201</v>
      </c>
      <c r="AV212" s="9">
        <v>13800</v>
      </c>
      <c r="AW212" s="10">
        <v>3.1666994490077101</v>
      </c>
      <c r="AX212" s="11">
        <v>6.5625439560610301</v>
      </c>
      <c r="AY212" s="9">
        <v>88</v>
      </c>
      <c r="AZ212" s="10">
        <v>45</v>
      </c>
      <c r="BA212" s="10">
        <v>17.3333333333333</v>
      </c>
      <c r="BB212" s="10">
        <v>97</v>
      </c>
      <c r="BC212" s="10">
        <v>47.271926103769303</v>
      </c>
      <c r="BD212" s="11">
        <v>121.84101252353599</v>
      </c>
      <c r="BE212" s="9">
        <v>7.0910873342761498</v>
      </c>
      <c r="BF212" s="10">
        <v>19.762944312200201</v>
      </c>
      <c r="BG212" s="10">
        <v>35.4423992670337</v>
      </c>
      <c r="BH212" s="11">
        <v>184.06857272106299</v>
      </c>
      <c r="BI212" s="9">
        <v>4.0989822227141</v>
      </c>
      <c r="BJ212" s="10" t="s">
        <v>82</v>
      </c>
      <c r="BK212" s="10" t="s">
        <v>82</v>
      </c>
      <c r="BL212" s="10">
        <v>0.45439383630521601</v>
      </c>
      <c r="BM212" s="10">
        <v>0.30030990926483297</v>
      </c>
      <c r="BN212" s="10">
        <v>29.2</v>
      </c>
      <c r="BO212" s="10" t="s">
        <v>82</v>
      </c>
      <c r="BP212" s="10">
        <v>48.674126500140197</v>
      </c>
      <c r="BQ212" s="10">
        <v>32.651548692199803</v>
      </c>
      <c r="BR212" s="11">
        <v>64.560658240264402</v>
      </c>
      <c r="BS212" s="12">
        <v>243350</v>
      </c>
      <c r="BT212" s="12">
        <v>242820</v>
      </c>
      <c r="BU212" s="12">
        <v>242500</v>
      </c>
      <c r="BV212" s="13">
        <f t="shared" si="7"/>
        <v>242890</v>
      </c>
      <c r="BW212" s="13">
        <v>69.009042261938717</v>
      </c>
      <c r="BX212" s="13">
        <v>69.691280835915563</v>
      </c>
      <c r="BY212" s="13">
        <v>67.309083860634743</v>
      </c>
      <c r="BZ212" s="14">
        <f t="shared" si="6"/>
        <v>68.669802319496341</v>
      </c>
    </row>
    <row r="213" spans="1:78" ht="17" x14ac:dyDescent="0.2">
      <c r="A213" s="7" t="s">
        <v>501</v>
      </c>
      <c r="B213" s="8" t="s">
        <v>502</v>
      </c>
      <c r="C213" s="9">
        <v>-0.87</v>
      </c>
      <c r="D213" s="10">
        <v>0.42099999999999999</v>
      </c>
      <c r="E213" s="10">
        <v>-0.53300000000000003</v>
      </c>
      <c r="F213" s="10">
        <v>52</v>
      </c>
      <c r="G213" s="10">
        <v>0.89</v>
      </c>
      <c r="H213" s="10">
        <v>0.9</v>
      </c>
      <c r="I213" s="10">
        <v>76.466160000000002</v>
      </c>
      <c r="J213" s="10">
        <v>4.9229927059999996</v>
      </c>
      <c r="K213" s="10">
        <v>5.1175813669999997</v>
      </c>
      <c r="L213" s="10">
        <v>2.9770264630000001</v>
      </c>
      <c r="M213" s="10">
        <v>3.1381313799999999</v>
      </c>
      <c r="N213" s="10">
        <v>6.0700540539999999</v>
      </c>
      <c r="O213" s="10">
        <v>5.7832193370000002</v>
      </c>
      <c r="P213" s="11">
        <v>4.5279397960000001</v>
      </c>
      <c r="Q213" s="9">
        <v>-2.8333333333333299</v>
      </c>
      <c r="R213" s="10">
        <v>18.2378031363018</v>
      </c>
      <c r="S213" s="10">
        <v>0.49</v>
      </c>
      <c r="T213" s="10">
        <v>126.4</v>
      </c>
      <c r="U213" s="11">
        <v>-100.23333333333299</v>
      </c>
      <c r="V213" s="9">
        <v>94.367476638090196</v>
      </c>
      <c r="W213" s="10">
        <v>0</v>
      </c>
      <c r="X213" s="11">
        <v>61.218072056674998</v>
      </c>
      <c r="Y213" s="9">
        <v>81.304331291545495</v>
      </c>
      <c r="Z213" s="10">
        <v>68.696666666666701</v>
      </c>
      <c r="AA213" s="10">
        <v>2.7673137322471901</v>
      </c>
      <c r="AB213" s="10">
        <v>88.7</v>
      </c>
      <c r="AC213" s="10">
        <v>46.17</v>
      </c>
      <c r="AD213" s="11">
        <v>6.97</v>
      </c>
      <c r="AE213" s="9">
        <v>20.221870741876302</v>
      </c>
      <c r="AF213" s="10">
        <v>44.1783922866965</v>
      </c>
      <c r="AG213" s="11">
        <v>19.560798113206801</v>
      </c>
      <c r="AH213" s="9">
        <v>24.2</v>
      </c>
      <c r="AI213" s="10">
        <v>8.5988201603665502</v>
      </c>
      <c r="AJ213" s="10" t="s">
        <v>82</v>
      </c>
      <c r="AK213" s="10">
        <v>95.973639338581293</v>
      </c>
      <c r="AL213" s="11">
        <v>52.966068005638597</v>
      </c>
      <c r="AM213" s="9">
        <f>VLOOKUP(A213,'[1]raw data corrigendum'!$A:$D,2,0)</f>
        <v>61.969439729999998</v>
      </c>
      <c r="AN213" s="10">
        <v>4.3613707165109004</v>
      </c>
      <c r="AO213" s="10">
        <f>VLOOKUP(A213,'[1]raw data corrigendum'!$A:$D,3,0)</f>
        <v>7.9439252339999999</v>
      </c>
      <c r="AP213" s="10">
        <v>65.155761694639295</v>
      </c>
      <c r="AQ213" s="10">
        <f>ABS(VLOOKUP(A213,'[1]raw data corrigendum'!$A:$D,4,0))</f>
        <v>1.027131783</v>
      </c>
      <c r="AR213" s="10">
        <v>4.8</v>
      </c>
      <c r="AS213" s="10" t="s">
        <v>82</v>
      </c>
      <c r="AT213" s="10">
        <v>17.7</v>
      </c>
      <c r="AU213" s="11">
        <v>16.694226527369398</v>
      </c>
      <c r="AV213" s="9">
        <v>12900</v>
      </c>
      <c r="AW213" s="10">
        <v>11.6021257945903</v>
      </c>
      <c r="AX213" s="11">
        <v>23.444386411860702</v>
      </c>
      <c r="AY213" s="9">
        <v>87</v>
      </c>
      <c r="AZ213" s="10">
        <v>41</v>
      </c>
      <c r="BA213" s="10">
        <v>17.3333333333333</v>
      </c>
      <c r="BB213" s="10">
        <v>97</v>
      </c>
      <c r="BC213" s="10">
        <v>53.820829575839703</v>
      </c>
      <c r="BD213" s="11">
        <v>116.200604590796</v>
      </c>
      <c r="BE213" s="9">
        <v>9.9991930835685601</v>
      </c>
      <c r="BF213" s="10">
        <v>22.6051272064737</v>
      </c>
      <c r="BG213" s="10">
        <v>47.726762077188901</v>
      </c>
      <c r="BH213" s="11">
        <v>151.773043187376</v>
      </c>
      <c r="BI213" s="9">
        <v>26.206518363608499</v>
      </c>
      <c r="BJ213" s="10" t="s">
        <v>82</v>
      </c>
      <c r="BK213" s="10" t="s">
        <v>82</v>
      </c>
      <c r="BL213" s="10">
        <v>0.56403678666923696</v>
      </c>
      <c r="BM213" s="10">
        <v>0.440285317510415</v>
      </c>
      <c r="BN213" s="10">
        <v>35.200000000000003</v>
      </c>
      <c r="BO213" s="10" t="s">
        <v>82</v>
      </c>
      <c r="BP213" s="10">
        <v>122.49122739473501</v>
      </c>
      <c r="BQ213" s="10">
        <v>46.4482033297814</v>
      </c>
      <c r="BR213" s="11">
        <v>69.111033390642206</v>
      </c>
      <c r="BS213" s="12">
        <v>254160</v>
      </c>
      <c r="BT213" s="12">
        <v>254100</v>
      </c>
      <c r="BU213" s="12">
        <v>254100</v>
      </c>
      <c r="BV213" s="13">
        <f t="shared" si="7"/>
        <v>254120</v>
      </c>
      <c r="BW213" s="13">
        <v>76.186247964539206</v>
      </c>
      <c r="BX213" s="13">
        <v>76.082949817546577</v>
      </c>
      <c r="BY213" s="13">
        <v>69.029854037315118</v>
      </c>
      <c r="BZ213" s="14">
        <f t="shared" si="6"/>
        <v>73.766350606466958</v>
      </c>
    </row>
    <row r="214" spans="1:78" x14ac:dyDescent="0.2">
      <c r="A214" s="7" t="s">
        <v>503</v>
      </c>
      <c r="B214" s="8" t="s">
        <v>504</v>
      </c>
      <c r="C214" s="9">
        <v>-1.399</v>
      </c>
      <c r="D214" s="10">
        <v>-1.6160000000000001</v>
      </c>
      <c r="E214" s="10">
        <v>-1.4490000000000001</v>
      </c>
      <c r="F214" s="10">
        <v>14</v>
      </c>
      <c r="G214" s="10">
        <v>0.78</v>
      </c>
      <c r="H214" s="10">
        <v>0.78</v>
      </c>
      <c r="I214" s="10">
        <v>73.333200000000005</v>
      </c>
      <c r="J214" s="10">
        <v>4.6440734859999999</v>
      </c>
      <c r="K214" s="10">
        <v>4.6871380809999996</v>
      </c>
      <c r="L214" s="10">
        <v>3.920321226</v>
      </c>
      <c r="M214" s="10">
        <v>2.7713866230000002</v>
      </c>
      <c r="N214" s="10">
        <v>4.8065929409999999</v>
      </c>
      <c r="O214" s="10">
        <v>4.9560418129999997</v>
      </c>
      <c r="P214" s="11">
        <v>3.9996802809999998</v>
      </c>
      <c r="Q214" s="9">
        <v>-6.9</v>
      </c>
      <c r="R214" s="10">
        <v>0</v>
      </c>
      <c r="S214" s="10">
        <v>4.0166666666666702</v>
      </c>
      <c r="T214" s="10">
        <v>43.766666666666701</v>
      </c>
      <c r="U214" s="11">
        <v>-45.766666666666701</v>
      </c>
      <c r="V214" s="9">
        <v>29.216413402773199</v>
      </c>
      <c r="W214" s="10">
        <v>1.10447076141613</v>
      </c>
      <c r="X214" s="11">
        <v>25.465621293988399</v>
      </c>
      <c r="Y214" s="9">
        <v>87.727944156985998</v>
      </c>
      <c r="Z214" s="10">
        <v>70.933333333333294</v>
      </c>
      <c r="AA214" s="10">
        <v>6.6336637721266403</v>
      </c>
      <c r="AB214" s="10">
        <v>116.66</v>
      </c>
      <c r="AC214" s="10">
        <v>123.41</v>
      </c>
      <c r="AD214" s="11">
        <v>9.86</v>
      </c>
      <c r="AE214" s="9">
        <v>40.838354892071997</v>
      </c>
      <c r="AF214" s="10">
        <v>71.046675819158295</v>
      </c>
      <c r="AG214" s="11">
        <v>43.946611486238197</v>
      </c>
      <c r="AH214" s="9">
        <v>19.3</v>
      </c>
      <c r="AI214" s="10">
        <v>3.2306341635753402</v>
      </c>
      <c r="AJ214" s="10">
        <v>14.890454466195299</v>
      </c>
      <c r="AK214" s="10">
        <v>45.034388663553401</v>
      </c>
      <c r="AL214" s="11">
        <v>18.244511976992499</v>
      </c>
      <c r="AM214" s="9">
        <f>VLOOKUP(A214,'[1]raw data corrigendum'!$A:$D,2,0)</f>
        <v>60.095054750000003</v>
      </c>
      <c r="AN214" s="10">
        <v>0.93909074951728999</v>
      </c>
      <c r="AO214" s="10">
        <f>VLOOKUP(A214,'[1]raw data corrigendum'!$A:$D,3,0)</f>
        <v>3.0981218190000002</v>
      </c>
      <c r="AP214" s="10">
        <v>58.534460047284398</v>
      </c>
      <c r="AQ214" s="10">
        <f>ABS(VLOOKUP(A214,'[1]raw data corrigendum'!$A:$D,4,0))</f>
        <v>0.18938769999999999</v>
      </c>
      <c r="AR214" s="10">
        <v>14.8</v>
      </c>
      <c r="AS214" s="10">
        <v>11.8596558554098</v>
      </c>
      <c r="AT214" s="10">
        <v>5.7</v>
      </c>
      <c r="AU214" s="11">
        <v>0.59864422089871505</v>
      </c>
      <c r="AV214" s="9">
        <v>11500</v>
      </c>
      <c r="AW214" s="10">
        <v>34.159657212205097</v>
      </c>
      <c r="AX214" s="11">
        <v>72.710727435886994</v>
      </c>
      <c r="AY214" s="9">
        <v>90</v>
      </c>
      <c r="AZ214" s="10">
        <v>37</v>
      </c>
      <c r="BA214" s="10">
        <v>14</v>
      </c>
      <c r="BB214" s="10">
        <v>81</v>
      </c>
      <c r="BC214" s="10">
        <v>50.121685577788</v>
      </c>
      <c r="BD214" s="11">
        <v>15.3388713941796</v>
      </c>
      <c r="BE214" s="9">
        <v>5.8034945564836802</v>
      </c>
      <c r="BF214" s="10">
        <v>17.081285476364801</v>
      </c>
      <c r="BG214" s="10">
        <v>27.2495044199615</v>
      </c>
      <c r="BH214" s="11">
        <v>9.5867893588548903</v>
      </c>
      <c r="BI214" s="9">
        <v>3.0266131066797199</v>
      </c>
      <c r="BJ214" s="10">
        <v>7.2521887892570902</v>
      </c>
      <c r="BK214" s="10">
        <v>17.105291517450102</v>
      </c>
      <c r="BL214" s="10">
        <v>0.80296601495160902</v>
      </c>
      <c r="BM214" s="10">
        <v>0.18078644245148101</v>
      </c>
      <c r="BN214" s="10">
        <v>28.7</v>
      </c>
      <c r="BO214" s="10">
        <v>2.9979168553573099</v>
      </c>
      <c r="BP214" s="10">
        <v>38.413617627142102</v>
      </c>
      <c r="BQ214" s="10">
        <v>53.056417115687204</v>
      </c>
      <c r="BR214" s="11">
        <v>20.976669342159699</v>
      </c>
      <c r="BS214" s="12">
        <v>2556180</v>
      </c>
      <c r="BT214" s="12">
        <v>2550390</v>
      </c>
      <c r="BU214" s="12">
        <v>2542445</v>
      </c>
      <c r="BV214" s="13">
        <f t="shared" si="7"/>
        <v>2549671.6666666665</v>
      </c>
      <c r="BW214" s="13">
        <v>60.296313915579411</v>
      </c>
      <c r="BX214" s="13">
        <v>64.44196568877986</v>
      </c>
      <c r="BY214" s="13">
        <v>67.012692803987179</v>
      </c>
      <c r="BZ214" s="14">
        <f t="shared" si="6"/>
        <v>63.916990802782152</v>
      </c>
    </row>
    <row r="215" spans="1:78" x14ac:dyDescent="0.2">
      <c r="A215" s="7" t="s">
        <v>505</v>
      </c>
      <c r="B215" s="8" t="s">
        <v>506</v>
      </c>
      <c r="C215" s="9">
        <v>-0.68899999999999995</v>
      </c>
      <c r="D215" s="10">
        <v>-1.514</v>
      </c>
      <c r="E215" s="10">
        <v>-0.54100000000000004</v>
      </c>
      <c r="F215" s="10">
        <v>19</v>
      </c>
      <c r="G215" s="10">
        <v>0.78</v>
      </c>
      <c r="H215" s="10">
        <v>0.78</v>
      </c>
      <c r="I215" s="10">
        <v>73.333200000000005</v>
      </c>
      <c r="J215" s="10">
        <v>4.6440734859999999</v>
      </c>
      <c r="K215" s="10">
        <v>4.6871380809999996</v>
      </c>
      <c r="L215" s="10">
        <v>3.920321226</v>
      </c>
      <c r="M215" s="10">
        <v>2.7713866230000002</v>
      </c>
      <c r="N215" s="10">
        <v>4.8065929409999999</v>
      </c>
      <c r="O215" s="10">
        <v>4.9560418129999997</v>
      </c>
      <c r="P215" s="11">
        <v>3.9996802809999998</v>
      </c>
      <c r="Q215" s="9">
        <v>-6.9</v>
      </c>
      <c r="R215" s="10">
        <v>0</v>
      </c>
      <c r="S215" s="10">
        <v>4.0166666666666702</v>
      </c>
      <c r="T215" s="10">
        <v>43.766666666666701</v>
      </c>
      <c r="U215" s="11">
        <v>-45.766666666666701</v>
      </c>
      <c r="V215" s="9">
        <v>26.576221677988201</v>
      </c>
      <c r="W215" s="10">
        <v>1.7829248369053701</v>
      </c>
      <c r="X215" s="11">
        <v>16.247425291201299</v>
      </c>
      <c r="Y215" s="9">
        <v>90.680866725137406</v>
      </c>
      <c r="Z215" s="10">
        <v>71.436666666666696</v>
      </c>
      <c r="AA215" s="10">
        <v>6.6667789590890898</v>
      </c>
      <c r="AB215" s="10">
        <v>110.47</v>
      </c>
      <c r="AC215" s="10">
        <v>107.58</v>
      </c>
      <c r="AD215" s="11">
        <v>12.33</v>
      </c>
      <c r="AE215" s="9">
        <v>40.838354892071997</v>
      </c>
      <c r="AF215" s="10">
        <v>71.046675819158295</v>
      </c>
      <c r="AG215" s="11">
        <v>43.946611486238197</v>
      </c>
      <c r="AH215" s="9">
        <v>16.399999999999999</v>
      </c>
      <c r="AI215" s="10">
        <v>1.1976831717405501</v>
      </c>
      <c r="AJ215" s="10">
        <v>20.698837292572598</v>
      </c>
      <c r="AK215" s="10">
        <v>66.426519597368099</v>
      </c>
      <c r="AL215" s="11">
        <v>20.467436371597699</v>
      </c>
      <c r="AM215" s="9">
        <f>VLOOKUP(A215,'[1]raw data corrigendum'!$A:$D,2,0)</f>
        <v>55.176622139999999</v>
      </c>
      <c r="AN215" s="10">
        <v>2.8565382987727501</v>
      </c>
      <c r="AO215" s="10">
        <f>VLOOKUP(A215,'[1]raw data corrigendum'!$A:$D,3,0)</f>
        <v>5.1417689380000002</v>
      </c>
      <c r="AP215" s="10">
        <v>67.708653710708205</v>
      </c>
      <c r="AQ215" s="10">
        <f>ABS(VLOOKUP(A215,'[1]raw data corrigendum'!$A:$D,4,0))</f>
        <v>2.7189839089999999</v>
      </c>
      <c r="AR215" s="10">
        <v>19.100000000000001</v>
      </c>
      <c r="AS215" s="10">
        <v>23.532630136986299</v>
      </c>
      <c r="AT215" s="10">
        <v>8.6999999999999993</v>
      </c>
      <c r="AU215" s="11">
        <v>0.19031143785406399</v>
      </c>
      <c r="AV215" s="9">
        <v>11500</v>
      </c>
      <c r="AW215" s="10">
        <v>36.292834142610403</v>
      </c>
      <c r="AX215" s="11">
        <v>76.699989271040806</v>
      </c>
      <c r="AY215" s="9">
        <v>90</v>
      </c>
      <c r="AZ215" s="10">
        <v>43</v>
      </c>
      <c r="BA215" s="10">
        <v>14</v>
      </c>
      <c r="BB215" s="10">
        <v>81</v>
      </c>
      <c r="BC215" s="10">
        <v>39.477076634053702</v>
      </c>
      <c r="BD215" s="11">
        <v>8.8363186256599704</v>
      </c>
      <c r="BE215" s="9">
        <v>5.2888838536494998</v>
      </c>
      <c r="BF215" s="10">
        <v>15.2532818392694</v>
      </c>
      <c r="BG215" s="10">
        <v>6.7631380086304898</v>
      </c>
      <c r="BH215" s="11">
        <v>0</v>
      </c>
      <c r="BI215" s="9">
        <v>0.93162160163324503</v>
      </c>
      <c r="BJ215" s="10">
        <v>7.17526105686352</v>
      </c>
      <c r="BK215" s="10">
        <v>15.772711131064099</v>
      </c>
      <c r="BL215" s="10">
        <v>0.36298786171210901</v>
      </c>
      <c r="BM215" s="10">
        <v>0.302812235039294</v>
      </c>
      <c r="BN215" s="10">
        <v>28.2</v>
      </c>
      <c r="BO215" s="10">
        <v>1.9852777158153001</v>
      </c>
      <c r="BP215" s="10">
        <v>30.409161573310399</v>
      </c>
      <c r="BQ215" s="10">
        <v>63.7000578338887</v>
      </c>
      <c r="BR215" s="11">
        <v>30.621758357224302</v>
      </c>
      <c r="BS215" s="12">
        <v>2321660</v>
      </c>
      <c r="BT215" s="12">
        <v>2317170</v>
      </c>
      <c r="BU215" s="12">
        <v>2309148</v>
      </c>
      <c r="BV215" s="13">
        <f t="shared" si="7"/>
        <v>2315992.6666666665</v>
      </c>
      <c r="BW215" s="13">
        <v>62.63775547773038</v>
      </c>
      <c r="BX215" s="13">
        <v>65.038578035055622</v>
      </c>
      <c r="BY215" s="13">
        <v>67.381858504743491</v>
      </c>
      <c r="BZ215" s="14">
        <f t="shared" si="6"/>
        <v>65.019397339176507</v>
      </c>
    </row>
    <row r="216" spans="1:78" x14ac:dyDescent="0.2">
      <c r="A216" s="7" t="s">
        <v>507</v>
      </c>
      <c r="B216" s="8" t="s">
        <v>508</v>
      </c>
      <c r="C216" s="9">
        <v>-1.9870000000000001</v>
      </c>
      <c r="D216" s="10">
        <v>-2.06</v>
      </c>
      <c r="E216" s="10">
        <v>-1.411</v>
      </c>
      <c r="F216" s="10">
        <v>14</v>
      </c>
      <c r="G216" s="10">
        <v>0.78</v>
      </c>
      <c r="H216" s="10">
        <v>0.78</v>
      </c>
      <c r="I216" s="10">
        <v>73.333200000000005</v>
      </c>
      <c r="J216" s="10">
        <v>4.6440734859999999</v>
      </c>
      <c r="K216" s="10">
        <v>4.6871380809999996</v>
      </c>
      <c r="L216" s="10">
        <v>3.920321226</v>
      </c>
      <c r="M216" s="10">
        <v>2.7713866230000002</v>
      </c>
      <c r="N216" s="10">
        <v>4.8065929409999999</v>
      </c>
      <c r="O216" s="10">
        <v>4.9560418129999997</v>
      </c>
      <c r="P216" s="11">
        <v>3.9996802809999998</v>
      </c>
      <c r="Q216" s="9">
        <v>-6.9</v>
      </c>
      <c r="R216" s="10">
        <v>0</v>
      </c>
      <c r="S216" s="10">
        <v>4.0166666666666702</v>
      </c>
      <c r="T216" s="10">
        <v>43.766666666666701</v>
      </c>
      <c r="U216" s="11">
        <v>-45.766666666666701</v>
      </c>
      <c r="V216" s="9">
        <v>35.348533509098701</v>
      </c>
      <c r="W216" s="10">
        <v>1.7467331419722301</v>
      </c>
      <c r="X216" s="11">
        <v>17.691666555416202</v>
      </c>
      <c r="Y216" s="9">
        <v>102.024764741824</v>
      </c>
      <c r="Z216" s="10">
        <v>70.023333333333298</v>
      </c>
      <c r="AA216" s="10">
        <v>6.13638231722389</v>
      </c>
      <c r="AB216" s="10">
        <v>118.95</v>
      </c>
      <c r="AC216" s="10">
        <v>111.04</v>
      </c>
      <c r="AD216" s="11">
        <v>12.65</v>
      </c>
      <c r="AE216" s="9">
        <v>40.838354892071997</v>
      </c>
      <c r="AF216" s="10">
        <v>71.046675819158295</v>
      </c>
      <c r="AG216" s="11">
        <v>43.946611486238197</v>
      </c>
      <c r="AH216" s="9">
        <v>12.3</v>
      </c>
      <c r="AI216" s="10">
        <v>2.5716740400110898</v>
      </c>
      <c r="AJ216" s="10">
        <v>17.0353080743978</v>
      </c>
      <c r="AK216" s="10">
        <v>54.567208358002503</v>
      </c>
      <c r="AL216" s="11">
        <v>27.482367270903499</v>
      </c>
      <c r="AM216" s="9">
        <f>VLOOKUP(A216,'[1]raw data corrigendum'!$A:$D,2,0)</f>
        <v>46.028880870000002</v>
      </c>
      <c r="AN216" s="10">
        <v>1.9071932722631</v>
      </c>
      <c r="AO216" s="10">
        <f>VLOOKUP(A216,'[1]raw data corrigendum'!$A:$D,3,0)</f>
        <v>6.8103318819999998</v>
      </c>
      <c r="AP216" s="10">
        <v>38.856859449362297</v>
      </c>
      <c r="AQ216" s="10">
        <f>ABS(VLOOKUP(A216,'[1]raw data corrigendum'!$A:$D,4,0))</f>
        <v>1.544852991</v>
      </c>
      <c r="AR216" s="10">
        <v>20</v>
      </c>
      <c r="AS216" s="10">
        <v>11.423187925029</v>
      </c>
      <c r="AT216" s="10">
        <v>13.1</v>
      </c>
      <c r="AU216" s="11">
        <v>1.6849045961049101</v>
      </c>
      <c r="AV216" s="9">
        <v>7400</v>
      </c>
      <c r="AW216" s="10">
        <v>27.217380780623301</v>
      </c>
      <c r="AX216" s="11">
        <v>81.333320860237393</v>
      </c>
      <c r="AY216" s="9">
        <v>86</v>
      </c>
      <c r="AZ216" s="10">
        <v>33</v>
      </c>
      <c r="BA216" s="10">
        <v>14</v>
      </c>
      <c r="BB216" s="10">
        <v>81</v>
      </c>
      <c r="BC216" s="10">
        <v>33.143175282152399</v>
      </c>
      <c r="BD216" s="11">
        <v>4.6983305002384101</v>
      </c>
      <c r="BE216" s="9">
        <v>2.9379795924637402</v>
      </c>
      <c r="BF216" s="10">
        <v>17.3115902978661</v>
      </c>
      <c r="BG216" s="10">
        <v>19.4557673126961</v>
      </c>
      <c r="BH216" s="11">
        <v>5.5754996045525704</v>
      </c>
      <c r="BI216" s="9">
        <v>0.93110476511485596</v>
      </c>
      <c r="BJ216" s="10">
        <v>5.4630617767374403</v>
      </c>
      <c r="BK216" s="10">
        <v>11.827233722082299</v>
      </c>
      <c r="BL216" s="10">
        <v>0.48757503229135901</v>
      </c>
      <c r="BM216" s="10">
        <v>0.30205711947917002</v>
      </c>
      <c r="BN216" s="10">
        <v>19.7</v>
      </c>
      <c r="BO216" s="10">
        <v>1.9094424750241701</v>
      </c>
      <c r="BP216" s="10">
        <v>29.443911598318401</v>
      </c>
      <c r="BQ216" s="10">
        <v>45.738128267619601</v>
      </c>
      <c r="BR216" s="11">
        <v>37.478130684940901</v>
      </c>
      <c r="BS216" s="12">
        <v>3212190</v>
      </c>
      <c r="BT216" s="12">
        <v>3192010</v>
      </c>
      <c r="BU216" s="12">
        <v>3171334</v>
      </c>
      <c r="BV216" s="13">
        <f t="shared" si="7"/>
        <v>3191844.6666666665</v>
      </c>
      <c r="BW216" s="13">
        <v>41.313096273568661</v>
      </c>
      <c r="BX216" s="13">
        <v>43.410471906586615</v>
      </c>
      <c r="BY216" s="13">
        <v>45.548418398641545</v>
      </c>
      <c r="BZ216" s="14">
        <f t="shared" si="6"/>
        <v>43.423995526265607</v>
      </c>
    </row>
    <row r="217" spans="1:78" x14ac:dyDescent="0.2">
      <c r="A217" s="7" t="s">
        <v>509</v>
      </c>
      <c r="B217" s="8" t="s">
        <v>510</v>
      </c>
      <c r="C217" s="9">
        <v>-1.6080000000000001</v>
      </c>
      <c r="D217" s="10">
        <v>-2.472</v>
      </c>
      <c r="E217" s="10">
        <v>-1.0109999999999999</v>
      </c>
      <c r="F217" s="10">
        <v>16</v>
      </c>
      <c r="G217" s="10">
        <v>0.78</v>
      </c>
      <c r="H217" s="10">
        <v>0.78</v>
      </c>
      <c r="I217" s="10">
        <v>73.333200000000005</v>
      </c>
      <c r="J217" s="10">
        <v>4.6440734859999999</v>
      </c>
      <c r="K217" s="10">
        <v>4.6871380809999996</v>
      </c>
      <c r="L217" s="10">
        <v>3.920321226</v>
      </c>
      <c r="M217" s="10">
        <v>2.7713866230000002</v>
      </c>
      <c r="N217" s="10">
        <v>4.8065929409999999</v>
      </c>
      <c r="O217" s="10">
        <v>4.9560418129999997</v>
      </c>
      <c r="P217" s="11">
        <v>3.9996802809999998</v>
      </c>
      <c r="Q217" s="9">
        <v>-6.9</v>
      </c>
      <c r="R217" s="10">
        <v>0</v>
      </c>
      <c r="S217" s="10">
        <v>4.0166666666666702</v>
      </c>
      <c r="T217" s="10">
        <v>43.766666666666701</v>
      </c>
      <c r="U217" s="11">
        <v>-45.766666666666701</v>
      </c>
      <c r="V217" s="9">
        <v>38.889184642722</v>
      </c>
      <c r="W217" s="10">
        <v>1.92874880077671</v>
      </c>
      <c r="X217" s="11">
        <v>22.051778292249299</v>
      </c>
      <c r="Y217" s="9">
        <v>106.026251432848</v>
      </c>
      <c r="Z217" s="10">
        <v>70.12</v>
      </c>
      <c r="AA217" s="10">
        <v>7.6967065987751999</v>
      </c>
      <c r="AB217" s="10">
        <v>123.76</v>
      </c>
      <c r="AC217" s="10">
        <v>113.24</v>
      </c>
      <c r="AD217" s="11">
        <v>10.52</v>
      </c>
      <c r="AE217" s="9">
        <v>40.838354892071997</v>
      </c>
      <c r="AF217" s="10">
        <v>71.046675819158295</v>
      </c>
      <c r="AG217" s="11">
        <v>43.946611486238197</v>
      </c>
      <c r="AH217" s="9">
        <v>12.9</v>
      </c>
      <c r="AI217" s="10">
        <v>2.1008751581611098</v>
      </c>
      <c r="AJ217" s="10">
        <v>21.459045287954702</v>
      </c>
      <c r="AK217" s="10">
        <v>46.197933450751499</v>
      </c>
      <c r="AL217" s="11">
        <v>25.727714013756898</v>
      </c>
      <c r="AM217" s="9">
        <f>VLOOKUP(A217,'[1]raw data corrigendum'!$A:$D,2,0)</f>
        <v>50.15749615</v>
      </c>
      <c r="AN217" s="10">
        <v>1.6967353951890001</v>
      </c>
      <c r="AO217" s="10">
        <f>VLOOKUP(A217,'[1]raw data corrigendum'!$A:$D,3,0)</f>
        <v>6.0030068730000004</v>
      </c>
      <c r="AP217" s="10">
        <v>57.511992318854503</v>
      </c>
      <c r="AQ217" s="10">
        <f>ABS(VLOOKUP(A217,'[1]raw data corrigendum'!$A:$D,4,0))</f>
        <v>1.3646316869999999</v>
      </c>
      <c r="AR217" s="10">
        <v>24.1</v>
      </c>
      <c r="AS217" s="10">
        <v>20.3157739242132</v>
      </c>
      <c r="AT217" s="10">
        <v>12.1</v>
      </c>
      <c r="AU217" s="11">
        <v>0.95129139450949596</v>
      </c>
      <c r="AV217" s="9">
        <v>9300</v>
      </c>
      <c r="AW217" s="10">
        <v>32.3364038256912</v>
      </c>
      <c r="AX217" s="11">
        <v>74.911318764690805</v>
      </c>
      <c r="AY217" s="9">
        <v>86</v>
      </c>
      <c r="AZ217" s="10">
        <v>31</v>
      </c>
      <c r="BA217" s="10">
        <v>14</v>
      </c>
      <c r="BB217" s="10">
        <v>81</v>
      </c>
      <c r="BC217" s="10">
        <v>55.8544607343336</v>
      </c>
      <c r="BD217" s="11">
        <v>4.6983305002384101</v>
      </c>
      <c r="BE217" s="9">
        <v>4.6611865480638004</v>
      </c>
      <c r="BF217" s="10">
        <v>15.173756238854599</v>
      </c>
      <c r="BG217" s="10">
        <v>12.119625076519499</v>
      </c>
      <c r="BH217" s="11">
        <v>0</v>
      </c>
      <c r="BI217" s="9">
        <v>0.61903674168772904</v>
      </c>
      <c r="BJ217" s="10">
        <v>5.1105678895534696</v>
      </c>
      <c r="BK217" s="10">
        <v>13.3944390727754</v>
      </c>
      <c r="BL217" s="10">
        <v>0.22687707594328299</v>
      </c>
      <c r="BM217" s="10">
        <v>8.1527256811736101E-2</v>
      </c>
      <c r="BN217" s="10">
        <v>23.2</v>
      </c>
      <c r="BO217" s="10">
        <v>0.81115046269850299</v>
      </c>
      <c r="BP217" s="10">
        <v>9.8134135133327494</v>
      </c>
      <c r="BQ217" s="10">
        <v>35.092023279761797</v>
      </c>
      <c r="BR217" s="11">
        <v>46.428651138268499</v>
      </c>
      <c r="BS217" s="12">
        <v>2410460</v>
      </c>
      <c r="BT217" s="12">
        <v>2387260</v>
      </c>
      <c r="BU217" s="12">
        <v>2364214</v>
      </c>
      <c r="BV217" s="13">
        <f t="shared" si="7"/>
        <v>2387311.3333333335</v>
      </c>
      <c r="BW217" s="13">
        <v>54.498457325225111</v>
      </c>
      <c r="BX217" s="13">
        <v>55.22443584221196</v>
      </c>
      <c r="BY217" s="13">
        <v>57.660889380348237</v>
      </c>
      <c r="BZ217" s="14">
        <f t="shared" si="6"/>
        <v>55.794594182595098</v>
      </c>
    </row>
    <row r="218" spans="1:78" x14ac:dyDescent="0.2">
      <c r="A218" s="7" t="s">
        <v>511</v>
      </c>
      <c r="B218" s="8" t="s">
        <v>512</v>
      </c>
      <c r="C218" s="9">
        <v>-1.3160000000000001</v>
      </c>
      <c r="D218" s="10">
        <v>-2.0499999999999998</v>
      </c>
      <c r="E218" s="10">
        <v>-1.093</v>
      </c>
      <c r="F218" s="10">
        <v>12</v>
      </c>
      <c r="G218" s="10">
        <v>0.78</v>
      </c>
      <c r="H218" s="10">
        <v>0.78</v>
      </c>
      <c r="I218" s="10">
        <v>73.333200000000005</v>
      </c>
      <c r="J218" s="10">
        <v>4.6440734859999999</v>
      </c>
      <c r="K218" s="10">
        <v>4.6871380809999996</v>
      </c>
      <c r="L218" s="10">
        <v>3.920321226</v>
      </c>
      <c r="M218" s="10">
        <v>2.7713866230000002</v>
      </c>
      <c r="N218" s="10">
        <v>4.8065929409999999</v>
      </c>
      <c r="O218" s="10">
        <v>4.9560418129999997</v>
      </c>
      <c r="P218" s="11">
        <v>3.9996802809999998</v>
      </c>
      <c r="Q218" s="9">
        <v>-6.9</v>
      </c>
      <c r="R218" s="10">
        <v>0</v>
      </c>
      <c r="S218" s="10">
        <v>4.0166666666666702</v>
      </c>
      <c r="T218" s="10">
        <v>43.766666666666701</v>
      </c>
      <c r="U218" s="11">
        <v>-45.766666666666701</v>
      </c>
      <c r="V218" s="9">
        <v>52.194222943200998</v>
      </c>
      <c r="W218" s="10">
        <v>1.1767742201709599</v>
      </c>
      <c r="X218" s="11">
        <v>226.71326175632899</v>
      </c>
      <c r="Y218" s="9">
        <v>102.88038944035701</v>
      </c>
      <c r="Z218" s="10">
        <v>70.903333333333293</v>
      </c>
      <c r="AA218" s="10">
        <v>6.0061865289317797</v>
      </c>
      <c r="AB218" s="10">
        <v>118.27</v>
      </c>
      <c r="AC218" s="10">
        <v>118.95</v>
      </c>
      <c r="AD218" s="11">
        <v>8.31</v>
      </c>
      <c r="AE218" s="9">
        <v>40.838354892071997</v>
      </c>
      <c r="AF218" s="10">
        <v>71.046675819158295</v>
      </c>
      <c r="AG218" s="11">
        <v>43.946611486238197</v>
      </c>
      <c r="AH218" s="9">
        <v>13.9</v>
      </c>
      <c r="AI218" s="10">
        <v>3.8113276125341402</v>
      </c>
      <c r="AJ218" s="10">
        <v>16.344568768679601</v>
      </c>
      <c r="AK218" s="10">
        <v>65.657101519170496</v>
      </c>
      <c r="AL218" s="11">
        <v>22.040308759199501</v>
      </c>
      <c r="AM218" s="9">
        <f>VLOOKUP(A218,'[1]raw data corrigendum'!$A:$D,2,0)</f>
        <v>54.245464009999999</v>
      </c>
      <c r="AN218" s="10">
        <v>2.9718674346773502</v>
      </c>
      <c r="AO218" s="10">
        <f>VLOOKUP(A218,'[1]raw data corrigendum'!$A:$D,3,0)</f>
        <v>7.6801068539999999</v>
      </c>
      <c r="AP218" s="10">
        <v>56.105081331695303</v>
      </c>
      <c r="AQ218" s="10">
        <f>ABS(VLOOKUP(A218,'[1]raw data corrigendum'!$A:$D,4,0))</f>
        <v>1.8127670250000001</v>
      </c>
      <c r="AR218" s="10">
        <v>25.3</v>
      </c>
      <c r="AS218" s="10">
        <v>18.368913696865601</v>
      </c>
      <c r="AT218" s="10">
        <v>11.9</v>
      </c>
      <c r="AU218" s="11">
        <v>1.31464016132373</v>
      </c>
      <c r="AV218" s="9">
        <v>8700</v>
      </c>
      <c r="AW218" s="10">
        <v>106.23016287768201</v>
      </c>
      <c r="AX218" s="11">
        <v>154.55172241125999</v>
      </c>
      <c r="AY218" s="9">
        <v>90</v>
      </c>
      <c r="AZ218" s="10">
        <v>33</v>
      </c>
      <c r="BA218" s="10">
        <v>14</v>
      </c>
      <c r="BB218" s="10">
        <v>81</v>
      </c>
      <c r="BC218" s="10">
        <v>49.754453354221504</v>
      </c>
      <c r="BD218" s="11">
        <v>7.65403630411096</v>
      </c>
      <c r="BE218" s="9">
        <v>5.0457985941183097</v>
      </c>
      <c r="BF218" s="10">
        <v>15.9738453939141</v>
      </c>
      <c r="BG218" s="10">
        <v>7.9130163726937104</v>
      </c>
      <c r="BH218" s="11">
        <v>0</v>
      </c>
      <c r="BI218" s="9">
        <v>0.72478779309027797</v>
      </c>
      <c r="BJ218" s="10">
        <v>4.6902781465484704</v>
      </c>
      <c r="BK218" s="10">
        <v>12.4647824887778</v>
      </c>
      <c r="BL218" s="10">
        <v>8.8425307348058396E-2</v>
      </c>
      <c r="BM218" s="10">
        <v>0.35158009257518802</v>
      </c>
      <c r="BN218" s="10">
        <v>23.2</v>
      </c>
      <c r="BO218" s="10">
        <v>1.5280289330922201</v>
      </c>
      <c r="BP218" s="10">
        <v>15.998045260384799</v>
      </c>
      <c r="BQ218" s="10">
        <v>24.442396178177201</v>
      </c>
      <c r="BR218" s="11">
        <v>24.805275458329699</v>
      </c>
      <c r="BS218" s="12">
        <v>2947680</v>
      </c>
      <c r="BT218" s="12">
        <v>2916320</v>
      </c>
      <c r="BU218" s="12">
        <v>2885410</v>
      </c>
      <c r="BV218" s="13">
        <f t="shared" si="7"/>
        <v>2916470</v>
      </c>
      <c r="BW218" s="13">
        <v>51.166055784678491</v>
      </c>
      <c r="BX218" s="13">
        <v>52.602018535399878</v>
      </c>
      <c r="BY218" s="13">
        <v>54.773428315919624</v>
      </c>
      <c r="BZ218" s="14">
        <f t="shared" si="6"/>
        <v>52.847167545332667</v>
      </c>
    </row>
    <row r="219" spans="1:78" x14ac:dyDescent="0.2">
      <c r="A219" s="7" t="s">
        <v>513</v>
      </c>
      <c r="B219" s="8" t="s">
        <v>514</v>
      </c>
      <c r="C219" s="9">
        <v>-2.3149999999999999</v>
      </c>
      <c r="D219" s="10">
        <v>-2.5049999999999999</v>
      </c>
      <c r="E219" s="10">
        <v>-1.863</v>
      </c>
      <c r="F219" s="10">
        <v>30</v>
      </c>
      <c r="G219" s="10">
        <v>0.78</v>
      </c>
      <c r="H219" s="10">
        <v>0.78</v>
      </c>
      <c r="I219" s="10">
        <v>73.333200000000005</v>
      </c>
      <c r="J219" s="10">
        <v>4.6440734859999999</v>
      </c>
      <c r="K219" s="10">
        <v>4.6871380809999996</v>
      </c>
      <c r="L219" s="10">
        <v>3.920321226</v>
      </c>
      <c r="M219" s="10">
        <v>2.7713866230000002</v>
      </c>
      <c r="N219" s="10">
        <v>4.8065929409999999</v>
      </c>
      <c r="O219" s="10">
        <v>4.9560418129999997</v>
      </c>
      <c r="P219" s="11">
        <v>3.9996802809999998</v>
      </c>
      <c r="Q219" s="9">
        <v>-6.9</v>
      </c>
      <c r="R219" s="10">
        <v>0</v>
      </c>
      <c r="S219" s="10">
        <v>4.0166666666666702</v>
      </c>
      <c r="T219" s="10">
        <v>43.766666666666701</v>
      </c>
      <c r="U219" s="11">
        <v>-45.766666666666701</v>
      </c>
      <c r="V219" s="9">
        <v>75.817519569780103</v>
      </c>
      <c r="W219" s="10">
        <v>0.90022444110412603</v>
      </c>
      <c r="X219" s="11">
        <v>314</v>
      </c>
      <c r="Y219" s="9">
        <v>46.833574802441603</v>
      </c>
      <c r="Z219" s="10">
        <v>72.406666666666695</v>
      </c>
      <c r="AA219" s="10">
        <v>3.49654142876012</v>
      </c>
      <c r="AB219" s="10">
        <v>118.68</v>
      </c>
      <c r="AC219" s="10">
        <v>96.08</v>
      </c>
      <c r="AD219" s="11">
        <v>3.69</v>
      </c>
      <c r="AE219" s="9">
        <v>40.838354892071997</v>
      </c>
      <c r="AF219" s="10">
        <v>71.046675819158295</v>
      </c>
      <c r="AG219" s="11">
        <v>43.946611486238197</v>
      </c>
      <c r="AH219" s="9">
        <v>41.1</v>
      </c>
      <c r="AI219" s="10">
        <v>2.1167405224953399</v>
      </c>
      <c r="AJ219" s="10">
        <v>7.6361244366913796</v>
      </c>
      <c r="AK219" s="10">
        <v>99.999804334810094</v>
      </c>
      <c r="AL219" s="11">
        <v>9.0771601502102701</v>
      </c>
      <c r="AM219" s="9">
        <f>VLOOKUP(A219,'[1]raw data corrigendum'!$A:$D,2,0)</f>
        <v>72.193403779999997</v>
      </c>
      <c r="AN219" s="10">
        <v>1.7187631645463</v>
      </c>
      <c r="AO219" s="10">
        <f>VLOOKUP(A219,'[1]raw data corrigendum'!$A:$D,3,0)</f>
        <v>3.5386300450000001</v>
      </c>
      <c r="AP219" s="10">
        <v>119.805502948702</v>
      </c>
      <c r="AQ219" s="10">
        <f>ABS(VLOOKUP(A219,'[1]raw data corrigendum'!$A:$D,4,0))</f>
        <v>2.5575589110000001</v>
      </c>
      <c r="AR219" s="10">
        <v>9</v>
      </c>
      <c r="AS219" s="10">
        <v>10.6321891685736</v>
      </c>
      <c r="AT219" s="10">
        <v>4</v>
      </c>
      <c r="AU219" s="11">
        <v>8.8723412219383693E-2</v>
      </c>
      <c r="AV219" s="9">
        <v>27500</v>
      </c>
      <c r="AW219" s="10">
        <v>293.641696978531</v>
      </c>
      <c r="AX219" s="11">
        <v>307.25726111999398</v>
      </c>
      <c r="AY219" s="9">
        <v>90</v>
      </c>
      <c r="AZ219" s="10">
        <v>58</v>
      </c>
      <c r="BA219" s="10">
        <v>14</v>
      </c>
      <c r="BB219" s="10">
        <v>81</v>
      </c>
      <c r="BC219" s="10">
        <v>99.281387388825394</v>
      </c>
      <c r="BD219" s="11">
        <v>19.476859519601099</v>
      </c>
      <c r="BE219" s="9">
        <v>16.078918105695099</v>
      </c>
      <c r="BF219" s="10">
        <v>29.767297870090701</v>
      </c>
      <c r="BG219" s="10">
        <v>25.487064094992</v>
      </c>
      <c r="BH219" s="11">
        <v>0</v>
      </c>
      <c r="BI219" s="9">
        <v>7.9345260214671702</v>
      </c>
      <c r="BJ219" s="10">
        <v>17.436385257354502</v>
      </c>
      <c r="BK219" s="10">
        <v>33.988787675982302</v>
      </c>
      <c r="BL219" s="10">
        <v>3.9227684098459399</v>
      </c>
      <c r="BM219" s="10">
        <v>1.0811827482368599</v>
      </c>
      <c r="BN219" s="10">
        <v>54.2</v>
      </c>
      <c r="BO219" s="10">
        <v>10.6559524849332</v>
      </c>
      <c r="BP219" s="10">
        <v>64.749466381033599</v>
      </c>
      <c r="BQ219" s="10">
        <v>103.36730942268299</v>
      </c>
      <c r="BR219" s="11">
        <v>26.431117306734802</v>
      </c>
      <c r="BS219" s="12">
        <v>2309510</v>
      </c>
      <c r="BT219" s="12">
        <v>2318730</v>
      </c>
      <c r="BU219" s="12">
        <v>2322640</v>
      </c>
      <c r="BV219" s="13">
        <f t="shared" si="7"/>
        <v>2316960</v>
      </c>
      <c r="BW219" s="13">
        <v>149.46817119705148</v>
      </c>
      <c r="BX219" s="13">
        <v>159.98245452748995</v>
      </c>
      <c r="BY219" s="13">
        <v>164.43572034748473</v>
      </c>
      <c r="BZ219" s="14">
        <f t="shared" si="6"/>
        <v>157.96211535734204</v>
      </c>
    </row>
    <row r="220" spans="1:78" x14ac:dyDescent="0.2">
      <c r="A220" s="7" t="s">
        <v>515</v>
      </c>
      <c r="B220" s="8" t="s">
        <v>516</v>
      </c>
      <c r="C220" s="9">
        <v>-1.397</v>
      </c>
      <c r="D220" s="10">
        <v>-2.2589999999999999</v>
      </c>
      <c r="E220" s="10">
        <v>-0.91400000000000003</v>
      </c>
      <c r="F220" s="10">
        <v>16</v>
      </c>
      <c r="G220" s="10">
        <v>0.78</v>
      </c>
      <c r="H220" s="10">
        <v>0.78</v>
      </c>
      <c r="I220" s="10">
        <v>73.333200000000005</v>
      </c>
      <c r="J220" s="10">
        <v>4.6440734859999999</v>
      </c>
      <c r="K220" s="10">
        <v>4.6871380809999996</v>
      </c>
      <c r="L220" s="10">
        <v>3.920321226</v>
      </c>
      <c r="M220" s="10">
        <v>2.7713866230000002</v>
      </c>
      <c r="N220" s="10">
        <v>4.8065929409999999</v>
      </c>
      <c r="O220" s="10">
        <v>4.9560418129999997</v>
      </c>
      <c r="P220" s="11">
        <v>3.9996802809999998</v>
      </c>
      <c r="Q220" s="9">
        <v>-6.9</v>
      </c>
      <c r="R220" s="10">
        <v>0</v>
      </c>
      <c r="S220" s="10">
        <v>4.0166666666666702</v>
      </c>
      <c r="T220" s="10">
        <v>43.766666666666701</v>
      </c>
      <c r="U220" s="11">
        <v>-45.766666666666701</v>
      </c>
      <c r="V220" s="9">
        <v>29.6216612834139</v>
      </c>
      <c r="W220" s="10">
        <v>1.73716574324754</v>
      </c>
      <c r="X220" s="11">
        <v>6.8037015327924104</v>
      </c>
      <c r="Y220" s="9">
        <v>99.013630703694901</v>
      </c>
      <c r="Z220" s="10">
        <v>71.463333333333296</v>
      </c>
      <c r="AA220" s="10">
        <v>6.4341314491870598</v>
      </c>
      <c r="AB220" s="10">
        <v>106.41</v>
      </c>
      <c r="AC220" s="10">
        <v>116.69</v>
      </c>
      <c r="AD220" s="11">
        <v>8.33</v>
      </c>
      <c r="AE220" s="9">
        <v>40.838354892071997</v>
      </c>
      <c r="AF220" s="10">
        <v>71.046675819158295</v>
      </c>
      <c r="AG220" s="11">
        <v>43.946611486238197</v>
      </c>
      <c r="AH220" s="9">
        <v>17.399999999999999</v>
      </c>
      <c r="AI220" s="10">
        <v>1.51952557974863</v>
      </c>
      <c r="AJ220" s="10">
        <v>10.4561787875561</v>
      </c>
      <c r="AK220" s="10">
        <v>33.497452519095901</v>
      </c>
      <c r="AL220" s="11">
        <v>19.341881154020498</v>
      </c>
      <c r="AM220" s="9">
        <f>VLOOKUP(A220,'[1]raw data corrigendum'!$A:$D,2,0)</f>
        <v>45.879458790000001</v>
      </c>
      <c r="AN220" s="10">
        <v>3.20073761854584</v>
      </c>
      <c r="AO220" s="10">
        <f>VLOOKUP(A220,'[1]raw data corrigendum'!$A:$D,3,0)</f>
        <v>9.1938883029999996</v>
      </c>
      <c r="AP220" s="10">
        <v>51.647505041427202</v>
      </c>
      <c r="AQ220" s="10">
        <f>ABS(VLOOKUP(A220,'[1]raw data corrigendum'!$A:$D,4,0))</f>
        <v>3.545203313</v>
      </c>
      <c r="AR220" s="10">
        <v>16.5</v>
      </c>
      <c r="AS220" s="10">
        <v>16.764522354454801</v>
      </c>
      <c r="AT220" s="10">
        <v>15.4</v>
      </c>
      <c r="AU220" s="11">
        <v>0.59300587474338096</v>
      </c>
      <c r="AV220" s="9">
        <v>8600</v>
      </c>
      <c r="AW220" s="10">
        <v>29.925232748648199</v>
      </c>
      <c r="AX220" s="11">
        <v>74.009678818555997</v>
      </c>
      <c r="AY220" s="9">
        <v>88</v>
      </c>
      <c r="AZ220" s="10">
        <v>35</v>
      </c>
      <c r="BA220" s="10">
        <v>14</v>
      </c>
      <c r="BB220" s="10">
        <v>81</v>
      </c>
      <c r="BC220" s="10">
        <v>49.501567681271197</v>
      </c>
      <c r="BD220" s="11">
        <v>11.200883268758099</v>
      </c>
      <c r="BE220" s="9">
        <v>3.4040959144241301</v>
      </c>
      <c r="BF220" s="10">
        <v>14.113399790335199</v>
      </c>
      <c r="BG220" s="10">
        <v>26.053272745907201</v>
      </c>
      <c r="BH220" s="11">
        <v>0</v>
      </c>
      <c r="BI220" s="9">
        <v>0.25639776523707802</v>
      </c>
      <c r="BJ220" s="10">
        <v>6.1366109576175099</v>
      </c>
      <c r="BK220" s="10">
        <v>14.018649260951801</v>
      </c>
      <c r="BL220" s="10">
        <v>0.246823306115241</v>
      </c>
      <c r="BM220" s="10">
        <v>0.120660051183442</v>
      </c>
      <c r="BN220" s="10">
        <v>28</v>
      </c>
      <c r="BO220" s="10">
        <v>1.04453793703757</v>
      </c>
      <c r="BP220" s="10">
        <v>9.8036148149182392</v>
      </c>
      <c r="BQ220" s="10">
        <v>24.6043210025347</v>
      </c>
      <c r="BR220" s="11">
        <v>15.6609074821326</v>
      </c>
      <c r="BS220" s="12">
        <v>1938300</v>
      </c>
      <c r="BT220" s="12">
        <v>1919140</v>
      </c>
      <c r="BU220" s="12">
        <v>1901484</v>
      </c>
      <c r="BV220" s="13">
        <f t="shared" si="7"/>
        <v>1919641.3333333333</v>
      </c>
      <c r="BW220" s="13">
        <v>50.860818695016064</v>
      </c>
      <c r="BX220" s="13">
        <v>53.948568582286626</v>
      </c>
      <c r="BY220" s="13">
        <v>56.360493528415091</v>
      </c>
      <c r="BZ220" s="14">
        <f t="shared" si="6"/>
        <v>53.72329360190593</v>
      </c>
    </row>
    <row r="221" spans="1:78" x14ac:dyDescent="0.2">
      <c r="A221" s="7" t="s">
        <v>517</v>
      </c>
      <c r="B221" s="8" t="s">
        <v>518</v>
      </c>
      <c r="C221" s="9">
        <v>-1.0109999999999999</v>
      </c>
      <c r="D221" s="10">
        <v>-1.8520000000000001</v>
      </c>
      <c r="E221" s="10">
        <v>-0.94199999999999995</v>
      </c>
      <c r="F221" s="10">
        <v>13</v>
      </c>
      <c r="G221" s="10">
        <v>0.78</v>
      </c>
      <c r="H221" s="10">
        <v>0.78</v>
      </c>
      <c r="I221" s="10">
        <v>73.333200000000005</v>
      </c>
      <c r="J221" s="10">
        <v>4.6440734859999999</v>
      </c>
      <c r="K221" s="10">
        <v>4.6871380809999996</v>
      </c>
      <c r="L221" s="10">
        <v>3.920321226</v>
      </c>
      <c r="M221" s="10">
        <v>2.7713866230000002</v>
      </c>
      <c r="N221" s="10">
        <v>4.8065929409999999</v>
      </c>
      <c r="O221" s="10">
        <v>4.9560418129999997</v>
      </c>
      <c r="P221" s="11">
        <v>3.9996802809999998</v>
      </c>
      <c r="Q221" s="9">
        <v>-6.9</v>
      </c>
      <c r="R221" s="10">
        <v>0</v>
      </c>
      <c r="S221" s="10">
        <v>4.0166666666666702</v>
      </c>
      <c r="T221" s="10">
        <v>43.766666666666701</v>
      </c>
      <c r="U221" s="11">
        <v>-45.766666666666701</v>
      </c>
      <c r="V221" s="9">
        <v>35.024301072497103</v>
      </c>
      <c r="W221" s="10">
        <v>2.0005517854310999</v>
      </c>
      <c r="X221" s="11">
        <v>28.268091208482701</v>
      </c>
      <c r="Y221" s="9">
        <v>99.001546899170293</v>
      </c>
      <c r="Z221" s="10">
        <v>70.8066666666667</v>
      </c>
      <c r="AA221" s="10">
        <v>6.0348553423152103</v>
      </c>
      <c r="AB221" s="10">
        <v>114.68</v>
      </c>
      <c r="AC221" s="10">
        <v>119.3</v>
      </c>
      <c r="AD221" s="11">
        <v>7.3</v>
      </c>
      <c r="AE221" s="9">
        <v>40.838354892071997</v>
      </c>
      <c r="AF221" s="10">
        <v>71.046675819158295</v>
      </c>
      <c r="AG221" s="11">
        <v>43.946611486238197</v>
      </c>
      <c r="AH221" s="9">
        <v>16.3</v>
      </c>
      <c r="AI221" s="10">
        <v>1.8329263430678799</v>
      </c>
      <c r="AJ221" s="10">
        <v>9.0716172755970508</v>
      </c>
      <c r="AK221" s="10">
        <v>54.770143573058903</v>
      </c>
      <c r="AL221" s="11">
        <v>13.9086153904148</v>
      </c>
      <c r="AM221" s="9">
        <f>VLOOKUP(A221,'[1]raw data corrigendum'!$A:$D,2,0)</f>
        <v>56.213785350000002</v>
      </c>
      <c r="AN221" s="10">
        <v>1.2468478565424499</v>
      </c>
      <c r="AO221" s="10">
        <f>VLOOKUP(A221,'[1]raw data corrigendum'!$A:$D,3,0)</f>
        <v>3.4883720930000002</v>
      </c>
      <c r="AP221" s="10">
        <v>71.708844211177805</v>
      </c>
      <c r="AQ221" s="10">
        <f>ABS(VLOOKUP(A221,'[1]raw data corrigendum'!$A:$D,4,0))</f>
        <v>0.75343048999999995</v>
      </c>
      <c r="AR221" s="10">
        <v>20.100000000000001</v>
      </c>
      <c r="AS221" s="10">
        <v>13.7930298990668</v>
      </c>
      <c r="AT221" s="10">
        <v>4.9000000000000004</v>
      </c>
      <c r="AU221" s="11">
        <v>7.4782529363546804E-2</v>
      </c>
      <c r="AV221" s="9">
        <v>13100</v>
      </c>
      <c r="AW221" s="10">
        <v>28.700509760177201</v>
      </c>
      <c r="AX221" s="11">
        <v>56.196472097221999</v>
      </c>
      <c r="AY221" s="9">
        <v>88</v>
      </c>
      <c r="AZ221" s="10">
        <v>41</v>
      </c>
      <c r="BA221" s="10">
        <v>14</v>
      </c>
      <c r="BB221" s="10">
        <v>81</v>
      </c>
      <c r="BC221" s="10">
        <v>58.687972775330103</v>
      </c>
      <c r="BD221" s="11">
        <v>14.156589072630499</v>
      </c>
      <c r="BE221" s="9">
        <v>5.2903642766532899</v>
      </c>
      <c r="BF221" s="10">
        <v>15.642070318137099</v>
      </c>
      <c r="BG221" s="10">
        <v>13.3063670923066</v>
      </c>
      <c r="BH221" s="11">
        <v>0</v>
      </c>
      <c r="BI221" s="9">
        <v>0.63032908220723904</v>
      </c>
      <c r="BJ221" s="10">
        <v>6.4284344918770202</v>
      </c>
      <c r="BK221" s="10">
        <v>13.933355117381099</v>
      </c>
      <c r="BL221" s="10">
        <v>0.67140802025031598</v>
      </c>
      <c r="BM221" s="10">
        <v>0.38628191816643598</v>
      </c>
      <c r="BN221" s="10">
        <v>25.4</v>
      </c>
      <c r="BO221" s="10">
        <v>5.0377468060394897</v>
      </c>
      <c r="BP221" s="10">
        <v>32.232754042644501</v>
      </c>
      <c r="BQ221" s="10">
        <v>39.279939749490197</v>
      </c>
      <c r="BR221" s="11">
        <v>15.8028652070613</v>
      </c>
      <c r="BS221" s="12">
        <v>1780750</v>
      </c>
      <c r="BT221" s="12">
        <v>1774860</v>
      </c>
      <c r="BU221" s="12">
        <v>1765043</v>
      </c>
      <c r="BV221" s="13">
        <f t="shared" si="7"/>
        <v>1773551</v>
      </c>
      <c r="BW221" s="13">
        <v>67.442730504337163</v>
      </c>
      <c r="BX221" s="13">
        <v>71.579670306135441</v>
      </c>
      <c r="BY221" s="13">
        <v>74.333924814575184</v>
      </c>
      <c r="BZ221" s="14">
        <f t="shared" si="6"/>
        <v>71.118775208349277</v>
      </c>
    </row>
    <row r="222" spans="1:78" x14ac:dyDescent="0.2">
      <c r="A222" s="7" t="s">
        <v>519</v>
      </c>
      <c r="B222" s="8" t="s">
        <v>520</v>
      </c>
      <c r="C222" s="9">
        <v>1.296</v>
      </c>
      <c r="D222" s="10">
        <v>1.335</v>
      </c>
      <c r="E222" s="10">
        <v>1.2390000000000001</v>
      </c>
      <c r="F222" s="10">
        <v>94</v>
      </c>
      <c r="G222" s="10">
        <v>0.51</v>
      </c>
      <c r="H222" s="10">
        <v>0.54</v>
      </c>
      <c r="I222" s="10">
        <v>81.991550000000004</v>
      </c>
      <c r="J222" s="10">
        <v>5.5222315789999996</v>
      </c>
      <c r="K222" s="10">
        <v>5.612368107</v>
      </c>
      <c r="L222" s="10">
        <v>5.0906248090000004</v>
      </c>
      <c r="M222" s="10">
        <v>4.3945641520000001</v>
      </c>
      <c r="N222" s="10">
        <v>5.2211751939999997</v>
      </c>
      <c r="O222" s="10">
        <v>5.1339054109999998</v>
      </c>
      <c r="P222" s="11">
        <v>5.6102352140000002</v>
      </c>
      <c r="Q222" s="9">
        <v>-0.76666666666666705</v>
      </c>
      <c r="R222" s="10">
        <v>29.935027111267601</v>
      </c>
      <c r="S222" s="10">
        <v>0.09</v>
      </c>
      <c r="T222" s="10">
        <v>37.066666666666698</v>
      </c>
      <c r="U222" s="11">
        <v>16.033333333333299</v>
      </c>
      <c r="V222" s="9">
        <v>96.725764663989494</v>
      </c>
      <c r="W222" s="10">
        <v>13.904791969869599</v>
      </c>
      <c r="X222" s="11">
        <v>776.26439767075794</v>
      </c>
      <c r="Y222" s="9">
        <v>9.2469458049309807</v>
      </c>
      <c r="Z222" s="10">
        <v>79.206666666666706</v>
      </c>
      <c r="AA222" s="10">
        <v>1.8284902880618099</v>
      </c>
      <c r="AB222" s="10">
        <v>49.78</v>
      </c>
      <c r="AC222" s="10">
        <v>24.29</v>
      </c>
      <c r="AD222" s="11">
        <v>9.3800000000000008</v>
      </c>
      <c r="AE222" s="9">
        <v>18.393043461607402</v>
      </c>
      <c r="AF222" s="10">
        <v>40.667496533181101</v>
      </c>
      <c r="AG222" s="11">
        <v>19.007439654207499</v>
      </c>
      <c r="AH222" s="9">
        <v>56.1</v>
      </c>
      <c r="AI222" s="10">
        <v>34.0948148715201</v>
      </c>
      <c r="AJ222" s="10">
        <v>6.9277373209519197</v>
      </c>
      <c r="AK222" s="10">
        <v>98.812209795913503</v>
      </c>
      <c r="AL222" s="11">
        <v>11.225097976465101</v>
      </c>
      <c r="AM222" s="9">
        <f>VLOOKUP(A222,'[1]raw data corrigendum'!$A:$D,2,0)</f>
        <v>78.130556260000006</v>
      </c>
      <c r="AN222" s="10">
        <v>1.7983807408468899</v>
      </c>
      <c r="AO222" s="10">
        <f>VLOOKUP(A222,'[1]raw data corrigendum'!$A:$D,3,0)</f>
        <v>8.1751092639999996</v>
      </c>
      <c r="AP222" s="10">
        <v>137.18123227815099</v>
      </c>
      <c r="AQ222" s="10">
        <f>ABS(VLOOKUP(A222,'[1]raw data corrigendum'!$A:$D,4,0))</f>
        <v>0.29003551999999999</v>
      </c>
      <c r="AR222" s="10">
        <v>2</v>
      </c>
      <c r="AS222" s="10">
        <v>5.4609508963367102</v>
      </c>
      <c r="AT222" s="10">
        <v>16.600000000000001</v>
      </c>
      <c r="AU222" s="11">
        <v>6.0769042712953603</v>
      </c>
      <c r="AV222" s="9">
        <v>26600</v>
      </c>
      <c r="AW222" s="10">
        <v>198.12232364560401</v>
      </c>
      <c r="AX222" s="11">
        <v>166.78248280340199</v>
      </c>
      <c r="AY222" s="9">
        <v>93</v>
      </c>
      <c r="AZ222" s="10">
        <v>88</v>
      </c>
      <c r="BA222" s="10">
        <v>32</v>
      </c>
      <c r="BB222" s="10">
        <v>97</v>
      </c>
      <c r="BC222" s="10">
        <v>93.204927077741701</v>
      </c>
      <c r="BD222" s="11">
        <v>183.45162225039601</v>
      </c>
      <c r="BE222" s="9">
        <v>23.6603800095296</v>
      </c>
      <c r="BF222" s="10">
        <v>33.404373399289</v>
      </c>
      <c r="BG222" s="10">
        <v>174.98087417032301</v>
      </c>
      <c r="BH222" s="11">
        <v>110.806306300203</v>
      </c>
      <c r="BI222" s="9">
        <v>935.88968899330303</v>
      </c>
      <c r="BJ222" s="10">
        <v>22.415006824761001</v>
      </c>
      <c r="BK222" s="10">
        <v>52.818156972054503</v>
      </c>
      <c r="BL222" s="10">
        <v>2.91879808027715</v>
      </c>
      <c r="BM222" s="10">
        <v>3.3110894180656998</v>
      </c>
      <c r="BN222" s="10">
        <v>68</v>
      </c>
      <c r="BO222" s="10">
        <v>11.5480649188514</v>
      </c>
      <c r="BP222" s="10">
        <v>237.86435060980301</v>
      </c>
      <c r="BQ222" s="10">
        <v>112.25630693183101</v>
      </c>
      <c r="BR222" s="11">
        <v>89.6714035885595</v>
      </c>
      <c r="BS222" s="12">
        <v>2326050</v>
      </c>
      <c r="BT222" s="12">
        <v>2360970</v>
      </c>
      <c r="BU222" s="12">
        <v>2384100</v>
      </c>
      <c r="BV222" s="13">
        <f t="shared" si="7"/>
        <v>2357040</v>
      </c>
      <c r="BW222" s="13">
        <v>164.65720628268369</v>
      </c>
      <c r="BX222" s="13">
        <v>163.85319143144469</v>
      </c>
      <c r="BY222" s="13">
        <v>172.54975674282872</v>
      </c>
      <c r="BZ222" s="14">
        <f t="shared" si="6"/>
        <v>167.02005148565237</v>
      </c>
    </row>
    <row r="223" spans="1:78" x14ac:dyDescent="0.2">
      <c r="A223" s="7" t="s">
        <v>521</v>
      </c>
      <c r="B223" s="8" t="s">
        <v>522</v>
      </c>
      <c r="C223" s="9">
        <v>1.2050000000000001</v>
      </c>
      <c r="D223" s="10">
        <v>1.319</v>
      </c>
      <c r="E223" s="10">
        <v>1.0740000000000001</v>
      </c>
      <c r="F223" s="10">
        <v>94</v>
      </c>
      <c r="G223" s="10">
        <v>0.51</v>
      </c>
      <c r="H223" s="10">
        <v>0.54</v>
      </c>
      <c r="I223" s="10">
        <v>81.991550000000004</v>
      </c>
      <c r="J223" s="10">
        <v>5.5222315789999996</v>
      </c>
      <c r="K223" s="10">
        <v>5.612368107</v>
      </c>
      <c r="L223" s="10">
        <v>5.0906248090000004</v>
      </c>
      <c r="M223" s="10">
        <v>4.3945641520000001</v>
      </c>
      <c r="N223" s="10">
        <v>5.2211751939999997</v>
      </c>
      <c r="O223" s="10">
        <v>5.1339054109999998</v>
      </c>
      <c r="P223" s="11">
        <v>5.6102352140000002</v>
      </c>
      <c r="Q223" s="9">
        <v>-0.76666666666666705</v>
      </c>
      <c r="R223" s="10">
        <v>29.935027111267601</v>
      </c>
      <c r="S223" s="10">
        <v>0.09</v>
      </c>
      <c r="T223" s="10">
        <v>37.066666666666698</v>
      </c>
      <c r="U223" s="11">
        <v>16.033333333333299</v>
      </c>
      <c r="V223" s="9">
        <v>77.384155164695599</v>
      </c>
      <c r="W223" s="10">
        <v>7.9233826577463402</v>
      </c>
      <c r="X223" s="11">
        <v>388.28494946867102</v>
      </c>
      <c r="Y223" s="9">
        <v>25.370700081049598</v>
      </c>
      <c r="Z223" s="10">
        <v>78.543333333333294</v>
      </c>
      <c r="AA223" s="10">
        <v>2.3648312667168301</v>
      </c>
      <c r="AB223" s="10">
        <v>51.82</v>
      </c>
      <c r="AC223" s="10">
        <v>28.45</v>
      </c>
      <c r="AD223" s="11">
        <v>10.08</v>
      </c>
      <c r="AE223" s="9">
        <v>18.393043461607402</v>
      </c>
      <c r="AF223" s="10">
        <v>40.667496533181101</v>
      </c>
      <c r="AG223" s="11">
        <v>19.007439654207499</v>
      </c>
      <c r="AH223" s="9">
        <v>44.6</v>
      </c>
      <c r="AI223" s="10">
        <v>32.966891587061802</v>
      </c>
      <c r="AJ223" s="10">
        <v>6.4608368006977104</v>
      </c>
      <c r="AK223" s="10">
        <v>84.571333314583299</v>
      </c>
      <c r="AL223" s="11">
        <v>14.731060268226599</v>
      </c>
      <c r="AM223" s="9">
        <f>VLOOKUP(A223,'[1]raw data corrigendum'!$A:$D,2,0)</f>
        <v>72.250118430000001</v>
      </c>
      <c r="AN223" s="10">
        <v>2.0998547972746602</v>
      </c>
      <c r="AO223" s="10">
        <f>VLOOKUP(A223,'[1]raw data corrigendum'!$A:$D,3,0)</f>
        <v>9.7844297999999998</v>
      </c>
      <c r="AP223" s="10">
        <v>102.942155299557</v>
      </c>
      <c r="AQ223" s="10">
        <f>ABS(VLOOKUP(A223,'[1]raw data corrigendum'!$A:$D,4,0))</f>
        <v>0.43467246799999998</v>
      </c>
      <c r="AR223" s="10">
        <v>2.69999999999999</v>
      </c>
      <c r="AS223" s="10">
        <v>5.4713445645263796</v>
      </c>
      <c r="AT223" s="10">
        <v>19.100000000000001</v>
      </c>
      <c r="AU223" s="11">
        <v>7.6078235380930996</v>
      </c>
      <c r="AV223" s="9">
        <v>19600</v>
      </c>
      <c r="AW223" s="10">
        <v>50.886235675717401</v>
      </c>
      <c r="AX223" s="11">
        <v>56.3332573641595</v>
      </c>
      <c r="AY223" s="9">
        <v>93</v>
      </c>
      <c r="AZ223" s="10">
        <v>87</v>
      </c>
      <c r="BA223" s="10">
        <v>32</v>
      </c>
      <c r="BB223" s="10">
        <v>97</v>
      </c>
      <c r="BC223" s="10">
        <v>88.3622491174537</v>
      </c>
      <c r="BD223" s="11">
        <v>178.730288232254</v>
      </c>
      <c r="BE223" s="9">
        <v>15.3719223827714</v>
      </c>
      <c r="BF223" s="10">
        <v>22.5817802468294</v>
      </c>
      <c r="BG223" s="10">
        <v>133.699204934064</v>
      </c>
      <c r="BH223" s="11">
        <v>72.897806007120494</v>
      </c>
      <c r="BI223" s="9">
        <v>146.76595196304899</v>
      </c>
      <c r="BJ223" s="10">
        <v>16.563139649644398</v>
      </c>
      <c r="BK223" s="10">
        <v>39.440203535106399</v>
      </c>
      <c r="BL223" s="10">
        <v>2.9412817726547198</v>
      </c>
      <c r="BM223" s="10">
        <v>3.98026347292486</v>
      </c>
      <c r="BN223" s="10">
        <v>54.4</v>
      </c>
      <c r="BO223" s="10">
        <v>5.0018571251702397</v>
      </c>
      <c r="BP223" s="10">
        <v>84.901277859462397</v>
      </c>
      <c r="BQ223" s="10">
        <v>106.849540064574</v>
      </c>
      <c r="BR223" s="11">
        <v>98.173955987792695</v>
      </c>
      <c r="BS223" s="12">
        <v>1700050</v>
      </c>
      <c r="BT223" s="12">
        <v>1718990</v>
      </c>
      <c r="BU223" s="12">
        <v>1734297</v>
      </c>
      <c r="BV223" s="13">
        <f t="shared" si="7"/>
        <v>1717779</v>
      </c>
      <c r="BW223" s="13">
        <v>103.16876686830577</v>
      </c>
      <c r="BX223" s="13">
        <v>101.40445036354726</v>
      </c>
      <c r="BY223" s="13">
        <v>103.29760174665698</v>
      </c>
      <c r="BZ223" s="14">
        <f t="shared" si="6"/>
        <v>102.62360632616999</v>
      </c>
    </row>
    <row r="224" spans="1:78" x14ac:dyDescent="0.2">
      <c r="A224" s="7" t="s">
        <v>523</v>
      </c>
      <c r="B224" s="8" t="s">
        <v>524</v>
      </c>
      <c r="C224" s="9">
        <v>1.4179999999999999</v>
      </c>
      <c r="D224" s="10">
        <v>1.522</v>
      </c>
      <c r="E224" s="10">
        <v>1.4850000000000001</v>
      </c>
      <c r="F224" s="10">
        <v>87</v>
      </c>
      <c r="G224" s="10">
        <v>0.51</v>
      </c>
      <c r="H224" s="10">
        <v>0.54</v>
      </c>
      <c r="I224" s="10">
        <v>81.991550000000004</v>
      </c>
      <c r="J224" s="10">
        <v>5.5222315789999996</v>
      </c>
      <c r="K224" s="10">
        <v>5.612368107</v>
      </c>
      <c r="L224" s="10">
        <v>5.0906248090000004</v>
      </c>
      <c r="M224" s="10">
        <v>4.3945641520000001</v>
      </c>
      <c r="N224" s="10">
        <v>5.2211751939999997</v>
      </c>
      <c r="O224" s="10">
        <v>5.1339054109999998</v>
      </c>
      <c r="P224" s="11">
        <v>5.6102352140000002</v>
      </c>
      <c r="Q224" s="9">
        <v>-0.76666666666666705</v>
      </c>
      <c r="R224" s="10">
        <v>29.935027111267601</v>
      </c>
      <c r="S224" s="10">
        <v>0.09</v>
      </c>
      <c r="T224" s="10">
        <v>37.066666666666698</v>
      </c>
      <c r="U224" s="11">
        <v>16.033333333333299</v>
      </c>
      <c r="V224" s="9">
        <v>61.425999479052102</v>
      </c>
      <c r="W224" s="10">
        <v>5.0798985595211903</v>
      </c>
      <c r="X224" s="11">
        <v>61.347031175837301</v>
      </c>
      <c r="Y224" s="9">
        <v>33.182635295443099</v>
      </c>
      <c r="Z224" s="10">
        <v>78.886666666666699</v>
      </c>
      <c r="AA224" s="10">
        <v>2.5325197805995998</v>
      </c>
      <c r="AB224" s="10">
        <v>51.63</v>
      </c>
      <c r="AC224" s="10">
        <v>26.27</v>
      </c>
      <c r="AD224" s="11">
        <v>11.84</v>
      </c>
      <c r="AE224" s="9">
        <v>18.393043461607402</v>
      </c>
      <c r="AF224" s="10">
        <v>40.667496533181101</v>
      </c>
      <c r="AG224" s="11">
        <v>19.007439654207499</v>
      </c>
      <c r="AH224" s="9">
        <v>37.700000000000003</v>
      </c>
      <c r="AI224" s="10">
        <v>30.3953826691967</v>
      </c>
      <c r="AJ224" s="10">
        <v>10.5593828319286</v>
      </c>
      <c r="AK224" s="10">
        <v>54.433787522719101</v>
      </c>
      <c r="AL224" s="11">
        <v>15.2650954419355</v>
      </c>
      <c r="AM224" s="9">
        <f>VLOOKUP(A224,'[1]raw data corrigendum'!$A:$D,2,0)</f>
        <v>74.206041830000004</v>
      </c>
      <c r="AN224" s="10">
        <v>1.65141709439857</v>
      </c>
      <c r="AO224" s="10">
        <f>VLOOKUP(A224,'[1]raw data corrigendum'!$A:$D,3,0)</f>
        <v>7.4983262660000003</v>
      </c>
      <c r="AP224" s="10">
        <v>95.491240128350597</v>
      </c>
      <c r="AQ224" s="10">
        <f>ABS(VLOOKUP(A224,'[1]raw data corrigendum'!$A:$D,4,0))</f>
        <v>1.7675055639999999</v>
      </c>
      <c r="AR224" s="10">
        <v>8.1999999999999993</v>
      </c>
      <c r="AS224" s="10">
        <v>5.5317038611406302</v>
      </c>
      <c r="AT224" s="10">
        <v>17.3</v>
      </c>
      <c r="AU224" s="11">
        <v>6.7147316745044003</v>
      </c>
      <c r="AV224" s="9">
        <v>19200</v>
      </c>
      <c r="AW224" s="10">
        <v>17.454207909650201</v>
      </c>
      <c r="AX224" s="11">
        <v>23.188055375836299</v>
      </c>
      <c r="AY224" s="9">
        <v>90</v>
      </c>
      <c r="AZ224" s="10">
        <v>86</v>
      </c>
      <c r="BA224" s="10">
        <v>32</v>
      </c>
      <c r="BB224" s="10">
        <v>97</v>
      </c>
      <c r="BC224" s="10">
        <v>45.668757501702302</v>
      </c>
      <c r="BD224" s="11">
        <v>178.730288232254</v>
      </c>
      <c r="BE224" s="9">
        <v>10.140265515153301</v>
      </c>
      <c r="BF224" s="10">
        <v>15.9215140704927</v>
      </c>
      <c r="BG224" s="10">
        <v>144.26602063814099</v>
      </c>
      <c r="BH224" s="11">
        <v>100.901285358607</v>
      </c>
      <c r="BI224" s="9">
        <v>165.95835476268701</v>
      </c>
      <c r="BJ224" s="10">
        <v>14.3836184839205</v>
      </c>
      <c r="BK224" s="10">
        <v>36.400252889314601</v>
      </c>
      <c r="BL224" s="10">
        <v>0.70417680746007405</v>
      </c>
      <c r="BM224" s="10">
        <v>1.2532761958616401</v>
      </c>
      <c r="BN224" s="10">
        <v>49.6</v>
      </c>
      <c r="BO224" s="10">
        <v>2.7744270205066299</v>
      </c>
      <c r="BP224" s="10">
        <v>96.475107690900998</v>
      </c>
      <c r="BQ224" s="10">
        <v>129.26062702093</v>
      </c>
      <c r="BR224" s="11">
        <v>97.553896742179305</v>
      </c>
      <c r="BS224" s="12">
        <v>861020</v>
      </c>
      <c r="BT224" s="12">
        <v>867000</v>
      </c>
      <c r="BU224" s="12">
        <v>872045</v>
      </c>
      <c r="BV224" s="13">
        <f t="shared" si="7"/>
        <v>866688.33333333337</v>
      </c>
      <c r="BW224" s="13">
        <v>102.96299320206018</v>
      </c>
      <c r="BX224" s="13">
        <v>100.38662116176793</v>
      </c>
      <c r="BY224" s="13">
        <v>102.43614388586776</v>
      </c>
      <c r="BZ224" s="14">
        <f t="shared" si="6"/>
        <v>101.92858608323195</v>
      </c>
    </row>
    <row r="225" spans="1:78" x14ac:dyDescent="0.2">
      <c r="A225" s="7" t="s">
        <v>525</v>
      </c>
      <c r="B225" s="8" t="s">
        <v>526</v>
      </c>
      <c r="C225" s="9">
        <v>1.1200000000000001</v>
      </c>
      <c r="D225" s="10">
        <v>1.278</v>
      </c>
      <c r="E225" s="10">
        <v>1.208</v>
      </c>
      <c r="F225" s="10">
        <v>96</v>
      </c>
      <c r="G225" s="10">
        <v>0.51</v>
      </c>
      <c r="H225" s="10">
        <v>0.54</v>
      </c>
      <c r="I225" s="10">
        <v>81.991550000000004</v>
      </c>
      <c r="J225" s="10">
        <v>5.5222315789999996</v>
      </c>
      <c r="K225" s="10">
        <v>5.612368107</v>
      </c>
      <c r="L225" s="10">
        <v>5.0906248090000004</v>
      </c>
      <c r="M225" s="10">
        <v>4.3945641520000001</v>
      </c>
      <c r="N225" s="10">
        <v>5.2211751939999997</v>
      </c>
      <c r="O225" s="10">
        <v>5.1339054109999998</v>
      </c>
      <c r="P225" s="11">
        <v>5.6102352140000002</v>
      </c>
      <c r="Q225" s="9">
        <v>-0.76666666666666705</v>
      </c>
      <c r="R225" s="10">
        <v>29.935027111267601</v>
      </c>
      <c r="S225" s="10">
        <v>0.09</v>
      </c>
      <c r="T225" s="10">
        <v>37.066666666666698</v>
      </c>
      <c r="U225" s="11">
        <v>16.033333333333299</v>
      </c>
      <c r="V225" s="9">
        <v>85.445918099641005</v>
      </c>
      <c r="W225" s="10">
        <v>15.1959704287537</v>
      </c>
      <c r="X225" s="11">
        <v>674.74888470869496</v>
      </c>
      <c r="Y225" s="9">
        <v>26.296522657412599</v>
      </c>
      <c r="Z225" s="10">
        <v>78.573333333333295</v>
      </c>
      <c r="AA225" s="10">
        <v>2.1986721449852999</v>
      </c>
      <c r="AB225" s="10">
        <v>53.36</v>
      </c>
      <c r="AC225" s="10">
        <v>28.5</v>
      </c>
      <c r="AD225" s="11">
        <v>10.52</v>
      </c>
      <c r="AE225" s="9">
        <v>18.393043461607402</v>
      </c>
      <c r="AF225" s="10">
        <v>40.667496533181101</v>
      </c>
      <c r="AG225" s="11">
        <v>19.007439654207499</v>
      </c>
      <c r="AH225" s="9">
        <v>47.7</v>
      </c>
      <c r="AI225" s="10">
        <v>33.405747595328101</v>
      </c>
      <c r="AJ225" s="10">
        <v>6.59594745003022</v>
      </c>
      <c r="AK225" s="10">
        <v>93.400167441787005</v>
      </c>
      <c r="AL225" s="11">
        <v>14.964891750790001</v>
      </c>
      <c r="AM225" s="9">
        <f>VLOOKUP(A225,'[1]raw data corrigendum'!$A:$D,2,0)</f>
        <v>71.11433907</v>
      </c>
      <c r="AN225" s="10">
        <v>2.8915959148517301</v>
      </c>
      <c r="AO225" s="10">
        <f>VLOOKUP(A225,'[1]raw data corrigendum'!$A:$D,3,0)</f>
        <v>11.197243759999999</v>
      </c>
      <c r="AP225" s="10">
        <v>105.07919953051599</v>
      </c>
      <c r="AQ225" s="10">
        <f>ABS(VLOOKUP(A225,'[1]raw data corrigendum'!$A:$D,4,0))</f>
        <v>0.676685812</v>
      </c>
      <c r="AR225" s="10">
        <v>3.3</v>
      </c>
      <c r="AS225" s="10">
        <v>5.6488864142538997</v>
      </c>
      <c r="AT225" s="10">
        <v>21.1</v>
      </c>
      <c r="AU225" s="11">
        <v>7.8917020938456099</v>
      </c>
      <c r="AV225" s="9">
        <v>19900</v>
      </c>
      <c r="AW225" s="10">
        <v>79.009219576313399</v>
      </c>
      <c r="AX225" s="11">
        <v>85.818359413995395</v>
      </c>
      <c r="AY225" s="9">
        <v>90</v>
      </c>
      <c r="AZ225" s="10">
        <v>87</v>
      </c>
      <c r="BA225" s="10">
        <v>32</v>
      </c>
      <c r="BB225" s="10">
        <v>97</v>
      </c>
      <c r="BC225" s="10">
        <v>83.092616756208599</v>
      </c>
      <c r="BD225" s="11">
        <v>185.81228925946701</v>
      </c>
      <c r="BE225" s="9">
        <v>14.857677182037801</v>
      </c>
      <c r="BF225" s="10">
        <v>22.018803273236198</v>
      </c>
      <c r="BG225" s="10">
        <v>127.878452385012</v>
      </c>
      <c r="BH225" s="11">
        <v>94.270644503125496</v>
      </c>
      <c r="BI225" s="9">
        <v>278.52119081326299</v>
      </c>
      <c r="BJ225" s="10">
        <v>17.948450780137499</v>
      </c>
      <c r="BK225" s="10">
        <v>40.605731217639701</v>
      </c>
      <c r="BL225" s="10">
        <v>2.2410885397343701</v>
      </c>
      <c r="BM225" s="10">
        <v>3.6798575023836202</v>
      </c>
      <c r="BN225" s="10">
        <v>57.8</v>
      </c>
      <c r="BO225" s="10">
        <v>5.5432372505543199</v>
      </c>
      <c r="BP225" s="10">
        <v>180.16532957620601</v>
      </c>
      <c r="BQ225" s="10">
        <v>147.96243619833399</v>
      </c>
      <c r="BR225" s="11">
        <v>77.886315773096797</v>
      </c>
      <c r="BS225" s="12">
        <v>1513030</v>
      </c>
      <c r="BT225" s="12">
        <v>1529980</v>
      </c>
      <c r="BU225" s="12">
        <v>1543070</v>
      </c>
      <c r="BV225" s="13">
        <f t="shared" si="7"/>
        <v>1528693.3333333333</v>
      </c>
      <c r="BW225" s="13">
        <v>102.61625107027569</v>
      </c>
      <c r="BX225" s="13">
        <v>101.68225742388965</v>
      </c>
      <c r="BY225" s="13">
        <v>107.20884451146975</v>
      </c>
      <c r="BZ225" s="14">
        <f t="shared" si="6"/>
        <v>103.8357843352117</v>
      </c>
    </row>
    <row r="226" spans="1:78" x14ac:dyDescent="0.2">
      <c r="A226" s="7" t="s">
        <v>527</v>
      </c>
      <c r="B226" s="8" t="s">
        <v>528</v>
      </c>
      <c r="C226" s="9">
        <v>1.3979999999999999</v>
      </c>
      <c r="D226" s="10">
        <v>1.1879999999999999</v>
      </c>
      <c r="E226" s="10">
        <v>1.2210000000000001</v>
      </c>
      <c r="F226" s="10">
        <v>94</v>
      </c>
      <c r="G226" s="10">
        <v>0.51</v>
      </c>
      <c r="H226" s="10">
        <v>0.54</v>
      </c>
      <c r="I226" s="10">
        <v>81.991550000000004</v>
      </c>
      <c r="J226" s="10">
        <v>5.5222315789999996</v>
      </c>
      <c r="K226" s="10">
        <v>5.612368107</v>
      </c>
      <c r="L226" s="10">
        <v>5.0906248090000004</v>
      </c>
      <c r="M226" s="10">
        <v>4.3945641520000001</v>
      </c>
      <c r="N226" s="10">
        <v>5.2211751939999997</v>
      </c>
      <c r="O226" s="10">
        <v>5.1339054109999998</v>
      </c>
      <c r="P226" s="11">
        <v>5.6102352140000002</v>
      </c>
      <c r="Q226" s="9">
        <v>-0.76666666666666705</v>
      </c>
      <c r="R226" s="10">
        <v>29.935027111267601</v>
      </c>
      <c r="S226" s="10">
        <v>0.09</v>
      </c>
      <c r="T226" s="10">
        <v>37.066666666666698</v>
      </c>
      <c r="U226" s="11">
        <v>16.033333333333299</v>
      </c>
      <c r="V226" s="9">
        <v>85.023280798986804</v>
      </c>
      <c r="W226" s="10">
        <v>7.2174642364560997</v>
      </c>
      <c r="X226" s="11">
        <v>168.824801186011</v>
      </c>
      <c r="Y226" s="9">
        <v>20.279656462619499</v>
      </c>
      <c r="Z226" s="10">
        <v>78.663333333333298</v>
      </c>
      <c r="AA226" s="10">
        <v>2.0003918543899202</v>
      </c>
      <c r="AB226" s="10">
        <v>51.51</v>
      </c>
      <c r="AC226" s="10">
        <v>26.83</v>
      </c>
      <c r="AD226" s="11">
        <v>12.21</v>
      </c>
      <c r="AE226" s="9">
        <v>18.393043461607402</v>
      </c>
      <c r="AF226" s="10">
        <v>40.667496533181101</v>
      </c>
      <c r="AG226" s="11">
        <v>19.007439654207499</v>
      </c>
      <c r="AH226" s="9">
        <v>45.7</v>
      </c>
      <c r="AI226" s="10">
        <v>32.623144729192497</v>
      </c>
      <c r="AJ226" s="10">
        <v>7.8876679422075</v>
      </c>
      <c r="AK226" s="10">
        <v>91.870471459147396</v>
      </c>
      <c r="AL226" s="11">
        <v>12.797033155498699</v>
      </c>
      <c r="AM226" s="9">
        <f>VLOOKUP(A226,'[1]raw data corrigendum'!$A:$D,2,0)</f>
        <v>75.359390779999998</v>
      </c>
      <c r="AN226" s="10">
        <v>1.63758389261745</v>
      </c>
      <c r="AO226" s="10">
        <f>VLOOKUP(A226,'[1]raw data corrigendum'!$A:$D,3,0)</f>
        <v>8.3847874719999993</v>
      </c>
      <c r="AP226" s="10">
        <v>108.54650063062201</v>
      </c>
      <c r="AQ226" s="10">
        <f>ABS(VLOOKUP(A226,'[1]raw data corrigendum'!$A:$D,4,0))</f>
        <v>1.254168653</v>
      </c>
      <c r="AR226" s="10">
        <v>5.3000000000000096</v>
      </c>
      <c r="AS226" s="10">
        <v>5.9306052474657101</v>
      </c>
      <c r="AT226" s="10">
        <v>16.8</v>
      </c>
      <c r="AU226" s="11">
        <v>6.3893523394852503</v>
      </c>
      <c r="AV226" s="9">
        <v>21500</v>
      </c>
      <c r="AW226" s="10">
        <v>43.106928363473301</v>
      </c>
      <c r="AX226" s="11">
        <v>51.771693889612799</v>
      </c>
      <c r="AY226" s="9">
        <v>90</v>
      </c>
      <c r="AZ226" s="10">
        <v>87</v>
      </c>
      <c r="BA226" s="10">
        <v>32</v>
      </c>
      <c r="BB226" s="10">
        <v>97</v>
      </c>
      <c r="BC226" s="10">
        <v>82.615070516991196</v>
      </c>
      <c r="BD226" s="11">
        <v>181.09095524132499</v>
      </c>
      <c r="BE226" s="9">
        <v>14.938440688579</v>
      </c>
      <c r="BF226" s="10">
        <v>22.101497381132599</v>
      </c>
      <c r="BG226" s="10">
        <v>109.15476498448901</v>
      </c>
      <c r="BH226" s="11">
        <v>104.157997738546</v>
      </c>
      <c r="BI226" s="9">
        <v>321.66474033753099</v>
      </c>
      <c r="BJ226" s="10">
        <v>16.9686382109149</v>
      </c>
      <c r="BK226" s="10">
        <v>41.6861275613266</v>
      </c>
      <c r="BL226" s="10">
        <v>2.1214538088302199</v>
      </c>
      <c r="BM226" s="10">
        <v>5.1474195382160399</v>
      </c>
      <c r="BN226" s="10">
        <v>55.8</v>
      </c>
      <c r="BO226" s="10">
        <v>4.9423715569447202</v>
      </c>
      <c r="BP226" s="10">
        <v>165.610218806435</v>
      </c>
      <c r="BQ226" s="10">
        <v>123.552800192208</v>
      </c>
      <c r="BR226" s="11">
        <v>110.14671887227</v>
      </c>
      <c r="BS226" s="12">
        <v>2027050</v>
      </c>
      <c r="BT226" s="12">
        <v>2049980</v>
      </c>
      <c r="BU226" s="12">
        <v>2065631</v>
      </c>
      <c r="BV226" s="13">
        <f t="shared" si="7"/>
        <v>2047553.6666666667</v>
      </c>
      <c r="BW226" s="13">
        <v>116.39576181265174</v>
      </c>
      <c r="BX226" s="13">
        <v>114.97115570905233</v>
      </c>
      <c r="BY226" s="13">
        <v>117.17425125119965</v>
      </c>
      <c r="BZ226" s="14">
        <f t="shared" si="6"/>
        <v>116.18038959096789</v>
      </c>
    </row>
    <row r="227" spans="1:78" x14ac:dyDescent="0.2">
      <c r="A227" s="7" t="s">
        <v>529</v>
      </c>
      <c r="B227" s="8" t="s">
        <v>530</v>
      </c>
      <c r="C227" s="9">
        <v>1.333</v>
      </c>
      <c r="D227" s="10">
        <v>0.91700000000000004</v>
      </c>
      <c r="E227" s="10">
        <v>1.1910000000000001</v>
      </c>
      <c r="F227" s="10">
        <v>91</v>
      </c>
      <c r="G227" s="10">
        <v>0.51</v>
      </c>
      <c r="H227" s="10">
        <v>0.54</v>
      </c>
      <c r="I227" s="10">
        <v>81.991550000000004</v>
      </c>
      <c r="J227" s="10">
        <v>5.5222315789999996</v>
      </c>
      <c r="K227" s="10">
        <v>5.612368107</v>
      </c>
      <c r="L227" s="10">
        <v>5.0906248090000004</v>
      </c>
      <c r="M227" s="10">
        <v>4.3945641520000001</v>
      </c>
      <c r="N227" s="10">
        <v>5.2211751939999997</v>
      </c>
      <c r="O227" s="10">
        <v>5.1339054109999998</v>
      </c>
      <c r="P227" s="11">
        <v>5.6102352140000002</v>
      </c>
      <c r="Q227" s="9">
        <v>-0.76666666666666705</v>
      </c>
      <c r="R227" s="10">
        <v>29.935027111267601</v>
      </c>
      <c r="S227" s="10">
        <v>0.09</v>
      </c>
      <c r="T227" s="10">
        <v>37.066666666666698</v>
      </c>
      <c r="U227" s="11">
        <v>16.033333333333299</v>
      </c>
      <c r="V227" s="9">
        <v>55.452198386588996</v>
      </c>
      <c r="W227" s="10">
        <v>5.3834518458961904</v>
      </c>
      <c r="X227" s="11">
        <v>99.183613567819805</v>
      </c>
      <c r="Y227" s="9">
        <v>33.525873202808498</v>
      </c>
      <c r="Z227" s="10">
        <v>78.223333333333301</v>
      </c>
      <c r="AA227" s="10">
        <v>2.8321939831102698</v>
      </c>
      <c r="AB227" s="10">
        <v>52.79</v>
      </c>
      <c r="AC227" s="10">
        <v>29.98</v>
      </c>
      <c r="AD227" s="11">
        <v>12.79</v>
      </c>
      <c r="AE227" s="9">
        <v>18.393043461607402</v>
      </c>
      <c r="AF227" s="10">
        <v>40.667496533181101</v>
      </c>
      <c r="AG227" s="11">
        <v>19.007439654207499</v>
      </c>
      <c r="AH227" s="9">
        <v>35.5</v>
      </c>
      <c r="AI227" s="10">
        <v>30.225500976056701</v>
      </c>
      <c r="AJ227" s="10">
        <v>10.2791616140498</v>
      </c>
      <c r="AK227" s="10">
        <v>57.214180134189498</v>
      </c>
      <c r="AL227" s="11">
        <v>16.433754816337</v>
      </c>
      <c r="AM227" s="9">
        <f>VLOOKUP(A227,'[1]raw data corrigendum'!$A:$D,2,0)</f>
        <v>70.645481630000006</v>
      </c>
      <c r="AN227" s="10">
        <v>2.5188323917137501</v>
      </c>
      <c r="AO227" s="10">
        <f>VLOOKUP(A227,'[1]raw data corrigendum'!$A:$D,3,0)</f>
        <v>9.6986817330000008</v>
      </c>
      <c r="AP227" s="10">
        <v>97.744342654584997</v>
      </c>
      <c r="AQ227" s="10">
        <f>ABS(VLOOKUP(A227,'[1]raw data corrigendum'!$A:$D,4,0))</f>
        <v>0.59534081100000003</v>
      </c>
      <c r="AR227" s="10">
        <v>6.7</v>
      </c>
      <c r="AS227" s="10">
        <v>6.5630842841369104</v>
      </c>
      <c r="AT227" s="10">
        <v>19.8</v>
      </c>
      <c r="AU227" s="11">
        <v>7.8520324162479502</v>
      </c>
      <c r="AV227" s="9">
        <v>18300</v>
      </c>
      <c r="AW227" s="10">
        <v>11.419382187568599</v>
      </c>
      <c r="AX227" s="11">
        <v>16.041463298741501</v>
      </c>
      <c r="AY227" s="9">
        <v>88</v>
      </c>
      <c r="AZ227" s="10">
        <v>84</v>
      </c>
      <c r="BA227" s="10">
        <v>32</v>
      </c>
      <c r="BB227" s="10">
        <v>97</v>
      </c>
      <c r="BC227" s="10">
        <v>64.855608440481404</v>
      </c>
      <c r="BD227" s="11">
        <v>174.00895421411201</v>
      </c>
      <c r="BE227" s="9">
        <v>10.175077048754201</v>
      </c>
      <c r="BF227" s="10">
        <v>14.157769489239501</v>
      </c>
      <c r="BG227" s="10">
        <v>87.088825504432407</v>
      </c>
      <c r="BH227" s="11">
        <v>58.5037047908475</v>
      </c>
      <c r="BI227" s="9">
        <v>96.830327354631194</v>
      </c>
      <c r="BJ227" s="10">
        <v>12.4877947242103</v>
      </c>
      <c r="BK227" s="10">
        <v>33.8704508134268</v>
      </c>
      <c r="BL227" s="10">
        <v>0.56307562754782003</v>
      </c>
      <c r="BM227" s="10">
        <v>1.2898459862543299</v>
      </c>
      <c r="BN227" s="10">
        <v>46.6</v>
      </c>
      <c r="BO227" s="10">
        <v>1.95516162669447</v>
      </c>
      <c r="BP227" s="10">
        <v>95.0229082491241</v>
      </c>
      <c r="BQ227" s="10">
        <v>101.765596401832</v>
      </c>
      <c r="BR227" s="11">
        <v>67.727773882754803</v>
      </c>
      <c r="BS227" s="12">
        <v>854030</v>
      </c>
      <c r="BT227" s="12">
        <v>857000</v>
      </c>
      <c r="BU227" s="12">
        <v>858583</v>
      </c>
      <c r="BV227" s="13">
        <f t="shared" si="7"/>
        <v>856537.66666666663</v>
      </c>
      <c r="BW227" s="13">
        <v>96.661854444080305</v>
      </c>
      <c r="BX227" s="13">
        <v>94.812935202644539</v>
      </c>
      <c r="BY227" s="13">
        <v>97.436898312176737</v>
      </c>
      <c r="BZ227" s="14">
        <f t="shared" si="6"/>
        <v>96.303895986300518</v>
      </c>
    </row>
    <row r="228" spans="1:78" x14ac:dyDescent="0.2">
      <c r="A228" s="7" t="s">
        <v>531</v>
      </c>
      <c r="B228" s="8" t="s">
        <v>532</v>
      </c>
      <c r="C228" s="9">
        <v>0.83699999999999997</v>
      </c>
      <c r="D228" s="10">
        <v>0.99299999999999999</v>
      </c>
      <c r="E228" s="10">
        <v>1.345</v>
      </c>
      <c r="F228" s="10">
        <v>93</v>
      </c>
      <c r="G228" s="10">
        <v>0.51</v>
      </c>
      <c r="H228" s="10">
        <v>0.54</v>
      </c>
      <c r="I228" s="10">
        <v>81.991550000000004</v>
      </c>
      <c r="J228" s="10">
        <v>5.5222315789999996</v>
      </c>
      <c r="K228" s="10">
        <v>5.612368107</v>
      </c>
      <c r="L228" s="10">
        <v>5.0906248090000004</v>
      </c>
      <c r="M228" s="10">
        <v>4.3945641520000001</v>
      </c>
      <c r="N228" s="10">
        <v>5.2211751939999997</v>
      </c>
      <c r="O228" s="10">
        <v>5.1339054109999998</v>
      </c>
      <c r="P228" s="11">
        <v>5.6102352140000002</v>
      </c>
      <c r="Q228" s="9">
        <v>-0.76666666666666705</v>
      </c>
      <c r="R228" s="10">
        <v>29.935027111267601</v>
      </c>
      <c r="S228" s="10">
        <v>0.09</v>
      </c>
      <c r="T228" s="10">
        <v>37.066666666666698</v>
      </c>
      <c r="U228" s="11">
        <v>16.033333333333299</v>
      </c>
      <c r="V228" s="9">
        <v>64.028795392903405</v>
      </c>
      <c r="W228" s="10">
        <v>5.0344586895937997</v>
      </c>
      <c r="X228" s="11">
        <v>17.483049763677201</v>
      </c>
      <c r="Y228" s="9">
        <v>60.301650136920202</v>
      </c>
      <c r="Z228" s="10">
        <v>77.78</v>
      </c>
      <c r="AA228" s="10">
        <v>1.5673877550295301</v>
      </c>
      <c r="AB228" s="10">
        <v>57.34</v>
      </c>
      <c r="AC228" s="10">
        <v>30.54</v>
      </c>
      <c r="AD228" s="11">
        <v>12.92</v>
      </c>
      <c r="AE228" s="9">
        <v>18.393043461607402</v>
      </c>
      <c r="AF228" s="10">
        <v>40.667496533181101</v>
      </c>
      <c r="AG228" s="11">
        <v>19.007439654207499</v>
      </c>
      <c r="AH228" s="9">
        <v>40.1</v>
      </c>
      <c r="AI228" s="10">
        <v>29.428219957770999</v>
      </c>
      <c r="AJ228" s="10">
        <v>10.221145736912501</v>
      </c>
      <c r="AK228" s="10">
        <v>39.707300697512103</v>
      </c>
      <c r="AL228" s="11">
        <v>11.4345482863776</v>
      </c>
      <c r="AM228" s="9">
        <f>VLOOKUP(A228,'[1]raw data corrigendum'!$A:$D,2,0)</f>
        <v>76.805555560000002</v>
      </c>
      <c r="AN228" s="10">
        <v>0.93215950284826499</v>
      </c>
      <c r="AO228" s="10">
        <f>VLOOKUP(A228,'[1]raw data corrigendum'!$A:$D,3,0)</f>
        <v>6.3124671230000002</v>
      </c>
      <c r="AP228" s="10">
        <v>100.95787443528801</v>
      </c>
      <c r="AQ228" s="10">
        <f>ABS(VLOOKUP(A228,'[1]raw data corrigendum'!$A:$D,4,0))</f>
        <v>0.77097505700000002</v>
      </c>
      <c r="AR228" s="10">
        <v>3.2</v>
      </c>
      <c r="AS228" s="10">
        <v>6.9</v>
      </c>
      <c r="AT228" s="10">
        <v>16.600000000000001</v>
      </c>
      <c r="AU228" s="11">
        <v>6.7869095205120002</v>
      </c>
      <c r="AV228" s="9">
        <v>18700</v>
      </c>
      <c r="AW228" s="10">
        <v>5.31818985636699</v>
      </c>
      <c r="AX228" s="11">
        <v>7.1394060002189699</v>
      </c>
      <c r="AY228" s="9">
        <v>88</v>
      </c>
      <c r="AZ228" s="10">
        <v>89</v>
      </c>
      <c r="BA228" s="10">
        <v>32</v>
      </c>
      <c r="BB228" s="10">
        <v>97</v>
      </c>
      <c r="BC228" s="10">
        <v>64.757613466343599</v>
      </c>
      <c r="BD228" s="11">
        <v>152.762951132474</v>
      </c>
      <c r="BE228" s="9">
        <v>12.006691261367701</v>
      </c>
      <c r="BF228" s="10">
        <v>16.890150236595201</v>
      </c>
      <c r="BG228" s="10">
        <v>179.83752229567699</v>
      </c>
      <c r="BH228" s="11">
        <v>75.097097886046797</v>
      </c>
      <c r="BI228" s="9">
        <v>151.965898132749</v>
      </c>
      <c r="BJ228" s="10">
        <v>15.126510087678801</v>
      </c>
      <c r="BK228" s="10">
        <v>39.895800750913601</v>
      </c>
      <c r="BL228" s="10">
        <v>0.59958141387860198</v>
      </c>
      <c r="BM228" s="10">
        <v>0.71037020652434502</v>
      </c>
      <c r="BN228" s="10">
        <v>52.9</v>
      </c>
      <c r="BO228" s="10">
        <v>3.7037037037037002</v>
      </c>
      <c r="BP228" s="10">
        <v>58.944585643208796</v>
      </c>
      <c r="BQ228" s="10">
        <v>80.578710792968906</v>
      </c>
      <c r="BR228" s="11">
        <v>77.110393302088198</v>
      </c>
      <c r="BS228" s="12">
        <v>376010</v>
      </c>
      <c r="BT228" s="12">
        <v>376000</v>
      </c>
      <c r="BU228" s="12">
        <v>376020</v>
      </c>
      <c r="BV228" s="13">
        <f t="shared" si="7"/>
        <v>376010</v>
      </c>
      <c r="BW228" s="13">
        <v>102.61881962024009</v>
      </c>
      <c r="BX228" s="13">
        <v>101.71177565343667</v>
      </c>
      <c r="BY228" s="13">
        <v>103.41842528099561</v>
      </c>
      <c r="BZ228" s="14">
        <f t="shared" si="6"/>
        <v>102.58300685155746</v>
      </c>
    </row>
    <row r="229" spans="1:78" x14ac:dyDescent="0.2">
      <c r="A229" s="7" t="s">
        <v>533</v>
      </c>
      <c r="B229" s="8" t="s">
        <v>534</v>
      </c>
      <c r="C229" s="9">
        <v>1.5589999999999999</v>
      </c>
      <c r="D229" s="10">
        <v>1.4770000000000001</v>
      </c>
      <c r="E229" s="10">
        <v>1.3280000000000001</v>
      </c>
      <c r="F229" s="10">
        <v>91</v>
      </c>
      <c r="G229" s="10">
        <v>0.51</v>
      </c>
      <c r="H229" s="10">
        <v>0.54</v>
      </c>
      <c r="I229" s="10">
        <v>81.991550000000004</v>
      </c>
      <c r="J229" s="10">
        <v>5.5222315789999996</v>
      </c>
      <c r="K229" s="10">
        <v>5.612368107</v>
      </c>
      <c r="L229" s="10">
        <v>5.0906248090000004</v>
      </c>
      <c r="M229" s="10">
        <v>4.3945641520000001</v>
      </c>
      <c r="N229" s="10">
        <v>5.2211751939999997</v>
      </c>
      <c r="O229" s="10">
        <v>5.1339054109999998</v>
      </c>
      <c r="P229" s="11">
        <v>5.6102352140000002</v>
      </c>
      <c r="Q229" s="9">
        <v>-0.76666666666666705</v>
      </c>
      <c r="R229" s="10">
        <v>29.935027111267601</v>
      </c>
      <c r="S229" s="10">
        <v>0.09</v>
      </c>
      <c r="T229" s="10">
        <v>37.066666666666698</v>
      </c>
      <c r="U229" s="11">
        <v>16.033333333333299</v>
      </c>
      <c r="V229" s="9">
        <v>59.560412950674198</v>
      </c>
      <c r="W229" s="10">
        <v>2.5420104759288198</v>
      </c>
      <c r="X229" s="11">
        <v>28.1239985552298</v>
      </c>
      <c r="Y229" s="9">
        <v>44.807455960671902</v>
      </c>
      <c r="Z229" s="10">
        <v>77.876666666666694</v>
      </c>
      <c r="AA229" s="10">
        <v>2.3997710779760801</v>
      </c>
      <c r="AB229" s="10">
        <v>46.32</v>
      </c>
      <c r="AC229" s="10">
        <v>30.6</v>
      </c>
      <c r="AD229" s="11">
        <v>11.56</v>
      </c>
      <c r="AE229" s="9">
        <v>18.393043461607402</v>
      </c>
      <c r="AF229" s="10">
        <v>40.667496533181101</v>
      </c>
      <c r="AG229" s="11">
        <v>19.007439654207499</v>
      </c>
      <c r="AH229" s="9">
        <v>43.1</v>
      </c>
      <c r="AI229" s="10">
        <v>29.2378860090096</v>
      </c>
      <c r="AJ229" s="10">
        <v>7.6</v>
      </c>
      <c r="AK229" s="10">
        <v>54.853236707922001</v>
      </c>
      <c r="AL229" s="11">
        <v>9.0334931567009598</v>
      </c>
      <c r="AM229" s="9">
        <f>VLOOKUP(A229,'[1]raw data corrigendum'!$A:$D,2,0)</f>
        <v>72.911471320000004</v>
      </c>
      <c r="AN229" s="10">
        <v>0.67975830815710003</v>
      </c>
      <c r="AO229" s="10">
        <f>VLOOKUP(A229,'[1]raw data corrigendum'!$A:$D,3,0)</f>
        <v>6.1007957560000001</v>
      </c>
      <c r="AP229" s="10">
        <v>111.334670288231</v>
      </c>
      <c r="AQ229" s="10">
        <f>ABS(VLOOKUP(A229,'[1]raw data corrigendum'!$A:$D,4,0))</f>
        <v>0.96213919800000003</v>
      </c>
      <c r="AR229" s="10">
        <v>5.8000000000000096</v>
      </c>
      <c r="AS229" s="10">
        <v>3.0168147540983599</v>
      </c>
      <c r="AT229" s="10">
        <v>16.3</v>
      </c>
      <c r="AU229" s="11">
        <v>7.1622897039509201</v>
      </c>
      <c r="AV229" s="9">
        <v>19400</v>
      </c>
      <c r="AW229" s="10">
        <v>5.78609656192382</v>
      </c>
      <c r="AX229" s="11">
        <v>6.6782814895105203</v>
      </c>
      <c r="AY229" s="9">
        <v>88</v>
      </c>
      <c r="AZ229" s="10">
        <v>81</v>
      </c>
      <c r="BA229" s="10">
        <v>32</v>
      </c>
      <c r="BB229" s="10">
        <v>97</v>
      </c>
      <c r="BC229" s="10">
        <v>18.3279634367494</v>
      </c>
      <c r="BD229" s="11">
        <v>176.369621223183</v>
      </c>
      <c r="BE229" s="9">
        <v>11.3152522601342</v>
      </c>
      <c r="BF229" s="10">
        <v>15.2482001903217</v>
      </c>
      <c r="BG229" s="10">
        <v>174.44139017461799</v>
      </c>
      <c r="BH229" s="11">
        <v>84.470700807460901</v>
      </c>
      <c r="BI229" s="9">
        <v>91.238469512406596</v>
      </c>
      <c r="BJ229" s="10">
        <v>15.0320642112426</v>
      </c>
      <c r="BK229" s="10">
        <v>36.403708681270899</v>
      </c>
      <c r="BL229" s="10">
        <v>3.2232606852980301</v>
      </c>
      <c r="BM229" s="10">
        <v>2.5098660180991601</v>
      </c>
      <c r="BN229" s="10">
        <v>51.8</v>
      </c>
      <c r="BO229" s="10">
        <v>3.6319612590799002</v>
      </c>
      <c r="BP229" s="10">
        <v>67.393090040458603</v>
      </c>
      <c r="BQ229" s="10">
        <v>67.540818922815703</v>
      </c>
      <c r="BR229" s="11">
        <v>88.314324679543603</v>
      </c>
      <c r="BS229" s="12">
        <v>520020</v>
      </c>
      <c r="BT229" s="12">
        <v>521000</v>
      </c>
      <c r="BU229" s="12">
        <v>522029</v>
      </c>
      <c r="BV229" s="13">
        <f t="shared" si="7"/>
        <v>521016.33333333331</v>
      </c>
      <c r="BW229" s="13">
        <v>114.68428938628004</v>
      </c>
      <c r="BX229" s="13">
        <v>115.56602293695597</v>
      </c>
      <c r="BY229" s="13">
        <v>122.21052654435604</v>
      </c>
      <c r="BZ229" s="14">
        <f t="shared" si="6"/>
        <v>117.48694628919736</v>
      </c>
    </row>
    <row r="230" spans="1:78" x14ac:dyDescent="0.2">
      <c r="A230" s="7" t="s">
        <v>535</v>
      </c>
      <c r="B230" s="8" t="s">
        <v>536</v>
      </c>
      <c r="C230" s="9">
        <v>-0.40100000000000002</v>
      </c>
      <c r="D230" s="10">
        <v>-0.16800000000000001</v>
      </c>
      <c r="E230" s="10">
        <v>-0.45200000000000001</v>
      </c>
      <c r="F230" s="10">
        <v>76</v>
      </c>
      <c r="G230" s="10">
        <v>0.86</v>
      </c>
      <c r="H230" s="10">
        <v>0.81</v>
      </c>
      <c r="I230" s="10">
        <v>76.517510000000001</v>
      </c>
      <c r="J230" s="10">
        <v>4.6408071519999998</v>
      </c>
      <c r="K230" s="10">
        <v>4.7578883169999999</v>
      </c>
      <c r="L230" s="10">
        <v>3.1700699330000002</v>
      </c>
      <c r="M230" s="10">
        <v>2.716983795</v>
      </c>
      <c r="N230" s="10">
        <v>5.5649542810000003</v>
      </c>
      <c r="O230" s="10">
        <v>5.4561877250000004</v>
      </c>
      <c r="P230" s="11">
        <v>3.4944355489999999</v>
      </c>
      <c r="Q230" s="9">
        <v>-4.2</v>
      </c>
      <c r="R230" s="10">
        <v>27.2313871043144</v>
      </c>
      <c r="S230" s="10">
        <v>0.14333333333333301</v>
      </c>
      <c r="T230" s="10">
        <v>73.366666666666703</v>
      </c>
      <c r="U230" s="11">
        <v>-12.733333333333301</v>
      </c>
      <c r="V230" s="9">
        <v>71.386878222313896</v>
      </c>
      <c r="W230" s="10">
        <v>1.38240800017677</v>
      </c>
      <c r="X230" s="11">
        <v>161.97591734672801</v>
      </c>
      <c r="Y230" s="9">
        <v>49.327621884899798</v>
      </c>
      <c r="Z230" s="10">
        <v>73.150000000000006</v>
      </c>
      <c r="AA230" s="10">
        <v>1.8671615000835</v>
      </c>
      <c r="AB230" s="10">
        <v>88.07</v>
      </c>
      <c r="AC230" s="10">
        <v>36.65</v>
      </c>
      <c r="AD230" s="11">
        <v>16.7</v>
      </c>
      <c r="AE230" s="9">
        <v>17.880991200154501</v>
      </c>
      <c r="AF230" s="10">
        <v>38.031129193044301</v>
      </c>
      <c r="AG230" s="11">
        <v>14.5555078902352</v>
      </c>
      <c r="AH230" s="9">
        <v>35.299999999999997</v>
      </c>
      <c r="AI230" s="10">
        <v>11.7483731848455</v>
      </c>
      <c r="AJ230" s="10">
        <v>3.8670311128115298</v>
      </c>
      <c r="AK230" s="10">
        <v>98.072549936658504</v>
      </c>
      <c r="AL230" s="11">
        <v>11.169581704751099</v>
      </c>
      <c r="AM230" s="9">
        <f>VLOOKUP(A230,'[1]raw data corrigendum'!$A:$D,2,0)</f>
        <v>66.571713430000003</v>
      </c>
      <c r="AN230" s="10">
        <v>2.1867275147366398</v>
      </c>
      <c r="AO230" s="10">
        <f>VLOOKUP(A230,'[1]raw data corrigendum'!$A:$D,3,0)</f>
        <v>5.019965773</v>
      </c>
      <c r="AP230" s="10">
        <v>76.816031326543495</v>
      </c>
      <c r="AQ230" s="10">
        <f>ABS(VLOOKUP(A230,'[1]raw data corrigendum'!$A:$D,4,0))</f>
        <v>1.970365575</v>
      </c>
      <c r="AR230" s="10">
        <v>8.6999999999999904</v>
      </c>
      <c r="AS230" s="10">
        <v>8.3192807192807194</v>
      </c>
      <c r="AT230" s="10">
        <v>9.6</v>
      </c>
      <c r="AU230" s="11">
        <v>4.5177008270058501</v>
      </c>
      <c r="AV230" s="9">
        <v>15800</v>
      </c>
      <c r="AW230" s="10">
        <v>80.932835799600895</v>
      </c>
      <c r="AX230" s="11">
        <v>130.34570970633101</v>
      </c>
      <c r="AY230" s="9">
        <v>93</v>
      </c>
      <c r="AZ230" s="10">
        <v>69</v>
      </c>
      <c r="BA230" s="10">
        <v>18.6666666666667</v>
      </c>
      <c r="BB230" s="10">
        <v>99</v>
      </c>
      <c r="BC230" s="10">
        <v>0.34313868258074898</v>
      </c>
      <c r="BD230" s="11">
        <v>99.178995334371393</v>
      </c>
      <c r="BE230" s="9">
        <v>11.620980849314</v>
      </c>
      <c r="BF230" s="10">
        <v>18.247062948054101</v>
      </c>
      <c r="BG230" s="10">
        <v>113.432019284321</v>
      </c>
      <c r="BH230" s="11">
        <v>29.937042345589401</v>
      </c>
      <c r="BI230" s="9">
        <v>40.756809410725403</v>
      </c>
      <c r="BJ230" s="10">
        <v>12.2833519240019</v>
      </c>
      <c r="BK230" s="10">
        <v>28.355691892322501</v>
      </c>
      <c r="BL230" s="10">
        <v>0.65441630019085495</v>
      </c>
      <c r="BM230" s="10">
        <v>1.6058795315560199</v>
      </c>
      <c r="BN230" s="10">
        <v>48.3</v>
      </c>
      <c r="BO230" s="10">
        <v>5.1451451451451504</v>
      </c>
      <c r="BP230" s="10">
        <v>88.642245753879195</v>
      </c>
      <c r="BQ230" s="10">
        <v>71.060345647206304</v>
      </c>
      <c r="BR230" s="11">
        <v>88.064865194689801</v>
      </c>
      <c r="BS230" s="12">
        <v>1092080</v>
      </c>
      <c r="BT230" s="12">
        <v>1097600</v>
      </c>
      <c r="BU230" s="12">
        <v>1103570</v>
      </c>
      <c r="BV230" s="13">
        <f t="shared" si="7"/>
        <v>1097750</v>
      </c>
      <c r="BW230" s="13">
        <v>71.814107604391509</v>
      </c>
      <c r="BX230" s="13">
        <v>73.039515264187784</v>
      </c>
      <c r="BY230" s="13">
        <v>73.509734105847528</v>
      </c>
      <c r="BZ230" s="14">
        <f t="shared" si="6"/>
        <v>72.787785658142283</v>
      </c>
    </row>
    <row r="231" spans="1:78" x14ac:dyDescent="0.2">
      <c r="A231" s="7" t="s">
        <v>537</v>
      </c>
      <c r="B231" s="8" t="s">
        <v>538</v>
      </c>
      <c r="C231" s="9">
        <v>4.0000000000000001E-3</v>
      </c>
      <c r="D231" s="10">
        <v>-2.8000000000000001E-2</v>
      </c>
      <c r="E231" s="10">
        <v>0.51800000000000002</v>
      </c>
      <c r="F231" s="10">
        <v>78</v>
      </c>
      <c r="G231" s="10">
        <v>0.86</v>
      </c>
      <c r="H231" s="10">
        <v>0.81</v>
      </c>
      <c r="I231" s="10">
        <v>76.517510000000001</v>
      </c>
      <c r="J231" s="10">
        <v>4.6408071519999998</v>
      </c>
      <c r="K231" s="10">
        <v>4.7578883169999999</v>
      </c>
      <c r="L231" s="10">
        <v>3.1700699330000002</v>
      </c>
      <c r="M231" s="10">
        <v>2.716983795</v>
      </c>
      <c r="N231" s="10">
        <v>5.5649542810000003</v>
      </c>
      <c r="O231" s="10">
        <v>5.4561877250000004</v>
      </c>
      <c r="P231" s="11">
        <v>3.4944355489999999</v>
      </c>
      <c r="Q231" s="9">
        <v>-4.2</v>
      </c>
      <c r="R231" s="10">
        <v>27.2313871043144</v>
      </c>
      <c r="S231" s="10">
        <v>0.14333333333333301</v>
      </c>
      <c r="T231" s="10">
        <v>73.366666666666703</v>
      </c>
      <c r="U231" s="11">
        <v>-12.733333333333301</v>
      </c>
      <c r="V231" s="9">
        <v>78.192200926312495</v>
      </c>
      <c r="W231" s="10">
        <v>3.86190922617073</v>
      </c>
      <c r="X231" s="11">
        <v>170.048561479732</v>
      </c>
      <c r="Y231" s="9">
        <v>37.506525628614398</v>
      </c>
      <c r="Z231" s="10">
        <v>75.06</v>
      </c>
      <c r="AA231" s="10">
        <v>2.03269061915918</v>
      </c>
      <c r="AB231" s="10">
        <v>78.58</v>
      </c>
      <c r="AC231" s="10">
        <v>27.17</v>
      </c>
      <c r="AD231" s="11">
        <v>13.07</v>
      </c>
      <c r="AE231" s="9">
        <v>17.880991200154501</v>
      </c>
      <c r="AF231" s="10">
        <v>38.031129193044301</v>
      </c>
      <c r="AG231" s="11">
        <v>14.5555078902352</v>
      </c>
      <c r="AH231" s="9">
        <v>46</v>
      </c>
      <c r="AI231" s="10">
        <v>13.9149490268767</v>
      </c>
      <c r="AJ231" s="10">
        <v>3.93038561636304</v>
      </c>
      <c r="AK231" s="10">
        <v>99.605852694462797</v>
      </c>
      <c r="AL231" s="11">
        <v>8.4304142549462107</v>
      </c>
      <c r="AM231" s="9">
        <f>VLOOKUP(A231,'[1]raw data corrigendum'!$A:$D,2,0)</f>
        <v>71.63142947</v>
      </c>
      <c r="AN231" s="10">
        <v>1.70697012802276</v>
      </c>
      <c r="AO231" s="10">
        <f>VLOOKUP(A231,'[1]raw data corrigendum'!$A:$D,3,0)</f>
        <v>4.4706360500000004</v>
      </c>
      <c r="AP231" s="10">
        <v>90.106193457903601</v>
      </c>
      <c r="AQ231" s="10">
        <f>ABS(VLOOKUP(A231,'[1]raw data corrigendum'!$A:$D,4,0))</f>
        <v>0.104485675</v>
      </c>
      <c r="AR231" s="10">
        <v>3.80000000000001</v>
      </c>
      <c r="AS231" s="10">
        <v>5.87012811867835</v>
      </c>
      <c r="AT231" s="10">
        <v>9.4</v>
      </c>
      <c r="AU231" s="11">
        <v>4.0189082479081399</v>
      </c>
      <c r="AV231" s="9">
        <v>17300</v>
      </c>
      <c r="AW231" s="10">
        <v>86.124984587376503</v>
      </c>
      <c r="AX231" s="11">
        <v>121.814108736631</v>
      </c>
      <c r="AY231" s="9">
        <v>93</v>
      </c>
      <c r="AZ231" s="10">
        <v>74</v>
      </c>
      <c r="BA231" s="10">
        <v>18.6666666666667</v>
      </c>
      <c r="BB231" s="10">
        <v>99</v>
      </c>
      <c r="BC231" s="10">
        <v>0.452052225621349</v>
      </c>
      <c r="BD231" s="11">
        <v>108.84109568634101</v>
      </c>
      <c r="BE231" s="9">
        <v>19.555255204799799</v>
      </c>
      <c r="BF231" s="10">
        <v>23.691943073324101</v>
      </c>
      <c r="BG231" s="10">
        <v>143.08175444867001</v>
      </c>
      <c r="BH231" s="11">
        <v>38.197294894912702</v>
      </c>
      <c r="BI231" s="9">
        <v>70.347639476198395</v>
      </c>
      <c r="BJ231" s="10">
        <v>16.528475917810599</v>
      </c>
      <c r="BK231" s="10">
        <v>37.498534907682298</v>
      </c>
      <c r="BL231" s="10">
        <v>3.3315793501234201</v>
      </c>
      <c r="BM231" s="10">
        <v>2.3860057077963299</v>
      </c>
      <c r="BN231" s="10">
        <v>59.4</v>
      </c>
      <c r="BO231" s="10">
        <v>8.5513720485003208</v>
      </c>
      <c r="BP231" s="10">
        <v>148.23167432192199</v>
      </c>
      <c r="BQ231" s="10">
        <v>112.924463655905</v>
      </c>
      <c r="BR231" s="11">
        <v>66.601040087579193</v>
      </c>
      <c r="BS231" s="12">
        <v>979870</v>
      </c>
      <c r="BT231" s="12">
        <v>991420</v>
      </c>
      <c r="BU231" s="12">
        <v>999230</v>
      </c>
      <c r="BV231" s="13">
        <f t="shared" si="7"/>
        <v>990173.33333333337</v>
      </c>
      <c r="BW231" s="13">
        <v>104.58546328183138</v>
      </c>
      <c r="BX231" s="13">
        <v>105.28636289330657</v>
      </c>
      <c r="BY231" s="13">
        <v>105.63787329600744</v>
      </c>
      <c r="BZ231" s="14">
        <f t="shared" si="6"/>
        <v>105.16989982371513</v>
      </c>
    </row>
    <row r="232" spans="1:78" ht="17" x14ac:dyDescent="0.2">
      <c r="A232" s="7" t="s">
        <v>539</v>
      </c>
      <c r="B232" s="8" t="s">
        <v>540</v>
      </c>
      <c r="C232" s="9">
        <v>-0.97799999999999998</v>
      </c>
      <c r="D232" s="10">
        <v>-1.23</v>
      </c>
      <c r="E232" s="10">
        <v>-0.81699999999999995</v>
      </c>
      <c r="F232" s="10">
        <v>79</v>
      </c>
      <c r="G232" s="10">
        <v>0.8</v>
      </c>
      <c r="H232" s="10">
        <v>0.74</v>
      </c>
      <c r="I232" s="10">
        <v>75.585419999999999</v>
      </c>
      <c r="J232" s="10">
        <v>4.4134044650000002</v>
      </c>
      <c r="K232" s="10">
        <v>4.3323106769999997</v>
      </c>
      <c r="L232" s="10">
        <v>2.4246037010000001</v>
      </c>
      <c r="M232" s="10">
        <v>2.3519699570000001</v>
      </c>
      <c r="N232" s="10">
        <v>4.4058322910000003</v>
      </c>
      <c r="O232" s="10">
        <v>3.391331434</v>
      </c>
      <c r="P232" s="11">
        <v>2.7591667179999999</v>
      </c>
      <c r="Q232" s="9">
        <v>-4.3333333333333304</v>
      </c>
      <c r="R232" s="10">
        <v>20.914729076016901</v>
      </c>
      <c r="S232" s="10">
        <v>4.33333333333333E-2</v>
      </c>
      <c r="T232" s="10">
        <v>56.966666666666697</v>
      </c>
      <c r="U232" s="11">
        <v>-64.5</v>
      </c>
      <c r="V232" s="9">
        <v>87.153185485295296</v>
      </c>
      <c r="W232" s="10">
        <v>7.76630193082985</v>
      </c>
      <c r="X232" s="11">
        <v>823.02779215473697</v>
      </c>
      <c r="Y232" s="9">
        <v>34.3429486855742</v>
      </c>
      <c r="Z232" s="10">
        <v>69.973333333333301</v>
      </c>
      <c r="AA232" s="10">
        <v>2.6004391680086498</v>
      </c>
      <c r="AB232" s="10">
        <v>86.91</v>
      </c>
      <c r="AC232" s="10">
        <v>64.25</v>
      </c>
      <c r="AD232" s="11">
        <v>6.31</v>
      </c>
      <c r="AE232" s="9">
        <v>31.4100247566859</v>
      </c>
      <c r="AF232" s="10">
        <v>46.440243189270603</v>
      </c>
      <c r="AG232" s="11">
        <v>29.301718733714399</v>
      </c>
      <c r="AH232" s="9">
        <v>46.7</v>
      </c>
      <c r="AI232" s="10">
        <v>6.7946820858948502</v>
      </c>
      <c r="AJ232" s="10" t="s">
        <v>82</v>
      </c>
      <c r="AK232" s="10">
        <v>100</v>
      </c>
      <c r="AL232" s="11">
        <v>3.4324142645062299</v>
      </c>
      <c r="AM232" s="9">
        <f>VLOOKUP(A232,'[1]raw data corrigendum'!$A:$D,2,0)</f>
        <v>78.130025270000004</v>
      </c>
      <c r="AN232" s="10">
        <v>1.3374198941209301</v>
      </c>
      <c r="AO232" s="10">
        <f>VLOOKUP(A232,'[1]raw data corrigendum'!$A:$D,3,0)</f>
        <v>2.5912510449999999</v>
      </c>
      <c r="AP232" s="10">
        <v>101.132748616483</v>
      </c>
      <c r="AQ232" s="10">
        <f>ABS(VLOOKUP(A232,'[1]raw data corrigendum'!$A:$D,4,0))</f>
        <v>0.13866110000000001</v>
      </c>
      <c r="AR232" s="10">
        <v>2.0999999999999899</v>
      </c>
      <c r="AS232" s="10">
        <v>7.9</v>
      </c>
      <c r="AT232" s="10">
        <v>3.1</v>
      </c>
      <c r="AU232" s="11">
        <v>0.86880170063311601</v>
      </c>
      <c r="AV232" s="9">
        <v>21400</v>
      </c>
      <c r="AW232" s="10">
        <v>197.62277179971099</v>
      </c>
      <c r="AX232" s="11">
        <v>231.708836948049</v>
      </c>
      <c r="AY232" s="9">
        <v>90</v>
      </c>
      <c r="AZ232" s="10">
        <v>82</v>
      </c>
      <c r="BA232" s="10">
        <v>14.3333333333333</v>
      </c>
      <c r="BB232" s="10">
        <v>93.5</v>
      </c>
      <c r="BC232" s="10">
        <v>63.956775726063903</v>
      </c>
      <c r="BD232" s="11">
        <v>133.626217665159</v>
      </c>
      <c r="BE232" s="9">
        <v>26.151634552465399</v>
      </c>
      <c r="BF232" s="10">
        <v>31.341674799426901</v>
      </c>
      <c r="BG232" s="10">
        <v>117.368663793558</v>
      </c>
      <c r="BH232" s="11">
        <v>66.052702518057899</v>
      </c>
      <c r="BI232" s="9">
        <v>30.727984359455998</v>
      </c>
      <c r="BJ232" s="10">
        <v>16.246906400884399</v>
      </c>
      <c r="BK232" s="10">
        <v>41.204523118194501</v>
      </c>
      <c r="BL232" s="10">
        <v>3.6630060943582601</v>
      </c>
      <c r="BM232" s="10">
        <v>1.42097897008138</v>
      </c>
      <c r="BN232" s="10">
        <v>63.5</v>
      </c>
      <c r="BO232" s="10">
        <v>12.5572082379863</v>
      </c>
      <c r="BP232" s="10">
        <v>93.991081504394302</v>
      </c>
      <c r="BQ232" s="10">
        <v>86.728273756972897</v>
      </c>
      <c r="BR232" s="11">
        <v>147.40779409002201</v>
      </c>
      <c r="BS232" s="12">
        <v>655310</v>
      </c>
      <c r="BT232" s="12">
        <v>664400</v>
      </c>
      <c r="BU232" s="12">
        <v>673360</v>
      </c>
      <c r="BV232" s="13">
        <f t="shared" si="7"/>
        <v>664356.66666666663</v>
      </c>
      <c r="BW232" s="13">
        <v>166.08839222575608</v>
      </c>
      <c r="BX232" s="13">
        <v>160.3369872718626</v>
      </c>
      <c r="BY232" s="13">
        <v>161.60651550812744</v>
      </c>
      <c r="BZ232" s="14">
        <f t="shared" si="6"/>
        <v>162.67729833524871</v>
      </c>
    </row>
    <row r="233" spans="1:78" x14ac:dyDescent="0.2">
      <c r="A233" s="7" t="s">
        <v>541</v>
      </c>
      <c r="B233" s="8" t="s">
        <v>542</v>
      </c>
      <c r="C233" s="9">
        <v>-0.85299999999999998</v>
      </c>
      <c r="D233" s="10">
        <v>-0.439</v>
      </c>
      <c r="E233" s="10">
        <v>-0.83399999999999996</v>
      </c>
      <c r="F233" s="10">
        <v>59</v>
      </c>
      <c r="G233" s="10">
        <v>0.8</v>
      </c>
      <c r="H233" s="10">
        <v>0.74</v>
      </c>
      <c r="I233" s="10">
        <v>75.585419999999999</v>
      </c>
      <c r="J233" s="10">
        <v>4.4134044650000002</v>
      </c>
      <c r="K233" s="10">
        <v>4.3323106769999997</v>
      </c>
      <c r="L233" s="10">
        <v>2.4246037010000001</v>
      </c>
      <c r="M233" s="10">
        <v>2.3519699570000001</v>
      </c>
      <c r="N233" s="10">
        <v>4.4058322910000003</v>
      </c>
      <c r="O233" s="10">
        <v>3.391331434</v>
      </c>
      <c r="P233" s="11">
        <v>2.7591667179999999</v>
      </c>
      <c r="Q233" s="9">
        <v>-4.3333333333333304</v>
      </c>
      <c r="R233" s="10">
        <v>20.914729076016901</v>
      </c>
      <c r="S233" s="10">
        <v>4.33333333333333E-2</v>
      </c>
      <c r="T233" s="10">
        <v>56.966666666666697</v>
      </c>
      <c r="U233" s="11">
        <v>-64.5</v>
      </c>
      <c r="V233" s="9">
        <v>50.338147516578097</v>
      </c>
      <c r="W233" s="10">
        <v>1.7464235127816401</v>
      </c>
      <c r="X233" s="11">
        <v>402.25180023279597</v>
      </c>
      <c r="Y233" s="9">
        <v>58.5941243418429</v>
      </c>
      <c r="Z233" s="10">
        <v>68.763333333333307</v>
      </c>
      <c r="AA233" s="10">
        <v>2.9667508792552599</v>
      </c>
      <c r="AB233" s="10">
        <v>99.15</v>
      </c>
      <c r="AC233" s="10">
        <v>78.03</v>
      </c>
      <c r="AD233" s="11">
        <v>8.6999999999999993</v>
      </c>
      <c r="AE233" s="9">
        <v>31.4100247566859</v>
      </c>
      <c r="AF233" s="10">
        <v>46.440243189270603</v>
      </c>
      <c r="AG233" s="11">
        <v>29.301718733714399</v>
      </c>
      <c r="AH233" s="9">
        <v>23.6</v>
      </c>
      <c r="AI233" s="10">
        <v>2.5962769033589099</v>
      </c>
      <c r="AJ233" s="10">
        <v>4.3197525583583696</v>
      </c>
      <c r="AK233" s="10">
        <v>90.9235244815805</v>
      </c>
      <c r="AL233" s="11">
        <v>6.4073097465261597</v>
      </c>
      <c r="AM233" s="9">
        <f>VLOOKUP(A233,'[1]raw data corrigendum'!$A:$D,2,0)</f>
        <v>70.94466826</v>
      </c>
      <c r="AN233" s="10">
        <v>2.0234291799787001</v>
      </c>
      <c r="AO233" s="10">
        <f>VLOOKUP(A233,'[1]raw data corrigendum'!$A:$D,3,0)</f>
        <v>4.6751863680000003</v>
      </c>
      <c r="AP233" s="10">
        <v>63.659191056179203</v>
      </c>
      <c r="AQ233" s="10">
        <f>ABS(VLOOKUP(A233,'[1]raw data corrigendum'!$A:$D,4,0))</f>
        <v>1.712608031</v>
      </c>
      <c r="AR233" s="10">
        <v>8.6999999999999993</v>
      </c>
      <c r="AS233" s="10">
        <v>7.2781524069382204</v>
      </c>
      <c r="AT233" s="10">
        <v>5.9</v>
      </c>
      <c r="AU233" s="11">
        <v>3.8653912043268601</v>
      </c>
      <c r="AV233" s="9">
        <v>11600</v>
      </c>
      <c r="AW233" s="10">
        <v>91.188237732997194</v>
      </c>
      <c r="AX233" s="11">
        <v>154.560776880981</v>
      </c>
      <c r="AY233" s="9">
        <v>90</v>
      </c>
      <c r="AZ233" s="10">
        <v>75</v>
      </c>
      <c r="BA233" s="10">
        <v>14.3333333333333</v>
      </c>
      <c r="BB233" s="10">
        <v>93.5</v>
      </c>
      <c r="BC233" s="10">
        <v>3.1018991654512602</v>
      </c>
      <c r="BD233" s="11">
        <v>119.970856851268</v>
      </c>
      <c r="BE233" s="9">
        <v>10.7294560370909</v>
      </c>
      <c r="BF233" s="10">
        <v>16.680097810186801</v>
      </c>
      <c r="BG233" s="10">
        <v>74.666709177110405</v>
      </c>
      <c r="BH233" s="11">
        <v>25.045531430019199</v>
      </c>
      <c r="BI233" s="9">
        <v>7.6582495210858896</v>
      </c>
      <c r="BJ233" s="10">
        <v>6.7502615043024603</v>
      </c>
      <c r="BK233" s="10">
        <v>21.7212555068641</v>
      </c>
      <c r="BL233" s="10">
        <v>0.43199941163102501</v>
      </c>
      <c r="BM233" s="10">
        <v>0.62998947761917301</v>
      </c>
      <c r="BN233" s="10">
        <v>36.799999999999997</v>
      </c>
      <c r="BO233" s="10">
        <v>3.6979108479499501</v>
      </c>
      <c r="BP233" s="10">
        <v>52.360706796022697</v>
      </c>
      <c r="BQ233" s="10">
        <v>92.317123542196398</v>
      </c>
      <c r="BR233" s="11">
        <v>82.826743520350902</v>
      </c>
      <c r="BS233" s="12">
        <v>1827020</v>
      </c>
      <c r="BT233" s="12">
        <v>1824850</v>
      </c>
      <c r="BU233" s="12">
        <v>1822400</v>
      </c>
      <c r="BV233" s="13">
        <f t="shared" si="7"/>
        <v>1824756.6666666667</v>
      </c>
      <c r="BW233" s="13">
        <v>63.019327426139213</v>
      </c>
      <c r="BX233" s="13">
        <v>64.36737531036961</v>
      </c>
      <c r="BY233" s="13">
        <v>64.660905325087597</v>
      </c>
      <c r="BZ233" s="14">
        <f t="shared" si="6"/>
        <v>64.015869353865469</v>
      </c>
    </row>
    <row r="234" spans="1:78" x14ac:dyDescent="0.2">
      <c r="A234" s="7" t="s">
        <v>543</v>
      </c>
      <c r="B234" s="8" t="s">
        <v>544</v>
      </c>
      <c r="C234" s="9">
        <v>-0.749</v>
      </c>
      <c r="D234" s="10">
        <v>-0.58899999999999997</v>
      </c>
      <c r="E234" s="10">
        <v>-0.67</v>
      </c>
      <c r="F234" s="10">
        <v>58</v>
      </c>
      <c r="G234" s="10">
        <v>0.8</v>
      </c>
      <c r="H234" s="10">
        <v>0.74</v>
      </c>
      <c r="I234" s="10">
        <v>75.585419999999999</v>
      </c>
      <c r="J234" s="10">
        <v>4.4134044650000002</v>
      </c>
      <c r="K234" s="10">
        <v>4.3323106769999997</v>
      </c>
      <c r="L234" s="10">
        <v>2.4246037010000001</v>
      </c>
      <c r="M234" s="10">
        <v>2.3519699570000001</v>
      </c>
      <c r="N234" s="10">
        <v>4.4058322910000003</v>
      </c>
      <c r="O234" s="10">
        <v>3.391331434</v>
      </c>
      <c r="P234" s="11">
        <v>2.7591667179999999</v>
      </c>
      <c r="Q234" s="9">
        <v>-4.3333333333333304</v>
      </c>
      <c r="R234" s="10">
        <v>20.914729076016901</v>
      </c>
      <c r="S234" s="10">
        <v>4.33333333333333E-2</v>
      </c>
      <c r="T234" s="10">
        <v>56.966666666666697</v>
      </c>
      <c r="U234" s="11">
        <v>-64.5</v>
      </c>
      <c r="V234" s="9">
        <v>30.6944515341889</v>
      </c>
      <c r="W234" s="10">
        <v>1.5848696440610199</v>
      </c>
      <c r="X234" s="11">
        <v>21.338071181829601</v>
      </c>
      <c r="Y234" s="9">
        <v>50.039359316955299</v>
      </c>
      <c r="Z234" s="10">
        <v>68.406666666666695</v>
      </c>
      <c r="AA234" s="10">
        <v>3.7661772997807201</v>
      </c>
      <c r="AB234" s="10">
        <v>99.66</v>
      </c>
      <c r="AC234" s="10">
        <v>85.96</v>
      </c>
      <c r="AD234" s="11">
        <v>6.99</v>
      </c>
      <c r="AE234" s="9">
        <v>31.4100247566859</v>
      </c>
      <c r="AF234" s="10">
        <v>46.440243189270603</v>
      </c>
      <c r="AG234" s="11">
        <v>29.301718733714399</v>
      </c>
      <c r="AH234" s="9">
        <v>24.5</v>
      </c>
      <c r="AI234" s="10">
        <v>3.8312528533229</v>
      </c>
      <c r="AJ234" s="10">
        <v>6.6389779244372598</v>
      </c>
      <c r="AK234" s="10">
        <v>77.282452733379898</v>
      </c>
      <c r="AL234" s="11">
        <v>7.23855385109142</v>
      </c>
      <c r="AM234" s="9">
        <f>VLOOKUP(A234,'[1]raw data corrigendum'!$A:$D,2,0)</f>
        <v>66.439503970000004</v>
      </c>
      <c r="AN234" s="10">
        <v>4.1067457375833998</v>
      </c>
      <c r="AO234" s="10">
        <f>VLOOKUP(A234,'[1]raw data corrigendum'!$A:$D,3,0)</f>
        <v>7.4573758339999996</v>
      </c>
      <c r="AP234" s="10">
        <v>59.3705911700238</v>
      </c>
      <c r="AQ234" s="10">
        <f>ABS(VLOOKUP(A234,'[1]raw data corrigendum'!$A:$D,4,0))</f>
        <v>0.89894462100000005</v>
      </c>
      <c r="AR234" s="10">
        <v>7.3</v>
      </c>
      <c r="AS234" s="10">
        <v>9.1166705744431393</v>
      </c>
      <c r="AT234" s="10">
        <v>10.1</v>
      </c>
      <c r="AU234" s="11">
        <v>5.5850690810696504</v>
      </c>
      <c r="AV234" s="9">
        <v>11400</v>
      </c>
      <c r="AW234" s="10">
        <v>56.483861738885103</v>
      </c>
      <c r="AX234" s="11">
        <v>123.323204742352</v>
      </c>
      <c r="AY234" s="9">
        <v>90</v>
      </c>
      <c r="AZ234" s="10">
        <v>75</v>
      </c>
      <c r="BA234" s="10">
        <v>14.3333333333333</v>
      </c>
      <c r="BB234" s="10">
        <v>93.5</v>
      </c>
      <c r="BC234" s="10">
        <v>0.81981861028513203</v>
      </c>
      <c r="BD234" s="11">
        <v>110.217027698488</v>
      </c>
      <c r="BE234" s="9">
        <v>10.8399314747356</v>
      </c>
      <c r="BF234" s="10">
        <v>22.228247897066701</v>
      </c>
      <c r="BG234" s="10">
        <v>84.529311562870802</v>
      </c>
      <c r="BH234" s="11">
        <v>43.039364222155001</v>
      </c>
      <c r="BI234" s="9">
        <v>2.4243735325546698</v>
      </c>
      <c r="BJ234" s="10">
        <v>7.4933900160428903</v>
      </c>
      <c r="BK234" s="10">
        <v>21.883874419738799</v>
      </c>
      <c r="BL234" s="10">
        <v>0.88350182780585096</v>
      </c>
      <c r="BM234" s="10">
        <v>0.64600053944878499</v>
      </c>
      <c r="BN234" s="10">
        <v>36.200000000000003</v>
      </c>
      <c r="BO234" s="10">
        <v>4.22873618452667</v>
      </c>
      <c r="BP234" s="10">
        <v>49.019367961610897</v>
      </c>
      <c r="BQ234" s="10">
        <v>75.949275800572394</v>
      </c>
      <c r="BR234" s="11">
        <v>76.242432938826198</v>
      </c>
      <c r="BS234" s="12">
        <v>1339860</v>
      </c>
      <c r="BT234" s="12">
        <v>1337820</v>
      </c>
      <c r="BU234" s="12">
        <v>1336040</v>
      </c>
      <c r="BV234" s="13">
        <f t="shared" si="7"/>
        <v>1337906.6666666667</v>
      </c>
      <c r="BW234" s="13">
        <v>55.810287207907081</v>
      </c>
      <c r="BX234" s="13">
        <v>56.347221985948792</v>
      </c>
      <c r="BY234" s="13">
        <v>55.716792678936343</v>
      </c>
      <c r="BZ234" s="14">
        <f t="shared" si="6"/>
        <v>55.95810062426407</v>
      </c>
    </row>
    <row r="235" spans="1:78" x14ac:dyDescent="0.2">
      <c r="A235" s="18" t="s">
        <v>545</v>
      </c>
      <c r="B235" s="19" t="s">
        <v>546</v>
      </c>
      <c r="C235" s="20">
        <v>-1.151</v>
      </c>
      <c r="D235" s="21">
        <v>-0.625</v>
      </c>
      <c r="E235" s="21">
        <v>-1.07</v>
      </c>
      <c r="F235" s="21">
        <v>62</v>
      </c>
      <c r="G235" s="21">
        <v>0.8</v>
      </c>
      <c r="H235" s="21">
        <v>0.74</v>
      </c>
      <c r="I235" s="21">
        <v>75.585419999999999</v>
      </c>
      <c r="J235" s="21">
        <v>4.4134044650000002</v>
      </c>
      <c r="K235" s="21">
        <v>4.3323106769999997</v>
      </c>
      <c r="L235" s="21">
        <v>2.4246037010000001</v>
      </c>
      <c r="M235" s="21">
        <v>2.3519699570000001</v>
      </c>
      <c r="N235" s="21">
        <v>4.4058322910000003</v>
      </c>
      <c r="O235" s="21">
        <v>3.391331434</v>
      </c>
      <c r="P235" s="22">
        <v>2.7591667179999999</v>
      </c>
      <c r="Q235" s="20">
        <v>-4.3333333333333304</v>
      </c>
      <c r="R235" s="21">
        <v>20.914729076016901</v>
      </c>
      <c r="S235" s="21">
        <v>4.33333333333333E-2</v>
      </c>
      <c r="T235" s="21">
        <v>56.966666666666697</v>
      </c>
      <c r="U235" s="22">
        <v>-64.5</v>
      </c>
      <c r="V235" s="20">
        <v>37.478053825175998</v>
      </c>
      <c r="W235" s="21">
        <v>1.5901879964238099</v>
      </c>
      <c r="X235" s="22">
        <v>25.312723434617499</v>
      </c>
      <c r="Y235" s="20">
        <v>38.349668172831102</v>
      </c>
      <c r="Z235" s="21">
        <v>68.5833333333333</v>
      </c>
      <c r="AA235" s="21">
        <v>8.4005255610516691</v>
      </c>
      <c r="AB235" s="21">
        <v>95.31</v>
      </c>
      <c r="AC235" s="21">
        <v>85.59</v>
      </c>
      <c r="AD235" s="22">
        <v>5.5</v>
      </c>
      <c r="AE235" s="20">
        <v>31.4100247566859</v>
      </c>
      <c r="AF235" s="21">
        <v>46.440243189270603</v>
      </c>
      <c r="AG235" s="22">
        <v>29.301718733714399</v>
      </c>
      <c r="AH235" s="20">
        <v>27.7</v>
      </c>
      <c r="AI235" s="21">
        <v>3.69226496909309</v>
      </c>
      <c r="AJ235" s="21">
        <v>13.3979054502898</v>
      </c>
      <c r="AK235" s="21">
        <v>64.452561310890403</v>
      </c>
      <c r="AL235" s="22">
        <v>10.9027299920388</v>
      </c>
      <c r="AM235" s="20">
        <f>VLOOKUP(A235,'[1]raw data corrigendum'!$A:$D,2,0)</f>
        <v>61.039918870000001</v>
      </c>
      <c r="AN235" s="21">
        <v>7.0487993803253302</v>
      </c>
      <c r="AO235" s="21">
        <f>VLOOKUP(A235,'[1]raw data corrigendum'!$A:$D,3,0)</f>
        <v>10.870126519999999</v>
      </c>
      <c r="AP235" s="21">
        <v>62.588028051637203</v>
      </c>
      <c r="AQ235" s="21">
        <f>ABS(VLOOKUP(A235,'[1]raw data corrigendum'!$A:$D,4,0))</f>
        <v>0.22973518300000001</v>
      </c>
      <c r="AR235" s="21">
        <v>9.4999999999999893</v>
      </c>
      <c r="AS235" s="21">
        <v>16.756626506024102</v>
      </c>
      <c r="AT235" s="21">
        <v>14.1</v>
      </c>
      <c r="AU235" s="22">
        <v>6.5824452045872297</v>
      </c>
      <c r="AV235" s="20">
        <v>9200</v>
      </c>
      <c r="AW235" s="21">
        <v>40.025199046053999</v>
      </c>
      <c r="AX235" s="22">
        <v>105.539772115636</v>
      </c>
      <c r="AY235" s="20">
        <v>90</v>
      </c>
      <c r="AZ235" s="21">
        <v>73</v>
      </c>
      <c r="BA235" s="21">
        <v>14.3333333333333</v>
      </c>
      <c r="BB235" s="21">
        <v>93.5</v>
      </c>
      <c r="BC235" s="21">
        <v>14.9191961264269</v>
      </c>
      <c r="BD235" s="22">
        <v>114.1185593596</v>
      </c>
      <c r="BE235" s="20">
        <v>9.66036414292609</v>
      </c>
      <c r="BF235" s="21">
        <v>21.555349953589001</v>
      </c>
      <c r="BG235" s="21">
        <v>70.934782680466</v>
      </c>
      <c r="BH235" s="22">
        <v>33.997629394811597</v>
      </c>
      <c r="BI235" s="20">
        <v>3.9389442533683501</v>
      </c>
      <c r="BJ235" s="21">
        <v>7.2996408635735097</v>
      </c>
      <c r="BK235" s="21">
        <v>21.656477919090001</v>
      </c>
      <c r="BL235" s="21">
        <v>0.90697889455748504</v>
      </c>
      <c r="BM235" s="21">
        <v>0.49625571460235901</v>
      </c>
      <c r="BN235" s="21">
        <v>39.4</v>
      </c>
      <c r="BO235" s="21">
        <v>4.9101969872537703</v>
      </c>
      <c r="BP235" s="21">
        <v>44.387088146008303</v>
      </c>
      <c r="BQ235" s="21">
        <v>54.179377922191598</v>
      </c>
      <c r="BR235" s="22">
        <v>81.754888838029103</v>
      </c>
      <c r="BS235" s="12">
        <v>1623830</v>
      </c>
      <c r="BT235" s="12">
        <v>1626180</v>
      </c>
      <c r="BU235" s="12">
        <v>1628800</v>
      </c>
      <c r="BV235" s="13">
        <f t="shared" si="7"/>
        <v>1626270</v>
      </c>
      <c r="BW235" s="13">
        <v>50.434995944223296</v>
      </c>
      <c r="BX235" s="13">
        <v>48.862987015806588</v>
      </c>
      <c r="BY235" s="13">
        <v>50.034096359751388</v>
      </c>
      <c r="BZ235" s="14">
        <f t="shared" si="6"/>
        <v>49.777359773260422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m.grandesso@campus.unimib.it</dc:creator>
  <cp:lastModifiedBy>m.grandesso@campus.unimib.it</cp:lastModifiedBy>
  <dcterms:created xsi:type="dcterms:W3CDTF">2024-11-20T11:19:12Z</dcterms:created>
  <dcterms:modified xsi:type="dcterms:W3CDTF">2024-11-20T11:21:05Z</dcterms:modified>
</cp:coreProperties>
</file>