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te\OneDrive\Desktop\Epicode\appunti\Corso\05.LezionePraticaW2D2\"/>
    </mc:Choice>
  </mc:AlternateContent>
  <xr:revisionPtr revIDLastSave="0" documentId="13_ncr:1_{1A24C527-DFF3-4A36-B088-4B572EC36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E" sheetId="1" r:id="rId1"/>
    <sheet name="NUOVO" sheetId="2" r:id="rId2"/>
    <sheet name="CERCA" sheetId="3" r:id="rId3"/>
  </sheets>
  <definedNames>
    <definedName name="_xlnm._FilterDatabase" localSheetId="0" hidden="1">ESE!$A$1:$I$2936</definedName>
    <definedName name="COD_PRODOTTO">ESE!$B$2:$B$1048576</definedName>
    <definedName name="ID">ESE!$A$2:$A$1048576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ESE!$A$1:$G$2927</definedName>
    <definedName name="TERMINATO">ESE!$E$2:$E$1048576</definedName>
    <definedName name="totale">ESE!$H$2:$H$2927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/hRp88dqn0yGh4sf8YRNPg7N06A=="/>
    </ext>
  </extLst>
</workbook>
</file>

<file path=xl/calcChain.xml><?xml version="1.0" encoding="utf-8"?>
<calcChain xmlns="http://schemas.openxmlformats.org/spreadsheetml/2006/main">
  <c r="S3" i="1" l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" i="1"/>
  <c r="M3" i="1"/>
  <c r="M4" i="1"/>
  <c r="M5" i="1"/>
  <c r="M6" i="1"/>
  <c r="M2" i="1"/>
  <c r="C3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" i="1"/>
  <c r="G212" i="2"/>
  <c r="F212" i="2"/>
  <c r="G211" i="2"/>
  <c r="F211" i="2"/>
  <c r="G210" i="2"/>
  <c r="F210" i="2"/>
  <c r="G209" i="2"/>
  <c r="F209" i="2"/>
  <c r="G208" i="2"/>
  <c r="F208" i="2"/>
  <c r="G207" i="2"/>
  <c r="F207" i="2"/>
  <c r="G206" i="2"/>
  <c r="F206" i="2"/>
  <c r="G205" i="2"/>
  <c r="F205" i="2"/>
  <c r="G204" i="2"/>
  <c r="F204" i="2"/>
  <c r="G203" i="2"/>
  <c r="F203" i="2"/>
  <c r="G202" i="2"/>
  <c r="F202" i="2"/>
  <c r="G201" i="2"/>
  <c r="F201" i="2"/>
  <c r="G200" i="2"/>
  <c r="F200" i="2"/>
  <c r="G199" i="2"/>
  <c r="F199" i="2"/>
  <c r="G198" i="2"/>
  <c r="F198" i="2"/>
  <c r="G197" i="2"/>
  <c r="F197" i="2"/>
  <c r="G196" i="2"/>
  <c r="F196" i="2"/>
  <c r="G195" i="2"/>
  <c r="F195" i="2"/>
  <c r="G194" i="2"/>
  <c r="F194" i="2"/>
  <c r="G193" i="2"/>
  <c r="F193" i="2"/>
  <c r="G192" i="2"/>
  <c r="F192" i="2"/>
  <c r="G191" i="2"/>
  <c r="F191" i="2"/>
  <c r="G190" i="2"/>
  <c r="F190" i="2"/>
  <c r="G189" i="2"/>
  <c r="F189" i="2"/>
  <c r="G188" i="2"/>
  <c r="F188" i="2"/>
  <c r="G187" i="2"/>
  <c r="F187" i="2"/>
  <c r="G186" i="2"/>
  <c r="F186" i="2"/>
  <c r="G185" i="2"/>
  <c r="F185" i="2"/>
  <c r="G184" i="2"/>
  <c r="F184" i="2"/>
  <c r="G183" i="2"/>
  <c r="F183" i="2"/>
  <c r="G182" i="2"/>
  <c r="F182" i="2"/>
  <c r="G181" i="2"/>
  <c r="F181" i="2"/>
  <c r="G180" i="2"/>
  <c r="F180" i="2"/>
  <c r="G179" i="2"/>
  <c r="F179" i="2"/>
  <c r="G178" i="2"/>
  <c r="F178" i="2"/>
  <c r="G177" i="2"/>
  <c r="F177" i="2"/>
  <c r="G176" i="2"/>
  <c r="F176" i="2"/>
  <c r="G175" i="2"/>
  <c r="F175" i="2"/>
  <c r="G174" i="2"/>
  <c r="F174" i="2"/>
  <c r="G173" i="2"/>
  <c r="F173" i="2"/>
  <c r="G172" i="2"/>
  <c r="F172" i="2"/>
  <c r="G171" i="2"/>
  <c r="F171" i="2"/>
  <c r="G170" i="2"/>
  <c r="F170" i="2"/>
  <c r="G169" i="2"/>
  <c r="F169" i="2"/>
  <c r="G168" i="2"/>
  <c r="F168" i="2"/>
  <c r="G167" i="2"/>
  <c r="F167" i="2"/>
  <c r="G166" i="2"/>
  <c r="F166" i="2"/>
  <c r="G165" i="2"/>
  <c r="F165" i="2"/>
  <c r="G164" i="2"/>
  <c r="F164" i="2"/>
  <c r="G163" i="2"/>
  <c r="F163" i="2"/>
  <c r="G162" i="2"/>
  <c r="F162" i="2"/>
  <c r="G161" i="2"/>
  <c r="F161" i="2"/>
  <c r="G160" i="2"/>
  <c r="F160" i="2"/>
  <c r="G159" i="2"/>
  <c r="F159" i="2"/>
  <c r="G158" i="2"/>
  <c r="F158" i="2"/>
  <c r="G157" i="2"/>
  <c r="F157" i="2"/>
  <c r="G156" i="2"/>
  <c r="F156" i="2"/>
  <c r="G155" i="2"/>
  <c r="F155" i="2"/>
  <c r="G154" i="2"/>
  <c r="F154" i="2"/>
  <c r="G153" i="2"/>
  <c r="F153" i="2"/>
  <c r="G152" i="2"/>
  <c r="F152" i="2"/>
  <c r="G151" i="2"/>
  <c r="F151" i="2"/>
  <c r="G150" i="2"/>
  <c r="F150" i="2"/>
  <c r="G149" i="2"/>
  <c r="F149" i="2"/>
  <c r="G148" i="2"/>
  <c r="F148" i="2"/>
  <c r="G147" i="2"/>
  <c r="F147" i="2"/>
  <c r="G146" i="2"/>
  <c r="F146" i="2"/>
  <c r="G145" i="2"/>
  <c r="F145" i="2"/>
  <c r="G144" i="2"/>
  <c r="F144" i="2"/>
  <c r="G143" i="2"/>
  <c r="F143" i="2"/>
  <c r="G142" i="2"/>
  <c r="F142" i="2"/>
  <c r="G141" i="2"/>
  <c r="F141" i="2"/>
  <c r="G140" i="2"/>
  <c r="F140" i="2"/>
  <c r="G139" i="2"/>
  <c r="F139" i="2"/>
  <c r="G138" i="2"/>
  <c r="F138" i="2"/>
  <c r="G137" i="2"/>
  <c r="F137" i="2"/>
  <c r="G136" i="2"/>
  <c r="F136" i="2"/>
  <c r="G135" i="2"/>
  <c r="F135" i="2"/>
  <c r="G134" i="2"/>
  <c r="F134" i="2"/>
  <c r="G133" i="2"/>
  <c r="F133" i="2"/>
  <c r="G132" i="2"/>
  <c r="F132" i="2"/>
  <c r="G131" i="2"/>
  <c r="F131" i="2"/>
  <c r="G130" i="2"/>
  <c r="F130" i="2"/>
  <c r="G129" i="2"/>
  <c r="F129" i="2"/>
  <c r="G128" i="2"/>
  <c r="F128" i="2"/>
  <c r="G127" i="2"/>
  <c r="F127" i="2"/>
  <c r="G126" i="2"/>
  <c r="F126" i="2"/>
  <c r="G125" i="2"/>
  <c r="F125" i="2"/>
  <c r="G124" i="2"/>
  <c r="F124" i="2"/>
  <c r="G123" i="2"/>
  <c r="F123" i="2"/>
  <c r="G122" i="2"/>
  <c r="F122" i="2"/>
  <c r="G121" i="2"/>
  <c r="F121" i="2"/>
  <c r="G120" i="2"/>
  <c r="F120" i="2"/>
  <c r="G119" i="2"/>
  <c r="F119" i="2"/>
  <c r="G118" i="2"/>
  <c r="F118" i="2"/>
  <c r="G117" i="2"/>
  <c r="F117" i="2"/>
  <c r="G116" i="2"/>
  <c r="F116" i="2"/>
  <c r="G115" i="2"/>
  <c r="F115" i="2"/>
  <c r="G114" i="2"/>
  <c r="F114" i="2"/>
  <c r="G113" i="2"/>
  <c r="F113" i="2"/>
  <c r="G112" i="2"/>
  <c r="F112" i="2"/>
  <c r="G111" i="2"/>
  <c r="F111" i="2"/>
  <c r="G110" i="2"/>
  <c r="F110" i="2"/>
  <c r="G109" i="2"/>
  <c r="F109" i="2"/>
  <c r="G108" i="2"/>
  <c r="F108" i="2"/>
  <c r="G107" i="2"/>
  <c r="F107" i="2"/>
  <c r="G106" i="2"/>
  <c r="F106" i="2"/>
  <c r="G105" i="2"/>
  <c r="F105" i="2"/>
  <c r="G104" i="2"/>
  <c r="F104" i="2"/>
  <c r="G103" i="2"/>
  <c r="F103" i="2"/>
  <c r="G102" i="2"/>
  <c r="F102" i="2"/>
  <c r="G101" i="2"/>
  <c r="F101" i="2"/>
  <c r="G100" i="2"/>
  <c r="F100" i="2"/>
  <c r="G99" i="2"/>
  <c r="F99" i="2"/>
  <c r="G98" i="2"/>
  <c r="F98" i="2"/>
  <c r="G97" i="2"/>
  <c r="F97" i="2"/>
  <c r="G96" i="2"/>
  <c r="F96" i="2"/>
  <c r="G95" i="2"/>
  <c r="F95" i="2"/>
  <c r="G94" i="2"/>
  <c r="F94" i="2"/>
  <c r="G93" i="2"/>
  <c r="F93" i="2"/>
  <c r="G92" i="2"/>
  <c r="F92" i="2"/>
  <c r="G91" i="2"/>
  <c r="F91" i="2"/>
  <c r="G90" i="2"/>
  <c r="F90" i="2"/>
  <c r="G89" i="2"/>
  <c r="F89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G81" i="2"/>
  <c r="F81" i="2"/>
  <c r="G80" i="2"/>
  <c r="F80" i="2"/>
  <c r="G79" i="2"/>
  <c r="F79" i="2"/>
  <c r="G78" i="2"/>
  <c r="F78" i="2"/>
  <c r="G77" i="2"/>
  <c r="F77" i="2"/>
  <c r="G76" i="2"/>
  <c r="F76" i="2"/>
  <c r="G75" i="2"/>
  <c r="F75" i="2"/>
  <c r="G74" i="2"/>
  <c r="F74" i="2"/>
  <c r="G73" i="2"/>
  <c r="F73" i="2"/>
  <c r="G72" i="2"/>
  <c r="F72" i="2"/>
  <c r="G71" i="2"/>
  <c r="F71" i="2"/>
  <c r="G70" i="2"/>
  <c r="F70" i="2"/>
  <c r="G69" i="2"/>
  <c r="F69" i="2"/>
  <c r="G68" i="2"/>
  <c r="F68" i="2"/>
  <c r="G67" i="2"/>
  <c r="F67" i="2"/>
  <c r="G66" i="2"/>
  <c r="F66" i="2"/>
  <c r="G65" i="2"/>
  <c r="F65" i="2"/>
  <c r="G64" i="2"/>
  <c r="F64" i="2"/>
  <c r="G63" i="2"/>
  <c r="F63" i="2"/>
  <c r="G62" i="2"/>
  <c r="F62" i="2"/>
  <c r="G61" i="2"/>
  <c r="F61" i="2"/>
  <c r="G60" i="2"/>
  <c r="F60" i="2"/>
  <c r="G59" i="2"/>
  <c r="F59" i="2"/>
  <c r="G58" i="2"/>
  <c r="F58" i="2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O5" i="1" s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O2" i="1" s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" i="1"/>
  <c r="O4" i="1" l="1"/>
  <c r="O11" i="1"/>
  <c r="O3" i="1"/>
  <c r="O20" i="1"/>
  <c r="O7" i="1"/>
  <c r="O10" i="1"/>
  <c r="O6" i="1"/>
  <c r="O12" i="1"/>
  <c r="O15" i="1"/>
  <c r="O9" i="1"/>
  <c r="O17" i="1"/>
  <c r="O18" i="1"/>
  <c r="O13" i="1"/>
  <c r="O19" i="1"/>
  <c r="O16" i="1"/>
  <c r="R3" i="1"/>
  <c r="O21" i="1"/>
  <c r="O22" i="1"/>
  <c r="O8" i="1"/>
  <c r="R2" i="1"/>
  <c r="O14" i="1"/>
  <c r="O23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<sst xmlns="http://schemas.openxmlformats.org/spreadsheetml/2006/main" count="12396" uniqueCount="1397">
  <si>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</si>
  <si>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</si>
  <si>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</si>
  <si>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</si>
  <si>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</si>
  <si>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</si>
  <si>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</si>
  <si>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</si>
  <si>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</si>
  <si>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</si>
  <si>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</si>
  <si>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</si>
  <si>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</si>
  <si>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</si>
  <si>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</si>
  <si>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</si>
  <si>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</si>
  <si>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</si>
  <si>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</si>
  <si>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</si>
  <si>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</si>
  <si>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</si>
  <si>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</si>
  <si>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</si>
  <si>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</si>
  <si>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</si>
  <si>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</si>
  <si>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</si>
  <si>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</si>
  <si>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</si>
  <si>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</si>
  <si>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</si>
  <si>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</si>
  <si>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</si>
  <si>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</si>
  <si>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</si>
  <si>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</si>
  <si>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</si>
  <si>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</si>
  <si>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</si>
  <si>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</si>
  <si>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</si>
  <si>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</si>
  <si>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</si>
  <si>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</si>
  <si>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</si>
  <si>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</si>
  <si>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</si>
  <si>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</si>
  <si>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</si>
  <si>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</si>
  <si>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</si>
  <si>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</si>
  <si>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</si>
  <si>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</si>
  <si>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</si>
  <si>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</si>
  <si>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</si>
  <si>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</si>
  <si>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</si>
  <si>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</si>
  <si>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</si>
  <si>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</si>
  <si>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</si>
  <si>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</si>
  <si>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</si>
  <si>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</si>
  <si>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</si>
  <si>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</si>
  <si>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</si>
  <si>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</si>
  <si>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</si>
  <si>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</si>
  <si>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</si>
  <si>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</si>
  <si>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</si>
  <si>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</si>
  <si>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</si>
  <si>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</si>
  <si>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</si>
  <si>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</si>
  <si>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</si>
  <si>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</si>
  <si>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</si>
  <si>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</si>
  <si>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</si>
  <si>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</si>
  <si>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</si>
  <si>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</si>
  <si>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</si>
  <si>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</si>
  <si>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</si>
  <si>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</si>
  <si>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</si>
  <si>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</si>
  <si>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</si>
  <si>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</si>
  <si>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</si>
  <si>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</si>
  <si>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</si>
  <si>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</si>
  <si>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</si>
  <si>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</si>
  <si>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</si>
  <si>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</si>
  <si>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</si>
  <si>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</si>
  <si>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</si>
  <si>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</si>
  <si>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</si>
  <si>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</si>
  <si>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</si>
  <si>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</si>
  <si>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</si>
  <si>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</si>
  <si>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</si>
  <si>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</si>
  <si>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</si>
  <si>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</si>
  <si>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</si>
  <si>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</si>
  <si>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</si>
  <si>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</si>
  <si>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</si>
  <si>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</si>
  <si>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</si>
  <si>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</si>
  <si>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</si>
  <si>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</si>
  <si>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</si>
  <si>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</si>
  <si>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</si>
  <si>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</si>
  <si>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</si>
  <si>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</si>
  <si>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</si>
  <si>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</si>
  <si>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</si>
  <si>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</si>
  <si>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</si>
  <si>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</si>
  <si>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</si>
  <si>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</si>
  <si>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</si>
  <si>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</si>
  <si>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</si>
  <si>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</si>
  <si>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</si>
  <si>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</si>
  <si>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</si>
  <si>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</si>
  <si>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</si>
  <si>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</si>
  <si>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</si>
  <si>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</si>
  <si>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</si>
  <si>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</si>
  <si>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</si>
  <si>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</si>
  <si>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</si>
  <si>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</si>
  <si>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</si>
  <si>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</si>
  <si>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</si>
  <si>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</si>
  <si>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</si>
  <si>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</si>
  <si>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</si>
  <si>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</si>
  <si>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</si>
  <si>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</si>
  <si>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</si>
  <si>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</si>
  <si>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</si>
  <si>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</si>
  <si>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</si>
  <si>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</si>
  <si>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</si>
  <si>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</si>
  <si>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</si>
  <si>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</si>
  <si>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</si>
  <si>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</si>
  <si>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</si>
  <si>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</si>
  <si>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</si>
  <si>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</si>
  <si>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</si>
  <si>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</si>
  <si>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</si>
  <si>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</si>
  <si>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</si>
  <si>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</si>
  <si>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</si>
  <si>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</si>
  <si>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</si>
  <si>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</si>
  <si>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</si>
  <si>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</si>
  <si>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</si>
  <si>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</si>
  <si>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</si>
  <si>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</si>
  <si>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</si>
  <si>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</si>
  <si>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</si>
  <si>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</si>
  <si>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</si>
  <si>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</si>
  <si>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</si>
  <si>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</si>
  <si>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</si>
  <si>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</si>
  <si>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</si>
  <si>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</si>
  <si>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</si>
  <si>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</si>
  <si>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</si>
  <si>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</si>
  <si>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</si>
  <si>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</si>
  <si>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</si>
  <si>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</si>
  <si>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</si>
  <si>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</si>
  <si>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</si>
  <si>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</si>
  <si>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</si>
  <si>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</si>
  <si>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</si>
  <si>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</si>
  <si>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</si>
  <si>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</si>
  <si>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</si>
  <si>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</si>
  <si>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</si>
  <si>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</si>
  <si>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</si>
  <si>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</si>
  <si>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</si>
  <si>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</si>
  <si>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</si>
  <si>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</si>
  <si>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</si>
  <si>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</si>
  <si>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</si>
  <si>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</si>
  <si>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</si>
  <si>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</si>
  <si>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</si>
  <si>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</si>
  <si>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</si>
  <si>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</si>
  <si>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</si>
  <si>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</si>
  <si>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</si>
  <si>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</si>
  <si>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</si>
  <si>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</si>
  <si>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</si>
  <si>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</si>
  <si>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</si>
  <si>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</si>
  <si>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</si>
  <si>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</si>
  <si>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</si>
  <si>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</si>
  <si>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</si>
  <si>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</si>
  <si>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</si>
  <si>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</si>
  <si>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</si>
  <si>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</si>
  <si>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</si>
  <si>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</si>
  <si>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</si>
  <si>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</si>
  <si>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</si>
  <si>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</si>
  <si>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</si>
  <si>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</si>
  <si>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</si>
  <si>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</si>
  <si>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</si>
  <si>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</si>
  <si>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</si>
  <si>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</si>
  <si>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</si>
  <si>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</si>
  <si>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</si>
  <si>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</si>
  <si>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</si>
  <si>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</si>
  <si>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</si>
  <si>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</si>
  <si>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</si>
  <si>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</si>
  <si>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</si>
  <si>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</si>
  <si>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</si>
  <si>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</si>
  <si>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</si>
  <si>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</si>
  <si>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</si>
  <si>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</si>
  <si>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</si>
  <si>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</si>
  <si>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</si>
  <si>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</si>
  <si>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</si>
  <si>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</si>
  <si>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</si>
  <si>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</si>
  <si>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</si>
  <si>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</si>
  <si>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</si>
  <si>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</si>
  <si>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</si>
  <si>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</si>
  <si>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</si>
  <si>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</si>
  <si>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</si>
  <si>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</si>
  <si>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</si>
  <si>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</si>
  <si>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</si>
  <si>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</si>
  <si>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</si>
  <si>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</si>
  <si>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</si>
  <si>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</si>
  <si>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</si>
  <si>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</si>
  <si>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</si>
  <si>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</si>
  <si>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</si>
  <si>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</si>
  <si>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</si>
  <si>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</si>
  <si>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</si>
  <si>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</si>
  <si>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</si>
  <si>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</si>
  <si>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</si>
  <si>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</si>
  <si>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</si>
  <si>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</si>
  <si>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</si>
  <si>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</si>
  <si>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</si>
  <si>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</si>
  <si>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</si>
  <si>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</si>
  <si>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</si>
  <si>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</si>
  <si>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</si>
  <si>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</si>
  <si>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</si>
  <si>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</si>
  <si>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</si>
  <si>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</si>
  <si>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</si>
  <si>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</si>
  <si>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</si>
  <si>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</si>
  <si>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</si>
  <si>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</si>
  <si>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</si>
  <si>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</si>
  <si>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</si>
  <si>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</si>
  <si>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</si>
  <si>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</si>
  <si>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</si>
  <si>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</si>
  <si>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</si>
  <si>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</si>
  <si>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</si>
  <si>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</si>
  <si>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</si>
  <si>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</si>
  <si>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</si>
  <si>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</si>
  <si>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</si>
  <si>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</si>
  <si>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</si>
  <si>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</si>
  <si>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</si>
  <si>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</si>
  <si>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</si>
  <si>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</si>
  <si>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</si>
  <si>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</si>
  <si>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</si>
  <si>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</si>
  <si>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</si>
  <si>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</si>
  <si>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</si>
  <si>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</si>
  <si>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</si>
  <si>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</si>
  <si>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</si>
  <si>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</si>
  <si>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</si>
  <si>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</si>
  <si>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</si>
  <si>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</si>
  <si>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</si>
  <si>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</si>
  <si>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</si>
  <si>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</si>
  <si>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</si>
  <si>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</si>
  <si>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</si>
  <si>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</si>
  <si>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</si>
  <si>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</si>
  <si>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</si>
  <si>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</si>
  <si>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</si>
  <si>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</si>
  <si>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</si>
  <si>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</si>
  <si>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</si>
  <si>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</si>
  <si>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</si>
  <si>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</si>
  <si>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</si>
  <si>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</si>
  <si>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</si>
  <si>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</si>
  <si>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</si>
  <si>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</si>
  <si>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</si>
  <si>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</si>
  <si>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</si>
  <si>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</si>
  <si>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</si>
  <si>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</si>
  <si>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</si>
  <si>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</si>
  <si>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</si>
  <si>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</si>
  <si>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</si>
  <si>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</si>
  <si>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</si>
  <si>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</si>
  <si>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</si>
  <si>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</si>
  <si>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</si>
  <si>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</si>
  <si>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</si>
  <si>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</si>
  <si>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</si>
  <si>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</si>
  <si>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</si>
  <si>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</si>
  <si>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</si>
  <si>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</si>
  <si>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</si>
  <si>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</si>
  <si>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</si>
  <si>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</si>
  <si>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</si>
  <si>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</si>
  <si>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</si>
  <si>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</si>
  <si>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</si>
  <si>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</si>
  <si>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</si>
  <si>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</si>
  <si>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</si>
  <si>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</si>
  <si>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</si>
  <si>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</si>
  <si>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</si>
  <si>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</si>
  <si>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</si>
  <si>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</si>
  <si>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</si>
  <si>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</si>
  <si>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</si>
  <si>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</si>
  <si>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</si>
  <si>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</si>
  <si>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</si>
  <si>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</si>
  <si>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</si>
  <si>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</si>
  <si>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</si>
  <si>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</si>
  <si>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</si>
  <si>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</si>
  <si>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</si>
  <si>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</si>
  <si>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</si>
  <si>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</si>
  <si>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</si>
  <si>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</si>
  <si>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</si>
  <si>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</si>
  <si>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</si>
  <si>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</si>
  <si>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</si>
  <si>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</si>
  <si>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</si>
  <si>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</si>
  <si>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</si>
  <si>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</si>
  <si>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</si>
  <si>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</si>
  <si>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</si>
  <si>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</si>
  <si>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</si>
  <si>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</si>
  <si>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</si>
  <si>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</si>
  <si>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</si>
  <si>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</si>
  <si>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</si>
  <si>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</si>
  <si>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</si>
  <si>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</si>
  <si>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</si>
  <si>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</si>
  <si>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</si>
  <si>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</si>
  <si>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</si>
  <si>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</si>
  <si>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</si>
  <si>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</si>
  <si>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</si>
  <si>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</si>
  <si>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</si>
  <si>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</si>
  <si>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</si>
  <si>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</si>
  <si>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</si>
  <si>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</si>
  <si>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</si>
  <si>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</si>
  <si>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</si>
  <si>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</si>
  <si>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</si>
  <si>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</si>
  <si>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</si>
  <si>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</si>
  <si>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</si>
  <si>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</si>
  <si>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</si>
  <si>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</si>
  <si>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</si>
  <si>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</si>
  <si>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</si>
  <si>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</si>
  <si>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</si>
  <si>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</si>
  <si>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</si>
  <si>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</si>
  <si>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</si>
  <si>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</si>
  <si>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</si>
  <si>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</si>
  <si>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</si>
  <si>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</si>
  <si>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</si>
  <si>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</si>
  <si>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</si>
  <si>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</si>
  <si>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</si>
  <si>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</si>
  <si>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</si>
  <si>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</si>
  <si>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</si>
  <si>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</si>
  <si>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</si>
  <si>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</si>
  <si>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</si>
  <si>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</si>
  <si>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</si>
  <si>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</si>
  <si>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</si>
  <si>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</si>
  <si>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</si>
  <si>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</si>
  <si>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</si>
  <si>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</si>
  <si>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</si>
  <si>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</si>
  <si>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</si>
  <si>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</si>
  <si>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</si>
  <si>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</si>
  <si>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</si>
  <si>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</si>
  <si>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</si>
  <si>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</si>
  <si>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</si>
  <si>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</si>
  <si>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</si>
  <si>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</si>
  <si>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</si>
  <si>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</si>
  <si>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</si>
  <si>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</si>
  <si>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</si>
  <si>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</si>
  <si>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</si>
  <si>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</si>
  <si>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</si>
  <si>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</si>
  <si>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</si>
  <si>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</si>
  <si>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</si>
  <si>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</si>
  <si>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</si>
  <si>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</si>
  <si>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</si>
  <si>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</si>
  <si>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</si>
  <si>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</si>
  <si>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</si>
  <si>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</si>
  <si>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</si>
  <si>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</si>
  <si>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</si>
  <si>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</si>
  <si>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</si>
  <si>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</si>
  <si>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</si>
  <si>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</si>
  <si>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</si>
  <si>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</si>
  <si>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</si>
  <si>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</si>
  <si>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</si>
  <si>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</si>
  <si>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</si>
  <si>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</si>
  <si>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</si>
  <si>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</si>
  <si>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</si>
  <si>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</si>
  <si>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</si>
  <si>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</si>
  <si>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</si>
  <si>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</si>
  <si>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</si>
  <si>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</si>
  <si>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</si>
  <si>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</si>
  <si>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</si>
  <si>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</si>
  <si>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</si>
  <si>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</si>
  <si>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</si>
  <si>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</si>
  <si>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</si>
  <si>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</si>
  <si>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</si>
  <si>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</si>
  <si>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</si>
  <si>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</si>
  <si>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</si>
  <si>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</si>
  <si>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</si>
  <si>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</si>
  <si>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</si>
  <si>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</si>
  <si>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</si>
  <si>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</si>
  <si>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</si>
  <si>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</si>
  <si>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</si>
  <si>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</si>
  <si>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</si>
  <si>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</si>
  <si>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</si>
  <si>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</si>
  <si>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</si>
  <si>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</si>
  <si>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</si>
  <si>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</si>
  <si>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</si>
  <si>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</si>
  <si>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</si>
  <si>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</si>
  <si>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</si>
  <si>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</si>
  <si>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</si>
  <si>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</si>
  <si>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</si>
  <si>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</si>
  <si>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</si>
  <si>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</si>
  <si>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</si>
  <si>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</si>
  <si>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</si>
  <si>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</si>
  <si>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</si>
  <si>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</si>
  <si>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</si>
  <si>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</si>
  <si>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</si>
  <si>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</si>
  <si>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</si>
  <si>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</si>
  <si>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</si>
  <si>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</si>
  <si>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</si>
  <si>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</si>
  <si>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</si>
  <si>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</si>
  <si>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</si>
  <si>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</si>
  <si>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</si>
  <si>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</si>
  <si>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</si>
  <si>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</si>
  <si>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</si>
  <si>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</si>
  <si>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</si>
  <si>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</si>
  <si>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</si>
  <si>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</si>
  <si>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</si>
  <si>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</si>
  <si>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</si>
  <si>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</si>
  <si>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</si>
  <si>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</si>
  <si>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</si>
  <si>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</si>
  <si>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</si>
  <si>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</si>
  <si>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</si>
  <si>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</si>
  <si>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</si>
  <si>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</si>
  <si>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</si>
  <si>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</si>
  <si>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</si>
  <si>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</si>
  <si>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</si>
  <si>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</si>
  <si>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</si>
  <si>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</si>
  <si>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</si>
  <si>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</si>
  <si>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</si>
  <si>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</si>
  <si>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</si>
  <si>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</si>
  <si>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</si>
  <si>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</si>
  <si>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</si>
  <si>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</si>
  <si>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</si>
  <si>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</si>
  <si>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</si>
  <si>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</si>
  <si>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</si>
  <si>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</si>
  <si>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</si>
  <si>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</si>
  <si>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</si>
  <si>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</si>
  <si>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</si>
  <si>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</si>
  <si>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</si>
  <si>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</si>
  <si>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</si>
  <si>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</si>
  <si>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</si>
  <si>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</si>
  <si>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</si>
  <si>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</si>
  <si>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</si>
  <si>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</si>
  <si>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</si>
  <si>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</si>
  <si>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</si>
  <si>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</si>
  <si>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</si>
  <si>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</si>
  <si>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</si>
  <si>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</si>
  <si>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</si>
  <si>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</si>
  <si>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</si>
  <si>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</si>
  <si>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</si>
  <si>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</si>
  <si>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</si>
  <si>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</si>
  <si>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</si>
  <si>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</si>
  <si>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</si>
  <si>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</si>
  <si>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</si>
  <si>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</si>
  <si>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</si>
  <si>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</si>
  <si>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</si>
  <si>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</si>
  <si>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</si>
  <si>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</si>
  <si>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</si>
  <si>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</si>
  <si>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</si>
  <si>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</si>
  <si>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</si>
  <si>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</si>
  <si>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</si>
  <si>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</si>
  <si>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</si>
  <si>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</si>
  <si>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</si>
  <si>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</si>
  <si>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</si>
  <si>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</si>
  <si>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</si>
  <si>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</si>
  <si>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</si>
  <si>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</si>
  <si>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</si>
  <si>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</si>
  <si>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</si>
  <si>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</si>
  <si>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</si>
  <si>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</si>
  <si>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</si>
  <si>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</si>
  <si>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</si>
  <si>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</si>
  <si>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</si>
  <si>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</si>
  <si>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</si>
  <si>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</si>
  <si>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</si>
  <si>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</si>
  <si>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</si>
  <si>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</si>
  <si>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</si>
  <si>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</si>
  <si>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</si>
  <si>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</si>
  <si>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</si>
  <si>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</si>
  <si>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</si>
  <si>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</si>
  <si>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</si>
  <si>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</si>
  <si>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</si>
  <si>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</si>
  <si>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</si>
  <si>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</si>
  <si>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</si>
  <si>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</si>
  <si>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</si>
  <si>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</si>
  <si>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</si>
  <si>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</si>
  <si>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</si>
  <si>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</si>
  <si>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</si>
  <si>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</si>
  <si>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</si>
  <si>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</si>
  <si>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</si>
  <si>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</si>
  <si>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</si>
  <si>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</si>
  <si>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</si>
  <si>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</si>
  <si>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</si>
  <si>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</si>
  <si>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</si>
  <si>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</si>
  <si>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</si>
  <si>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</si>
  <si>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</si>
  <si>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</si>
  <si>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</si>
  <si>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</si>
  <si>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</si>
  <si>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</si>
  <si>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</si>
  <si>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</si>
  <si>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</si>
  <si>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</si>
  <si>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</si>
  <si>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</si>
  <si>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</si>
  <si>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</si>
  <si>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</si>
  <si>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</si>
  <si>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</si>
  <si>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</si>
  <si>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</si>
  <si>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</si>
  <si>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</si>
  <si>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</si>
  <si>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</si>
  <si>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</si>
  <si>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</si>
  <si>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</si>
  <si>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</si>
  <si>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</si>
  <si>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</si>
  <si>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</si>
  <si>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</si>
  <si>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</si>
  <si>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</si>
  <si>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</si>
  <si>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</si>
  <si>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</si>
  <si>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</si>
  <si>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</si>
  <si>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</si>
  <si>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</si>
  <si>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</si>
  <si>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</si>
  <si>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</si>
  <si>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</si>
  <si>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</si>
  <si>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</si>
  <si>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</si>
  <si>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</si>
  <si>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</si>
  <si>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</si>
  <si>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</si>
  <si>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</si>
  <si>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</si>
  <si>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</si>
  <si>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</si>
  <si>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</si>
  <si>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</si>
  <si>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</si>
  <si>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</si>
  <si>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</si>
  <si>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</si>
  <si>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</si>
  <si>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</si>
  <si>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</si>
  <si>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</si>
  <si>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</si>
  <si>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</si>
  <si>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</si>
  <si>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</si>
  <si>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</si>
  <si>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</si>
  <si>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</si>
  <si>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</si>
  <si>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</si>
  <si>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</si>
  <si>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</si>
  <si>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</si>
  <si>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</si>
  <si>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</si>
  <si>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</si>
  <si>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</si>
  <si>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</si>
  <si>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</si>
  <si>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</si>
  <si>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</si>
  <si>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</si>
  <si>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</si>
  <si>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</si>
  <si>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</si>
  <si>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</si>
  <si>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</si>
  <si>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</si>
  <si>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</si>
  <si>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</si>
  <si>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</si>
  <si>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</si>
  <si>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</si>
  <si>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</si>
  <si>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</si>
  <si>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</si>
  <si>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</si>
  <si>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</si>
  <si>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</si>
  <si>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</si>
  <si>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</si>
  <si>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</si>
  <si>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</si>
  <si>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</si>
  <si>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</si>
  <si>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</si>
  <si>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</si>
  <si>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</si>
  <si>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</si>
  <si>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</si>
  <si>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</si>
  <si>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</si>
  <si>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</si>
  <si>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</si>
  <si>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</si>
  <si>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</si>
  <si>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</si>
  <si>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</si>
  <si>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</si>
  <si>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</si>
  <si>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</si>
  <si>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</si>
  <si>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</si>
  <si>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</si>
  <si>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</si>
  <si>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</si>
  <si>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</si>
  <si>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</si>
  <si>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</si>
  <si>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</si>
  <si>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</si>
  <si>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</si>
  <si>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</si>
  <si>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</si>
  <si>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</si>
  <si>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</si>
  <si>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</si>
  <si>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</si>
  <si>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</si>
  <si>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</si>
  <si>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</si>
  <si>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</si>
  <si>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</si>
  <si>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</si>
  <si>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</si>
  <si>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</si>
  <si>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</si>
  <si>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</si>
  <si>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</si>
  <si>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</si>
  <si>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</si>
  <si>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</si>
  <si>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</si>
  <si>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</si>
  <si>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</si>
  <si>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</si>
  <si>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</si>
  <si>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</si>
  <si>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</si>
  <si>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</si>
  <si>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</si>
  <si>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</si>
  <si>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</si>
  <si>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</si>
  <si>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</si>
  <si>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</si>
  <si>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</si>
  <si>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</si>
  <si>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</si>
  <si>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</si>
  <si>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</si>
  <si>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</si>
  <si>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</si>
  <si>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</si>
  <si>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</si>
  <si>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</si>
  <si>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</si>
  <si>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</si>
  <si>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</si>
  <si>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</si>
  <si>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</si>
  <si>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</si>
  <si>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</si>
  <si>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</si>
  <si>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</si>
  <si>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</si>
  <si>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</si>
  <si>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</si>
  <si>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</si>
  <si>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</si>
  <si>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</si>
  <si>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</si>
  <si>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</si>
  <si>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</si>
  <si>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</si>
  <si>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</si>
  <si>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</si>
  <si>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</si>
  <si>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</si>
  <si>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</si>
  <si>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</si>
  <si>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</si>
  <si>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</si>
  <si>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</si>
  <si>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</si>
  <si>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</si>
  <si>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</si>
  <si>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</si>
  <si>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</si>
  <si>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</si>
  <si>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</si>
  <si>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</si>
  <si>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</si>
  <si>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</si>
  <si>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</si>
  <si>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</si>
  <si>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</si>
  <si>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</si>
  <si>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</si>
  <si>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</si>
  <si>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</si>
  <si>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</si>
  <si>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</si>
  <si>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</si>
  <si>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</si>
  <si>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</si>
  <si>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</si>
  <si>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</si>
  <si>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</si>
  <si>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</si>
  <si>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</si>
  <si>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</si>
  <si>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</si>
  <si>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</si>
  <si>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</si>
  <si>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</si>
  <si>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</si>
  <si>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</si>
  <si>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</si>
  <si>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</si>
  <si>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</si>
  <si>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</si>
  <si>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</si>
  <si>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</si>
  <si>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</si>
  <si>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</si>
  <si>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</si>
  <si>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</si>
  <si>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</si>
  <si>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</si>
  <si>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</si>
  <si>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</si>
  <si>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</si>
  <si>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</si>
  <si>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</si>
  <si>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</si>
  <si>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</si>
  <si>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</si>
  <si>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</si>
  <si>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</si>
  <si>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</si>
  <si>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</si>
  <si>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</si>
  <si>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</si>
  <si>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</si>
  <si>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</si>
  <si>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</si>
  <si>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</si>
  <si>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</si>
  <si>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</si>
  <si>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</si>
  <si>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</si>
  <si>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</si>
  <si>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</si>
  <si>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</si>
  <si>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</si>
  <si>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</si>
  <si>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</si>
  <si>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</si>
  <si>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</si>
  <si>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</si>
  <si>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</si>
  <si>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</si>
  <si>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</si>
  <si>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</si>
  <si>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</si>
  <si>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</si>
  <si>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</si>
  <si>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</si>
  <si>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</si>
  <si>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</si>
  <si>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</si>
  <si>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</si>
  <si>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</si>
  <si>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</si>
  <si>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</si>
  <si>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</si>
  <si>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</si>
  <si>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</si>
  <si>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</si>
  <si>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</si>
  <si>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</si>
  <si>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</si>
  <si>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</si>
  <si>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</si>
  <si>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</si>
  <si>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</si>
  <si>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</si>
  <si>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</si>
  <si>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</si>
  <si>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</si>
  <si>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</si>
  <si>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</si>
  <si>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</si>
  <si>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</si>
  <si>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</si>
  <si>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</si>
  <si>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</si>
  <si>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</si>
  <si>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</si>
  <si>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</si>
  <si>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</si>
  <si>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</si>
  <si>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</si>
  <si>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</si>
  <si>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</si>
  <si>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</si>
  <si>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</si>
  <si>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</si>
  <si>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</si>
  <si>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</si>
  <si>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</si>
  <si>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</si>
  <si>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</si>
  <si>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</si>
  <si>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</si>
  <si>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</si>
  <si>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</si>
  <si>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</si>
  <si>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</si>
  <si>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</si>
  <si>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</si>
  <si>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</si>
  <si>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</si>
  <si>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</si>
  <si>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</si>
  <si>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</si>
  <si>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</si>
  <si>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</si>
  <si>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</si>
  <si>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</si>
  <si>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</si>
  <si>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</si>
  <si>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</si>
  <si>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</si>
  <si>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</si>
  <si>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</si>
  <si>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</si>
  <si>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</si>
  <si>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</si>
  <si>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</si>
  <si>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</si>
  <si>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</si>
  <si>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</si>
  <si>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</si>
  <si>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</si>
  <si>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</si>
  <si>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</si>
  <si>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</si>
  <si>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</si>
  <si>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</si>
  <si>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</si>
  <si>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</si>
  <si>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</si>
  <si>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</si>
  <si>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</si>
  <si>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</si>
  <si>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</si>
  <si>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</si>
  <si>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</si>
  <si>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</si>
  <si>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</si>
  <si>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</si>
  <si>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</si>
  <si>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</si>
  <si>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</si>
  <si>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</si>
  <si>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</si>
  <si>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</si>
  <si>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</si>
  <si>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</si>
  <si>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</si>
  <si>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</si>
  <si>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</si>
  <si>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</si>
  <si>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</si>
  <si>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</si>
  <si>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</si>
  <si>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</si>
  <si>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</si>
  <si>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</si>
  <si>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</si>
  <si>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</si>
  <si>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</si>
  <si>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</si>
  <si>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</si>
  <si>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</si>
  <si>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</si>
  <si>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</si>
  <si>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</si>
  <si>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</si>
  <si>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</si>
  <si>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</si>
  <si>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</si>
  <si>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</si>
  <si>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</si>
  <si>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</si>
  <si>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</si>
  <si>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</si>
  <si>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</si>
  <si>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</si>
  <si>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</si>
  <si>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</si>
  <si>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</si>
  <si>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</si>
  <si>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</si>
  <si>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</si>
  <si>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</si>
  <si>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</si>
  <si>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</si>
  <si>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</si>
  <si>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</si>
  <si>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</si>
  <si>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</si>
  <si>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</si>
  <si>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</si>
  <si>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</si>
  <si>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</si>
  <si>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</si>
  <si>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</si>
  <si>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</si>
  <si>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</si>
  <si>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</si>
  <si>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</si>
  <si>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</si>
  <si>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</si>
  <si>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</si>
  <si>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</si>
  <si>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</si>
  <si>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</si>
  <si>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</si>
  <si>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</si>
  <si>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</si>
  <si>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</si>
  <si>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</si>
  <si>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</si>
  <si>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</si>
  <si>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</si>
  <si>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</si>
  <si>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</si>
  <si>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</si>
  <si>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</si>
  <si>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</si>
  <si>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</si>
  <si>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</si>
  <si>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</si>
  <si>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</si>
  <si>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</si>
  <si>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</si>
  <si>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</si>
  <si>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</si>
  <si>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</si>
  <si>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</si>
  <si>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</si>
  <si>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</si>
  <si>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</si>
  <si>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</si>
  <si>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</si>
  <si>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</si>
  <si>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</si>
  <si>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</si>
  <si>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</si>
  <si>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</si>
  <si>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</si>
  <si>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</si>
  <si>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</si>
  <si>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</si>
  <si>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</si>
  <si>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</si>
  <si>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</si>
  <si>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</si>
  <si>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</si>
  <si>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</si>
  <si>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</si>
  <si>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</si>
  <si>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</si>
  <si>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</si>
  <si>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</si>
  <si>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</si>
  <si>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/>
  </si>
  <si>
    <t>TOTALE</t>
  </si>
  <si>
    <t>UNIONE</t>
  </si>
  <si>
    <t>non terminato</t>
  </si>
  <si>
    <r>
      <t>CARATTERI 3</t>
    </r>
    <r>
      <rPr>
        <b/>
        <sz val="10"/>
        <color theme="1"/>
        <rFont val="Aptos Narrow"/>
        <family val="2"/>
      </rPr>
      <t>÷</t>
    </r>
    <r>
      <rPr>
        <b/>
        <sz val="10"/>
        <color theme="1"/>
        <rFont val="Arial"/>
        <family val="2"/>
      </rPr>
      <t>5</t>
    </r>
  </si>
  <si>
    <t>Quant</t>
  </si>
  <si>
    <t>DISPONIBILITA'</t>
  </si>
  <si>
    <t>PAESI</t>
  </si>
  <si>
    <t>MAGAZZINI</t>
  </si>
  <si>
    <t>TOT. PER PAESE</t>
  </si>
  <si>
    <t>TOT. PER MAGAZZINO</t>
  </si>
  <si>
    <t>TOT. PER DISPONIBILITA'</t>
  </si>
  <si>
    <t>QUANTITA' PER PAESE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</si>
</sst>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6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1" fillId="3" borderId="9" xfId="0" applyFont="1" applyFill="1" applyBorder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1" fillId="3" borderId="8" xfId="0" applyFont="1" applyFill="1" applyBorder="1"/>
    <xf numFmtId="0" fontId="1" fillId="0" borderId="8" xfId="0" applyFont="1" applyFill="1" applyBorder="1"/>
    <xf numFmtId="0" fontId="0" fillId="0" borderId="0" xfId="0" applyFill="1"/>
    <xf numFmtId="1" fontId="3" fillId="0" borderId="0" xfId="0" applyNumberFormat="1" applyFont="1"/>
  </cellXfs>
  <cellStyles count="1">
    <cellStyle name="Normale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Totale</a:t>
            </a:r>
            <a:r>
              <a:rPr lang="it-IT" sz="1800" b="1" baseline="0"/>
              <a:t> 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ESE!$L$1</c:f>
              <c:strCache>
                <c:ptCount val="1"/>
                <c:pt idx="0">
                  <c:v>TOT. PER PAESE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ESE!$K$2:$K$6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ESE!$L$2:$L$6</c:f>
              <c:numCache>
                <c:formatCode>"€"\ #,##0.00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23-43A4-93BA-4AC4D0468E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8739024"/>
        <c:axId val="618761584"/>
      </c:barChart>
      <c:catAx>
        <c:axId val="61873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Paesi</a:t>
                </a:r>
              </a:p>
            </c:rich>
          </c:tx>
          <c:layout>
            <c:manualLayout>
              <c:xMode val="edge"/>
              <c:yMode val="edge"/>
              <c:x val="0.50173909012077755"/>
              <c:y val="0.93001534871532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61584"/>
        <c:crosses val="autoZero"/>
        <c:auto val="1"/>
        <c:lblAlgn val="ctr"/>
        <c:lblOffset val="100"/>
        <c:noMultiLvlLbl val="0"/>
      </c:catAx>
      <c:valAx>
        <c:axId val="6187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Totale</a:t>
                </a:r>
                <a:r>
                  <a:rPr lang="it-IT" sz="1100" b="1" baseline="0"/>
                  <a:t> vendite</a:t>
                </a:r>
                <a:endParaRPr lang="it-IT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Quantità</a:t>
            </a:r>
            <a:r>
              <a:rPr lang="it-IT" sz="1800" b="1" baseline="0"/>
              <a:t> 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ESE!$M$1</c:f>
              <c:strCache>
                <c:ptCount val="1"/>
                <c:pt idx="0">
                  <c:v>QUANTITA' PER PAESE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ESE!$K$2:$K$6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ESE!$M$2:$M$6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E-4AAF-9500-3A245261E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8739024"/>
        <c:axId val="618761584"/>
      </c:barChart>
      <c:catAx>
        <c:axId val="61873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Paesi</a:t>
                </a:r>
              </a:p>
            </c:rich>
          </c:tx>
          <c:layout>
            <c:manualLayout>
              <c:xMode val="edge"/>
              <c:yMode val="edge"/>
              <c:x val="0.5124350409380638"/>
              <c:y val="0.93635449293085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61584"/>
        <c:crosses val="autoZero"/>
        <c:auto val="1"/>
        <c:lblAlgn val="ctr"/>
        <c:lblOffset val="100"/>
        <c:noMultiLvlLbl val="0"/>
      </c:catAx>
      <c:valAx>
        <c:axId val="6187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Quantità vendite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3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Totale vendite</a:t>
            </a:r>
            <a:r>
              <a:rPr lang="en-US" sz="1800" b="1" baseline="0"/>
              <a:t> per magazzino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ESE!$O$1</c:f>
              <c:strCache>
                <c:ptCount val="1"/>
                <c:pt idx="0">
                  <c:v>TOT. PER MAGAZZINO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ESE!$N$2:$N$23</c:f>
              <c:strCache>
                <c:ptCount val="22"/>
                <c:pt idx="0">
                  <c:v>7</c:v>
                </c:pt>
                <c:pt idx="1">
                  <c:v>setter DES BOIS ET</c:v>
                </c:pt>
                <c:pt idx="2">
                  <c:v>zan EMBALLAGE</c:v>
                </c:pt>
                <c:pt idx="3">
                  <c:v>zan pin</c:v>
                </c:pt>
                <c:pt idx="4">
                  <c:v>ECOpin S.R.L.</c:v>
                </c:pt>
                <c:pt idx="5">
                  <c:v>order For Trading SARL</c:v>
                </c:pt>
                <c:pt idx="6">
                  <c:v>SG DISTRIBUZIONE SRL</c:v>
                </c:pt>
                <c:pt idx="7">
                  <c:v>lollo SRL</c:v>
                </c:pt>
                <c:pt idx="8">
                  <c:v>zan ABEE</c:v>
                </c:pt>
                <c:pt idx="9">
                  <c:v>zan palla SA</c:v>
                </c:pt>
                <c:pt idx="10">
                  <c:v>SG palla S.R.L.</c:v>
                </c:pt>
                <c:pt idx="11">
                  <c:v>mull</c:v>
                </c:pt>
                <c:pt idx="12">
                  <c:v>EGYPTIAN SAE</c:v>
                </c:pt>
                <c:pt idx="13">
                  <c:v>SICURpin SUD S.r.l</c:v>
                </c:pt>
                <c:pt idx="14">
                  <c:v>ccc order</c:v>
                </c:pt>
                <c:pt idx="15">
                  <c:v>zan PAM</c:v>
                </c:pt>
                <c:pt idx="16">
                  <c:v>zan SPA</c:v>
                </c:pt>
                <c:pt idx="17">
                  <c:v>zan pin assuf S.A.E.</c:v>
                </c:pt>
                <c:pt idx="18">
                  <c:v>zan S.R.L.</c:v>
                </c:pt>
                <c:pt idx="19">
                  <c:v>zan pin SPA</c:v>
                </c:pt>
                <c:pt idx="20">
                  <c:v>zan VETRI</c:v>
                </c:pt>
                <c:pt idx="21">
                  <c:v>SG</c:v>
                </c:pt>
              </c:strCache>
            </c:strRef>
          </c:cat>
          <c:val>
            <c:numRef>
              <c:f>ESE!$O$2:$O$23</c:f>
              <c:numCache>
                <c:formatCode>"€"\ #,##0.00</c:formatCode>
                <c:ptCount val="22"/>
                <c:pt idx="0">
                  <c:v>110</c:v>
                </c:pt>
                <c:pt idx="1">
                  <c:v>670</c:v>
                </c:pt>
                <c:pt idx="2">
                  <c:v>990</c:v>
                </c:pt>
                <c:pt idx="3">
                  <c:v>1590</c:v>
                </c:pt>
                <c:pt idx="4">
                  <c:v>2390</c:v>
                </c:pt>
                <c:pt idx="5">
                  <c:v>3650</c:v>
                </c:pt>
                <c:pt idx="6">
                  <c:v>8710</c:v>
                </c:pt>
                <c:pt idx="7">
                  <c:v>9300</c:v>
                </c:pt>
                <c:pt idx="8">
                  <c:v>9580</c:v>
                </c:pt>
                <c:pt idx="9">
                  <c:v>13720</c:v>
                </c:pt>
                <c:pt idx="10">
                  <c:v>14870</c:v>
                </c:pt>
                <c:pt idx="11">
                  <c:v>16930</c:v>
                </c:pt>
                <c:pt idx="12">
                  <c:v>17720</c:v>
                </c:pt>
                <c:pt idx="13">
                  <c:v>18040</c:v>
                </c:pt>
                <c:pt idx="14">
                  <c:v>43500</c:v>
                </c:pt>
                <c:pt idx="15">
                  <c:v>53910</c:v>
                </c:pt>
                <c:pt idx="16">
                  <c:v>64310</c:v>
                </c:pt>
                <c:pt idx="17">
                  <c:v>66040</c:v>
                </c:pt>
                <c:pt idx="18">
                  <c:v>71380</c:v>
                </c:pt>
                <c:pt idx="19">
                  <c:v>101820</c:v>
                </c:pt>
                <c:pt idx="20">
                  <c:v>115700</c:v>
                </c:pt>
                <c:pt idx="21">
                  <c:v>251086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F-4BF5-9B74-1C990FF80CF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8755824"/>
        <c:axId val="618752464"/>
      </c:barChart>
      <c:catAx>
        <c:axId val="618755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Magazzini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52464"/>
        <c:crosses val="autoZero"/>
        <c:auto val="1"/>
        <c:lblAlgn val="ctr"/>
        <c:lblOffset val="100"/>
        <c:noMultiLvlLbl val="0"/>
      </c:catAx>
      <c:valAx>
        <c:axId val="61875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Totale vendite</a:t>
                </a:r>
              </a:p>
            </c:rich>
          </c:tx>
          <c:layout>
            <c:manualLayout>
              <c:xMode val="edge"/>
              <c:yMode val="edge"/>
              <c:x val="0.4828873587382142"/>
              <c:y val="0.92659535860806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5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Quantità vendite</a:t>
            </a:r>
            <a:r>
              <a:rPr lang="en-US" sz="1800" b="1" baseline="0"/>
              <a:t> per magazzino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ESE!$P$1</c:f>
              <c:strCache>
                <c:ptCount val="1"/>
                <c:pt idx="0">
                  <c:v>QUANTITA' PER PAESE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ESE!$N$2:$N$23</c:f>
              <c:strCache>
                <c:ptCount val="22"/>
                <c:pt idx="0">
                  <c:v>7</c:v>
                </c:pt>
                <c:pt idx="1">
                  <c:v>setter DES BOIS ET</c:v>
                </c:pt>
                <c:pt idx="2">
                  <c:v>zan EMBALLAGE</c:v>
                </c:pt>
                <c:pt idx="3">
                  <c:v>zan pin</c:v>
                </c:pt>
                <c:pt idx="4">
                  <c:v>ECOpin S.R.L.</c:v>
                </c:pt>
                <c:pt idx="5">
                  <c:v>order For Trading SARL</c:v>
                </c:pt>
                <c:pt idx="6">
                  <c:v>SG DISTRIBUZIONE SRL</c:v>
                </c:pt>
                <c:pt idx="7">
                  <c:v>lollo SRL</c:v>
                </c:pt>
                <c:pt idx="8">
                  <c:v>zan ABEE</c:v>
                </c:pt>
                <c:pt idx="9">
                  <c:v>zan palla SA</c:v>
                </c:pt>
                <c:pt idx="10">
                  <c:v>SG palla S.R.L.</c:v>
                </c:pt>
                <c:pt idx="11">
                  <c:v>mull</c:v>
                </c:pt>
                <c:pt idx="12">
                  <c:v>EGYPTIAN SAE</c:v>
                </c:pt>
                <c:pt idx="13">
                  <c:v>SICURpin SUD S.r.l</c:v>
                </c:pt>
                <c:pt idx="14">
                  <c:v>ccc order</c:v>
                </c:pt>
                <c:pt idx="15">
                  <c:v>zan PAM</c:v>
                </c:pt>
                <c:pt idx="16">
                  <c:v>zan SPA</c:v>
                </c:pt>
                <c:pt idx="17">
                  <c:v>zan pin assuf S.A.E.</c:v>
                </c:pt>
                <c:pt idx="18">
                  <c:v>zan S.R.L.</c:v>
                </c:pt>
                <c:pt idx="19">
                  <c:v>zan pin SPA</c:v>
                </c:pt>
                <c:pt idx="20">
                  <c:v>zan VETRI</c:v>
                </c:pt>
                <c:pt idx="21">
                  <c:v>SG</c:v>
                </c:pt>
              </c:strCache>
            </c:strRef>
          </c:cat>
          <c:val>
            <c:numRef>
              <c:f>ESE!$P$2:$P$23</c:f>
              <c:numCache>
                <c:formatCode>0</c:formatCode>
                <c:ptCount val="22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50</c:v>
                </c:pt>
                <c:pt idx="4">
                  <c:v>100</c:v>
                </c:pt>
                <c:pt idx="5">
                  <c:v>130</c:v>
                </c:pt>
                <c:pt idx="6">
                  <c:v>380</c:v>
                </c:pt>
                <c:pt idx="7">
                  <c:v>390</c:v>
                </c:pt>
                <c:pt idx="8">
                  <c:v>400</c:v>
                </c:pt>
                <c:pt idx="9">
                  <c:v>550</c:v>
                </c:pt>
                <c:pt idx="10">
                  <c:v>580</c:v>
                </c:pt>
                <c:pt idx="11">
                  <c:v>670</c:v>
                </c:pt>
                <c:pt idx="12">
                  <c:v>750</c:v>
                </c:pt>
                <c:pt idx="13">
                  <c:v>800</c:v>
                </c:pt>
                <c:pt idx="14">
                  <c:v>1820</c:v>
                </c:pt>
                <c:pt idx="15">
                  <c:v>2110</c:v>
                </c:pt>
                <c:pt idx="16">
                  <c:v>2600</c:v>
                </c:pt>
                <c:pt idx="17">
                  <c:v>2570</c:v>
                </c:pt>
                <c:pt idx="18">
                  <c:v>2840</c:v>
                </c:pt>
                <c:pt idx="19">
                  <c:v>4060</c:v>
                </c:pt>
                <c:pt idx="20">
                  <c:v>4710</c:v>
                </c:pt>
                <c:pt idx="21">
                  <c:v>9912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5-40EB-A537-5695226D8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8755824"/>
        <c:axId val="618752464"/>
      </c:barChart>
      <c:catAx>
        <c:axId val="618755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Magazzini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52464"/>
        <c:crosses val="autoZero"/>
        <c:auto val="1"/>
        <c:lblAlgn val="ctr"/>
        <c:lblOffset val="100"/>
        <c:noMultiLvlLbl val="0"/>
      </c:catAx>
      <c:valAx>
        <c:axId val="61875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100" b="1"/>
                  <a:t>Quantità vendite</a:t>
                </a:r>
              </a:p>
            </c:rich>
          </c:tx>
          <c:layout>
            <c:manualLayout>
              <c:xMode val="edge"/>
              <c:yMode val="edge"/>
              <c:x val="0.46724368949711692"/>
              <c:y val="0.936085276753162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875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Totale vendite</a:t>
            </a:r>
            <a:r>
              <a:rPr lang="en-US" sz="1800" b="1" baseline="0"/>
              <a:t> per disponibilità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ESE!$R$1</c:f>
              <c:strCache>
                <c:ptCount val="1"/>
                <c:pt idx="0">
                  <c:v>TOT. PER DISPONIBILITA'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F0-43B6-8886-730B1A2696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0F0-43B6-8886-730B1A2696CD}"/>
              </c:ext>
            </c:extLst>
          </c:dPt>
          <c:dLbls>
            <c:dLbl>
              <c:idx val="0"/>
              <c:layout>
                <c:manualLayout>
                  <c:x val="0.20361282732008254"/>
                  <c:y val="8.7299661025693337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AA1CE6D-375F-4353-B57C-93AFCF2E3250}" type="CATEGORYNAME">
                      <a:rPr lang="en-US" sz="1400" b="1"/>
                      <a:pPr>
                        <a:defRPr sz="1400" b="1"/>
                      </a:pPr>
                      <a:t>[NOME CATEGORIA]</a:t>
                    </a:fld>
                    <a:r>
                      <a:rPr lang="en-US" sz="1400" b="1" baseline="0"/>
                      <a:t> </a:t>
                    </a:r>
                    <a:fld id="{9E079282-9DC9-43AA-9DC4-D306D58FD000}" type="VALUE">
                      <a:rPr lang="en-US" sz="1400" b="1" baseline="0"/>
                      <a:pPr>
                        <a:defRPr sz="1400" b="1"/>
                      </a:pPr>
                      <a:t>[VALORE]</a:t>
                    </a:fld>
                    <a:r>
                      <a:rPr lang="en-US" sz="1400" b="1" baseline="0"/>
                      <a:t> </a:t>
                    </a:r>
                    <a:fld id="{FC2652F8-065B-465D-B36F-8F3DB95D73A9}" type="PERCENTAGE">
                      <a:rPr lang="en-US" sz="1400" b="1" baseline="0"/>
                      <a:pPr>
                        <a:defRPr sz="1400" b="1"/>
                      </a:pPr>
                      <a:t>[PERCENTUALE]</a:t>
                    </a:fld>
                    <a:endParaRPr lang="en-US" sz="1400" b="1" baseline="0"/>
                  </a:p>
                </c:rich>
              </c:tx>
              <c:numFmt formatCode="0.000%" sourceLinked="0"/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111067366579177"/>
                      <c:h val="0.1769160104986876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0F0-43B6-8886-730B1A2696CD}"/>
                </c:ext>
              </c:extLst>
            </c:dLbl>
            <c:dLbl>
              <c:idx val="1"/>
              <c:layout>
                <c:manualLayout>
                  <c:x val="-1.1447802877182524E-4"/>
                  <c:y val="-0.1337509834475950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112CAB-932D-4049-8EAA-46F72C7B2A96}" type="CATEGORYNAME">
                      <a:rPr lang="en-US" sz="1400" b="1"/>
                      <a:pPr>
                        <a:defRPr sz="1400" b="1"/>
                      </a:pPr>
                      <a:t>[NOME CATEGORIA]</a:t>
                    </a:fld>
                    <a:r>
                      <a:rPr lang="en-US" sz="1400" b="1" baseline="0"/>
                      <a:t> </a:t>
                    </a:r>
                    <a:fld id="{D5B70C7A-B67D-4239-AB76-A2A6DF99B25E}" type="VALUE">
                      <a:rPr lang="en-US" sz="1400" b="1" baseline="0"/>
                      <a:pPr>
                        <a:defRPr sz="1400" b="1"/>
                      </a:pPr>
                      <a:t>[VALORE]</a:t>
                    </a:fld>
                    <a:r>
                      <a:rPr lang="en-US" sz="1400" b="1" baseline="0"/>
                      <a:t> </a:t>
                    </a:r>
                    <a:fld id="{49C7A14C-5684-40CC-8D7B-23BB92FFA0D5}" type="PERCENTAGE">
                      <a:rPr lang="en-US" sz="1400" b="1" baseline="0"/>
                      <a:pPr>
                        <a:defRPr sz="1400" b="1"/>
                      </a:pPr>
                      <a:t>[PERCENTUALE]</a:t>
                    </a:fld>
                    <a:endParaRPr lang="en-US" sz="1400" b="1" baseline="0"/>
                  </a:p>
                </c:rich>
              </c:tx>
              <c:numFmt formatCode="0.000%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6347257228230319"/>
                      <c:h val="0.1664585451189927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40F0-43B6-8886-730B1A2696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ESE!$Q$2:$Q$3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ESE!$R$2:$R$3</c:f>
              <c:numCache>
                <c:formatCode>"€"\ #,##0.00</c:formatCode>
                <c:ptCount val="2"/>
                <c:pt idx="0">
                  <c:v>36</c:v>
                </c:pt>
                <c:pt idx="1">
                  <c:v>885980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0-43B6-8886-730B1A2696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Quantità vendite per disponibilità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ESE!$S$1</c:f>
              <c:strCache>
                <c:ptCount val="1"/>
                <c:pt idx="0">
                  <c:v>QUANTITA' PER PAESE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B-4905-B2E3-BC89F48D6A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B-4905-B2E3-BC89F48D6A6F}"/>
              </c:ext>
            </c:extLst>
          </c:dPt>
          <c:dLbls>
            <c:dLbl>
              <c:idx val="0"/>
              <c:layout>
                <c:manualLayout>
                  <c:x val="0.20668105591666797"/>
                  <c:y val="8.6636017104659929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AA1CE6D-375F-4353-B57C-93AFCF2E3250}" type="CATEGORYNAME">
                      <a:rPr lang="en-US" sz="1400" b="1"/>
                      <a:pPr>
                        <a:defRPr sz="1400" b="1"/>
                      </a:pPr>
                      <a:t>[NOME CATEGORIA]</a:t>
                    </a:fld>
                    <a:r>
                      <a:rPr lang="en-US" sz="1400" b="1" baseline="0"/>
                      <a:t> </a:t>
                    </a:r>
                    <a:fld id="{9E079282-9DC9-43AA-9DC4-D306D58FD000}" type="VALUE">
                      <a:rPr lang="en-US" sz="1400" b="1" baseline="0"/>
                      <a:pPr>
                        <a:defRPr sz="1400" b="1"/>
                      </a:pPr>
                      <a:t>[VALORE]</a:t>
                    </a:fld>
                    <a:endParaRPr lang="en-US" sz="1400" b="1" baseline="0"/>
                  </a:p>
                  <a:p>
                    <a:pPr>
                      <a:defRPr sz="1400" b="1"/>
                    </a:pPr>
                    <a:r>
                      <a:rPr lang="en-US" sz="1400" b="1" baseline="0"/>
                      <a:t> </a:t>
                    </a:r>
                    <a:fld id="{FC2652F8-065B-465D-B36F-8F3DB95D73A9}" type="PERCENTAGE">
                      <a:rPr lang="en-US" sz="1400" b="1" baseline="0"/>
                      <a:pPr>
                        <a:defRPr sz="1400" b="1"/>
                      </a:pPr>
                      <a:t>[PERCENTUALE]</a:t>
                    </a:fld>
                    <a:endParaRPr lang="en-US" sz="1400" b="1" baseline="0"/>
                  </a:p>
                </c:rich>
              </c:tx>
              <c:numFmt formatCode="0.000%" sourceLinked="0"/>
              <c:spPr>
                <a:solidFill>
                  <a:srgbClr val="FFFFFF"/>
                </a:solidFill>
                <a:ln>
                  <a:solidFill>
                    <a:srgbClr val="000000">
                      <a:lumMod val="25000"/>
                      <a:lumOff val="75000"/>
                    </a:srgb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555511811023623"/>
                      <c:h val="0.1815456401283172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3EB-4905-B2E3-BC89F48D6A6F}"/>
                </c:ext>
              </c:extLst>
            </c:dLbl>
            <c:dLbl>
              <c:idx val="1"/>
              <c:layout>
                <c:manualLayout>
                  <c:x val="-2.0231670721658993E-3"/>
                  <c:y val="-0.1268207117874181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B112CAB-932D-4049-8EAA-46F72C7B2A96}" type="CATEGORYNAME">
                      <a:rPr lang="en-US" sz="1400" b="1"/>
                      <a:pPr>
                        <a:defRPr sz="1400" b="1"/>
                      </a:pPr>
                      <a:t>[NOME CATEGORIA]</a:t>
                    </a:fld>
                    <a:r>
                      <a:rPr lang="en-US" sz="1400" b="1" baseline="0"/>
                      <a:t> </a:t>
                    </a:r>
                    <a:fld id="{D5B70C7A-B67D-4239-AB76-A2A6DF99B25E}" type="VALUE">
                      <a:rPr lang="en-US" sz="1400" b="1" baseline="0"/>
                      <a:pPr>
                        <a:defRPr sz="1400" b="1"/>
                      </a:pPr>
                      <a:t>[VALORE]</a:t>
                    </a:fld>
                    <a:r>
                      <a:rPr lang="en-US" sz="1400" b="1" baseline="0"/>
                      <a:t> </a:t>
                    </a:r>
                    <a:fld id="{49C7A14C-5684-40CC-8D7B-23BB92FFA0D5}" type="PERCENTAGE">
                      <a:rPr lang="en-US" sz="1400" b="1" baseline="0"/>
                      <a:pPr>
                        <a:defRPr sz="1400" b="1"/>
                      </a:pPr>
                      <a:t>[PERCENTUALE]</a:t>
                    </a:fld>
                    <a:endParaRPr lang="en-US" sz="1400" b="1" baseline="0"/>
                  </a:p>
                </c:rich>
              </c:tx>
              <c:numFmt formatCode="0.000%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675000000000001"/>
                      <c:h val="0.2220140711577719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3EB-4905-B2E3-BC89F48D6A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ESE!$Q$2:$Q$3</c:f>
              <c:strCache>
                <c:ptCount val="2"/>
                <c:pt idx="0">
                  <c:v>terminato</c:v>
                </c:pt>
                <c:pt idx="1">
                  <c:v>non terminato</c:v>
                </c:pt>
              </c:strCache>
            </c:strRef>
          </c:cat>
          <c:val>
            <c:numRef>
              <c:f>ESE!$S$2:$S$3</c:f>
              <c:numCache>
                <c:formatCode>0</c:formatCode>
                <c:ptCount val="2"/>
                <c:pt idx="0">
                  <c:v>2</c:v>
                </c:pt>
                <c:pt idx="1">
                  <c:v>35520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EB-4905-B2E3-BC89F48D6A6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816069</xdr:colOff>
      <xdr:row>27</xdr:row>
      <xdr:rowOff>68860</xdr:rowOff>
    </xdr:from>
    <xdr:to>
      <xdr:col>15</xdr:col>
      <xdr:colOff>235257</xdr:colOff>
      <xdr:row>54</xdr:row>
      <xdr:rowOff>46945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E29D8A-5813-01CB-C51B-A5029E6A0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321624</xdr:colOff>
      <xdr:row>27</xdr:row>
      <xdr:rowOff>74221</xdr:rowOff>
    </xdr:from>
    <xdr:to>
      <xdr:col>20</xdr:col>
      <xdr:colOff>149027</xdr:colOff>
      <xdr:row>54</xdr:row>
      <xdr:rowOff>52306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CEC56E6-6668-4FC1-9AE1-1AC9347220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803695</xdr:colOff>
      <xdr:row>54</xdr:row>
      <xdr:rowOff>116486</xdr:rowOff>
    </xdr:from>
    <xdr:to>
      <xdr:col>15</xdr:col>
      <xdr:colOff>222883</xdr:colOff>
      <xdr:row>81</xdr:row>
      <xdr:rowOff>94570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80DE4A1-3DE6-A66F-EA76-8CE08A17A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323375</xdr:colOff>
      <xdr:row>54</xdr:row>
      <xdr:rowOff>119061</xdr:rowOff>
    </xdr:from>
    <xdr:to>
      <xdr:col>20</xdr:col>
      <xdr:colOff>150778</xdr:colOff>
      <xdr:row>81</xdr:row>
      <xdr:rowOff>97145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95F7172-EBD7-4C8C-8619-960134DF1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792563</xdr:colOff>
      <xdr:row>81</xdr:row>
      <xdr:rowOff>145595</xdr:rowOff>
    </xdr:from>
    <xdr:to>
      <xdr:col>15</xdr:col>
      <xdr:colOff>211751</xdr:colOff>
      <xdr:row>108</xdr:row>
      <xdr:rowOff>123680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1C9CD368-0BE0-3131-1568-F53D049E6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291831</xdr:colOff>
      <xdr:row>81</xdr:row>
      <xdr:rowOff>143081</xdr:rowOff>
    </xdr:from>
    <xdr:to>
      <xdr:col>20</xdr:col>
      <xdr:colOff>119234</xdr:colOff>
      <xdr:row>108</xdr:row>
      <xdr:rowOff>121166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E83E3042-7832-463D-99A5-E3CCCAD5F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936"/>
  <sheetViews>
    <sheetView tabSelected="1" topLeftCell="K1" zoomScale="96" zoomScaleNormal="96" workbookViewId="0">
      <selection activeCell="N113" sqref="N113"/>
    </sheetView>
  </sheetViews>
  <sheetFormatPr defaultColWidth="14.42578125" defaultRowHeight="15" customHeight="1" zeroHeight="1" x14ac:dyDescent="0.2"/>
  <cols>
    <col min="1" max="1" width="5.28515625" bestFit="1" customWidth="1"/>
    <col min="2" max="2" width="19.140625" bestFit="1" customWidth="1"/>
    <col min="3" max="3" width="13" bestFit="1" customWidth="1"/>
    <col min="4" max="4" width="19.85546875" bestFit="1" customWidth="1"/>
    <col min="5" max="5" width="14.7109375" bestFit="1" customWidth="1"/>
    <col min="6" max="6" width="10.140625" bestFit="1" customWidth="1"/>
    <col min="7" max="7" width="21" bestFit="1" customWidth="1"/>
    <col min="8" max="8" width="11" bestFit="1" customWidth="1"/>
    <col min="9" max="9" width="45.28515625" bestFit="1" customWidth="1"/>
    <col min="10" max="10" width="15.7109375" bestFit="1" customWidth="1"/>
    <col min="11" max="11" width="16.42578125" bestFit="1" customWidth="1"/>
    <col min="12" max="12" width="17.140625" bestFit="1" customWidth="1"/>
    <col min="13" max="13" width="23.140625" bestFit="1" customWidth="1"/>
    <col min="14" max="14" width="23.5703125" bestFit="1" customWidth="1"/>
    <col min="15" max="15" width="22.28515625" bestFit="1" customWidth="1"/>
    <col min="16" max="16" width="23.140625" bestFit="1" customWidth="1"/>
    <col min="17" max="17" width="15.85546875" bestFit="1" customWidth="1"/>
    <col min="18" max="18" width="25.7109375" bestFit="1" customWidth="1"/>
    <col min="19" max="19" width="23.140625" bestFit="1" customWidth="1"/>
    <col min="20" max="20" width="21.5703125" bestFit="1" customWidth="1"/>
    <col min="21" max="24" width="9.140625" customWidth="1"/>
    <col min="25" max="25" width="26.140625" customWidth="1"/>
  </cols>
  <sheetData>
    <row r="1" spans="1:25" ht="12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1385</v>
      </c>
      <c r="I1" s="4" t="s">
        <v>1386</v>
      </c>
      <c r="J1" s="14" t="s">
        <v>1388</v>
      </c>
      <c r="K1" s="15" t="s">
        <v>1391</v>
      </c>
      <c r="L1" s="14" t="s">
        <v>1393</v>
      </c>
      <c r="M1" s="14" t="s">
        <v>1396</v>
      </c>
      <c r="N1" s="15" t="s">
        <v>1392</v>
      </c>
      <c r="O1" s="14" t="s">
        <v>1394</v>
      </c>
      <c r="P1" s="14" t="s">
        <v>1396</v>
      </c>
      <c r="Q1" s="15" t="s">
        <v>1390</v>
      </c>
      <c r="R1" s="14" t="s">
        <v>1395</v>
      </c>
      <c r="S1" s="14" t="s">
        <v>1396</v>
      </c>
      <c r="T1" s="15"/>
      <c r="U1" s="15"/>
      <c r="V1" s="16"/>
    </row>
    <row r="2" spans="1:25" ht="12.75" customHeight="1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</v>
      </c>
      <c r="G2" s="2">
        <v>18</v>
      </c>
      <c r="H2" s="2">
        <f t="shared" ref="H2:H65" si="0">IF(F2*G2=0,"",F2*G2)</f>
        <v>36</v>
      </c>
      <c r="I2" s="2" t="str">
        <f>_xlfn.CONCAT(C2,"-",D2,"-",DOLLAR(G2))</f>
        <v>ITA-SG-18,00 €</v>
      </c>
      <c r="J2" s="2" t="str">
        <f>MID(B2,3,3)</f>
        <v>513</v>
      </c>
      <c r="K2" s="2" t="s">
        <v>8</v>
      </c>
      <c r="L2" s="2">
        <f ca="1">SUMIF(PAESE,K2,totale)</f>
        <v>728246</v>
      </c>
      <c r="M2" s="17">
        <f>SUMIF(PAESE,K2,QUANT)</f>
        <v>29172</v>
      </c>
      <c r="N2" s="2" t="s">
        <v>1349</v>
      </c>
      <c r="O2" s="2">
        <f ca="1">SUMIF(MAGAZZINO,N2,totale)</f>
        <v>110</v>
      </c>
      <c r="P2" s="17">
        <f>SUMIF(MAGAZZINO,N2,QUANT)</f>
        <v>10</v>
      </c>
      <c r="Q2" s="2" t="s">
        <v>10</v>
      </c>
      <c r="R2" s="2">
        <f ca="1">SUMIF(TERMINATO,Q2,totale)</f>
        <v>36</v>
      </c>
      <c r="S2" s="17">
        <f>SUMIF(TERMINATO,Q2,QUANT)</f>
        <v>2</v>
      </c>
      <c r="T2" s="5" t="s">
        <v>1383</v>
      </c>
      <c r="U2" s="6"/>
      <c r="V2" s="6"/>
      <c r="W2" s="6"/>
      <c r="X2" s="6"/>
      <c r="Y2" s="7"/>
    </row>
    <row r="3" spans="1:25" ht="12.75" customHeight="1" x14ac:dyDescent="0.2">
      <c r="A3" s="1">
        <v>2</v>
      </c>
      <c r="B3" s="1" t="s">
        <v>7</v>
      </c>
      <c r="C3" s="1" t="s">
        <v>8</v>
      </c>
      <c r="D3" s="1" t="s">
        <v>9</v>
      </c>
      <c r="E3" t="s">
        <v>1387</v>
      </c>
      <c r="F3" s="1">
        <v>20</v>
      </c>
      <c r="G3" s="2">
        <v>30</v>
      </c>
      <c r="H3" s="2">
        <f t="shared" si="0"/>
        <v>600</v>
      </c>
      <c r="I3" s="2" t="str">
        <f>_xlfn.CONCAT(C3,"-",D3,"-",DOLLAR(G3))</f>
        <v>ITA-SG-30,00 €</v>
      </c>
      <c r="J3" s="2" t="str">
        <f t="shared" ref="J3:J66" si="1">MID(B3,3,3)</f>
        <v>513</v>
      </c>
      <c r="K3" s="2" t="s">
        <v>13</v>
      </c>
      <c r="L3" s="2">
        <f ca="1">SUMIF(PAESE,K3,totale)</f>
        <v>116730</v>
      </c>
      <c r="M3" s="17">
        <f>SUMIF(PAESE,K3,QUANT)</f>
        <v>4710</v>
      </c>
      <c r="N3" s="2" t="s">
        <v>1101</v>
      </c>
      <c r="O3" s="2">
        <f ca="1">SUMIF(MAGAZZINO,N3,totale)</f>
        <v>670</v>
      </c>
      <c r="P3" s="17">
        <f>SUMIF(MAGAZZINO,N3,QUANT)</f>
        <v>40</v>
      </c>
      <c r="Q3" s="2" t="s">
        <v>1387</v>
      </c>
      <c r="R3" s="2">
        <f ca="1">SUMIF(TERMINATO,Q3,totale)</f>
        <v>885980</v>
      </c>
      <c r="S3" s="17">
        <f>SUMIF(TERMINATO,Q3,QUANT)</f>
        <v>35520</v>
      </c>
      <c r="T3" s="8"/>
      <c r="U3" s="9"/>
      <c r="V3" s="9"/>
      <c r="W3" s="9"/>
      <c r="X3" s="9"/>
      <c r="Y3" s="10"/>
    </row>
    <row r="4" spans="1:25" ht="12.75" customHeight="1" x14ac:dyDescent="0.2">
      <c r="A4" s="1">
        <v>3</v>
      </c>
      <c r="B4" s="1" t="s">
        <v>11</v>
      </c>
      <c r="C4" s="1" t="s">
        <v>13</v>
      </c>
      <c r="D4" s="1" t="s">
        <v>12</v>
      </c>
      <c r="E4" s="1" t="s">
        <v>10</v>
      </c>
      <c r="F4" s="1">
        <v>0</v>
      </c>
      <c r="G4" s="2">
        <v>27</v>
      </c>
      <c r="H4" s="2" t="str">
        <f t="shared" si="0"/>
        <v/>
      </c>
      <c r="I4" s="2" t="str">
        <f>_xlfn.CONCAT(C4,"-",D4,"-",DOLLAR(G4))</f>
        <v>EGY-ccc order-27,00 €</v>
      </c>
      <c r="J4" s="2" t="str">
        <f t="shared" si="1"/>
        <v>266</v>
      </c>
      <c r="K4" s="2" t="s">
        <v>26</v>
      </c>
      <c r="L4" s="2">
        <f ca="1">SUMIF(PAESE,K4,totale)</f>
        <v>15480</v>
      </c>
      <c r="M4" s="17">
        <f>SUMIF(PAESE,K4,QUANT)</f>
        <v>600</v>
      </c>
      <c r="N4" s="2" t="s">
        <v>763</v>
      </c>
      <c r="O4" s="2">
        <f ca="1">SUMIF(MAGAZZINO,N4,totale)</f>
        <v>990</v>
      </c>
      <c r="P4" s="17">
        <f>SUMIF(MAGAZZINO,N4,QUANT)</f>
        <v>50</v>
      </c>
      <c r="Q4" s="2"/>
      <c r="R4" s="2"/>
      <c r="S4" s="2"/>
      <c r="T4" s="8"/>
      <c r="U4" s="9"/>
      <c r="V4" s="9"/>
      <c r="W4" s="9"/>
      <c r="X4" s="9"/>
      <c r="Y4" s="10"/>
    </row>
    <row r="5" spans="1:25" ht="12.75" customHeight="1" x14ac:dyDescent="0.2">
      <c r="A5" s="1">
        <v>4</v>
      </c>
      <c r="B5" s="1" t="s">
        <v>11</v>
      </c>
      <c r="C5" s="1" t="s">
        <v>13</v>
      </c>
      <c r="D5" s="1" t="s">
        <v>12</v>
      </c>
      <c r="E5" t="s">
        <v>1387</v>
      </c>
      <c r="F5" s="1">
        <v>0</v>
      </c>
      <c r="G5" s="2">
        <v>33</v>
      </c>
      <c r="H5" s="2" t="str">
        <f t="shared" si="0"/>
        <v/>
      </c>
      <c r="I5" s="2" t="str">
        <f>_xlfn.CONCAT(C5,"-",D5,"-",DOLLAR(G5))</f>
        <v>EGY-ccc order-33,00 €</v>
      </c>
      <c r="J5" s="2" t="str">
        <f t="shared" si="1"/>
        <v>266</v>
      </c>
      <c r="K5" s="2" t="s">
        <v>79</v>
      </c>
      <c r="L5" s="2">
        <f ca="1">SUMIF(PAESE,K5,totale)</f>
        <v>24890</v>
      </c>
      <c r="M5" s="17">
        <f>SUMIF(PAESE,K5,QUANT)</f>
        <v>1000</v>
      </c>
      <c r="N5" s="2" t="s">
        <v>586</v>
      </c>
      <c r="O5" s="2">
        <f ca="1">SUMIF(MAGAZZINO,N5,totale)</f>
        <v>1590</v>
      </c>
      <c r="P5" s="17">
        <f>SUMIF(MAGAZZINO,N5,QUANT)</f>
        <v>50</v>
      </c>
      <c r="Q5" s="2"/>
      <c r="R5" s="2"/>
      <c r="S5" s="2"/>
      <c r="T5" s="8"/>
      <c r="U5" s="9"/>
      <c r="V5" s="9"/>
      <c r="W5" s="9"/>
      <c r="X5" s="9"/>
      <c r="Y5" s="10"/>
    </row>
    <row r="6" spans="1:25" ht="12.75" customHeight="1" x14ac:dyDescent="0.2">
      <c r="A6" s="1">
        <v>5</v>
      </c>
      <c r="B6" s="1" t="s">
        <v>11</v>
      </c>
      <c r="C6" s="1" t="s">
        <v>13</v>
      </c>
      <c r="D6" s="1" t="s">
        <v>12</v>
      </c>
      <c r="E6" t="s">
        <v>1387</v>
      </c>
      <c r="F6" s="1">
        <v>10</v>
      </c>
      <c r="G6" s="2">
        <v>38</v>
      </c>
      <c r="H6" s="2">
        <f t="shared" si="0"/>
        <v>380</v>
      </c>
      <c r="I6" s="2" t="str">
        <f>_xlfn.CONCAT(C6,"-",D6,"-",DOLLAR(G6))</f>
        <v>EGY-ccc order-38,00 €</v>
      </c>
      <c r="J6" s="2" t="str">
        <f t="shared" si="1"/>
        <v>266</v>
      </c>
      <c r="K6" s="2" t="s">
        <v>793</v>
      </c>
      <c r="L6" s="2">
        <f ca="1">SUMIF(PAESE,K6,totale)</f>
        <v>670</v>
      </c>
      <c r="M6" s="17">
        <f>SUMIF(PAESE,K6,QUANT)</f>
        <v>40</v>
      </c>
      <c r="N6" s="2" t="s">
        <v>189</v>
      </c>
      <c r="O6" s="2">
        <f ca="1">SUMIF(MAGAZZINO,N6,totale)</f>
        <v>2390</v>
      </c>
      <c r="P6" s="17">
        <f>SUMIF(MAGAZZINO,N6,QUANT)</f>
        <v>100</v>
      </c>
      <c r="Q6" s="2"/>
      <c r="R6" s="2"/>
      <c r="S6" s="2"/>
      <c r="T6" s="8"/>
      <c r="U6" s="9"/>
      <c r="V6" s="9"/>
      <c r="W6" s="9"/>
      <c r="X6" s="9"/>
      <c r="Y6" s="10"/>
    </row>
    <row r="7" spans="1:25" ht="12.75" customHeight="1" x14ac:dyDescent="0.2">
      <c r="A7" s="1">
        <v>6</v>
      </c>
      <c r="B7" s="1" t="s">
        <v>14</v>
      </c>
      <c r="C7" s="1" t="s">
        <v>13</v>
      </c>
      <c r="D7" s="1" t="s">
        <v>15</v>
      </c>
      <c r="E7" s="1" t="s">
        <v>10</v>
      </c>
      <c r="F7" s="1">
        <v>0</v>
      </c>
      <c r="G7" s="2">
        <v>23</v>
      </c>
      <c r="H7" s="2" t="str">
        <f t="shared" si="0"/>
        <v/>
      </c>
      <c r="I7" s="2" t="str">
        <f>_xlfn.CONCAT(C7,"-",D7,"-",DOLLAR(G7))</f>
        <v>EGY-EGYPTIAN SAE-23,00 €</v>
      </c>
      <c r="J7" s="2" t="str">
        <f t="shared" si="1"/>
        <v>808</v>
      </c>
      <c r="M7" s="2"/>
      <c r="N7" s="2" t="s">
        <v>27</v>
      </c>
      <c r="O7" s="2">
        <f ca="1">SUMIF(MAGAZZINO,N7,totale)</f>
        <v>3650</v>
      </c>
      <c r="P7" s="17">
        <f>SUMIF(MAGAZZINO,N7,QUANT)</f>
        <v>130</v>
      </c>
      <c r="Q7" s="2"/>
      <c r="R7" s="2"/>
      <c r="S7" s="2"/>
      <c r="T7" s="8"/>
      <c r="U7" s="9"/>
      <c r="V7" s="9"/>
      <c r="W7" s="9"/>
      <c r="X7" s="9"/>
      <c r="Y7" s="10"/>
    </row>
    <row r="8" spans="1:25" ht="12.75" customHeight="1" x14ac:dyDescent="0.2">
      <c r="A8" s="1">
        <v>7</v>
      </c>
      <c r="B8" s="1" t="s">
        <v>14</v>
      </c>
      <c r="C8" s="1" t="s">
        <v>13</v>
      </c>
      <c r="D8" s="1" t="s">
        <v>15</v>
      </c>
      <c r="E8" t="s">
        <v>1387</v>
      </c>
      <c r="F8" s="1">
        <v>10</v>
      </c>
      <c r="G8" s="2">
        <v>30</v>
      </c>
      <c r="H8" s="2">
        <f t="shared" si="0"/>
        <v>300</v>
      </c>
      <c r="I8" s="2" t="str">
        <f>_xlfn.CONCAT(C8,"-",D8,"-",DOLLAR(G8))</f>
        <v>EGY-EGYPTIAN SAE-30,00 €</v>
      </c>
      <c r="J8" s="2" t="str">
        <f t="shared" si="1"/>
        <v>808</v>
      </c>
      <c r="M8" s="2"/>
      <c r="N8" s="2" t="s">
        <v>101</v>
      </c>
      <c r="O8" s="2">
        <f ca="1">SUMIF(MAGAZZINO,N8,totale)</f>
        <v>8710</v>
      </c>
      <c r="P8" s="17">
        <f>SUMIF(MAGAZZINO,N8,QUANT)</f>
        <v>380</v>
      </c>
      <c r="Q8" s="2"/>
      <c r="R8" s="2"/>
      <c r="S8" s="2"/>
      <c r="T8" s="8"/>
      <c r="U8" s="9"/>
      <c r="V8" s="9"/>
      <c r="W8" s="9"/>
      <c r="X8" s="9"/>
      <c r="Y8" s="10"/>
    </row>
    <row r="9" spans="1:25" ht="12.75" customHeight="1" x14ac:dyDescent="0.2">
      <c r="A9" s="1">
        <v>8</v>
      </c>
      <c r="B9" s="1" t="s">
        <v>16</v>
      </c>
      <c r="C9" s="1" t="s">
        <v>13</v>
      </c>
      <c r="D9" s="1" t="s">
        <v>12</v>
      </c>
      <c r="E9" t="s">
        <v>1387</v>
      </c>
      <c r="F9" s="1">
        <v>30</v>
      </c>
      <c r="G9" s="2">
        <v>22</v>
      </c>
      <c r="H9" s="2">
        <f t="shared" si="0"/>
        <v>660</v>
      </c>
      <c r="I9" s="2" t="str">
        <f>_xlfn.CONCAT(C9,"-",D9,"-",DOLLAR(G9))</f>
        <v>EGY-ccc order-22,00 €</v>
      </c>
      <c r="J9" s="2" t="str">
        <f t="shared" si="1"/>
        <v>887</v>
      </c>
      <c r="M9" s="2"/>
      <c r="N9" s="2" t="s">
        <v>71</v>
      </c>
      <c r="O9" s="2">
        <f ca="1">SUMIF(MAGAZZINO,N9,totale)</f>
        <v>9300</v>
      </c>
      <c r="P9" s="17">
        <f>SUMIF(MAGAZZINO,N9,QUANT)</f>
        <v>390</v>
      </c>
      <c r="Q9" s="2"/>
      <c r="R9" s="2"/>
      <c r="S9" s="2"/>
      <c r="T9" s="8"/>
      <c r="U9" s="9"/>
      <c r="V9" s="9"/>
      <c r="W9" s="9"/>
      <c r="X9" s="9"/>
      <c r="Y9" s="10"/>
    </row>
    <row r="10" spans="1:25" ht="12.75" customHeight="1" x14ac:dyDescent="0.2">
      <c r="A10" s="1">
        <v>9</v>
      </c>
      <c r="B10" s="1" t="s">
        <v>16</v>
      </c>
      <c r="C10" s="1" t="s">
        <v>13</v>
      </c>
      <c r="D10" s="1" t="s">
        <v>12</v>
      </c>
      <c r="E10" t="s">
        <v>1387</v>
      </c>
      <c r="F10" s="1">
        <v>20</v>
      </c>
      <c r="G10" s="2">
        <v>32</v>
      </c>
      <c r="H10" s="2">
        <f t="shared" si="0"/>
        <v>640</v>
      </c>
      <c r="I10" s="2" t="str">
        <f>_xlfn.CONCAT(C10,"-",D10,"-",DOLLAR(G10))</f>
        <v>EGY-ccc order-32,00 €</v>
      </c>
      <c r="J10" s="2" t="str">
        <f t="shared" si="1"/>
        <v>887</v>
      </c>
      <c r="M10" s="2"/>
      <c r="N10" s="2" t="s">
        <v>80</v>
      </c>
      <c r="O10" s="2">
        <f ca="1">SUMIF(MAGAZZINO,N10,totale)</f>
        <v>9580</v>
      </c>
      <c r="P10" s="17">
        <f>SUMIF(MAGAZZINO,N10,QUANT)</f>
        <v>400</v>
      </c>
      <c r="Q10" s="2"/>
      <c r="R10" s="2"/>
      <c r="S10" s="2"/>
      <c r="T10" s="8"/>
      <c r="U10" s="9"/>
      <c r="V10" s="9"/>
      <c r="W10" s="9"/>
      <c r="X10" s="9"/>
      <c r="Y10" s="10"/>
    </row>
    <row r="11" spans="1:25" ht="12.75" customHeight="1" x14ac:dyDescent="0.2">
      <c r="A11" s="1">
        <v>10</v>
      </c>
      <c r="B11" s="1" t="s">
        <v>16</v>
      </c>
      <c r="C11" s="1" t="s">
        <v>13</v>
      </c>
      <c r="D11" s="1" t="s">
        <v>12</v>
      </c>
      <c r="E11" t="s">
        <v>1387</v>
      </c>
      <c r="F11" s="1">
        <v>20</v>
      </c>
      <c r="G11" s="2">
        <v>37</v>
      </c>
      <c r="H11" s="2">
        <f t="shared" si="0"/>
        <v>740</v>
      </c>
      <c r="I11" s="2" t="str">
        <f>_xlfn.CONCAT(C11,"-",D11,"-",DOLLAR(G11))</f>
        <v>EGY-ccc order-37,00 €</v>
      </c>
      <c r="J11" s="2" t="str">
        <f t="shared" si="1"/>
        <v>887</v>
      </c>
      <c r="M11" s="2"/>
      <c r="N11" s="2" t="s">
        <v>195</v>
      </c>
      <c r="O11" s="2">
        <f ca="1">SUMIF(MAGAZZINO,N11,totale)</f>
        <v>13720</v>
      </c>
      <c r="P11" s="17">
        <f>SUMIF(MAGAZZINO,N11,QUANT)</f>
        <v>550</v>
      </c>
      <c r="Q11" s="2"/>
      <c r="R11" s="2"/>
      <c r="S11" s="2"/>
      <c r="T11" s="8"/>
      <c r="U11" s="9"/>
      <c r="V11" s="9"/>
      <c r="W11" s="9"/>
      <c r="X11" s="9"/>
      <c r="Y11" s="10"/>
    </row>
    <row r="12" spans="1:25" ht="12.75" customHeight="1" x14ac:dyDescent="0.2">
      <c r="A12" s="1">
        <v>11</v>
      </c>
      <c r="B12" s="1" t="s">
        <v>16</v>
      </c>
      <c r="C12" s="1" t="s">
        <v>13</v>
      </c>
      <c r="D12" s="1" t="s">
        <v>12</v>
      </c>
      <c r="E12" s="1" t="s">
        <v>10</v>
      </c>
      <c r="F12" s="1">
        <v>0</v>
      </c>
      <c r="G12" s="2">
        <v>10</v>
      </c>
      <c r="H12" s="2" t="str">
        <f t="shared" si="0"/>
        <v/>
      </c>
      <c r="I12" s="2" t="str">
        <f>_xlfn.CONCAT(C12,"-",D12,"-",DOLLAR(G12))</f>
        <v>EGY-ccc order-10,00 €</v>
      </c>
      <c r="J12" s="2" t="str">
        <f t="shared" si="1"/>
        <v>887</v>
      </c>
      <c r="M12" s="2"/>
      <c r="N12" s="2" t="s">
        <v>90</v>
      </c>
      <c r="O12" s="2">
        <f ca="1">SUMIF(MAGAZZINO,N12,totale)</f>
        <v>14870</v>
      </c>
      <c r="P12" s="17">
        <f>SUMIF(MAGAZZINO,N12,QUANT)</f>
        <v>580</v>
      </c>
      <c r="Q12" s="2"/>
      <c r="R12" s="2"/>
      <c r="S12" s="2"/>
      <c r="T12" s="8"/>
      <c r="U12" s="9"/>
      <c r="V12" s="9"/>
      <c r="W12" s="9"/>
      <c r="X12" s="9"/>
      <c r="Y12" s="10"/>
    </row>
    <row r="13" spans="1:25" ht="12.75" customHeight="1" x14ac:dyDescent="0.2">
      <c r="A13" s="1">
        <v>12</v>
      </c>
      <c r="B13" s="1" t="s">
        <v>17</v>
      </c>
      <c r="C13" s="1" t="s">
        <v>13</v>
      </c>
      <c r="D13" s="1" t="s">
        <v>12</v>
      </c>
      <c r="E13" t="s">
        <v>1387</v>
      </c>
      <c r="F13" s="1">
        <v>30</v>
      </c>
      <c r="G13" s="2">
        <v>11</v>
      </c>
      <c r="H13" s="2">
        <f t="shared" si="0"/>
        <v>330</v>
      </c>
      <c r="I13" s="2" t="str">
        <f>_xlfn.CONCAT(C13,"-",D13,"-",DOLLAR(G13))</f>
        <v>EGY-ccc order-11,00 €</v>
      </c>
      <c r="J13" s="2" t="str">
        <f t="shared" si="1"/>
        <v>861</v>
      </c>
      <c r="M13" s="2"/>
      <c r="N13" s="2" t="s">
        <v>176</v>
      </c>
      <c r="O13" s="2">
        <f ca="1">SUMIF(MAGAZZINO,N13,totale)</f>
        <v>16930</v>
      </c>
      <c r="P13" s="17">
        <f>SUMIF(MAGAZZINO,N13,QUANT)</f>
        <v>670</v>
      </c>
      <c r="Q13" s="2"/>
      <c r="R13" s="2"/>
      <c r="S13" s="2"/>
      <c r="T13" s="8"/>
      <c r="U13" s="9"/>
      <c r="V13" s="9"/>
      <c r="W13" s="9"/>
      <c r="X13" s="9"/>
      <c r="Y13" s="10"/>
    </row>
    <row r="14" spans="1:25" ht="12.75" customHeight="1" x14ac:dyDescent="0.2">
      <c r="A14" s="1">
        <v>13</v>
      </c>
      <c r="B14" s="1" t="s">
        <v>18</v>
      </c>
      <c r="C14" s="1" t="s">
        <v>13</v>
      </c>
      <c r="D14" s="1" t="s">
        <v>19</v>
      </c>
      <c r="E14" s="1" t="s">
        <v>10</v>
      </c>
      <c r="F14" s="1">
        <v>0</v>
      </c>
      <c r="G14" s="2">
        <v>37</v>
      </c>
      <c r="H14" s="2" t="str">
        <f t="shared" si="0"/>
        <v/>
      </c>
      <c r="I14" s="2" t="str">
        <f>_xlfn.CONCAT(C14,"-",D14,"-",DOLLAR(G14))</f>
        <v>EGY-zan pin assuf S.A.E.-37,00 €</v>
      </c>
      <c r="J14" s="2" t="str">
        <f t="shared" si="1"/>
        <v>569</v>
      </c>
      <c r="M14" s="2"/>
      <c r="N14" s="2" t="s">
        <v>15</v>
      </c>
      <c r="O14" s="2">
        <f ca="1">SUMIF(MAGAZZINO,N14,totale)</f>
        <v>17720</v>
      </c>
      <c r="P14" s="17">
        <f>SUMIF(MAGAZZINO,N14,QUANT)</f>
        <v>750</v>
      </c>
      <c r="Q14" s="2"/>
      <c r="R14" s="2"/>
      <c r="S14" s="2"/>
      <c r="T14" s="8"/>
      <c r="U14" s="9"/>
      <c r="V14" s="9"/>
      <c r="W14" s="9"/>
      <c r="X14" s="9"/>
      <c r="Y14" s="10"/>
    </row>
    <row r="15" spans="1:25" ht="12.75" customHeight="1" x14ac:dyDescent="0.2">
      <c r="A15" s="1">
        <v>14</v>
      </c>
      <c r="B15" s="1" t="s">
        <v>18</v>
      </c>
      <c r="C15" s="1" t="s">
        <v>13</v>
      </c>
      <c r="D15" s="1" t="s">
        <v>19</v>
      </c>
      <c r="E15" t="s">
        <v>1387</v>
      </c>
      <c r="F15" s="1">
        <v>30</v>
      </c>
      <c r="G15" s="2">
        <v>17</v>
      </c>
      <c r="H15" s="2">
        <f t="shared" si="0"/>
        <v>510</v>
      </c>
      <c r="I15" s="2" t="str">
        <f>_xlfn.CONCAT(C15,"-",D15,"-",DOLLAR(G15))</f>
        <v>EGY-zan pin assuf S.A.E.-17,00 €</v>
      </c>
      <c r="J15" s="2" t="str">
        <f t="shared" si="1"/>
        <v>569</v>
      </c>
      <c r="M15" s="2"/>
      <c r="N15" s="2" t="s">
        <v>45</v>
      </c>
      <c r="O15" s="2">
        <f ca="1">SUMIF(MAGAZZINO,N15,totale)</f>
        <v>18040</v>
      </c>
      <c r="P15" s="17">
        <f>SUMIF(MAGAZZINO,N15,QUANT)</f>
        <v>800</v>
      </c>
      <c r="Q15" s="2"/>
      <c r="R15" s="2"/>
      <c r="S15" s="2"/>
      <c r="T15" s="8"/>
      <c r="U15" s="9"/>
      <c r="V15" s="9"/>
      <c r="W15" s="9"/>
      <c r="X15" s="9"/>
      <c r="Y15" s="10"/>
    </row>
    <row r="16" spans="1:25" ht="12.75" customHeight="1" x14ac:dyDescent="0.2">
      <c r="A16" s="1">
        <v>15</v>
      </c>
      <c r="B16" s="1" t="s">
        <v>18</v>
      </c>
      <c r="C16" s="1" t="s">
        <v>13</v>
      </c>
      <c r="D16" s="1" t="s">
        <v>19</v>
      </c>
      <c r="E16" t="s">
        <v>1387</v>
      </c>
      <c r="F16" s="1">
        <v>20</v>
      </c>
      <c r="G16" s="2">
        <v>18</v>
      </c>
      <c r="H16" s="2">
        <f t="shared" si="0"/>
        <v>360</v>
      </c>
      <c r="I16" s="2" t="str">
        <f>_xlfn.CONCAT(C16,"-",D16,"-",DOLLAR(G16))</f>
        <v>EGY-zan pin assuf S.A.E.-18,00 €</v>
      </c>
      <c r="J16" s="2" t="str">
        <f t="shared" si="1"/>
        <v>569</v>
      </c>
      <c r="M16" s="2"/>
      <c r="N16" s="2" t="s">
        <v>12</v>
      </c>
      <c r="O16" s="2">
        <f ca="1">SUMIF(MAGAZZINO,N16,totale)</f>
        <v>43500</v>
      </c>
      <c r="P16" s="17">
        <f>SUMIF(MAGAZZINO,N16,QUANT)</f>
        <v>1820</v>
      </c>
      <c r="Q16" s="2"/>
      <c r="R16" s="2"/>
      <c r="S16" s="2"/>
      <c r="T16" s="8"/>
      <c r="U16" s="9"/>
      <c r="V16" s="9"/>
      <c r="W16" s="9"/>
      <c r="X16" s="9"/>
      <c r="Y16" s="10"/>
    </row>
    <row r="17" spans="1:25" ht="12.75" customHeight="1" x14ac:dyDescent="0.2">
      <c r="A17" s="1">
        <v>16</v>
      </c>
      <c r="B17" s="1" t="s">
        <v>20</v>
      </c>
      <c r="C17" s="1" t="s">
        <v>13</v>
      </c>
      <c r="D17" s="1" t="s">
        <v>19</v>
      </c>
      <c r="E17" t="s">
        <v>1387</v>
      </c>
      <c r="F17" s="1">
        <v>20</v>
      </c>
      <c r="G17" s="2">
        <v>35</v>
      </c>
      <c r="H17" s="2">
        <f t="shared" si="0"/>
        <v>700</v>
      </c>
      <c r="I17" s="2" t="str">
        <f>_xlfn.CONCAT(C17,"-",D17,"-",DOLLAR(G17))</f>
        <v>EGY-zan pin assuf S.A.E.-35,00 €</v>
      </c>
      <c r="J17" s="2" t="str">
        <f t="shared" si="1"/>
        <v>155</v>
      </c>
      <c r="M17" s="2"/>
      <c r="N17" s="2" t="s">
        <v>61</v>
      </c>
      <c r="O17" s="2">
        <f ca="1">SUMIF(MAGAZZINO,N17,totale)</f>
        <v>53910</v>
      </c>
      <c r="P17" s="17">
        <f>SUMIF(MAGAZZINO,N17,QUANT)</f>
        <v>2110</v>
      </c>
      <c r="Q17" s="2"/>
      <c r="R17" s="2"/>
      <c r="S17" s="2"/>
      <c r="T17" s="8"/>
      <c r="U17" s="9"/>
      <c r="V17" s="9"/>
      <c r="W17" s="9"/>
      <c r="X17" s="9"/>
      <c r="Y17" s="10"/>
    </row>
    <row r="18" spans="1:25" ht="12.75" customHeight="1" x14ac:dyDescent="0.2">
      <c r="A18" s="1">
        <v>17</v>
      </c>
      <c r="B18" s="1" t="s">
        <v>20</v>
      </c>
      <c r="C18" s="1" t="s">
        <v>13</v>
      </c>
      <c r="D18" s="1" t="s">
        <v>19</v>
      </c>
      <c r="E18" t="s">
        <v>1387</v>
      </c>
      <c r="F18" s="1">
        <v>30</v>
      </c>
      <c r="G18" s="2">
        <v>17</v>
      </c>
      <c r="H18" s="2">
        <f t="shared" si="0"/>
        <v>510</v>
      </c>
      <c r="I18" s="2" t="str">
        <f>_xlfn.CONCAT(C18,"-",D18,"-",DOLLAR(G18))</f>
        <v>EGY-zan pin assuf S.A.E.-17,00 €</v>
      </c>
      <c r="J18" s="2" t="str">
        <f t="shared" si="1"/>
        <v>155</v>
      </c>
      <c r="M18" s="2"/>
      <c r="N18" s="2" t="s">
        <v>93</v>
      </c>
      <c r="O18" s="2">
        <f ca="1">SUMIF(MAGAZZINO,N18,totale)</f>
        <v>64310</v>
      </c>
      <c r="P18" s="17">
        <f>SUMIF(MAGAZZINO,N18,QUANT)</f>
        <v>2600</v>
      </c>
      <c r="Q18" s="2"/>
      <c r="R18" s="2"/>
      <c r="S18" s="2"/>
      <c r="T18" s="8"/>
      <c r="U18" s="9"/>
      <c r="V18" s="9"/>
      <c r="W18" s="9"/>
      <c r="X18" s="9"/>
      <c r="Y18" s="10"/>
    </row>
    <row r="19" spans="1:25" ht="12.75" customHeight="1" x14ac:dyDescent="0.2">
      <c r="A19" s="1">
        <v>18</v>
      </c>
      <c r="B19" s="1" t="s">
        <v>20</v>
      </c>
      <c r="C19" s="1" t="s">
        <v>13</v>
      </c>
      <c r="D19" s="1" t="s">
        <v>19</v>
      </c>
      <c r="E19" s="1" t="s">
        <v>10</v>
      </c>
      <c r="F19" s="1">
        <v>0</v>
      </c>
      <c r="G19" s="2">
        <v>30</v>
      </c>
      <c r="H19" s="2" t="str">
        <f t="shared" si="0"/>
        <v/>
      </c>
      <c r="I19" s="2" t="str">
        <f>_xlfn.CONCAT(C19,"-",D19,"-",DOLLAR(G19))</f>
        <v>EGY-zan pin assuf S.A.E.-30,00 €</v>
      </c>
      <c r="J19" s="2" t="str">
        <f t="shared" si="1"/>
        <v>155</v>
      </c>
      <c r="M19" s="2"/>
      <c r="N19" s="2" t="s">
        <v>19</v>
      </c>
      <c r="O19" s="2">
        <f ca="1">SUMIF(MAGAZZINO,N19,totale)</f>
        <v>66040</v>
      </c>
      <c r="P19" s="17">
        <f>SUMIF(MAGAZZINO,N19,QUANT)</f>
        <v>2570</v>
      </c>
      <c r="Q19" s="2"/>
      <c r="R19" s="2"/>
      <c r="S19" s="2"/>
      <c r="T19" s="8"/>
      <c r="U19" s="9"/>
      <c r="V19" s="9"/>
      <c r="W19" s="9"/>
      <c r="X19" s="9"/>
      <c r="Y19" s="10"/>
    </row>
    <row r="20" spans="1:25" ht="12.75" customHeight="1" x14ac:dyDescent="0.2">
      <c r="A20" s="1">
        <v>19</v>
      </c>
      <c r="B20" s="1" t="s">
        <v>20</v>
      </c>
      <c r="C20" s="1" t="s">
        <v>13</v>
      </c>
      <c r="D20" s="1" t="s">
        <v>19</v>
      </c>
      <c r="E20" t="s">
        <v>1387</v>
      </c>
      <c r="F20" s="1">
        <v>10</v>
      </c>
      <c r="G20" s="2">
        <v>30</v>
      </c>
      <c r="H20" s="2">
        <f t="shared" si="0"/>
        <v>300</v>
      </c>
      <c r="I20" s="2" t="str">
        <f>_xlfn.CONCAT(C20,"-",D20,"-",DOLLAR(G20))</f>
        <v>EGY-zan pin assuf S.A.E.-30,00 €</v>
      </c>
      <c r="J20" s="2" t="str">
        <f t="shared" si="1"/>
        <v>155</v>
      </c>
      <c r="M20" s="2"/>
      <c r="N20" s="2" t="s">
        <v>50</v>
      </c>
      <c r="O20" s="2">
        <f ca="1">SUMIF(MAGAZZINO,N20,totale)</f>
        <v>71380</v>
      </c>
      <c r="P20" s="17">
        <f>SUMIF(MAGAZZINO,N20,QUANT)</f>
        <v>2840</v>
      </c>
      <c r="Q20" s="2"/>
      <c r="R20" s="2"/>
      <c r="S20" s="2"/>
      <c r="T20" s="8"/>
      <c r="U20" s="9"/>
      <c r="V20" s="9"/>
      <c r="W20" s="9"/>
      <c r="X20" s="9"/>
      <c r="Y20" s="10"/>
    </row>
    <row r="21" spans="1:25" ht="12.75" customHeight="1" x14ac:dyDescent="0.2">
      <c r="A21" s="1">
        <v>20</v>
      </c>
      <c r="B21" s="1" t="s">
        <v>21</v>
      </c>
      <c r="C21" s="1" t="s">
        <v>13</v>
      </c>
      <c r="D21" s="1" t="s">
        <v>12</v>
      </c>
      <c r="E21" t="s">
        <v>1387</v>
      </c>
      <c r="F21" s="1">
        <v>20</v>
      </c>
      <c r="G21" s="2">
        <v>38</v>
      </c>
      <c r="H21" s="2">
        <f t="shared" si="0"/>
        <v>760</v>
      </c>
      <c r="I21" s="2" t="str">
        <f>_xlfn.CONCAT(C21,"-",D21,"-",DOLLAR(G21))</f>
        <v>EGY-ccc order-38,00 €</v>
      </c>
      <c r="J21" s="2" t="str">
        <f t="shared" si="1"/>
        <v>075</v>
      </c>
      <c r="M21" s="2"/>
      <c r="N21" s="2" t="s">
        <v>43</v>
      </c>
      <c r="O21" s="2">
        <f ca="1">SUMIF(MAGAZZINO,N21,totale)</f>
        <v>101820</v>
      </c>
      <c r="P21" s="17">
        <f>SUMIF(MAGAZZINO,N21,QUANT)</f>
        <v>4060</v>
      </c>
      <c r="Q21" s="2"/>
      <c r="R21" s="2"/>
      <c r="S21" s="2"/>
      <c r="T21" s="8"/>
      <c r="U21" s="9"/>
      <c r="V21" s="9"/>
      <c r="W21" s="9"/>
      <c r="X21" s="9"/>
      <c r="Y21" s="10"/>
    </row>
    <row r="22" spans="1:25" ht="12.75" customHeight="1" x14ac:dyDescent="0.2">
      <c r="A22" s="1">
        <v>21</v>
      </c>
      <c r="B22" s="1" t="s">
        <v>21</v>
      </c>
      <c r="C22" s="1" t="s">
        <v>13</v>
      </c>
      <c r="D22" s="1" t="s">
        <v>12</v>
      </c>
      <c r="E22" s="1" t="s">
        <v>10</v>
      </c>
      <c r="F22" s="1">
        <v>0</v>
      </c>
      <c r="G22" s="2">
        <v>34</v>
      </c>
      <c r="H22" s="2" t="str">
        <f t="shared" si="0"/>
        <v/>
      </c>
      <c r="I22" s="2" t="str">
        <f>_xlfn.CONCAT(C22,"-",D22,"-",DOLLAR(G22))</f>
        <v>EGY-ccc order-34,00 €</v>
      </c>
      <c r="J22" s="2" t="str">
        <f t="shared" si="1"/>
        <v>075</v>
      </c>
      <c r="M22" s="2"/>
      <c r="N22" s="2" t="s">
        <v>32</v>
      </c>
      <c r="O22" s="2">
        <f ca="1">SUMIF(MAGAZZINO,N22,totale)</f>
        <v>115700</v>
      </c>
      <c r="P22" s="17">
        <f>SUMIF(MAGAZZINO,N22,QUANT)</f>
        <v>4710</v>
      </c>
      <c r="Q22" s="2"/>
      <c r="R22" s="2"/>
      <c r="S22" s="2"/>
      <c r="T22" s="8"/>
      <c r="U22" s="9"/>
      <c r="V22" s="9"/>
      <c r="W22" s="9"/>
      <c r="X22" s="9"/>
      <c r="Y22" s="10"/>
    </row>
    <row r="23" spans="1:25" ht="12.75" customHeight="1" x14ac:dyDescent="0.2">
      <c r="A23" s="1">
        <v>22</v>
      </c>
      <c r="B23" s="1" t="s">
        <v>21</v>
      </c>
      <c r="C23" s="1" t="s">
        <v>13</v>
      </c>
      <c r="D23" s="1" t="s">
        <v>12</v>
      </c>
      <c r="E23" t="s">
        <v>1387</v>
      </c>
      <c r="F23" s="1">
        <v>20</v>
      </c>
      <c r="G23" s="2">
        <v>23</v>
      </c>
      <c r="H23" s="2">
        <f t="shared" si="0"/>
        <v>460</v>
      </c>
      <c r="I23" s="2" t="str">
        <f>_xlfn.CONCAT(C23,"-",D23,"-",DOLLAR(G23))</f>
        <v>EGY-ccc order-23,00 €</v>
      </c>
      <c r="J23" s="2" t="str">
        <f t="shared" si="1"/>
        <v>075</v>
      </c>
      <c r="M23" s="2"/>
      <c r="N23" s="2" t="s">
        <v>9</v>
      </c>
      <c r="O23" s="2">
        <f ca="1">SUMIF(MAGAZZINO,N23,totale)</f>
        <v>251086</v>
      </c>
      <c r="P23" s="17">
        <f>SUMIF(MAGAZZINO,N23,QUANT)</f>
        <v>9912</v>
      </c>
      <c r="Q23" s="2"/>
      <c r="R23" s="2"/>
      <c r="S23" s="2"/>
      <c r="T23" s="8"/>
      <c r="U23" s="9"/>
      <c r="V23" s="9"/>
      <c r="W23" s="9"/>
      <c r="X23" s="9"/>
      <c r="Y23" s="10"/>
    </row>
    <row r="24" spans="1:25" ht="12.75" customHeight="1" x14ac:dyDescent="0.2">
      <c r="A24" s="1">
        <v>23</v>
      </c>
      <c r="B24" s="1" t="s">
        <v>22</v>
      </c>
      <c r="C24" s="1" t="s">
        <v>13</v>
      </c>
      <c r="D24" s="1" t="s">
        <v>19</v>
      </c>
      <c r="E24" t="s">
        <v>1387</v>
      </c>
      <c r="F24" s="1">
        <v>10</v>
      </c>
      <c r="G24" s="2">
        <v>19</v>
      </c>
      <c r="H24" s="2">
        <f t="shared" si="0"/>
        <v>190</v>
      </c>
      <c r="I24" s="2" t="str">
        <f>_xlfn.CONCAT(C24,"-",D24,"-",DOLLAR(G24))</f>
        <v>EGY-zan pin assuf S.A.E.-19,00 €</v>
      </c>
      <c r="J24" s="2" t="str">
        <f t="shared" si="1"/>
        <v>590</v>
      </c>
      <c r="M24" s="2"/>
      <c r="P24" s="2"/>
      <c r="Q24" s="2"/>
      <c r="R24" s="2"/>
      <c r="S24" s="2"/>
      <c r="T24" s="8"/>
      <c r="U24" s="9"/>
      <c r="V24" s="9"/>
      <c r="W24" s="9"/>
      <c r="X24" s="9"/>
      <c r="Y24" s="10"/>
    </row>
    <row r="25" spans="1:25" ht="12.75" customHeight="1" x14ac:dyDescent="0.2">
      <c r="A25" s="1">
        <v>24</v>
      </c>
      <c r="B25" s="1" t="s">
        <v>22</v>
      </c>
      <c r="C25" s="1" t="s">
        <v>13</v>
      </c>
      <c r="D25" s="1" t="s">
        <v>19</v>
      </c>
      <c r="E25" s="1" t="s">
        <v>10</v>
      </c>
      <c r="F25" s="1">
        <v>0</v>
      </c>
      <c r="G25" s="2">
        <v>25</v>
      </c>
      <c r="H25" s="2" t="str">
        <f t="shared" si="0"/>
        <v/>
      </c>
      <c r="I25" s="2" t="str">
        <f>_xlfn.CONCAT(C25,"-",D25,"-",DOLLAR(G25))</f>
        <v>EGY-zan pin assuf S.A.E.-25,00 €</v>
      </c>
      <c r="J25" s="2" t="str">
        <f t="shared" si="1"/>
        <v>590</v>
      </c>
      <c r="M25" s="2"/>
      <c r="P25" s="2"/>
      <c r="Q25" s="2"/>
      <c r="R25" s="2"/>
      <c r="S25" s="2"/>
      <c r="T25" s="11"/>
      <c r="U25" s="12"/>
      <c r="V25" s="12"/>
      <c r="W25" s="12"/>
      <c r="X25" s="12"/>
      <c r="Y25" s="13"/>
    </row>
    <row r="26" spans="1:25" ht="12.75" customHeight="1" x14ac:dyDescent="0.2">
      <c r="A26" s="1">
        <v>25</v>
      </c>
      <c r="B26" s="1" t="s">
        <v>22</v>
      </c>
      <c r="C26" s="1" t="s">
        <v>13</v>
      </c>
      <c r="D26" s="1" t="s">
        <v>19</v>
      </c>
      <c r="E26" t="s">
        <v>1387</v>
      </c>
      <c r="F26" s="1">
        <v>10</v>
      </c>
      <c r="G26" s="2">
        <v>26</v>
      </c>
      <c r="H26" s="2">
        <f t="shared" si="0"/>
        <v>260</v>
      </c>
      <c r="I26" s="2" t="str">
        <f>_xlfn.CONCAT(C26,"-",D26,"-",DOLLAR(G26))</f>
        <v>EGY-zan pin assuf S.A.E.-26,00 €</v>
      </c>
      <c r="J26" s="2" t="str">
        <f t="shared" si="1"/>
        <v>590</v>
      </c>
      <c r="M26" s="2"/>
      <c r="P26" s="2"/>
      <c r="Q26" s="2"/>
      <c r="R26" s="2"/>
      <c r="S26" s="2"/>
      <c r="T26" s="3"/>
      <c r="U26" s="3"/>
      <c r="V26" s="3"/>
      <c r="W26" s="3"/>
      <c r="X26" s="3"/>
    </row>
    <row r="27" spans="1:25" ht="12.75" customHeight="1" x14ac:dyDescent="0.2">
      <c r="A27" s="1">
        <v>26</v>
      </c>
      <c r="B27" s="1" t="s">
        <v>23</v>
      </c>
      <c r="C27" s="1" t="s">
        <v>13</v>
      </c>
      <c r="D27" s="1" t="s">
        <v>12</v>
      </c>
      <c r="E27" t="s">
        <v>1387</v>
      </c>
      <c r="F27" s="1">
        <v>30</v>
      </c>
      <c r="G27" s="2">
        <v>16</v>
      </c>
      <c r="H27" s="2">
        <f t="shared" si="0"/>
        <v>480</v>
      </c>
      <c r="I27" s="2" t="str">
        <f>_xlfn.CONCAT(C27,"-",D27,"-",DOLLAR(G27))</f>
        <v>EGY-ccc order-16,00 €</v>
      </c>
      <c r="J27" s="2" t="str">
        <f t="shared" si="1"/>
        <v>198</v>
      </c>
      <c r="M27" s="2"/>
      <c r="P27" s="2"/>
      <c r="Q27" s="2"/>
      <c r="R27" s="2"/>
      <c r="S27" s="2"/>
      <c r="T27" s="3"/>
      <c r="U27" s="3"/>
      <c r="V27" s="3"/>
      <c r="W27" s="3"/>
      <c r="X27" s="3"/>
    </row>
    <row r="28" spans="1:25" ht="12.75" customHeight="1" x14ac:dyDescent="0.2">
      <c r="A28" s="1">
        <v>27</v>
      </c>
      <c r="B28" s="1" t="s">
        <v>23</v>
      </c>
      <c r="C28" s="1" t="s">
        <v>13</v>
      </c>
      <c r="D28" s="1" t="s">
        <v>12</v>
      </c>
      <c r="E28" s="1" t="s">
        <v>10</v>
      </c>
      <c r="F28" s="1">
        <v>0</v>
      </c>
      <c r="G28" s="2">
        <v>37</v>
      </c>
      <c r="H28" s="2" t="str">
        <f t="shared" si="0"/>
        <v/>
      </c>
      <c r="I28" s="2" t="str">
        <f>_xlfn.CONCAT(C28,"-",D28,"-",DOLLAR(G28))</f>
        <v>EGY-ccc order-37,00 €</v>
      </c>
      <c r="J28" s="2" t="str">
        <f t="shared" si="1"/>
        <v>198</v>
      </c>
      <c r="M28" s="2"/>
      <c r="P28" s="2"/>
      <c r="Q28" s="2"/>
      <c r="R28" s="2"/>
      <c r="S28" s="2"/>
      <c r="T28" s="3"/>
      <c r="U28" s="3"/>
      <c r="V28" s="3"/>
      <c r="W28" s="3"/>
      <c r="X28" s="3"/>
    </row>
    <row r="29" spans="1:25" ht="12.75" customHeight="1" x14ac:dyDescent="0.2">
      <c r="A29" s="1">
        <v>28</v>
      </c>
      <c r="B29" s="1" t="s">
        <v>23</v>
      </c>
      <c r="C29" s="1" t="s">
        <v>13</v>
      </c>
      <c r="D29" s="1" t="s">
        <v>12</v>
      </c>
      <c r="E29" t="s">
        <v>1387</v>
      </c>
      <c r="F29" s="1">
        <v>20</v>
      </c>
      <c r="G29" s="2">
        <v>20</v>
      </c>
      <c r="H29" s="2">
        <f t="shared" si="0"/>
        <v>400</v>
      </c>
      <c r="I29" s="2" t="str">
        <f>_xlfn.CONCAT(C29,"-",D29,"-",DOLLAR(G29))</f>
        <v>EGY-ccc order-20,00 €</v>
      </c>
      <c r="J29" s="2" t="str">
        <f t="shared" si="1"/>
        <v>198</v>
      </c>
      <c r="M29" s="2"/>
      <c r="P29" s="2"/>
      <c r="Q29" s="2"/>
      <c r="R29" s="2"/>
      <c r="S29" s="2"/>
      <c r="T29" s="3"/>
      <c r="U29" s="3"/>
      <c r="V29" s="3"/>
      <c r="W29" s="3"/>
      <c r="X29" s="3"/>
    </row>
    <row r="30" spans="1:25" ht="12.75" customHeight="1" x14ac:dyDescent="0.2">
      <c r="A30" s="1">
        <v>31</v>
      </c>
      <c r="B30" s="1" t="s">
        <v>24</v>
      </c>
      <c r="C30" s="1" t="s">
        <v>13</v>
      </c>
      <c r="D30" s="1" t="s">
        <v>19</v>
      </c>
      <c r="E30" s="1" t="s">
        <v>10</v>
      </c>
      <c r="F30" s="1">
        <v>0</v>
      </c>
      <c r="G30" s="2">
        <v>15</v>
      </c>
      <c r="H30" s="2" t="str">
        <f t="shared" si="0"/>
        <v/>
      </c>
      <c r="I30" s="2" t="str">
        <f>_xlfn.CONCAT(C30,"-",D30,"-",DOLLAR(G30))</f>
        <v>EGY-zan pin assuf S.A.E.-15,00 €</v>
      </c>
      <c r="J30" s="2" t="str">
        <f t="shared" si="1"/>
        <v>950</v>
      </c>
      <c r="M30" s="2"/>
      <c r="P30" s="2"/>
      <c r="Q30" s="2"/>
      <c r="R30" s="2"/>
      <c r="S30" s="2"/>
      <c r="T30" s="3"/>
      <c r="U30" s="3"/>
      <c r="V30" s="3"/>
      <c r="W30" s="3"/>
      <c r="X30" s="3"/>
    </row>
    <row r="31" spans="1:25" ht="12.75" customHeight="1" x14ac:dyDescent="0.2">
      <c r="A31" s="1">
        <v>32</v>
      </c>
      <c r="B31" s="1" t="s">
        <v>24</v>
      </c>
      <c r="C31" s="1" t="s">
        <v>13</v>
      </c>
      <c r="D31" s="1" t="s">
        <v>19</v>
      </c>
      <c r="E31" t="s">
        <v>1387</v>
      </c>
      <c r="F31" s="1">
        <v>30</v>
      </c>
      <c r="G31" s="2">
        <v>27</v>
      </c>
      <c r="H31" s="2">
        <f t="shared" si="0"/>
        <v>810</v>
      </c>
      <c r="I31" s="2" t="str">
        <f>_xlfn.CONCAT(C31,"-",D31,"-",DOLLAR(G31))</f>
        <v>EGY-zan pin assuf S.A.E.-27,00 €</v>
      </c>
      <c r="J31" s="2" t="str">
        <f t="shared" si="1"/>
        <v>950</v>
      </c>
      <c r="M31" s="2"/>
      <c r="P31" s="2"/>
      <c r="Q31" s="2"/>
      <c r="R31" s="2"/>
      <c r="S31" s="2"/>
      <c r="T31" s="3"/>
      <c r="U31" s="3"/>
      <c r="V31" s="3"/>
      <c r="W31" s="3"/>
      <c r="X31" s="3"/>
    </row>
    <row r="32" spans="1:25" ht="12.75" customHeight="1" x14ac:dyDescent="0.2">
      <c r="A32" s="1">
        <v>33</v>
      </c>
      <c r="B32" s="1" t="s">
        <v>24</v>
      </c>
      <c r="C32" s="1" t="s">
        <v>13</v>
      </c>
      <c r="D32" s="1" t="s">
        <v>19</v>
      </c>
      <c r="E32" t="s">
        <v>1387</v>
      </c>
      <c r="F32" s="1">
        <v>20</v>
      </c>
      <c r="G32" s="2">
        <v>13</v>
      </c>
      <c r="H32" s="2">
        <f t="shared" si="0"/>
        <v>260</v>
      </c>
      <c r="I32" s="2" t="str">
        <f>_xlfn.CONCAT(C32,"-",D32,"-",DOLLAR(G32))</f>
        <v>EGY-zan pin assuf S.A.E.-13,00 €</v>
      </c>
      <c r="J32" s="2" t="str">
        <f t="shared" si="1"/>
        <v>950</v>
      </c>
      <c r="M32" s="2"/>
      <c r="P32" s="2"/>
      <c r="Q32" s="2"/>
      <c r="R32" s="2"/>
      <c r="S32" s="2"/>
      <c r="T32" s="3"/>
      <c r="U32" s="3"/>
      <c r="V32" s="3"/>
      <c r="W32" s="3"/>
      <c r="X32" s="3"/>
    </row>
    <row r="33" spans="1:24" ht="12.75" customHeight="1" x14ac:dyDescent="0.2">
      <c r="A33" s="1">
        <v>34</v>
      </c>
      <c r="B33" s="1" t="s">
        <v>24</v>
      </c>
      <c r="C33" s="1" t="s">
        <v>13</v>
      </c>
      <c r="D33" s="1" t="s">
        <v>19</v>
      </c>
      <c r="E33" t="s">
        <v>1387</v>
      </c>
      <c r="F33" s="1">
        <v>10</v>
      </c>
      <c r="G33" s="2">
        <v>24</v>
      </c>
      <c r="H33" s="2">
        <f t="shared" si="0"/>
        <v>240</v>
      </c>
      <c r="I33" s="2" t="str">
        <f>_xlfn.CONCAT(C33,"-",D33,"-",DOLLAR(G33))</f>
        <v>EGY-zan pin assuf S.A.E.-24,00 €</v>
      </c>
      <c r="J33" s="2" t="str">
        <f t="shared" si="1"/>
        <v>950</v>
      </c>
      <c r="M33" s="2"/>
      <c r="P33" s="2"/>
      <c r="Q33" s="2"/>
      <c r="R33" s="2"/>
      <c r="S33" s="2"/>
      <c r="T33" s="3"/>
      <c r="U33" s="3"/>
      <c r="V33" s="3"/>
      <c r="W33" s="3"/>
      <c r="X33" s="3"/>
    </row>
    <row r="34" spans="1:24" ht="12.75" customHeight="1" x14ac:dyDescent="0.2">
      <c r="A34" s="1">
        <v>35</v>
      </c>
      <c r="B34" s="1" t="s">
        <v>25</v>
      </c>
      <c r="C34" s="1" t="s">
        <v>26</v>
      </c>
      <c r="D34" s="1" t="s">
        <v>27</v>
      </c>
      <c r="E34" s="1" t="s">
        <v>10</v>
      </c>
      <c r="F34" s="1">
        <v>0</v>
      </c>
      <c r="G34" s="2">
        <v>32</v>
      </c>
      <c r="H34" s="2" t="str">
        <f t="shared" si="0"/>
        <v/>
      </c>
      <c r="I34" s="2" t="str">
        <f>_xlfn.CONCAT(C34,"-",D34,"-",DOLLAR(G34))</f>
        <v>NON PRESENTE-order For Trading SARL-32,00 €</v>
      </c>
      <c r="J34" s="2" t="str">
        <f t="shared" si="1"/>
        <v>065</v>
      </c>
      <c r="M34" s="2"/>
      <c r="P34" s="2"/>
      <c r="Q34" s="2"/>
      <c r="R34" s="2"/>
      <c r="S34" s="2"/>
      <c r="T34" s="3"/>
      <c r="U34" s="3"/>
      <c r="V34" s="3"/>
      <c r="W34" s="3"/>
      <c r="X34" s="3"/>
    </row>
    <row r="35" spans="1:24" ht="12.75" customHeight="1" x14ac:dyDescent="0.2">
      <c r="A35" s="1">
        <v>36</v>
      </c>
      <c r="B35" s="1" t="s">
        <v>28</v>
      </c>
      <c r="C35" s="1" t="s">
        <v>13</v>
      </c>
      <c r="D35" s="1" t="s">
        <v>12</v>
      </c>
      <c r="E35" t="s">
        <v>1387</v>
      </c>
      <c r="F35" s="1">
        <v>30</v>
      </c>
      <c r="G35" s="2">
        <v>15</v>
      </c>
      <c r="H35" s="2">
        <f t="shared" si="0"/>
        <v>450</v>
      </c>
      <c r="I35" s="2" t="str">
        <f>_xlfn.CONCAT(C35,"-",D35,"-",DOLLAR(G35))</f>
        <v>EGY-ccc order-15,00 €</v>
      </c>
      <c r="J35" s="2" t="str">
        <f t="shared" si="1"/>
        <v>627</v>
      </c>
      <c r="M35" s="2"/>
      <c r="P35" s="2"/>
      <c r="Q35" s="2"/>
      <c r="R35" s="2"/>
      <c r="S35" s="2"/>
      <c r="T35" s="3"/>
      <c r="U35" s="3"/>
      <c r="V35" s="3"/>
      <c r="W35" s="3"/>
      <c r="X35" s="3"/>
    </row>
    <row r="36" spans="1:24" ht="12.75" customHeight="1" x14ac:dyDescent="0.2">
      <c r="A36" s="1">
        <v>37</v>
      </c>
      <c r="B36" s="1" t="s">
        <v>28</v>
      </c>
      <c r="C36" s="1" t="s">
        <v>13</v>
      </c>
      <c r="D36" s="1" t="s">
        <v>12</v>
      </c>
      <c r="E36" t="s">
        <v>1387</v>
      </c>
      <c r="F36" s="1">
        <v>30</v>
      </c>
      <c r="G36" s="2">
        <v>25</v>
      </c>
      <c r="H36" s="2">
        <f t="shared" si="0"/>
        <v>750</v>
      </c>
      <c r="I36" s="2" t="str">
        <f>_xlfn.CONCAT(C36,"-",D36,"-",DOLLAR(G36))</f>
        <v>EGY-ccc order-25,00 €</v>
      </c>
      <c r="J36" s="2" t="str">
        <f t="shared" si="1"/>
        <v>627</v>
      </c>
      <c r="M36" s="2"/>
      <c r="P36" s="2"/>
      <c r="Q36" s="2"/>
      <c r="R36" s="2"/>
      <c r="S36" s="2"/>
      <c r="T36" s="3"/>
      <c r="U36" s="3"/>
      <c r="V36" s="3"/>
      <c r="W36" s="3"/>
      <c r="X36" s="3"/>
    </row>
    <row r="37" spans="1:24" ht="12.75" customHeight="1" x14ac:dyDescent="0.2">
      <c r="A37" s="1">
        <v>38</v>
      </c>
      <c r="B37" s="1" t="s">
        <v>28</v>
      </c>
      <c r="C37" s="1" t="s">
        <v>13</v>
      </c>
      <c r="D37" s="1" t="s">
        <v>12</v>
      </c>
      <c r="E37" s="1" t="s">
        <v>10</v>
      </c>
      <c r="F37" s="1">
        <v>0</v>
      </c>
      <c r="G37" s="2">
        <v>10</v>
      </c>
      <c r="H37" s="2" t="str">
        <f t="shared" si="0"/>
        <v/>
      </c>
      <c r="I37" s="2" t="str">
        <f>_xlfn.CONCAT(C37,"-",D37,"-",DOLLAR(G37))</f>
        <v>EGY-ccc order-10,00 €</v>
      </c>
      <c r="J37" s="2" t="str">
        <f t="shared" si="1"/>
        <v>627</v>
      </c>
      <c r="M37" s="2"/>
      <c r="P37" s="2"/>
      <c r="Q37" s="2"/>
      <c r="R37" s="2"/>
      <c r="S37" s="2"/>
      <c r="T37" s="3"/>
      <c r="U37" s="3"/>
      <c r="V37" s="3"/>
      <c r="W37" s="3"/>
      <c r="X37" s="3"/>
    </row>
    <row r="38" spans="1:24" ht="12.75" customHeight="1" x14ac:dyDescent="0.2">
      <c r="A38" s="1">
        <v>39</v>
      </c>
      <c r="B38" s="1" t="s">
        <v>28</v>
      </c>
      <c r="C38" s="1" t="s">
        <v>13</v>
      </c>
      <c r="D38" s="1" t="s">
        <v>12</v>
      </c>
      <c r="E38" t="s">
        <v>1387</v>
      </c>
      <c r="F38" s="1">
        <v>20</v>
      </c>
      <c r="G38" s="2">
        <v>32</v>
      </c>
      <c r="H38" s="2">
        <f t="shared" si="0"/>
        <v>640</v>
      </c>
      <c r="I38" s="2" t="str">
        <f>_xlfn.CONCAT(C38,"-",D38,"-",DOLLAR(G38))</f>
        <v>EGY-ccc order-32,00 €</v>
      </c>
      <c r="J38" s="2" t="str">
        <f t="shared" si="1"/>
        <v>627</v>
      </c>
      <c r="M38" s="2"/>
      <c r="P38" s="2"/>
      <c r="Q38" s="2"/>
      <c r="R38" s="2"/>
      <c r="S38" s="2"/>
      <c r="T38" s="3"/>
      <c r="U38" s="3"/>
      <c r="V38" s="3"/>
      <c r="W38" s="3"/>
      <c r="X38" s="3"/>
    </row>
    <row r="39" spans="1:24" ht="12.75" customHeight="1" x14ac:dyDescent="0.2">
      <c r="A39" s="1">
        <v>40</v>
      </c>
      <c r="B39" s="1" t="s">
        <v>29</v>
      </c>
      <c r="C39" s="1" t="s">
        <v>13</v>
      </c>
      <c r="D39" s="1" t="s">
        <v>12</v>
      </c>
      <c r="E39" t="s">
        <v>1387</v>
      </c>
      <c r="F39" s="1">
        <v>30</v>
      </c>
      <c r="G39" s="2">
        <v>10</v>
      </c>
      <c r="H39" s="2">
        <f t="shared" si="0"/>
        <v>300</v>
      </c>
      <c r="I39" s="2" t="str">
        <f>_xlfn.CONCAT(C39,"-",D39,"-",DOLLAR(G39))</f>
        <v>EGY-ccc order-10,00 €</v>
      </c>
      <c r="J39" s="2" t="str">
        <f t="shared" si="1"/>
        <v>301</v>
      </c>
      <c r="M39" s="2"/>
      <c r="P39" s="2"/>
      <c r="Q39" s="2"/>
      <c r="R39" s="2"/>
      <c r="S39" s="2"/>
      <c r="T39" s="3"/>
      <c r="U39" s="3"/>
      <c r="V39" s="3"/>
      <c r="W39" s="3"/>
      <c r="X39" s="3"/>
    </row>
    <row r="40" spans="1:24" ht="12.75" customHeight="1" x14ac:dyDescent="0.2">
      <c r="A40" s="1">
        <v>41</v>
      </c>
      <c r="B40" s="1" t="s">
        <v>29</v>
      </c>
      <c r="C40" s="1" t="s">
        <v>13</v>
      </c>
      <c r="D40" s="1" t="s">
        <v>12</v>
      </c>
      <c r="E40" t="s">
        <v>1387</v>
      </c>
      <c r="F40" s="1">
        <v>30</v>
      </c>
      <c r="G40" s="2">
        <v>25</v>
      </c>
      <c r="H40" s="2">
        <f t="shared" si="0"/>
        <v>750</v>
      </c>
      <c r="I40" s="2" t="str">
        <f>_xlfn.CONCAT(C40,"-",D40,"-",DOLLAR(G40))</f>
        <v>EGY-ccc order-25,00 €</v>
      </c>
      <c r="J40" s="2" t="str">
        <f t="shared" si="1"/>
        <v>301</v>
      </c>
      <c r="M40" s="2"/>
      <c r="P40" s="2"/>
      <c r="Q40" s="2"/>
      <c r="R40" s="2"/>
      <c r="S40" s="2"/>
      <c r="T40" s="3"/>
      <c r="U40" t="s">
        <v>1384</v>
      </c>
      <c r="V40" s="3"/>
      <c r="W40" s="3"/>
      <c r="X40" s="3"/>
    </row>
    <row r="41" spans="1:24" ht="12.75" customHeight="1" x14ac:dyDescent="0.2">
      <c r="A41" s="1">
        <v>42</v>
      </c>
      <c r="B41" s="1" t="s">
        <v>29</v>
      </c>
      <c r="C41" s="1" t="s">
        <v>13</v>
      </c>
      <c r="D41" s="1" t="s">
        <v>12</v>
      </c>
      <c r="E41" s="1" t="s">
        <v>10</v>
      </c>
      <c r="F41" s="1">
        <v>0</v>
      </c>
      <c r="G41" s="2">
        <v>10</v>
      </c>
      <c r="H41" s="2" t="str">
        <f t="shared" si="0"/>
        <v/>
      </c>
      <c r="I41" s="2" t="str">
        <f>_xlfn.CONCAT(C41,"-",D41,"-",DOLLAR(G41))</f>
        <v>EGY-ccc order-10,00 €</v>
      </c>
      <c r="J41" s="2" t="str">
        <f t="shared" si="1"/>
        <v>301</v>
      </c>
      <c r="M41" s="2"/>
      <c r="P41" s="2"/>
      <c r="Q41" s="2"/>
      <c r="R41" s="2"/>
      <c r="S41" s="2"/>
      <c r="T41" s="3"/>
      <c r="U41" s="3"/>
      <c r="V41" s="3"/>
      <c r="W41" s="3"/>
      <c r="X41" s="3"/>
    </row>
    <row r="42" spans="1:24" ht="12.75" customHeight="1" x14ac:dyDescent="0.2">
      <c r="A42" s="1">
        <v>43</v>
      </c>
      <c r="B42" s="1" t="s">
        <v>30</v>
      </c>
      <c r="C42" s="1" t="s">
        <v>13</v>
      </c>
      <c r="D42" s="1" t="s">
        <v>19</v>
      </c>
      <c r="E42" t="s">
        <v>1387</v>
      </c>
      <c r="F42" s="1">
        <v>20</v>
      </c>
      <c r="G42" s="2">
        <v>15</v>
      </c>
      <c r="H42" s="2">
        <f t="shared" si="0"/>
        <v>300</v>
      </c>
      <c r="I42" s="2" t="str">
        <f>_xlfn.CONCAT(C42,"-",D42,"-",DOLLAR(G42))</f>
        <v>EGY-zan pin assuf S.A.E.-15,00 €</v>
      </c>
      <c r="J42" s="2" t="str">
        <f t="shared" si="1"/>
        <v>437</v>
      </c>
      <c r="M42" s="2"/>
      <c r="P42" s="2"/>
      <c r="Q42" s="2"/>
      <c r="R42" s="2"/>
      <c r="S42" s="2"/>
      <c r="T42" s="3"/>
      <c r="U42" s="3"/>
      <c r="V42" s="3"/>
      <c r="W42" s="3"/>
      <c r="X42" s="3"/>
    </row>
    <row r="43" spans="1:24" ht="12.75" customHeight="1" x14ac:dyDescent="0.2">
      <c r="A43" s="1">
        <v>44</v>
      </c>
      <c r="B43" s="1" t="s">
        <v>30</v>
      </c>
      <c r="C43" s="1" t="s">
        <v>13</v>
      </c>
      <c r="D43" s="1" t="s">
        <v>19</v>
      </c>
      <c r="E43" t="s">
        <v>1387</v>
      </c>
      <c r="F43" s="1">
        <v>10</v>
      </c>
      <c r="G43" s="2">
        <v>34</v>
      </c>
      <c r="H43" s="2">
        <f t="shared" si="0"/>
        <v>340</v>
      </c>
      <c r="I43" s="2" t="str">
        <f>_xlfn.CONCAT(C43,"-",D43,"-",DOLLAR(G43))</f>
        <v>EGY-zan pin assuf S.A.E.-34,00 €</v>
      </c>
      <c r="J43" s="2" t="str">
        <f t="shared" si="1"/>
        <v>437</v>
      </c>
      <c r="M43" s="2"/>
      <c r="P43" s="2"/>
      <c r="Q43" s="2"/>
      <c r="R43" s="2"/>
      <c r="S43" s="2"/>
      <c r="T43" s="3"/>
      <c r="U43" s="3"/>
      <c r="V43" s="3"/>
      <c r="W43" s="3"/>
      <c r="X43" s="3"/>
    </row>
    <row r="44" spans="1:24" ht="12.75" customHeight="1" x14ac:dyDescent="0.2">
      <c r="A44" s="1">
        <v>45</v>
      </c>
      <c r="B44" s="1" t="s">
        <v>30</v>
      </c>
      <c r="C44" s="1" t="s">
        <v>13</v>
      </c>
      <c r="D44" s="1" t="s">
        <v>19</v>
      </c>
      <c r="E44" s="1" t="s">
        <v>10</v>
      </c>
      <c r="F44" s="1">
        <v>0</v>
      </c>
      <c r="G44" s="2">
        <v>35</v>
      </c>
      <c r="H44" s="2" t="str">
        <f t="shared" si="0"/>
        <v/>
      </c>
      <c r="I44" s="2" t="str">
        <f>_xlfn.CONCAT(C44,"-",D44,"-",DOLLAR(G44))</f>
        <v>EGY-zan pin assuf S.A.E.-35,00 €</v>
      </c>
      <c r="J44" s="2" t="str">
        <f t="shared" si="1"/>
        <v>437</v>
      </c>
      <c r="M44" s="2"/>
      <c r="P44" s="2"/>
      <c r="Q44" s="2"/>
      <c r="R44" s="2"/>
      <c r="S44" s="2"/>
      <c r="T44" s="3"/>
      <c r="U44" s="3"/>
      <c r="V44" s="3"/>
      <c r="W44" s="3"/>
      <c r="X44" s="3"/>
    </row>
    <row r="45" spans="1:24" ht="12.75" customHeight="1" x14ac:dyDescent="0.2">
      <c r="A45" s="1">
        <v>46</v>
      </c>
      <c r="B45" s="1" t="s">
        <v>30</v>
      </c>
      <c r="C45" s="1" t="s">
        <v>13</v>
      </c>
      <c r="D45" s="1" t="s">
        <v>19</v>
      </c>
      <c r="E45" t="s">
        <v>1387</v>
      </c>
      <c r="F45" s="1">
        <v>10</v>
      </c>
      <c r="G45" s="2">
        <v>16</v>
      </c>
      <c r="H45" s="2">
        <f t="shared" si="0"/>
        <v>160</v>
      </c>
      <c r="I45" s="2" t="str">
        <f>_xlfn.CONCAT(C45,"-",D45,"-",DOLLAR(G45))</f>
        <v>EGY-zan pin assuf S.A.E.-16,00 €</v>
      </c>
      <c r="J45" s="2" t="str">
        <f t="shared" si="1"/>
        <v>437</v>
      </c>
      <c r="M45" s="2"/>
      <c r="P45" s="2"/>
      <c r="Q45" s="2"/>
      <c r="R45" s="2"/>
      <c r="S45" s="2"/>
      <c r="T45" s="3"/>
      <c r="U45" s="3"/>
      <c r="V45" s="3"/>
      <c r="W45" s="3"/>
      <c r="X45" s="3"/>
    </row>
    <row r="46" spans="1:24" ht="12.75" customHeight="1" x14ac:dyDescent="0.2">
      <c r="A46" s="1">
        <v>48</v>
      </c>
      <c r="B46" s="1" t="s">
        <v>31</v>
      </c>
      <c r="C46" s="1" t="s">
        <v>8</v>
      </c>
      <c r="D46" s="1" t="s">
        <v>32</v>
      </c>
      <c r="E46" t="s">
        <v>1387</v>
      </c>
      <c r="F46" s="1">
        <v>20</v>
      </c>
      <c r="G46" s="2">
        <v>34</v>
      </c>
      <c r="H46" s="2">
        <f t="shared" si="0"/>
        <v>680</v>
      </c>
      <c r="I46" s="2" t="str">
        <f>_xlfn.CONCAT(C46,"-",D46,"-",DOLLAR(G46))</f>
        <v>ITA-zan VETRI-34,00 €</v>
      </c>
      <c r="J46" s="2" t="str">
        <f t="shared" si="1"/>
        <v>662</v>
      </c>
      <c r="M46" s="2"/>
      <c r="P46" s="2"/>
      <c r="Q46" s="2"/>
      <c r="R46" s="2"/>
      <c r="S46" s="2"/>
      <c r="T46" s="3"/>
      <c r="U46" s="3"/>
      <c r="V46" s="3"/>
      <c r="W46" s="3"/>
      <c r="X46" s="3"/>
    </row>
    <row r="47" spans="1:24" ht="12.75" customHeight="1" x14ac:dyDescent="0.2">
      <c r="A47" s="1">
        <v>49</v>
      </c>
      <c r="B47" s="1" t="s">
        <v>31</v>
      </c>
      <c r="C47" s="1" t="s">
        <v>8</v>
      </c>
      <c r="D47" s="1" t="s">
        <v>32</v>
      </c>
      <c r="E47" t="s">
        <v>1387</v>
      </c>
      <c r="F47" s="1">
        <v>10</v>
      </c>
      <c r="G47" s="2">
        <v>17</v>
      </c>
      <c r="H47" s="2">
        <f t="shared" si="0"/>
        <v>170</v>
      </c>
      <c r="I47" s="2" t="str">
        <f>_xlfn.CONCAT(C47,"-",D47,"-",DOLLAR(G47))</f>
        <v>ITA-zan VETRI-17,00 €</v>
      </c>
      <c r="J47" s="2" t="str">
        <f t="shared" si="1"/>
        <v>662</v>
      </c>
      <c r="M47" s="2"/>
      <c r="P47" s="2"/>
      <c r="Q47" s="2"/>
      <c r="R47" s="2"/>
      <c r="S47" s="2"/>
      <c r="T47" s="3"/>
      <c r="U47" s="3"/>
      <c r="V47" s="3"/>
      <c r="W47" s="3"/>
      <c r="X47" s="3"/>
    </row>
    <row r="48" spans="1:24" ht="12.75" customHeight="1" x14ac:dyDescent="0.2">
      <c r="A48" s="1">
        <v>50</v>
      </c>
      <c r="B48" s="1" t="s">
        <v>31</v>
      </c>
      <c r="C48" s="1" t="s">
        <v>8</v>
      </c>
      <c r="D48" s="1" t="s">
        <v>32</v>
      </c>
      <c r="E48" t="s">
        <v>1387</v>
      </c>
      <c r="F48" s="1">
        <v>30</v>
      </c>
      <c r="G48" s="2">
        <v>24</v>
      </c>
      <c r="H48" s="2">
        <f t="shared" si="0"/>
        <v>720</v>
      </c>
      <c r="I48" s="2" t="str">
        <f>_xlfn.CONCAT(C48,"-",D48,"-",DOLLAR(G48))</f>
        <v>ITA-zan VETRI-24,00 €</v>
      </c>
      <c r="J48" s="2" t="str">
        <f t="shared" si="1"/>
        <v>662</v>
      </c>
      <c r="M48" s="2"/>
      <c r="P48" s="2"/>
      <c r="Q48" s="2"/>
      <c r="R48" s="2"/>
      <c r="S48" s="2"/>
      <c r="T48" s="3"/>
      <c r="U48" s="3"/>
      <c r="V48" s="3"/>
      <c r="W48" s="3"/>
      <c r="X48" s="3"/>
    </row>
    <row r="49" spans="1:24" ht="12.75" customHeight="1" x14ac:dyDescent="0.2">
      <c r="A49" s="1">
        <v>51</v>
      </c>
      <c r="B49" s="1" t="s">
        <v>31</v>
      </c>
      <c r="C49" s="1" t="s">
        <v>8</v>
      </c>
      <c r="D49" s="1" t="s">
        <v>32</v>
      </c>
      <c r="E49" s="1" t="s">
        <v>10</v>
      </c>
      <c r="F49" s="1">
        <v>0</v>
      </c>
      <c r="G49" s="2">
        <v>29</v>
      </c>
      <c r="H49" s="2" t="str">
        <f t="shared" si="0"/>
        <v/>
      </c>
      <c r="I49" s="2" t="str">
        <f>_xlfn.CONCAT(C49,"-",D49,"-",DOLLAR(G49))</f>
        <v>ITA-zan VETRI-29,00 €</v>
      </c>
      <c r="J49" s="2" t="str">
        <f t="shared" si="1"/>
        <v>662</v>
      </c>
      <c r="M49" s="2"/>
      <c r="P49" s="2"/>
      <c r="Q49" s="2"/>
      <c r="R49" s="2"/>
      <c r="S49" s="2"/>
      <c r="T49" s="3"/>
      <c r="U49" s="3"/>
      <c r="V49" s="3"/>
      <c r="W49" s="3"/>
      <c r="X49" s="3"/>
    </row>
    <row r="50" spans="1:24" ht="12.75" customHeight="1" x14ac:dyDescent="0.2">
      <c r="A50" s="1">
        <v>52</v>
      </c>
      <c r="B50" s="1" t="s">
        <v>33</v>
      </c>
      <c r="C50" s="1" t="s">
        <v>26</v>
      </c>
      <c r="D50" s="1" t="s">
        <v>15</v>
      </c>
      <c r="E50" s="1" t="s">
        <v>10</v>
      </c>
      <c r="F50" s="1">
        <v>0</v>
      </c>
      <c r="G50" s="2">
        <v>13</v>
      </c>
      <c r="H50" s="2" t="str">
        <f t="shared" si="0"/>
        <v/>
      </c>
      <c r="I50" s="2" t="str">
        <f>_xlfn.CONCAT(C50,"-",D50,"-",DOLLAR(G50))</f>
        <v>NON PRESENTE-EGYPTIAN SAE-13,00 €</v>
      </c>
      <c r="J50" s="2" t="str">
        <f t="shared" si="1"/>
        <v>771</v>
      </c>
      <c r="M50" s="2"/>
      <c r="P50" s="2"/>
      <c r="Q50" s="2"/>
      <c r="R50" s="2"/>
      <c r="S50" s="2"/>
      <c r="T50" s="3"/>
      <c r="U50" s="3"/>
      <c r="V50" s="3"/>
      <c r="W50" s="3"/>
      <c r="X50" s="3"/>
    </row>
    <row r="51" spans="1:24" ht="12.75" customHeight="1" x14ac:dyDescent="0.2">
      <c r="A51" s="1">
        <v>53</v>
      </c>
      <c r="B51" s="1" t="s">
        <v>34</v>
      </c>
      <c r="C51" s="1" t="s">
        <v>26</v>
      </c>
      <c r="D51" s="1" t="s">
        <v>15</v>
      </c>
      <c r="E51" t="s">
        <v>1387</v>
      </c>
      <c r="F51" s="1">
        <v>20</v>
      </c>
      <c r="G51" s="2">
        <v>34</v>
      </c>
      <c r="H51" s="2">
        <f t="shared" si="0"/>
        <v>680</v>
      </c>
      <c r="I51" s="2" t="str">
        <f>_xlfn.CONCAT(C51,"-",D51,"-",DOLLAR(G51))</f>
        <v>NON PRESENTE-EGYPTIAN SAE-34,00 €</v>
      </c>
      <c r="J51" s="2" t="str">
        <f t="shared" si="1"/>
        <v>213</v>
      </c>
      <c r="M51" s="2"/>
      <c r="P51" s="2"/>
      <c r="Q51" s="2"/>
      <c r="R51" s="2"/>
      <c r="S51" s="2"/>
      <c r="T51" s="3"/>
      <c r="U51" s="3"/>
      <c r="V51" s="3"/>
      <c r="W51" s="3"/>
      <c r="X51" s="3"/>
    </row>
    <row r="52" spans="1:24" ht="12.75" customHeight="1" x14ac:dyDescent="0.2">
      <c r="A52" s="1">
        <v>54</v>
      </c>
      <c r="B52" s="1" t="s">
        <v>34</v>
      </c>
      <c r="C52" s="1" t="s">
        <v>26</v>
      </c>
      <c r="D52" s="1" t="s">
        <v>15</v>
      </c>
      <c r="E52" s="1" t="s">
        <v>10</v>
      </c>
      <c r="F52" s="1">
        <v>0</v>
      </c>
      <c r="G52" s="2">
        <v>33</v>
      </c>
      <c r="H52" s="2" t="str">
        <f t="shared" si="0"/>
        <v/>
      </c>
      <c r="I52" s="2" t="str">
        <f>_xlfn.CONCAT(C52,"-",D52,"-",DOLLAR(G52))</f>
        <v>NON PRESENTE-EGYPTIAN SAE-33,00 €</v>
      </c>
      <c r="J52" s="2" t="str">
        <f t="shared" si="1"/>
        <v>213</v>
      </c>
      <c r="M52" s="2"/>
      <c r="P52" s="2"/>
      <c r="Q52" s="2"/>
      <c r="R52" s="2"/>
      <c r="S52" s="2"/>
      <c r="T52" s="3"/>
      <c r="U52" s="3"/>
      <c r="V52" s="3"/>
      <c r="W52" s="3"/>
      <c r="X52" s="3"/>
    </row>
    <row r="53" spans="1:24" ht="12.75" customHeight="1" x14ac:dyDescent="0.2">
      <c r="A53" s="1">
        <v>55</v>
      </c>
      <c r="B53" s="1" t="s">
        <v>35</v>
      </c>
      <c r="C53" s="1" t="s">
        <v>13</v>
      </c>
      <c r="D53" s="1" t="s">
        <v>12</v>
      </c>
      <c r="E53" t="s">
        <v>1387</v>
      </c>
      <c r="F53" s="1">
        <v>10</v>
      </c>
      <c r="G53" s="2">
        <v>24</v>
      </c>
      <c r="H53" s="2">
        <f t="shared" si="0"/>
        <v>240</v>
      </c>
      <c r="I53" s="2" t="str">
        <f>_xlfn.CONCAT(C53,"-",D53,"-",DOLLAR(G53))</f>
        <v>EGY-ccc order-24,00 €</v>
      </c>
      <c r="J53" s="2" t="str">
        <f t="shared" si="1"/>
        <v>005</v>
      </c>
      <c r="M53" s="2"/>
      <c r="P53" s="2"/>
      <c r="Q53" s="2"/>
      <c r="R53" s="2"/>
      <c r="S53" s="2"/>
      <c r="T53" s="3"/>
      <c r="U53" s="3"/>
      <c r="V53" s="3"/>
      <c r="W53" s="3"/>
      <c r="X53" s="3"/>
    </row>
    <row r="54" spans="1:24" ht="12.75" customHeight="1" x14ac:dyDescent="0.2">
      <c r="A54" s="1">
        <v>56</v>
      </c>
      <c r="B54" s="1" t="s">
        <v>35</v>
      </c>
      <c r="C54" s="1" t="s">
        <v>13</v>
      </c>
      <c r="D54" s="1" t="s">
        <v>12</v>
      </c>
      <c r="E54" t="s">
        <v>1387</v>
      </c>
      <c r="F54" s="1">
        <v>30</v>
      </c>
      <c r="G54" s="2">
        <v>10</v>
      </c>
      <c r="H54" s="2">
        <f t="shared" si="0"/>
        <v>300</v>
      </c>
      <c r="I54" s="2" t="str">
        <f>_xlfn.CONCAT(C54,"-",D54,"-",DOLLAR(G54))</f>
        <v>EGY-ccc order-10,00 €</v>
      </c>
      <c r="J54" s="2" t="str">
        <f t="shared" si="1"/>
        <v>005</v>
      </c>
      <c r="M54" s="2"/>
      <c r="P54" s="2"/>
      <c r="Q54" s="2"/>
      <c r="R54" s="2"/>
      <c r="S54" s="2"/>
      <c r="T54" s="3"/>
      <c r="U54" s="3"/>
      <c r="V54" s="3"/>
      <c r="W54" s="3"/>
      <c r="X54" s="3"/>
    </row>
    <row r="55" spans="1:24" ht="12.75" customHeight="1" x14ac:dyDescent="0.2">
      <c r="A55" s="1">
        <v>57</v>
      </c>
      <c r="B55" s="1" t="s">
        <v>35</v>
      </c>
      <c r="C55" s="1" t="s">
        <v>13</v>
      </c>
      <c r="D55" s="1" t="s">
        <v>12</v>
      </c>
      <c r="E55" t="s">
        <v>1387</v>
      </c>
      <c r="F55" s="1">
        <v>30</v>
      </c>
      <c r="G55" s="2">
        <v>29</v>
      </c>
      <c r="H55" s="2">
        <f t="shared" si="0"/>
        <v>870</v>
      </c>
      <c r="I55" s="2" t="str">
        <f>_xlfn.CONCAT(C55,"-",D55,"-",DOLLAR(G55))</f>
        <v>EGY-ccc order-29,00 €</v>
      </c>
      <c r="J55" s="2" t="str">
        <f t="shared" si="1"/>
        <v>005</v>
      </c>
      <c r="M55" s="2"/>
      <c r="P55" s="2"/>
      <c r="Q55" s="2"/>
      <c r="R55" s="2"/>
      <c r="S55" s="2"/>
      <c r="T55" s="3"/>
      <c r="U55" s="3"/>
      <c r="V55" s="3"/>
      <c r="W55" s="3"/>
      <c r="X55" s="3"/>
    </row>
    <row r="56" spans="1:24" ht="12.75" customHeight="1" x14ac:dyDescent="0.2">
      <c r="A56" s="1">
        <v>58</v>
      </c>
      <c r="B56" s="1" t="s">
        <v>35</v>
      </c>
      <c r="C56" s="1" t="s">
        <v>13</v>
      </c>
      <c r="D56" s="1" t="s">
        <v>12</v>
      </c>
      <c r="E56" s="1" t="s">
        <v>10</v>
      </c>
      <c r="F56" s="1">
        <v>0</v>
      </c>
      <c r="G56" s="2">
        <v>23</v>
      </c>
      <c r="H56" s="2" t="str">
        <f t="shared" si="0"/>
        <v/>
      </c>
      <c r="I56" s="2" t="str">
        <f>_xlfn.CONCAT(C56,"-",D56,"-",DOLLAR(G56))</f>
        <v>EGY-ccc order-23,00 €</v>
      </c>
      <c r="J56" s="2" t="str">
        <f t="shared" si="1"/>
        <v>005</v>
      </c>
      <c r="M56" s="2"/>
      <c r="P56" s="2"/>
      <c r="Q56" s="2"/>
      <c r="R56" s="2"/>
      <c r="S56" s="2"/>
      <c r="T56" s="3"/>
      <c r="U56" s="3"/>
      <c r="V56" s="3"/>
      <c r="W56" s="3"/>
      <c r="X56" s="3"/>
    </row>
    <row r="57" spans="1:24" ht="12.75" customHeight="1" x14ac:dyDescent="0.2">
      <c r="A57" s="1">
        <v>59</v>
      </c>
      <c r="B57" s="1" t="s">
        <v>36</v>
      </c>
      <c r="C57" s="1" t="s">
        <v>26</v>
      </c>
      <c r="D57" s="1" t="s">
        <v>27</v>
      </c>
      <c r="E57" t="s">
        <v>1387</v>
      </c>
      <c r="F57" s="1">
        <v>20</v>
      </c>
      <c r="G57" s="2">
        <v>40</v>
      </c>
      <c r="H57" s="2">
        <f t="shared" si="0"/>
        <v>800</v>
      </c>
      <c r="I57" s="2" t="str">
        <f>_xlfn.CONCAT(C57,"-",D57,"-",DOLLAR(G57))</f>
        <v>NON PRESENTE-order For Trading SARL-40,00 €</v>
      </c>
      <c r="J57" s="2" t="str">
        <f t="shared" si="1"/>
        <v>041</v>
      </c>
      <c r="M57" s="2"/>
      <c r="P57" s="2"/>
      <c r="Q57" s="2"/>
      <c r="R57" s="2"/>
      <c r="S57" s="2"/>
      <c r="T57" s="3"/>
      <c r="U57" s="3"/>
      <c r="V57" s="3"/>
      <c r="W57" s="3"/>
      <c r="X57" s="3"/>
    </row>
    <row r="58" spans="1:24" ht="12.75" customHeight="1" x14ac:dyDescent="0.2">
      <c r="A58" s="1">
        <v>60</v>
      </c>
      <c r="B58" s="1" t="s">
        <v>36</v>
      </c>
      <c r="C58" s="1" t="s">
        <v>26</v>
      </c>
      <c r="D58" s="1" t="s">
        <v>27</v>
      </c>
      <c r="E58" s="1" t="s">
        <v>10</v>
      </c>
      <c r="F58" s="1">
        <v>0</v>
      </c>
      <c r="G58" s="2">
        <v>26</v>
      </c>
      <c r="H58" s="2" t="str">
        <f t="shared" si="0"/>
        <v/>
      </c>
      <c r="I58" s="2" t="str">
        <f>_xlfn.CONCAT(C58,"-",D58,"-",DOLLAR(G58))</f>
        <v>NON PRESENTE-order For Trading SARL-26,00 €</v>
      </c>
      <c r="J58" s="2" t="str">
        <f t="shared" si="1"/>
        <v>041</v>
      </c>
      <c r="M58" s="2"/>
      <c r="P58" s="2"/>
      <c r="Q58" s="2"/>
      <c r="R58" s="2"/>
      <c r="S58" s="2"/>
      <c r="T58" s="3"/>
      <c r="U58" s="3"/>
      <c r="V58" s="3"/>
      <c r="W58" s="3"/>
      <c r="X58" s="3"/>
    </row>
    <row r="59" spans="1:24" ht="12.75" customHeight="1" x14ac:dyDescent="0.2">
      <c r="A59" s="1">
        <v>61</v>
      </c>
      <c r="B59" s="1" t="s">
        <v>37</v>
      </c>
      <c r="C59" s="1" t="s">
        <v>8</v>
      </c>
      <c r="D59" s="1" t="s">
        <v>32</v>
      </c>
      <c r="E59" t="s">
        <v>1387</v>
      </c>
      <c r="F59" s="1">
        <v>10</v>
      </c>
      <c r="G59" s="2">
        <v>39</v>
      </c>
      <c r="H59" s="2">
        <f t="shared" si="0"/>
        <v>390</v>
      </c>
      <c r="I59" s="2" t="str">
        <f>_xlfn.CONCAT(C59,"-",D59,"-",DOLLAR(G59))</f>
        <v>ITA-zan VETRI-39,00 €</v>
      </c>
      <c r="J59" s="2" t="str">
        <f t="shared" si="1"/>
        <v>214</v>
      </c>
      <c r="M59" s="2"/>
      <c r="P59" s="2"/>
      <c r="Q59" s="2"/>
      <c r="R59" s="2"/>
      <c r="S59" s="2"/>
      <c r="T59" s="3"/>
      <c r="U59" s="3"/>
      <c r="V59" s="3"/>
      <c r="W59" s="3"/>
      <c r="X59" s="3"/>
    </row>
    <row r="60" spans="1:24" ht="12.75" customHeight="1" x14ac:dyDescent="0.2">
      <c r="A60" s="1">
        <v>62</v>
      </c>
      <c r="B60" s="1" t="s">
        <v>37</v>
      </c>
      <c r="C60" s="1" t="s">
        <v>8</v>
      </c>
      <c r="D60" s="1" t="s">
        <v>32</v>
      </c>
      <c r="E60" t="s">
        <v>1387</v>
      </c>
      <c r="F60" s="1">
        <v>20</v>
      </c>
      <c r="G60" s="2">
        <v>35</v>
      </c>
      <c r="H60" s="2">
        <f t="shared" si="0"/>
        <v>700</v>
      </c>
      <c r="I60" s="2" t="str">
        <f>_xlfn.CONCAT(C60,"-",D60,"-",DOLLAR(G60))</f>
        <v>ITA-zan VETRI-35,00 €</v>
      </c>
      <c r="J60" s="2" t="str">
        <f t="shared" si="1"/>
        <v>214</v>
      </c>
      <c r="M60" s="2"/>
      <c r="P60" s="2"/>
      <c r="Q60" s="2"/>
      <c r="R60" s="2"/>
      <c r="S60" s="2"/>
      <c r="T60" s="3"/>
      <c r="U60" s="3"/>
      <c r="V60" s="3"/>
      <c r="W60" s="3"/>
      <c r="X60" s="3"/>
    </row>
    <row r="61" spans="1:24" ht="12.75" customHeight="1" x14ac:dyDescent="0.2">
      <c r="A61" s="1">
        <v>63</v>
      </c>
      <c r="B61" s="1" t="s">
        <v>37</v>
      </c>
      <c r="C61" s="1" t="s">
        <v>8</v>
      </c>
      <c r="D61" s="1" t="s">
        <v>32</v>
      </c>
      <c r="E61" s="1" t="s">
        <v>10</v>
      </c>
      <c r="F61" s="1">
        <v>0</v>
      </c>
      <c r="G61" s="2">
        <v>10</v>
      </c>
      <c r="H61" s="2" t="str">
        <f t="shared" si="0"/>
        <v/>
      </c>
      <c r="I61" s="2" t="str">
        <f>_xlfn.CONCAT(C61,"-",D61,"-",DOLLAR(G61))</f>
        <v>ITA-zan VETRI-10,00 €</v>
      </c>
      <c r="J61" s="2" t="str">
        <f t="shared" si="1"/>
        <v>214</v>
      </c>
      <c r="M61" s="2"/>
      <c r="P61" s="2"/>
      <c r="Q61" s="2"/>
      <c r="R61" s="2"/>
      <c r="S61" s="2"/>
      <c r="T61" s="3"/>
      <c r="U61" s="3"/>
      <c r="V61" s="3"/>
      <c r="W61" s="3"/>
      <c r="X61" s="3"/>
    </row>
    <row r="62" spans="1:24" ht="12.75" customHeight="1" x14ac:dyDescent="0.2">
      <c r="A62" s="1">
        <v>64</v>
      </c>
      <c r="B62" s="1" t="s">
        <v>38</v>
      </c>
      <c r="C62" s="1" t="s">
        <v>8</v>
      </c>
      <c r="D62" s="1" t="s">
        <v>9</v>
      </c>
      <c r="E62" s="1" t="s">
        <v>10</v>
      </c>
      <c r="F62" s="1">
        <v>0</v>
      </c>
      <c r="G62" s="2">
        <v>22</v>
      </c>
      <c r="H62" s="2" t="str">
        <f t="shared" si="0"/>
        <v/>
      </c>
      <c r="I62" s="2" t="str">
        <f>_xlfn.CONCAT(C62,"-",D62,"-",DOLLAR(G62))</f>
        <v>ITA-SG-22,00 €</v>
      </c>
      <c r="J62" s="2" t="str">
        <f t="shared" si="1"/>
        <v>362</v>
      </c>
      <c r="M62" s="2"/>
      <c r="P62" s="2"/>
      <c r="Q62" s="2"/>
      <c r="R62" s="2"/>
      <c r="S62" s="2"/>
      <c r="T62" s="3"/>
      <c r="U62" s="3"/>
      <c r="V62" s="3"/>
      <c r="W62" s="3"/>
      <c r="X62" s="3"/>
    </row>
    <row r="63" spans="1:24" ht="12.75" customHeight="1" x14ac:dyDescent="0.2">
      <c r="A63" s="1">
        <v>65</v>
      </c>
      <c r="B63" s="1" t="s">
        <v>38</v>
      </c>
      <c r="C63" s="1" t="s">
        <v>8</v>
      </c>
      <c r="D63" s="1" t="s">
        <v>9</v>
      </c>
      <c r="E63" t="s">
        <v>1387</v>
      </c>
      <c r="F63" s="1">
        <v>10</v>
      </c>
      <c r="G63" s="2">
        <v>18</v>
      </c>
      <c r="H63" s="2">
        <f t="shared" si="0"/>
        <v>180</v>
      </c>
      <c r="I63" s="2" t="str">
        <f>_xlfn.CONCAT(C63,"-",D63,"-",DOLLAR(G63))</f>
        <v>ITA-SG-18,00 €</v>
      </c>
      <c r="J63" s="2" t="str">
        <f t="shared" si="1"/>
        <v>362</v>
      </c>
      <c r="M63" s="2"/>
      <c r="P63" s="2"/>
      <c r="Q63" s="2"/>
      <c r="R63" s="2"/>
      <c r="S63" s="2"/>
      <c r="T63" s="3"/>
      <c r="U63" s="3"/>
      <c r="V63" s="3"/>
      <c r="W63" s="3"/>
      <c r="X63" s="3"/>
    </row>
    <row r="64" spans="1:24" ht="12.75" customHeight="1" x14ac:dyDescent="0.2">
      <c r="A64" s="1">
        <v>66</v>
      </c>
      <c r="B64" s="1" t="s">
        <v>39</v>
      </c>
      <c r="C64" s="1" t="s">
        <v>13</v>
      </c>
      <c r="D64" s="1" t="s">
        <v>19</v>
      </c>
      <c r="E64" t="s">
        <v>1387</v>
      </c>
      <c r="F64" s="1">
        <v>20</v>
      </c>
      <c r="G64" s="2">
        <v>14</v>
      </c>
      <c r="H64" s="2">
        <f t="shared" si="0"/>
        <v>280</v>
      </c>
      <c r="I64" s="2" t="str">
        <f>_xlfn.CONCAT(C64,"-",D64,"-",DOLLAR(G64))</f>
        <v>EGY-zan pin assuf S.A.E.-14,00 €</v>
      </c>
      <c r="J64" s="2" t="str">
        <f t="shared" si="1"/>
        <v>083</v>
      </c>
      <c r="M64" s="2"/>
      <c r="P64" s="2"/>
      <c r="Q64" s="2"/>
      <c r="R64" s="2"/>
      <c r="S64" s="2"/>
      <c r="T64" s="3"/>
      <c r="U64" s="3"/>
      <c r="V64" s="3"/>
      <c r="W64" s="3"/>
      <c r="X64" s="3"/>
    </row>
    <row r="65" spans="1:24" ht="12.75" customHeight="1" x14ac:dyDescent="0.2">
      <c r="A65" s="1">
        <v>67</v>
      </c>
      <c r="B65" s="1" t="s">
        <v>40</v>
      </c>
      <c r="C65" s="1" t="s">
        <v>13</v>
      </c>
      <c r="D65" s="1" t="s">
        <v>12</v>
      </c>
      <c r="E65" t="s">
        <v>1387</v>
      </c>
      <c r="F65" s="1">
        <v>10</v>
      </c>
      <c r="G65" s="2">
        <v>14</v>
      </c>
      <c r="H65" s="2">
        <f t="shared" si="0"/>
        <v>140</v>
      </c>
      <c r="I65" s="2" t="str">
        <f>_xlfn.CONCAT(C65,"-",D65,"-",DOLLAR(G65))</f>
        <v>EGY-ccc order-14,00 €</v>
      </c>
      <c r="J65" s="2" t="str">
        <f t="shared" si="1"/>
        <v>028</v>
      </c>
      <c r="M65" s="2"/>
      <c r="P65" s="2"/>
      <c r="Q65" s="2"/>
      <c r="R65" s="2"/>
      <c r="S65" s="2"/>
      <c r="T65" s="3"/>
      <c r="U65" s="3"/>
      <c r="V65" s="3"/>
      <c r="W65" s="3"/>
      <c r="X65" s="3"/>
    </row>
    <row r="66" spans="1:24" ht="12.75" customHeight="1" x14ac:dyDescent="0.2">
      <c r="A66" s="1">
        <v>68</v>
      </c>
      <c r="B66" s="1" t="s">
        <v>40</v>
      </c>
      <c r="C66" s="1" t="s">
        <v>13</v>
      </c>
      <c r="D66" s="1" t="s">
        <v>12</v>
      </c>
      <c r="E66" t="s">
        <v>1387</v>
      </c>
      <c r="F66" s="1">
        <v>30</v>
      </c>
      <c r="G66" s="2">
        <v>17</v>
      </c>
      <c r="H66" s="2">
        <f t="shared" ref="H66:H129" si="2">IF(F66*G66=0,"",F66*G66)</f>
        <v>510</v>
      </c>
      <c r="I66" s="2" t="str">
        <f>_xlfn.CONCAT(C66,"-",D66,"-",DOLLAR(G66))</f>
        <v>EGY-ccc order-17,00 €</v>
      </c>
      <c r="J66" s="2" t="str">
        <f t="shared" si="1"/>
        <v>028</v>
      </c>
      <c r="M66" s="2"/>
      <c r="P66" s="2"/>
      <c r="Q66" s="2"/>
      <c r="R66" s="2"/>
      <c r="S66" s="2"/>
      <c r="T66" s="3"/>
      <c r="U66" s="3"/>
      <c r="V66" s="3"/>
      <c r="W66" s="3"/>
      <c r="X66" s="3"/>
    </row>
    <row r="67" spans="1:24" ht="12.75" customHeight="1" x14ac:dyDescent="0.2">
      <c r="A67" s="1">
        <v>69</v>
      </c>
      <c r="B67" s="1" t="s">
        <v>40</v>
      </c>
      <c r="C67" s="1" t="s">
        <v>13</v>
      </c>
      <c r="D67" s="1" t="s">
        <v>12</v>
      </c>
      <c r="E67" s="1" t="s">
        <v>10</v>
      </c>
      <c r="F67" s="1">
        <v>0</v>
      </c>
      <c r="G67" s="2">
        <v>27</v>
      </c>
      <c r="H67" s="2" t="str">
        <f t="shared" si="2"/>
        <v/>
      </c>
      <c r="I67" s="2" t="str">
        <f>_xlfn.CONCAT(C67,"-",D67,"-",DOLLAR(G67))</f>
        <v>EGY-ccc order-27,00 €</v>
      </c>
      <c r="J67" s="2" t="str">
        <f t="shared" ref="J67:J130" si="3">MID(B67,3,3)</f>
        <v>028</v>
      </c>
      <c r="M67" s="2"/>
      <c r="P67" s="2"/>
      <c r="Q67" s="2"/>
      <c r="R67" s="2"/>
      <c r="S67" s="2"/>
      <c r="T67" s="3"/>
      <c r="U67" s="3"/>
      <c r="V67" s="3"/>
      <c r="W67" s="3"/>
      <c r="X67" s="3"/>
    </row>
    <row r="68" spans="1:24" ht="12.75" customHeight="1" x14ac:dyDescent="0.2">
      <c r="A68" s="1">
        <v>70</v>
      </c>
      <c r="B68" s="1" t="s">
        <v>41</v>
      </c>
      <c r="C68" s="1" t="s">
        <v>13</v>
      </c>
      <c r="D68" s="1" t="s">
        <v>19</v>
      </c>
      <c r="E68" t="s">
        <v>1387</v>
      </c>
      <c r="F68" s="1">
        <v>20</v>
      </c>
      <c r="G68" s="2">
        <v>35</v>
      </c>
      <c r="H68" s="2">
        <f t="shared" si="2"/>
        <v>700</v>
      </c>
      <c r="I68" s="2" t="str">
        <f>_xlfn.CONCAT(C68,"-",D68,"-",DOLLAR(G68))</f>
        <v>EGY-zan pin assuf S.A.E.-35,00 €</v>
      </c>
      <c r="J68" s="2" t="str">
        <f t="shared" si="3"/>
        <v>775</v>
      </c>
      <c r="M68" s="2"/>
      <c r="P68" s="2"/>
      <c r="Q68" s="2"/>
      <c r="R68" s="2"/>
      <c r="S68" s="2"/>
      <c r="T68" s="3"/>
      <c r="U68" s="3"/>
      <c r="V68" s="3"/>
      <c r="W68" s="3"/>
      <c r="X68" s="3"/>
    </row>
    <row r="69" spans="1:24" ht="12.75" customHeight="1" x14ac:dyDescent="0.2">
      <c r="A69" s="1">
        <v>71</v>
      </c>
      <c r="B69" s="1" t="s">
        <v>42</v>
      </c>
      <c r="C69" s="1" t="s">
        <v>8</v>
      </c>
      <c r="D69" s="1" t="s">
        <v>43</v>
      </c>
      <c r="E69" t="s">
        <v>1387</v>
      </c>
      <c r="F69" s="1">
        <v>30</v>
      </c>
      <c r="G69" s="2">
        <v>38</v>
      </c>
      <c r="H69" s="2">
        <f t="shared" si="2"/>
        <v>1140</v>
      </c>
      <c r="I69" s="2" t="str">
        <f>_xlfn.CONCAT(C69,"-",D69,"-",DOLLAR(G69))</f>
        <v>ITA-zan pin SPA-38,00 €</v>
      </c>
      <c r="J69" s="2" t="str">
        <f t="shared" si="3"/>
        <v>099</v>
      </c>
      <c r="M69" s="2"/>
      <c r="P69" s="2"/>
      <c r="Q69" s="2"/>
      <c r="R69" s="2"/>
      <c r="S69" s="2"/>
      <c r="T69" s="3"/>
      <c r="U69" s="3"/>
      <c r="V69" s="3"/>
      <c r="W69" s="3"/>
      <c r="X69" s="3"/>
    </row>
    <row r="70" spans="1:24" ht="12.75" customHeight="1" x14ac:dyDescent="0.2">
      <c r="A70" s="1">
        <v>72</v>
      </c>
      <c r="B70" s="1" t="s">
        <v>42</v>
      </c>
      <c r="C70" s="1" t="s">
        <v>8</v>
      </c>
      <c r="D70" s="1" t="s">
        <v>43</v>
      </c>
      <c r="E70" t="s">
        <v>1387</v>
      </c>
      <c r="F70" s="1">
        <v>30</v>
      </c>
      <c r="G70" s="2">
        <v>38</v>
      </c>
      <c r="H70" s="2">
        <f t="shared" si="2"/>
        <v>1140</v>
      </c>
      <c r="I70" s="2" t="str">
        <f>_xlfn.CONCAT(C70,"-",D70,"-",DOLLAR(G70))</f>
        <v>ITA-zan pin SPA-38,00 €</v>
      </c>
      <c r="J70" s="2" t="str">
        <f t="shared" si="3"/>
        <v>099</v>
      </c>
      <c r="M70" s="2"/>
      <c r="P70" s="2"/>
      <c r="Q70" s="2"/>
      <c r="R70" s="2"/>
      <c r="S70" s="2"/>
      <c r="T70" s="3"/>
      <c r="U70" s="3"/>
      <c r="V70" s="3"/>
      <c r="W70" s="3"/>
      <c r="X70" s="3"/>
    </row>
    <row r="71" spans="1:24" ht="12.75" customHeight="1" x14ac:dyDescent="0.2">
      <c r="A71" s="1">
        <v>73</v>
      </c>
      <c r="B71" s="1" t="s">
        <v>42</v>
      </c>
      <c r="C71" s="1" t="s">
        <v>8</v>
      </c>
      <c r="D71" s="1" t="s">
        <v>43</v>
      </c>
      <c r="E71" s="1" t="s">
        <v>10</v>
      </c>
      <c r="F71" s="1">
        <v>0</v>
      </c>
      <c r="G71" s="2">
        <v>20</v>
      </c>
      <c r="H71" s="2" t="str">
        <f t="shared" si="2"/>
        <v/>
      </c>
      <c r="I71" s="2" t="str">
        <f>_xlfn.CONCAT(C71,"-",D71,"-",DOLLAR(G71))</f>
        <v>ITA-zan pin SPA-20,00 €</v>
      </c>
      <c r="J71" s="2" t="str">
        <f t="shared" si="3"/>
        <v>099</v>
      </c>
      <c r="M71" s="2"/>
      <c r="P71" s="2"/>
      <c r="Q71" s="2"/>
      <c r="R71" s="2"/>
      <c r="S71" s="2"/>
      <c r="T71" s="3"/>
      <c r="U71" s="3"/>
      <c r="V71" s="3"/>
      <c r="W71" s="3"/>
      <c r="X71" s="3"/>
    </row>
    <row r="72" spans="1:24" ht="12.75" customHeight="1" x14ac:dyDescent="0.2">
      <c r="A72" s="1">
        <v>74</v>
      </c>
      <c r="B72" s="1" t="s">
        <v>44</v>
      </c>
      <c r="C72" s="1" t="s">
        <v>8</v>
      </c>
      <c r="D72" s="1" t="s">
        <v>45</v>
      </c>
      <c r="E72" s="1" t="s">
        <v>10</v>
      </c>
      <c r="F72" s="1">
        <v>0</v>
      </c>
      <c r="G72" s="2">
        <v>33</v>
      </c>
      <c r="H72" s="2" t="str">
        <f t="shared" si="2"/>
        <v/>
      </c>
      <c r="I72" s="2" t="str">
        <f>_xlfn.CONCAT(C72,"-",D72,"-",DOLLAR(G72))</f>
        <v>ITA-SICURpin SUD S.r.l-33,00 €</v>
      </c>
      <c r="J72" s="2" t="str">
        <f t="shared" si="3"/>
        <v>207</v>
      </c>
      <c r="M72" s="2"/>
      <c r="P72" s="2"/>
      <c r="Q72" s="2"/>
      <c r="R72" s="2"/>
      <c r="S72" s="2"/>
      <c r="T72" s="3"/>
      <c r="U72" s="3"/>
      <c r="V72" s="3"/>
      <c r="W72" s="3"/>
      <c r="X72" s="3"/>
    </row>
    <row r="73" spans="1:24" ht="12.75" customHeight="1" x14ac:dyDescent="0.2">
      <c r="A73" s="1">
        <v>75</v>
      </c>
      <c r="B73" s="1" t="s">
        <v>44</v>
      </c>
      <c r="C73" s="1" t="s">
        <v>8</v>
      </c>
      <c r="D73" s="1" t="s">
        <v>45</v>
      </c>
      <c r="E73" t="s">
        <v>1387</v>
      </c>
      <c r="F73" s="1">
        <v>10</v>
      </c>
      <c r="G73" s="2">
        <v>29</v>
      </c>
      <c r="H73" s="2">
        <f t="shared" si="2"/>
        <v>290</v>
      </c>
      <c r="I73" s="2" t="str">
        <f>_xlfn.CONCAT(C73,"-",D73,"-",DOLLAR(G73))</f>
        <v>ITA-SICURpin SUD S.r.l-29,00 €</v>
      </c>
      <c r="J73" s="2" t="str">
        <f t="shared" si="3"/>
        <v>207</v>
      </c>
      <c r="M73" s="2"/>
      <c r="P73" s="2"/>
      <c r="Q73" s="2"/>
      <c r="R73" s="2"/>
      <c r="S73" s="2"/>
      <c r="T73" s="3"/>
      <c r="U73" s="3"/>
      <c r="V73" s="3"/>
      <c r="W73" s="3"/>
      <c r="X73" s="3"/>
    </row>
    <row r="74" spans="1:24" ht="12.75" customHeight="1" x14ac:dyDescent="0.2">
      <c r="A74" s="1">
        <v>76</v>
      </c>
      <c r="B74" s="1" t="s">
        <v>44</v>
      </c>
      <c r="C74" s="1" t="s">
        <v>8</v>
      </c>
      <c r="D74" s="1" t="s">
        <v>45</v>
      </c>
      <c r="E74" t="s">
        <v>1387</v>
      </c>
      <c r="F74" s="1">
        <v>30</v>
      </c>
      <c r="G74" s="2">
        <v>35</v>
      </c>
      <c r="H74" s="2">
        <f t="shared" si="2"/>
        <v>1050</v>
      </c>
      <c r="I74" s="2" t="str">
        <f>_xlfn.CONCAT(C74,"-",D74,"-",DOLLAR(G74))</f>
        <v>ITA-SICURpin SUD S.r.l-35,00 €</v>
      </c>
      <c r="J74" s="2" t="str">
        <f t="shared" si="3"/>
        <v>207</v>
      </c>
      <c r="M74" s="2"/>
      <c r="P74" s="2"/>
      <c r="Q74" s="2"/>
      <c r="R74" s="2"/>
      <c r="S74" s="2"/>
      <c r="T74" s="3"/>
      <c r="U74" s="3"/>
      <c r="V74" s="3"/>
      <c r="W74" s="3"/>
      <c r="X74" s="3"/>
    </row>
    <row r="75" spans="1:24" ht="12.75" customHeight="1" x14ac:dyDescent="0.2">
      <c r="A75" s="1">
        <v>77</v>
      </c>
      <c r="B75" s="1" t="s">
        <v>46</v>
      </c>
      <c r="C75" s="1" t="s">
        <v>8</v>
      </c>
      <c r="D75" s="1" t="s">
        <v>9</v>
      </c>
      <c r="E75" s="1" t="s">
        <v>10</v>
      </c>
      <c r="F75" s="1">
        <v>0</v>
      </c>
      <c r="G75" s="2">
        <v>30</v>
      </c>
      <c r="H75" s="2" t="str">
        <f t="shared" si="2"/>
        <v/>
      </c>
      <c r="I75" s="2" t="str">
        <f>_xlfn.CONCAT(C75,"-",D75,"-",DOLLAR(G75))</f>
        <v>ITA-SG-30,00 €</v>
      </c>
      <c r="J75" s="2" t="str">
        <f t="shared" si="3"/>
        <v>610</v>
      </c>
      <c r="M75" s="2"/>
      <c r="P75" s="2"/>
      <c r="Q75" s="2"/>
      <c r="R75" s="2"/>
      <c r="S75" s="2"/>
      <c r="T75" s="3"/>
      <c r="U75" s="3"/>
      <c r="V75" s="3"/>
      <c r="W75" s="3"/>
      <c r="X75" s="3"/>
    </row>
    <row r="76" spans="1:24" ht="12.75" customHeight="1" x14ac:dyDescent="0.2">
      <c r="A76" s="1">
        <v>78</v>
      </c>
      <c r="B76" s="1" t="s">
        <v>46</v>
      </c>
      <c r="C76" s="1" t="s">
        <v>8</v>
      </c>
      <c r="D76" s="1" t="s">
        <v>9</v>
      </c>
      <c r="E76" t="s">
        <v>1387</v>
      </c>
      <c r="F76" s="1">
        <v>30</v>
      </c>
      <c r="G76" s="2">
        <v>16</v>
      </c>
      <c r="H76" s="2">
        <f t="shared" si="2"/>
        <v>480</v>
      </c>
      <c r="I76" s="2" t="str">
        <f>_xlfn.CONCAT(C76,"-",D76,"-",DOLLAR(G76))</f>
        <v>ITA-SG-16,00 €</v>
      </c>
      <c r="J76" s="2" t="str">
        <f t="shared" si="3"/>
        <v>610</v>
      </c>
      <c r="M76" s="2"/>
      <c r="P76" s="2"/>
      <c r="Q76" s="2"/>
      <c r="R76" s="2"/>
      <c r="S76" s="2"/>
      <c r="T76" s="3"/>
      <c r="U76" s="3"/>
      <c r="V76" s="3"/>
      <c r="W76" s="3"/>
      <c r="X76" s="3"/>
    </row>
    <row r="77" spans="1:24" ht="12.75" customHeight="1" x14ac:dyDescent="0.2">
      <c r="A77" s="1">
        <v>79</v>
      </c>
      <c r="B77" s="1" t="s">
        <v>47</v>
      </c>
      <c r="C77" s="1" t="s">
        <v>8</v>
      </c>
      <c r="D77" s="1" t="s">
        <v>9</v>
      </c>
      <c r="E77" s="1" t="s">
        <v>10</v>
      </c>
      <c r="F77" s="1">
        <v>0</v>
      </c>
      <c r="G77" s="2">
        <v>18</v>
      </c>
      <c r="H77" s="2" t="str">
        <f t="shared" si="2"/>
        <v/>
      </c>
      <c r="I77" s="2" t="str">
        <f>_xlfn.CONCAT(C77,"-",D77,"-",DOLLAR(G77))</f>
        <v>ITA-SG-18,00 €</v>
      </c>
      <c r="J77" s="2" t="str">
        <f t="shared" si="3"/>
        <v>414</v>
      </c>
      <c r="M77" s="2"/>
      <c r="P77" s="2"/>
      <c r="Q77" s="2"/>
      <c r="R77" s="2"/>
      <c r="S77" s="2"/>
      <c r="T77" s="3"/>
      <c r="U77" s="3"/>
      <c r="V77" s="3"/>
      <c r="W77" s="3"/>
      <c r="X77" s="3"/>
    </row>
    <row r="78" spans="1:24" ht="12.75" customHeight="1" x14ac:dyDescent="0.2">
      <c r="A78" s="1">
        <v>80</v>
      </c>
      <c r="B78" s="1" t="s">
        <v>47</v>
      </c>
      <c r="C78" s="1" t="s">
        <v>8</v>
      </c>
      <c r="D78" s="1" t="s">
        <v>9</v>
      </c>
      <c r="E78" t="s">
        <v>1387</v>
      </c>
      <c r="F78" s="1">
        <v>20</v>
      </c>
      <c r="G78" s="2">
        <v>24</v>
      </c>
      <c r="H78" s="2">
        <f t="shared" si="2"/>
        <v>480</v>
      </c>
      <c r="I78" s="2" t="str">
        <f>_xlfn.CONCAT(C78,"-",D78,"-",DOLLAR(G78))</f>
        <v>ITA-SG-24,00 €</v>
      </c>
      <c r="J78" s="2" t="str">
        <f t="shared" si="3"/>
        <v>414</v>
      </c>
      <c r="M78" s="2"/>
      <c r="P78" s="2"/>
      <c r="Q78" s="2"/>
      <c r="R78" s="2"/>
      <c r="S78" s="2"/>
      <c r="T78" s="3"/>
      <c r="U78" s="3"/>
      <c r="V78" s="3"/>
      <c r="W78" s="3"/>
      <c r="X78" s="3"/>
    </row>
    <row r="79" spans="1:24" ht="12.75" customHeight="1" x14ac:dyDescent="0.2">
      <c r="A79" s="1">
        <v>81</v>
      </c>
      <c r="B79" s="1" t="s">
        <v>47</v>
      </c>
      <c r="C79" s="1" t="s">
        <v>8</v>
      </c>
      <c r="D79" s="1" t="s">
        <v>9</v>
      </c>
      <c r="E79" t="s">
        <v>1387</v>
      </c>
      <c r="F79" s="1">
        <v>10</v>
      </c>
      <c r="G79" s="2">
        <v>34</v>
      </c>
      <c r="H79" s="2">
        <f t="shared" si="2"/>
        <v>340</v>
      </c>
      <c r="I79" s="2" t="str">
        <f>_xlfn.CONCAT(C79,"-",D79,"-",DOLLAR(G79))</f>
        <v>ITA-SG-34,00 €</v>
      </c>
      <c r="J79" s="2" t="str">
        <f t="shared" si="3"/>
        <v>414</v>
      </c>
      <c r="M79" s="2"/>
      <c r="P79" s="2"/>
      <c r="Q79" s="2"/>
      <c r="R79" s="2"/>
      <c r="S79" s="2"/>
      <c r="T79" s="3"/>
      <c r="U79" s="3"/>
      <c r="V79" s="3"/>
      <c r="W79" s="3"/>
      <c r="X79" s="3"/>
    </row>
    <row r="80" spans="1:24" ht="12.75" customHeight="1" x14ac:dyDescent="0.2">
      <c r="A80" s="1">
        <v>82</v>
      </c>
      <c r="B80" s="1" t="s">
        <v>48</v>
      </c>
      <c r="C80" s="1" t="s">
        <v>8</v>
      </c>
      <c r="D80" s="1" t="s">
        <v>9</v>
      </c>
      <c r="E80" t="s">
        <v>1387</v>
      </c>
      <c r="F80" s="1">
        <v>20</v>
      </c>
      <c r="G80" s="2">
        <v>28</v>
      </c>
      <c r="H80" s="2">
        <f t="shared" si="2"/>
        <v>560</v>
      </c>
      <c r="I80" s="2" t="str">
        <f>_xlfn.CONCAT(C80,"-",D80,"-",DOLLAR(G80))</f>
        <v>ITA-SG-28,00 €</v>
      </c>
      <c r="J80" s="2" t="str">
        <f t="shared" si="3"/>
        <v>851</v>
      </c>
      <c r="M80" s="2"/>
      <c r="P80" s="2"/>
      <c r="Q80" s="2"/>
      <c r="R80" s="2"/>
      <c r="S80" s="2"/>
      <c r="T80" s="3"/>
      <c r="U80" s="3"/>
      <c r="V80" s="3"/>
      <c r="W80" s="3"/>
      <c r="X80" s="3"/>
    </row>
    <row r="81" spans="1:24" ht="12.75" customHeight="1" x14ac:dyDescent="0.2">
      <c r="A81" s="1">
        <v>83</v>
      </c>
      <c r="B81" s="1" t="s">
        <v>48</v>
      </c>
      <c r="C81" s="1" t="s">
        <v>8</v>
      </c>
      <c r="D81" s="1" t="s">
        <v>9</v>
      </c>
      <c r="E81" s="1" t="s">
        <v>10</v>
      </c>
      <c r="F81" s="1">
        <v>0</v>
      </c>
      <c r="G81" s="2">
        <v>27</v>
      </c>
      <c r="H81" s="2" t="str">
        <f t="shared" si="2"/>
        <v/>
      </c>
      <c r="I81" s="2" t="str">
        <f>_xlfn.CONCAT(C81,"-",D81,"-",DOLLAR(G81))</f>
        <v>ITA-SG-27,00 €</v>
      </c>
      <c r="J81" s="2" t="str">
        <f t="shared" si="3"/>
        <v>851</v>
      </c>
      <c r="M81" s="2"/>
      <c r="P81" s="2"/>
      <c r="Q81" s="2"/>
      <c r="R81" s="2"/>
      <c r="S81" s="2"/>
      <c r="T81" s="3"/>
      <c r="U81" s="3"/>
      <c r="V81" s="3"/>
      <c r="W81" s="3"/>
      <c r="X81" s="3"/>
    </row>
    <row r="82" spans="1:24" ht="12.75" customHeight="1" x14ac:dyDescent="0.2">
      <c r="A82" s="1">
        <v>84</v>
      </c>
      <c r="B82" s="1" t="s">
        <v>49</v>
      </c>
      <c r="C82" s="1" t="s">
        <v>8</v>
      </c>
      <c r="D82" s="1" t="s">
        <v>50</v>
      </c>
      <c r="E82" s="1" t="s">
        <v>10</v>
      </c>
      <c r="F82" s="1">
        <v>0</v>
      </c>
      <c r="G82" s="2">
        <v>14</v>
      </c>
      <c r="H82" s="2" t="str">
        <f t="shared" si="2"/>
        <v/>
      </c>
      <c r="I82" s="2" t="str">
        <f>_xlfn.CONCAT(C82,"-",D82,"-",DOLLAR(G82))</f>
        <v>ITA-zan S.R.L.-14,00 €</v>
      </c>
      <c r="J82" s="2" t="str">
        <f t="shared" si="3"/>
        <v>599</v>
      </c>
      <c r="M82" s="2"/>
      <c r="P82" s="2"/>
      <c r="Q82" s="2"/>
      <c r="R82" s="2"/>
      <c r="S82" s="2"/>
      <c r="T82" s="3"/>
      <c r="U82" s="3"/>
      <c r="V82" s="3"/>
      <c r="W82" s="3"/>
      <c r="X82" s="3"/>
    </row>
    <row r="83" spans="1:24" ht="12.75" customHeight="1" x14ac:dyDescent="0.2">
      <c r="A83" s="1">
        <v>85</v>
      </c>
      <c r="B83" s="1" t="s">
        <v>49</v>
      </c>
      <c r="C83" s="1" t="s">
        <v>8</v>
      </c>
      <c r="D83" s="1" t="s">
        <v>50</v>
      </c>
      <c r="E83" t="s">
        <v>1387</v>
      </c>
      <c r="F83" s="1">
        <v>10</v>
      </c>
      <c r="G83" s="2">
        <v>10</v>
      </c>
      <c r="H83" s="2">
        <f t="shared" si="2"/>
        <v>100</v>
      </c>
      <c r="I83" s="2" t="str">
        <f>_xlfn.CONCAT(C83,"-",D83,"-",DOLLAR(G83))</f>
        <v>ITA-zan S.R.L.-10,00 €</v>
      </c>
      <c r="J83" s="2" t="str">
        <f t="shared" si="3"/>
        <v>599</v>
      </c>
      <c r="M83" s="2"/>
      <c r="P83" s="2"/>
      <c r="Q83" s="2"/>
      <c r="R83" s="2"/>
      <c r="S83" s="2"/>
      <c r="T83" s="3"/>
      <c r="U83" s="3"/>
      <c r="V83" s="3"/>
      <c r="W83" s="3"/>
      <c r="X83" s="3"/>
    </row>
    <row r="84" spans="1:24" ht="12.75" customHeight="1" x14ac:dyDescent="0.2">
      <c r="A84" s="1">
        <v>86</v>
      </c>
      <c r="B84" s="1" t="s">
        <v>49</v>
      </c>
      <c r="C84" s="1" t="s">
        <v>8</v>
      </c>
      <c r="D84" s="1" t="s">
        <v>50</v>
      </c>
      <c r="E84" t="s">
        <v>1387</v>
      </c>
      <c r="F84" s="1">
        <v>30</v>
      </c>
      <c r="G84" s="2">
        <v>20</v>
      </c>
      <c r="H84" s="2">
        <f t="shared" si="2"/>
        <v>600</v>
      </c>
      <c r="I84" s="2" t="str">
        <f>_xlfn.CONCAT(C84,"-",D84,"-",DOLLAR(G84))</f>
        <v>ITA-zan S.R.L.-20,00 €</v>
      </c>
      <c r="J84" s="2" t="str">
        <f t="shared" si="3"/>
        <v>599</v>
      </c>
      <c r="M84" s="2"/>
      <c r="P84" s="2"/>
      <c r="Q84" s="2"/>
      <c r="R84" s="2"/>
      <c r="S84" s="2"/>
      <c r="T84" s="3"/>
      <c r="U84" s="3"/>
      <c r="V84" s="3"/>
      <c r="W84" s="3"/>
      <c r="X84" s="3"/>
    </row>
    <row r="85" spans="1:24" ht="12.75" customHeight="1" x14ac:dyDescent="0.2">
      <c r="A85" s="1">
        <v>87</v>
      </c>
      <c r="B85" s="1" t="s">
        <v>51</v>
      </c>
      <c r="C85" s="1" t="s">
        <v>13</v>
      </c>
      <c r="D85" s="1" t="s">
        <v>19</v>
      </c>
      <c r="E85" t="s">
        <v>1387</v>
      </c>
      <c r="F85" s="1">
        <v>20</v>
      </c>
      <c r="G85" s="2">
        <v>25</v>
      </c>
      <c r="H85" s="2">
        <f t="shared" si="2"/>
        <v>500</v>
      </c>
      <c r="I85" s="2" t="str">
        <f>_xlfn.CONCAT(C85,"-",D85,"-",DOLLAR(G85))</f>
        <v>EGY-zan pin assuf S.A.E.-25,00 €</v>
      </c>
      <c r="J85" s="2" t="str">
        <f t="shared" si="3"/>
        <v>545</v>
      </c>
      <c r="M85" s="2"/>
      <c r="P85" s="2"/>
      <c r="Q85" s="2"/>
      <c r="R85" s="2"/>
      <c r="S85" s="2"/>
      <c r="T85" s="3"/>
      <c r="U85" s="3"/>
      <c r="V85" s="3"/>
      <c r="W85" s="3"/>
      <c r="X85" s="3"/>
    </row>
    <row r="86" spans="1:24" ht="12.75" customHeight="1" x14ac:dyDescent="0.2">
      <c r="A86" s="1">
        <v>88</v>
      </c>
      <c r="B86" s="1" t="s">
        <v>51</v>
      </c>
      <c r="C86" s="1" t="s">
        <v>13</v>
      </c>
      <c r="D86" s="1" t="s">
        <v>19</v>
      </c>
      <c r="E86" s="1" t="s">
        <v>10</v>
      </c>
      <c r="F86" s="1">
        <v>0</v>
      </c>
      <c r="G86" s="2">
        <v>39</v>
      </c>
      <c r="H86" s="2" t="str">
        <f t="shared" si="2"/>
        <v/>
      </c>
      <c r="I86" s="2" t="str">
        <f>_xlfn.CONCAT(C86,"-",D86,"-",DOLLAR(G86))</f>
        <v>EGY-zan pin assuf S.A.E.-39,00 €</v>
      </c>
      <c r="J86" s="2" t="str">
        <f t="shared" si="3"/>
        <v>545</v>
      </c>
      <c r="M86" s="2"/>
      <c r="P86" s="2"/>
      <c r="Q86" s="2"/>
      <c r="R86" s="2"/>
      <c r="S86" s="2"/>
      <c r="T86" s="3"/>
      <c r="U86" s="3"/>
      <c r="V86" s="3"/>
      <c r="W86" s="3"/>
      <c r="X86" s="3"/>
    </row>
    <row r="87" spans="1:24" ht="12.75" customHeight="1" x14ac:dyDescent="0.2">
      <c r="A87" s="1">
        <v>89</v>
      </c>
      <c r="B87" s="1" t="s">
        <v>51</v>
      </c>
      <c r="C87" s="1" t="s">
        <v>13</v>
      </c>
      <c r="D87" s="1" t="s">
        <v>19</v>
      </c>
      <c r="E87" t="s">
        <v>1387</v>
      </c>
      <c r="F87" s="1">
        <v>30</v>
      </c>
      <c r="G87" s="2">
        <v>37</v>
      </c>
      <c r="H87" s="2">
        <f t="shared" si="2"/>
        <v>1110</v>
      </c>
      <c r="I87" s="2" t="str">
        <f>_xlfn.CONCAT(C87,"-",D87,"-",DOLLAR(G87))</f>
        <v>EGY-zan pin assuf S.A.E.-37,00 €</v>
      </c>
      <c r="J87" s="2" t="str">
        <f t="shared" si="3"/>
        <v>545</v>
      </c>
      <c r="M87" s="2"/>
      <c r="P87" s="2"/>
      <c r="Q87" s="2"/>
      <c r="R87" s="2"/>
      <c r="S87" s="2"/>
      <c r="T87" s="3"/>
      <c r="U87" s="3"/>
      <c r="V87" s="3"/>
      <c r="W87" s="3"/>
      <c r="X87" s="3"/>
    </row>
    <row r="88" spans="1:24" ht="12.75" customHeight="1" x14ac:dyDescent="0.2">
      <c r="A88" s="1">
        <v>90</v>
      </c>
      <c r="B88" s="1" t="s">
        <v>51</v>
      </c>
      <c r="C88" s="1" t="s">
        <v>13</v>
      </c>
      <c r="D88" s="1" t="s">
        <v>19</v>
      </c>
      <c r="E88" t="s">
        <v>1387</v>
      </c>
      <c r="F88" s="1">
        <v>30</v>
      </c>
      <c r="G88" s="2">
        <v>16</v>
      </c>
      <c r="H88" s="2">
        <f t="shared" si="2"/>
        <v>480</v>
      </c>
      <c r="I88" s="2" t="str">
        <f>_xlfn.CONCAT(C88,"-",D88,"-",DOLLAR(G88))</f>
        <v>EGY-zan pin assuf S.A.E.-16,00 €</v>
      </c>
      <c r="J88" s="2" t="str">
        <f t="shared" si="3"/>
        <v>545</v>
      </c>
      <c r="M88" s="2"/>
      <c r="P88" s="2"/>
      <c r="Q88" s="2"/>
      <c r="R88" s="2"/>
      <c r="S88" s="2"/>
      <c r="T88" s="3"/>
      <c r="U88" s="3"/>
      <c r="V88" s="3"/>
      <c r="W88" s="3"/>
      <c r="X88" s="3"/>
    </row>
    <row r="89" spans="1:24" ht="12.75" customHeight="1" x14ac:dyDescent="0.2">
      <c r="A89" s="1">
        <v>91</v>
      </c>
      <c r="B89" s="1" t="s">
        <v>52</v>
      </c>
      <c r="C89" s="1" t="s">
        <v>13</v>
      </c>
      <c r="D89" s="1" t="s">
        <v>12</v>
      </c>
      <c r="E89" t="s">
        <v>1387</v>
      </c>
      <c r="F89" s="1">
        <v>20</v>
      </c>
      <c r="G89" s="2">
        <v>28</v>
      </c>
      <c r="H89" s="2">
        <f t="shared" si="2"/>
        <v>560</v>
      </c>
      <c r="I89" s="2" t="str">
        <f>_xlfn.CONCAT(C89,"-",D89,"-",DOLLAR(G89))</f>
        <v>EGY-ccc order-28,00 €</v>
      </c>
      <c r="J89" s="2" t="str">
        <f t="shared" si="3"/>
        <v>841</v>
      </c>
      <c r="M89" s="2"/>
      <c r="P89" s="2"/>
      <c r="Q89" s="2"/>
      <c r="R89" s="2"/>
      <c r="S89" s="2"/>
      <c r="T89" s="3"/>
      <c r="U89" s="3"/>
      <c r="V89" s="3"/>
      <c r="W89" s="3"/>
      <c r="X89" s="3"/>
    </row>
    <row r="90" spans="1:24" ht="12.75" customHeight="1" x14ac:dyDescent="0.2">
      <c r="A90" s="1">
        <v>92</v>
      </c>
      <c r="B90" s="1" t="s">
        <v>53</v>
      </c>
      <c r="C90" s="1" t="s">
        <v>26</v>
      </c>
      <c r="D90" s="1" t="s">
        <v>15</v>
      </c>
      <c r="E90" s="1" t="s">
        <v>10</v>
      </c>
      <c r="F90" s="1">
        <v>0</v>
      </c>
      <c r="G90" s="2">
        <v>28</v>
      </c>
      <c r="H90" s="2" t="str">
        <f t="shared" si="2"/>
        <v/>
      </c>
      <c r="I90" s="2" t="str">
        <f>_xlfn.CONCAT(C90,"-",D90,"-",DOLLAR(G90))</f>
        <v>NON PRESENTE-EGYPTIAN SAE-28,00 €</v>
      </c>
      <c r="J90" s="2" t="str">
        <f t="shared" si="3"/>
        <v>394</v>
      </c>
      <c r="M90" s="2"/>
      <c r="P90" s="2"/>
      <c r="Q90" s="2"/>
      <c r="R90" s="2"/>
      <c r="S90" s="2"/>
      <c r="T90" s="3"/>
      <c r="U90" s="3"/>
      <c r="V90" s="3"/>
      <c r="W90" s="3"/>
      <c r="X90" s="3"/>
    </row>
    <row r="91" spans="1:24" ht="12.75" customHeight="1" x14ac:dyDescent="0.2">
      <c r="A91" s="1">
        <v>93</v>
      </c>
      <c r="B91" s="1" t="s">
        <v>54</v>
      </c>
      <c r="C91" s="1" t="s">
        <v>8</v>
      </c>
      <c r="D91" s="1" t="s">
        <v>9</v>
      </c>
      <c r="E91" s="1" t="s">
        <v>10</v>
      </c>
      <c r="F91" s="1">
        <v>0</v>
      </c>
      <c r="G91" s="2">
        <v>10</v>
      </c>
      <c r="H91" s="2" t="str">
        <f t="shared" si="2"/>
        <v/>
      </c>
      <c r="I91" s="2" t="str">
        <f>_xlfn.CONCAT(C91,"-",D91,"-",DOLLAR(G91))</f>
        <v>ITA-SG-10,00 €</v>
      </c>
      <c r="J91" s="2" t="str">
        <f t="shared" si="3"/>
        <v>236</v>
      </c>
      <c r="M91" s="2"/>
      <c r="P91" s="2"/>
      <c r="Q91" s="2"/>
      <c r="R91" s="2"/>
      <c r="S91" s="2"/>
      <c r="T91" s="3"/>
      <c r="U91" s="3"/>
      <c r="V91" s="3"/>
      <c r="W91" s="3"/>
      <c r="X91" s="3"/>
    </row>
    <row r="92" spans="1:24" ht="12.75" customHeight="1" x14ac:dyDescent="0.2">
      <c r="A92" s="1">
        <v>94</v>
      </c>
      <c r="B92" s="1" t="s">
        <v>54</v>
      </c>
      <c r="C92" s="1" t="s">
        <v>8</v>
      </c>
      <c r="D92" s="1" t="s">
        <v>9</v>
      </c>
      <c r="E92" t="s">
        <v>1387</v>
      </c>
      <c r="F92" s="1">
        <v>30</v>
      </c>
      <c r="G92" s="2">
        <v>37</v>
      </c>
      <c r="H92" s="2">
        <f t="shared" si="2"/>
        <v>1110</v>
      </c>
      <c r="I92" s="2" t="str">
        <f>_xlfn.CONCAT(C92,"-",D92,"-",DOLLAR(G92))</f>
        <v>ITA-SG-37,00 €</v>
      </c>
      <c r="J92" s="2" t="str">
        <f t="shared" si="3"/>
        <v>236</v>
      </c>
      <c r="M92" s="2"/>
      <c r="P92" s="2"/>
      <c r="Q92" s="2"/>
      <c r="R92" s="2"/>
      <c r="S92" s="2"/>
      <c r="T92" s="3"/>
      <c r="U92" s="3"/>
      <c r="V92" s="3"/>
      <c r="W92" s="3"/>
      <c r="X92" s="3"/>
    </row>
    <row r="93" spans="1:24" ht="12.75" customHeight="1" x14ac:dyDescent="0.2">
      <c r="A93" s="1">
        <v>95</v>
      </c>
      <c r="B93" s="1" t="s">
        <v>54</v>
      </c>
      <c r="C93" s="1" t="s">
        <v>8</v>
      </c>
      <c r="D93" s="1" t="s">
        <v>9</v>
      </c>
      <c r="E93" t="s">
        <v>1387</v>
      </c>
      <c r="F93" s="1">
        <v>30</v>
      </c>
      <c r="G93" s="2">
        <v>16</v>
      </c>
      <c r="H93" s="2">
        <f t="shared" si="2"/>
        <v>480</v>
      </c>
      <c r="I93" s="2" t="str">
        <f>_xlfn.CONCAT(C93,"-",D93,"-",DOLLAR(G93))</f>
        <v>ITA-SG-16,00 €</v>
      </c>
      <c r="J93" s="2" t="str">
        <f t="shared" si="3"/>
        <v>236</v>
      </c>
      <c r="M93" s="2"/>
      <c r="P93" s="2"/>
      <c r="Q93" s="2"/>
      <c r="R93" s="2"/>
      <c r="S93" s="2"/>
      <c r="T93" s="3"/>
      <c r="U93" s="3"/>
      <c r="V93" s="3"/>
      <c r="W93" s="3"/>
      <c r="X93" s="3"/>
    </row>
    <row r="94" spans="1:24" ht="12.75" customHeight="1" x14ac:dyDescent="0.2">
      <c r="A94" s="1">
        <v>96</v>
      </c>
      <c r="B94" s="1" t="s">
        <v>55</v>
      </c>
      <c r="C94" s="1" t="s">
        <v>8</v>
      </c>
      <c r="D94" s="1" t="s">
        <v>50</v>
      </c>
      <c r="E94" t="s">
        <v>1387</v>
      </c>
      <c r="F94" s="1">
        <v>30</v>
      </c>
      <c r="G94" s="2">
        <v>27</v>
      </c>
      <c r="H94" s="2">
        <f t="shared" si="2"/>
        <v>810</v>
      </c>
      <c r="I94" s="2" t="str">
        <f>_xlfn.CONCAT(C94,"-",D94,"-",DOLLAR(G94))</f>
        <v>ITA-zan S.R.L.-27,00 €</v>
      </c>
      <c r="J94" s="2" t="str">
        <f t="shared" si="3"/>
        <v>161</v>
      </c>
      <c r="M94" s="2"/>
      <c r="P94" s="2"/>
      <c r="Q94" s="2"/>
      <c r="R94" s="2"/>
      <c r="S94" s="2"/>
      <c r="T94" s="3"/>
      <c r="U94" s="3"/>
      <c r="V94" s="3"/>
      <c r="W94" s="3"/>
      <c r="X94" s="3"/>
    </row>
    <row r="95" spans="1:24" ht="12.75" customHeight="1" x14ac:dyDescent="0.2">
      <c r="A95" s="1">
        <v>97</v>
      </c>
      <c r="B95" s="1" t="s">
        <v>56</v>
      </c>
      <c r="C95" s="1" t="s">
        <v>8</v>
      </c>
      <c r="D95" s="1" t="s">
        <v>50</v>
      </c>
      <c r="E95" s="1" t="s">
        <v>10</v>
      </c>
      <c r="F95" s="1">
        <v>0</v>
      </c>
      <c r="G95" s="2">
        <v>34</v>
      </c>
      <c r="H95" s="2" t="str">
        <f t="shared" si="2"/>
        <v/>
      </c>
      <c r="I95" s="2" t="str">
        <f>_xlfn.CONCAT(C95,"-",D95,"-",DOLLAR(G95))</f>
        <v>ITA-zan S.R.L.-34,00 €</v>
      </c>
      <c r="J95" s="2" t="str">
        <f t="shared" si="3"/>
        <v>644</v>
      </c>
      <c r="M95" s="2"/>
      <c r="P95" s="2"/>
      <c r="Q95" s="2"/>
      <c r="R95" s="2"/>
      <c r="S95" s="2"/>
      <c r="T95" s="3"/>
      <c r="U95" s="3"/>
      <c r="V95" s="3"/>
      <c r="W95" s="3"/>
      <c r="X95" s="3"/>
    </row>
    <row r="96" spans="1:24" ht="12.75" customHeight="1" x14ac:dyDescent="0.2">
      <c r="A96" s="1">
        <v>98</v>
      </c>
      <c r="B96" s="1" t="s">
        <v>57</v>
      </c>
      <c r="C96" s="1" t="s">
        <v>8</v>
      </c>
      <c r="D96" s="1" t="s">
        <v>9</v>
      </c>
      <c r="E96" t="s">
        <v>1387</v>
      </c>
      <c r="F96" s="1">
        <v>10</v>
      </c>
      <c r="G96" s="2">
        <v>25</v>
      </c>
      <c r="H96" s="2">
        <f t="shared" si="2"/>
        <v>250</v>
      </c>
      <c r="I96" s="2" t="str">
        <f>_xlfn.CONCAT(C96,"-",D96,"-",DOLLAR(G96))</f>
        <v>ITA-SG-25,00 €</v>
      </c>
      <c r="J96" s="2" t="str">
        <f t="shared" si="3"/>
        <v>089</v>
      </c>
      <c r="M96" s="2"/>
      <c r="P96" s="2"/>
      <c r="Q96" s="2"/>
      <c r="R96" s="2"/>
      <c r="S96" s="2"/>
      <c r="T96" s="3"/>
      <c r="U96" s="3"/>
      <c r="V96" s="3"/>
      <c r="W96" s="3"/>
      <c r="X96" s="3"/>
    </row>
    <row r="97" spans="1:24" ht="12.75" customHeight="1" x14ac:dyDescent="0.2">
      <c r="A97" s="1">
        <v>99</v>
      </c>
      <c r="B97" s="1" t="s">
        <v>57</v>
      </c>
      <c r="C97" s="1" t="s">
        <v>8</v>
      </c>
      <c r="D97" s="1" t="s">
        <v>9</v>
      </c>
      <c r="E97" t="s">
        <v>1387</v>
      </c>
      <c r="F97" s="1">
        <v>20</v>
      </c>
      <c r="G97" s="2">
        <v>27</v>
      </c>
      <c r="H97" s="2">
        <f t="shared" si="2"/>
        <v>540</v>
      </c>
      <c r="I97" s="2" t="str">
        <f>_xlfn.CONCAT(C97,"-",D97,"-",DOLLAR(G97))</f>
        <v>ITA-SG-27,00 €</v>
      </c>
      <c r="J97" s="2" t="str">
        <f t="shared" si="3"/>
        <v>089</v>
      </c>
      <c r="M97" s="2"/>
      <c r="P97" s="2"/>
      <c r="Q97" s="2"/>
      <c r="R97" s="2"/>
      <c r="S97" s="2"/>
      <c r="T97" s="3"/>
      <c r="U97" s="3"/>
      <c r="V97" s="3"/>
      <c r="W97" s="3"/>
      <c r="X97" s="3"/>
    </row>
    <row r="98" spans="1:24" ht="12.75" customHeight="1" x14ac:dyDescent="0.2">
      <c r="A98" s="1">
        <v>100</v>
      </c>
      <c r="B98" s="1" t="s">
        <v>57</v>
      </c>
      <c r="C98" s="1" t="s">
        <v>8</v>
      </c>
      <c r="D98" s="1" t="s">
        <v>9</v>
      </c>
      <c r="E98" t="s">
        <v>1387</v>
      </c>
      <c r="F98" s="1">
        <v>20</v>
      </c>
      <c r="G98" s="2">
        <v>31</v>
      </c>
      <c r="H98" s="2">
        <f t="shared" si="2"/>
        <v>620</v>
      </c>
      <c r="I98" s="2" t="str">
        <f>_xlfn.CONCAT(C98,"-",D98,"-",DOLLAR(G98))</f>
        <v>ITA-SG-31,00 €</v>
      </c>
      <c r="J98" s="2" t="str">
        <f t="shared" si="3"/>
        <v>089</v>
      </c>
      <c r="M98" s="2"/>
      <c r="P98" s="2"/>
      <c r="Q98" s="2"/>
      <c r="R98" s="2"/>
      <c r="S98" s="2"/>
      <c r="T98" s="3"/>
      <c r="U98" s="3"/>
      <c r="V98" s="3"/>
      <c r="W98" s="3"/>
      <c r="X98" s="3"/>
    </row>
    <row r="99" spans="1:24" ht="12.75" customHeight="1" x14ac:dyDescent="0.2">
      <c r="A99" s="1">
        <v>101</v>
      </c>
      <c r="B99" s="1" t="s">
        <v>57</v>
      </c>
      <c r="C99" s="1" t="s">
        <v>8</v>
      </c>
      <c r="D99" s="1" t="s">
        <v>9</v>
      </c>
      <c r="E99" s="1" t="s">
        <v>10</v>
      </c>
      <c r="F99" s="1">
        <v>0</v>
      </c>
      <c r="G99" s="2">
        <v>17</v>
      </c>
      <c r="H99" s="2" t="str">
        <f t="shared" si="2"/>
        <v/>
      </c>
      <c r="I99" s="2" t="str">
        <f>_xlfn.CONCAT(C99,"-",D99,"-",DOLLAR(G99))</f>
        <v>ITA-SG-17,00 €</v>
      </c>
      <c r="J99" s="2" t="str">
        <f t="shared" si="3"/>
        <v>089</v>
      </c>
      <c r="M99" s="2"/>
      <c r="P99" s="2"/>
      <c r="Q99" s="2"/>
      <c r="R99" s="2"/>
      <c r="S99" s="2"/>
      <c r="T99" s="3"/>
      <c r="U99" s="3"/>
      <c r="V99" s="3"/>
      <c r="W99" s="3"/>
      <c r="X99" s="3"/>
    </row>
    <row r="100" spans="1:24" ht="12.75" customHeight="1" x14ac:dyDescent="0.2">
      <c r="A100" s="1">
        <v>102</v>
      </c>
      <c r="B100" s="1" t="s">
        <v>58</v>
      </c>
      <c r="C100" s="1" t="s">
        <v>8</v>
      </c>
      <c r="D100" s="1" t="s">
        <v>43</v>
      </c>
      <c r="E100" t="s">
        <v>1387</v>
      </c>
      <c r="F100" s="1">
        <v>10</v>
      </c>
      <c r="G100" s="2">
        <v>10</v>
      </c>
      <c r="H100" s="2">
        <f t="shared" si="2"/>
        <v>100</v>
      </c>
      <c r="I100" s="2" t="str">
        <f>_xlfn.CONCAT(C100,"-",D100,"-",DOLLAR(G100))</f>
        <v>ITA-zan pin SPA-10,00 €</v>
      </c>
      <c r="J100" s="2" t="str">
        <f t="shared" si="3"/>
        <v>755</v>
      </c>
      <c r="M100" s="2"/>
      <c r="P100" s="2"/>
      <c r="Q100" s="2"/>
      <c r="R100" s="2"/>
      <c r="S100" s="2"/>
      <c r="T100" s="3"/>
      <c r="U100" s="3"/>
      <c r="V100" s="3"/>
      <c r="W100" s="3"/>
      <c r="X100" s="3"/>
    </row>
    <row r="101" spans="1:24" ht="12.75" customHeight="1" x14ac:dyDescent="0.2">
      <c r="A101" s="1">
        <v>103</v>
      </c>
      <c r="B101" s="1" t="s">
        <v>58</v>
      </c>
      <c r="C101" s="1" t="s">
        <v>8</v>
      </c>
      <c r="D101" s="1" t="s">
        <v>43</v>
      </c>
      <c r="E101" s="1" t="s">
        <v>10</v>
      </c>
      <c r="F101" s="1">
        <v>0</v>
      </c>
      <c r="G101" s="2">
        <v>29</v>
      </c>
      <c r="H101" s="2" t="str">
        <f t="shared" si="2"/>
        <v/>
      </c>
      <c r="I101" s="2" t="str">
        <f>_xlfn.CONCAT(C101,"-",D101,"-",DOLLAR(G101))</f>
        <v>ITA-zan pin SPA-29,00 €</v>
      </c>
      <c r="J101" s="2" t="str">
        <f t="shared" si="3"/>
        <v>755</v>
      </c>
      <c r="M101" s="2"/>
      <c r="P101" s="2"/>
      <c r="Q101" s="2"/>
      <c r="R101" s="2"/>
      <c r="S101" s="2"/>
      <c r="T101" s="3"/>
      <c r="U101" s="3"/>
      <c r="V101" s="3"/>
      <c r="W101" s="3"/>
      <c r="X101" s="3"/>
    </row>
    <row r="102" spans="1:24" ht="12.75" customHeight="1" x14ac:dyDescent="0.2">
      <c r="A102" s="1">
        <v>104</v>
      </c>
      <c r="B102" s="1" t="s">
        <v>59</v>
      </c>
      <c r="C102" s="1" t="s">
        <v>8</v>
      </c>
      <c r="D102" s="1" t="s">
        <v>9</v>
      </c>
      <c r="E102" s="1" t="s">
        <v>10</v>
      </c>
      <c r="F102" s="1">
        <v>0</v>
      </c>
      <c r="G102" s="2">
        <v>31</v>
      </c>
      <c r="H102" s="2" t="str">
        <f t="shared" si="2"/>
        <v/>
      </c>
      <c r="I102" s="2" t="str">
        <f>_xlfn.CONCAT(C102,"-",D102,"-",DOLLAR(G102))</f>
        <v>ITA-SG-31,00 €</v>
      </c>
      <c r="J102" s="2" t="str">
        <f t="shared" si="3"/>
        <v>561</v>
      </c>
      <c r="M102" s="2"/>
      <c r="P102" s="2"/>
      <c r="Q102" s="2"/>
      <c r="R102" s="2"/>
      <c r="S102" s="2"/>
      <c r="T102" s="3"/>
      <c r="U102" s="3"/>
      <c r="V102" s="3"/>
      <c r="W102" s="3"/>
      <c r="X102" s="3"/>
    </row>
    <row r="103" spans="1:24" ht="12.75" customHeight="1" x14ac:dyDescent="0.2">
      <c r="A103" s="1">
        <v>105</v>
      </c>
      <c r="B103" s="1" t="s">
        <v>60</v>
      </c>
      <c r="C103" s="1" t="s">
        <v>8</v>
      </c>
      <c r="D103" s="1" t="s">
        <v>61</v>
      </c>
      <c r="E103" t="s">
        <v>1387</v>
      </c>
      <c r="F103" s="1">
        <v>20</v>
      </c>
      <c r="G103" s="2">
        <v>33</v>
      </c>
      <c r="H103" s="2">
        <f t="shared" si="2"/>
        <v>660</v>
      </c>
      <c r="I103" s="2" t="str">
        <f>_xlfn.CONCAT(C103,"-",D103,"-",DOLLAR(G103))</f>
        <v>ITA-zan PAM-33,00 €</v>
      </c>
      <c r="J103" s="2" t="str">
        <f t="shared" si="3"/>
        <v>542</v>
      </c>
      <c r="M103" s="2"/>
      <c r="P103" s="2"/>
      <c r="Q103" s="2"/>
      <c r="R103" s="2"/>
      <c r="S103" s="2"/>
      <c r="T103" s="3"/>
      <c r="U103" s="3"/>
      <c r="V103" s="3"/>
      <c r="W103" s="3"/>
      <c r="X103" s="3"/>
    </row>
    <row r="104" spans="1:24" ht="12.75" customHeight="1" x14ac:dyDescent="0.2">
      <c r="A104" s="1">
        <v>106</v>
      </c>
      <c r="B104" s="1" t="s">
        <v>60</v>
      </c>
      <c r="C104" s="1" t="s">
        <v>8</v>
      </c>
      <c r="D104" s="1" t="s">
        <v>61</v>
      </c>
      <c r="E104" t="s">
        <v>1387</v>
      </c>
      <c r="F104" s="1">
        <v>10</v>
      </c>
      <c r="G104" s="2">
        <v>21</v>
      </c>
      <c r="H104" s="2">
        <f t="shared" si="2"/>
        <v>210</v>
      </c>
      <c r="I104" s="2" t="str">
        <f>_xlfn.CONCAT(C104,"-",D104,"-",DOLLAR(G104))</f>
        <v>ITA-zan PAM-21,00 €</v>
      </c>
      <c r="J104" s="2" t="str">
        <f t="shared" si="3"/>
        <v>542</v>
      </c>
      <c r="M104" s="2"/>
      <c r="P104" s="2"/>
      <c r="Q104" s="2"/>
      <c r="R104" s="2"/>
      <c r="S104" s="2"/>
      <c r="T104" s="3"/>
      <c r="U104" s="3"/>
      <c r="V104" s="3"/>
      <c r="W104" s="3"/>
      <c r="X104" s="3"/>
    </row>
    <row r="105" spans="1:24" ht="12.75" customHeight="1" x14ac:dyDescent="0.2">
      <c r="A105" s="1">
        <v>107</v>
      </c>
      <c r="B105" s="1" t="s">
        <v>60</v>
      </c>
      <c r="C105" s="1" t="s">
        <v>8</v>
      </c>
      <c r="D105" s="1" t="s">
        <v>61</v>
      </c>
      <c r="E105" s="1" t="s">
        <v>10</v>
      </c>
      <c r="F105" s="1">
        <v>0</v>
      </c>
      <c r="G105" s="2">
        <v>32</v>
      </c>
      <c r="H105" s="2" t="str">
        <f t="shared" si="2"/>
        <v/>
      </c>
      <c r="I105" s="2" t="str">
        <f>_xlfn.CONCAT(C105,"-",D105,"-",DOLLAR(G105))</f>
        <v>ITA-zan PAM-32,00 €</v>
      </c>
      <c r="J105" s="2" t="str">
        <f t="shared" si="3"/>
        <v>542</v>
      </c>
      <c r="M105" s="2"/>
      <c r="P105" s="2"/>
      <c r="Q105" s="2"/>
      <c r="R105" s="2"/>
      <c r="S105" s="2"/>
      <c r="T105" s="3"/>
      <c r="U105" s="3"/>
      <c r="V105" s="3"/>
      <c r="W105" s="3"/>
      <c r="X105" s="3"/>
    </row>
    <row r="106" spans="1:24" ht="12.75" customHeight="1" x14ac:dyDescent="0.2">
      <c r="A106" s="1">
        <v>108</v>
      </c>
      <c r="B106" s="1" t="s">
        <v>62</v>
      </c>
      <c r="C106" s="1" t="s">
        <v>13</v>
      </c>
      <c r="D106" s="1" t="s">
        <v>19</v>
      </c>
      <c r="E106" t="s">
        <v>1387</v>
      </c>
      <c r="F106" s="1">
        <v>20</v>
      </c>
      <c r="G106" s="2">
        <v>23</v>
      </c>
      <c r="H106" s="2">
        <f t="shared" si="2"/>
        <v>460</v>
      </c>
      <c r="I106" s="2" t="str">
        <f>_xlfn.CONCAT(C106,"-",D106,"-",DOLLAR(G106))</f>
        <v>EGY-zan pin assuf S.A.E.-23,00 €</v>
      </c>
      <c r="J106" s="2" t="str">
        <f t="shared" si="3"/>
        <v>631</v>
      </c>
      <c r="M106" s="2"/>
      <c r="P106" s="2"/>
      <c r="Q106" s="2"/>
      <c r="R106" s="2"/>
      <c r="S106" s="2"/>
      <c r="T106" s="3"/>
      <c r="U106" s="3"/>
      <c r="V106" s="3"/>
      <c r="W106" s="3"/>
      <c r="X106" s="3"/>
    </row>
    <row r="107" spans="1:24" ht="12.75" customHeight="1" x14ac:dyDescent="0.2">
      <c r="A107" s="1">
        <v>109</v>
      </c>
      <c r="B107" s="1" t="s">
        <v>62</v>
      </c>
      <c r="C107" s="1" t="s">
        <v>13</v>
      </c>
      <c r="D107" s="1" t="s">
        <v>19</v>
      </c>
      <c r="E107" t="s">
        <v>1387</v>
      </c>
      <c r="F107" s="1">
        <v>10</v>
      </c>
      <c r="G107" s="2">
        <v>18</v>
      </c>
      <c r="H107" s="2">
        <f t="shared" si="2"/>
        <v>180</v>
      </c>
      <c r="I107" s="2" t="str">
        <f>_xlfn.CONCAT(C107,"-",D107,"-",DOLLAR(G107))</f>
        <v>EGY-zan pin assuf S.A.E.-18,00 €</v>
      </c>
      <c r="J107" s="2" t="str">
        <f t="shared" si="3"/>
        <v>631</v>
      </c>
      <c r="M107" s="2"/>
      <c r="P107" s="2"/>
      <c r="Q107" s="2"/>
      <c r="R107" s="2"/>
      <c r="S107" s="2"/>
      <c r="T107" s="3"/>
      <c r="U107" s="3"/>
      <c r="V107" s="3"/>
      <c r="W107" s="3"/>
      <c r="X107" s="3"/>
    </row>
    <row r="108" spans="1:24" ht="12.75" customHeight="1" x14ac:dyDescent="0.2">
      <c r="A108" s="1">
        <v>110</v>
      </c>
      <c r="B108" s="1" t="s">
        <v>62</v>
      </c>
      <c r="C108" s="1" t="s">
        <v>13</v>
      </c>
      <c r="D108" s="1" t="s">
        <v>19</v>
      </c>
      <c r="E108" s="1" t="s">
        <v>10</v>
      </c>
      <c r="F108" s="1">
        <v>0</v>
      </c>
      <c r="G108" s="2">
        <v>37</v>
      </c>
      <c r="H108" s="2" t="str">
        <f t="shared" si="2"/>
        <v/>
      </c>
      <c r="I108" s="2" t="str">
        <f>_xlfn.CONCAT(C108,"-",D108,"-",DOLLAR(G108))</f>
        <v>EGY-zan pin assuf S.A.E.-37,00 €</v>
      </c>
      <c r="J108" s="2" t="str">
        <f t="shared" si="3"/>
        <v>631</v>
      </c>
      <c r="M108" s="2"/>
      <c r="P108" s="2"/>
      <c r="Q108" s="2"/>
      <c r="R108" s="2"/>
      <c r="S108" s="2"/>
      <c r="T108" s="3"/>
      <c r="U108" s="3"/>
      <c r="V108" s="3"/>
      <c r="W108" s="3"/>
      <c r="X108" s="3"/>
    </row>
    <row r="109" spans="1:24" ht="12.75" customHeight="1" x14ac:dyDescent="0.2">
      <c r="A109" s="1">
        <v>111</v>
      </c>
      <c r="B109" s="1" t="s">
        <v>63</v>
      </c>
      <c r="C109" s="1" t="s">
        <v>8</v>
      </c>
      <c r="D109" s="1" t="s">
        <v>32</v>
      </c>
      <c r="E109" s="1" t="s">
        <v>10</v>
      </c>
      <c r="F109" s="1">
        <v>0</v>
      </c>
      <c r="G109" s="2">
        <v>27</v>
      </c>
      <c r="H109" s="2" t="str">
        <f t="shared" si="2"/>
        <v/>
      </c>
      <c r="I109" s="2" t="str">
        <f>_xlfn.CONCAT(C109,"-",D109,"-",DOLLAR(G109))</f>
        <v>ITA-zan VETRI-27,00 €</v>
      </c>
      <c r="J109" s="2" t="str">
        <f t="shared" si="3"/>
        <v>583</v>
      </c>
      <c r="M109" s="2"/>
      <c r="P109" s="2"/>
      <c r="Q109" s="2"/>
      <c r="R109" s="2"/>
      <c r="S109" s="2"/>
      <c r="T109" s="3"/>
      <c r="U109" s="3"/>
      <c r="V109" s="3"/>
      <c r="W109" s="3"/>
      <c r="X109" s="3"/>
    </row>
    <row r="110" spans="1:24" ht="12.75" customHeight="1" x14ac:dyDescent="0.2">
      <c r="A110" s="1">
        <v>112</v>
      </c>
      <c r="B110" s="1" t="s">
        <v>63</v>
      </c>
      <c r="C110" s="1" t="s">
        <v>8</v>
      </c>
      <c r="D110" s="1" t="s">
        <v>32</v>
      </c>
      <c r="E110" t="s">
        <v>1387</v>
      </c>
      <c r="F110" s="1">
        <v>20</v>
      </c>
      <c r="G110" s="2">
        <v>21</v>
      </c>
      <c r="H110" s="2">
        <f t="shared" si="2"/>
        <v>420</v>
      </c>
      <c r="I110" s="2" t="str">
        <f>_xlfn.CONCAT(C110,"-",D110,"-",DOLLAR(G110))</f>
        <v>ITA-zan VETRI-21,00 €</v>
      </c>
      <c r="J110" s="2" t="str">
        <f t="shared" si="3"/>
        <v>583</v>
      </c>
      <c r="M110" s="2"/>
      <c r="P110" s="2"/>
      <c r="Q110" s="2"/>
      <c r="R110" s="2"/>
      <c r="S110" s="2"/>
      <c r="T110" s="3"/>
      <c r="U110" s="3"/>
      <c r="V110" s="3"/>
      <c r="W110" s="3"/>
      <c r="X110" s="3"/>
    </row>
    <row r="111" spans="1:24" ht="12.75" customHeight="1" x14ac:dyDescent="0.2">
      <c r="A111" s="1">
        <v>113</v>
      </c>
      <c r="B111" s="1" t="s">
        <v>64</v>
      </c>
      <c r="C111" s="1" t="s">
        <v>8</v>
      </c>
      <c r="D111" s="1" t="s">
        <v>9</v>
      </c>
      <c r="E111" s="1" t="s">
        <v>10</v>
      </c>
      <c r="F111" s="1">
        <v>0</v>
      </c>
      <c r="G111" s="2">
        <v>24</v>
      </c>
      <c r="H111" s="2" t="str">
        <f t="shared" si="2"/>
        <v/>
      </c>
      <c r="I111" s="2" t="str">
        <f>_xlfn.CONCAT(C111,"-",D111,"-",DOLLAR(G111))</f>
        <v>ITA-SG-24,00 €</v>
      </c>
      <c r="J111" s="2" t="str">
        <f t="shared" si="3"/>
        <v>754</v>
      </c>
      <c r="M111" s="2"/>
      <c r="P111" s="2"/>
      <c r="Q111" s="2"/>
      <c r="R111" s="2"/>
      <c r="S111" s="2"/>
      <c r="T111" s="3"/>
      <c r="U111" s="3"/>
      <c r="V111" s="3"/>
      <c r="W111" s="3"/>
      <c r="X111" s="3"/>
    </row>
    <row r="112" spans="1:24" ht="12.75" customHeight="1" x14ac:dyDescent="0.2">
      <c r="A112" s="1">
        <v>114</v>
      </c>
      <c r="B112" s="1" t="s">
        <v>64</v>
      </c>
      <c r="C112" s="1" t="s">
        <v>8</v>
      </c>
      <c r="D112" s="1" t="s">
        <v>9</v>
      </c>
      <c r="E112" t="s">
        <v>1387</v>
      </c>
      <c r="F112" s="1">
        <v>20</v>
      </c>
      <c r="G112" s="2">
        <v>13</v>
      </c>
      <c r="H112" s="2">
        <f t="shared" si="2"/>
        <v>260</v>
      </c>
      <c r="I112" s="2" t="str">
        <f>_xlfn.CONCAT(C112,"-",D112,"-",DOLLAR(G112))</f>
        <v>ITA-SG-13,00 €</v>
      </c>
      <c r="J112" s="2" t="str">
        <f t="shared" si="3"/>
        <v>754</v>
      </c>
      <c r="M112" s="2"/>
      <c r="P112" s="2"/>
      <c r="Q112" s="2"/>
      <c r="R112" s="2"/>
      <c r="S112" s="2"/>
      <c r="T112" s="3"/>
      <c r="U112" s="3"/>
      <c r="V112" s="3"/>
      <c r="W112" s="3"/>
      <c r="X112" s="3"/>
    </row>
    <row r="113" spans="1:24" ht="12.75" customHeight="1" x14ac:dyDescent="0.2">
      <c r="A113" s="1">
        <v>115</v>
      </c>
      <c r="B113" s="1" t="s">
        <v>64</v>
      </c>
      <c r="C113" s="1" t="s">
        <v>8</v>
      </c>
      <c r="D113" s="1" t="s">
        <v>9</v>
      </c>
      <c r="E113" t="s">
        <v>1387</v>
      </c>
      <c r="F113" s="1">
        <v>10</v>
      </c>
      <c r="G113" s="2">
        <v>39</v>
      </c>
      <c r="H113" s="2">
        <f t="shared" si="2"/>
        <v>390</v>
      </c>
      <c r="I113" s="2" t="str">
        <f>_xlfn.CONCAT(C113,"-",D113,"-",DOLLAR(G113))</f>
        <v>ITA-SG-39,00 €</v>
      </c>
      <c r="J113" s="2" t="str">
        <f t="shared" si="3"/>
        <v>754</v>
      </c>
      <c r="M113" s="2"/>
      <c r="P113" s="2"/>
      <c r="Q113" s="2"/>
      <c r="R113" s="2"/>
      <c r="S113" s="2"/>
      <c r="T113" s="3"/>
      <c r="U113" s="3"/>
      <c r="V113" s="3"/>
      <c r="W113" s="3"/>
      <c r="X113" s="3"/>
    </row>
    <row r="114" spans="1:24" ht="12.75" customHeight="1" x14ac:dyDescent="0.2">
      <c r="A114" s="1">
        <v>116</v>
      </c>
      <c r="B114" s="1" t="s">
        <v>65</v>
      </c>
      <c r="C114" s="1" t="s">
        <v>8</v>
      </c>
      <c r="D114" s="1" t="s">
        <v>43</v>
      </c>
      <c r="E114" t="s">
        <v>1387</v>
      </c>
      <c r="F114" s="1">
        <v>10</v>
      </c>
      <c r="G114" s="2">
        <v>25</v>
      </c>
      <c r="H114" s="2">
        <f t="shared" si="2"/>
        <v>250</v>
      </c>
      <c r="I114" s="2" t="str">
        <f>_xlfn.CONCAT(C114,"-",D114,"-",DOLLAR(G114))</f>
        <v>ITA-zan pin SPA-25,00 €</v>
      </c>
      <c r="J114" s="2" t="str">
        <f t="shared" si="3"/>
        <v>091</v>
      </c>
      <c r="M114" s="2"/>
      <c r="P114" s="2"/>
      <c r="Q114" s="2"/>
      <c r="R114" s="2"/>
      <c r="S114" s="2"/>
      <c r="T114" s="3"/>
      <c r="U114" s="3"/>
      <c r="V114" s="3"/>
      <c r="W114" s="3"/>
      <c r="X114" s="3"/>
    </row>
    <row r="115" spans="1:24" ht="12.75" customHeight="1" x14ac:dyDescent="0.2">
      <c r="A115" s="1">
        <v>117</v>
      </c>
      <c r="B115" s="1" t="s">
        <v>65</v>
      </c>
      <c r="C115" s="1" t="s">
        <v>8</v>
      </c>
      <c r="D115" s="1" t="s">
        <v>43</v>
      </c>
      <c r="E115" s="1" t="s">
        <v>10</v>
      </c>
      <c r="F115" s="1">
        <v>0</v>
      </c>
      <c r="G115" s="2">
        <v>21</v>
      </c>
      <c r="H115" s="2" t="str">
        <f t="shared" si="2"/>
        <v/>
      </c>
      <c r="I115" s="2" t="str">
        <f>_xlfn.CONCAT(C115,"-",D115,"-",DOLLAR(G115))</f>
        <v>ITA-zan pin SPA-21,00 €</v>
      </c>
      <c r="J115" s="2" t="str">
        <f t="shared" si="3"/>
        <v>091</v>
      </c>
      <c r="M115" s="2"/>
      <c r="P115" s="2"/>
      <c r="Q115" s="2"/>
      <c r="R115" s="2"/>
      <c r="S115" s="2"/>
      <c r="T115" s="3"/>
      <c r="U115" s="3"/>
      <c r="V115" s="3"/>
      <c r="W115" s="3"/>
      <c r="X115" s="3"/>
    </row>
    <row r="116" spans="1:24" ht="12.75" customHeight="1" x14ac:dyDescent="0.2">
      <c r="A116" s="1">
        <v>118</v>
      </c>
      <c r="B116" s="1" t="s">
        <v>65</v>
      </c>
      <c r="C116" s="1" t="s">
        <v>8</v>
      </c>
      <c r="D116" s="1" t="s">
        <v>43</v>
      </c>
      <c r="E116" t="s">
        <v>1387</v>
      </c>
      <c r="F116" s="1">
        <v>20</v>
      </c>
      <c r="G116" s="2">
        <v>34</v>
      </c>
      <c r="H116" s="2">
        <f t="shared" si="2"/>
        <v>680</v>
      </c>
      <c r="I116" s="2" t="str">
        <f>_xlfn.CONCAT(C116,"-",D116,"-",DOLLAR(G116))</f>
        <v>ITA-zan pin SPA-34,00 €</v>
      </c>
      <c r="J116" s="2" t="str">
        <f t="shared" si="3"/>
        <v>091</v>
      </c>
      <c r="M116" s="2"/>
      <c r="P116" s="2"/>
      <c r="Q116" s="2"/>
      <c r="R116" s="2"/>
      <c r="S116" s="2"/>
      <c r="T116" s="3"/>
      <c r="U116" s="3"/>
      <c r="V116" s="3"/>
      <c r="W116" s="3"/>
      <c r="X116" s="3"/>
    </row>
    <row r="117" spans="1:24" ht="12.75" customHeight="1" x14ac:dyDescent="0.2">
      <c r="A117" s="1">
        <v>119</v>
      </c>
      <c r="B117" s="1" t="s">
        <v>65</v>
      </c>
      <c r="C117" s="1" t="s">
        <v>8</v>
      </c>
      <c r="D117" s="1" t="s">
        <v>43</v>
      </c>
      <c r="E117" t="s">
        <v>1387</v>
      </c>
      <c r="F117" s="1">
        <v>20</v>
      </c>
      <c r="G117" s="2">
        <v>11</v>
      </c>
      <c r="H117" s="2">
        <f t="shared" si="2"/>
        <v>220</v>
      </c>
      <c r="I117" s="2" t="str">
        <f>_xlfn.CONCAT(C117,"-",D117,"-",DOLLAR(G117))</f>
        <v>ITA-zan pin SPA-11,00 €</v>
      </c>
      <c r="J117" s="2" t="str">
        <f t="shared" si="3"/>
        <v>091</v>
      </c>
      <c r="M117" s="2"/>
      <c r="P117" s="2"/>
      <c r="Q117" s="2"/>
      <c r="R117" s="2"/>
      <c r="S117" s="2"/>
      <c r="T117" s="3"/>
      <c r="U117" s="3"/>
      <c r="V117" s="3"/>
      <c r="W117" s="3"/>
      <c r="X117" s="3"/>
    </row>
    <row r="118" spans="1:24" ht="12.75" customHeight="1" x14ac:dyDescent="0.2">
      <c r="A118" s="1">
        <v>120</v>
      </c>
      <c r="B118" s="1" t="s">
        <v>66</v>
      </c>
      <c r="C118" s="1" t="s">
        <v>8</v>
      </c>
      <c r="D118" s="1" t="s">
        <v>9</v>
      </c>
      <c r="E118" s="1" t="s">
        <v>10</v>
      </c>
      <c r="F118" s="1">
        <v>0</v>
      </c>
      <c r="G118" s="2">
        <v>25</v>
      </c>
      <c r="H118" s="2" t="str">
        <f t="shared" si="2"/>
        <v/>
      </c>
      <c r="I118" s="2" t="str">
        <f>_xlfn.CONCAT(C118,"-",D118,"-",DOLLAR(G118))</f>
        <v>ITA-SG-25,00 €</v>
      </c>
      <c r="J118" s="2" t="str">
        <f t="shared" si="3"/>
        <v>587</v>
      </c>
      <c r="M118" s="2"/>
      <c r="P118" s="2"/>
      <c r="Q118" s="2"/>
      <c r="R118" s="2"/>
      <c r="S118" s="2"/>
      <c r="T118" s="3"/>
      <c r="U118" s="3"/>
      <c r="V118" s="3"/>
      <c r="W118" s="3"/>
      <c r="X118" s="3"/>
    </row>
    <row r="119" spans="1:24" ht="12.75" customHeight="1" x14ac:dyDescent="0.2">
      <c r="A119" s="1">
        <v>121</v>
      </c>
      <c r="B119" s="1" t="s">
        <v>66</v>
      </c>
      <c r="C119" s="1" t="s">
        <v>8</v>
      </c>
      <c r="D119" s="1" t="s">
        <v>9</v>
      </c>
      <c r="E119" t="s">
        <v>1387</v>
      </c>
      <c r="F119" s="1">
        <v>20</v>
      </c>
      <c r="G119" s="2">
        <v>35</v>
      </c>
      <c r="H119" s="2">
        <f t="shared" si="2"/>
        <v>700</v>
      </c>
      <c r="I119" s="2" t="str">
        <f>_xlfn.CONCAT(C119,"-",D119,"-",DOLLAR(G119))</f>
        <v>ITA-SG-35,00 €</v>
      </c>
      <c r="J119" s="2" t="str">
        <f t="shared" si="3"/>
        <v>587</v>
      </c>
      <c r="M119" s="2"/>
      <c r="P119" s="2"/>
      <c r="Q119" s="2"/>
      <c r="R119" s="2"/>
      <c r="S119" s="2"/>
      <c r="T119" s="3"/>
      <c r="U119" s="3"/>
      <c r="V119" s="3"/>
      <c r="W119" s="3"/>
      <c r="X119" s="3"/>
    </row>
    <row r="120" spans="1:24" ht="12.75" customHeight="1" x14ac:dyDescent="0.2">
      <c r="A120" s="1">
        <v>122</v>
      </c>
      <c r="B120" s="1" t="s">
        <v>67</v>
      </c>
      <c r="C120" s="1" t="s">
        <v>8</v>
      </c>
      <c r="D120" s="1" t="s">
        <v>9</v>
      </c>
      <c r="E120" s="1" t="s">
        <v>10</v>
      </c>
      <c r="F120" s="1">
        <v>0</v>
      </c>
      <c r="G120" s="2">
        <v>24</v>
      </c>
      <c r="H120" s="2" t="str">
        <f t="shared" si="2"/>
        <v/>
      </c>
      <c r="I120" s="2" t="str">
        <f>_xlfn.CONCAT(C120,"-",D120,"-",DOLLAR(G120))</f>
        <v>ITA-SG-24,00 €</v>
      </c>
      <c r="J120" s="2" t="str">
        <f t="shared" si="3"/>
        <v>390</v>
      </c>
      <c r="M120" s="2"/>
      <c r="P120" s="2"/>
      <c r="Q120" s="2"/>
      <c r="R120" s="2"/>
      <c r="S120" s="2"/>
      <c r="T120" s="3"/>
      <c r="U120" s="3"/>
      <c r="V120" s="3"/>
      <c r="W120" s="3"/>
      <c r="X120" s="3"/>
    </row>
    <row r="121" spans="1:24" ht="12.75" customHeight="1" x14ac:dyDescent="0.2">
      <c r="A121" s="1">
        <v>123</v>
      </c>
      <c r="B121" s="1" t="s">
        <v>68</v>
      </c>
      <c r="C121" s="1" t="s">
        <v>8</v>
      </c>
      <c r="D121" s="1" t="s">
        <v>50</v>
      </c>
      <c r="E121" t="s">
        <v>1387</v>
      </c>
      <c r="F121" s="1">
        <v>10</v>
      </c>
      <c r="G121" s="2">
        <v>35</v>
      </c>
      <c r="H121" s="2">
        <f t="shared" si="2"/>
        <v>350</v>
      </c>
      <c r="I121" s="2" t="str">
        <f>_xlfn.CONCAT(C121,"-",D121,"-",DOLLAR(G121))</f>
        <v>ITA-zan S.R.L.-35,00 €</v>
      </c>
      <c r="J121" s="2" t="str">
        <f t="shared" si="3"/>
        <v>035</v>
      </c>
      <c r="M121" s="2"/>
      <c r="P121" s="2"/>
      <c r="Q121" s="2"/>
      <c r="R121" s="2"/>
      <c r="S121" s="2"/>
      <c r="T121" s="3"/>
      <c r="U121" s="3"/>
      <c r="V121" s="3"/>
      <c r="W121" s="3"/>
      <c r="X121" s="3"/>
    </row>
    <row r="122" spans="1:24" ht="12.75" customHeight="1" x14ac:dyDescent="0.2">
      <c r="A122" s="1">
        <v>124</v>
      </c>
      <c r="B122" s="1" t="s">
        <v>68</v>
      </c>
      <c r="C122" s="1" t="s">
        <v>8</v>
      </c>
      <c r="D122" s="1" t="s">
        <v>50</v>
      </c>
      <c r="E122" s="1" t="s">
        <v>10</v>
      </c>
      <c r="F122" s="1">
        <v>0</v>
      </c>
      <c r="G122" s="2">
        <v>37</v>
      </c>
      <c r="H122" s="2" t="str">
        <f t="shared" si="2"/>
        <v/>
      </c>
      <c r="I122" s="2" t="str">
        <f>_xlfn.CONCAT(C122,"-",D122,"-",DOLLAR(G122))</f>
        <v>ITA-zan S.R.L.-37,00 €</v>
      </c>
      <c r="J122" s="2" t="str">
        <f t="shared" si="3"/>
        <v>035</v>
      </c>
      <c r="M122" s="2"/>
      <c r="P122" s="2"/>
      <c r="Q122" s="2"/>
      <c r="R122" s="2"/>
      <c r="S122" s="2"/>
      <c r="T122" s="3"/>
      <c r="U122" s="3"/>
      <c r="V122" s="3"/>
      <c r="W122" s="3"/>
      <c r="X122" s="3"/>
    </row>
    <row r="123" spans="1:24" ht="12.75" customHeight="1" x14ac:dyDescent="0.2">
      <c r="A123" s="1">
        <v>125</v>
      </c>
      <c r="B123" s="1" t="s">
        <v>69</v>
      </c>
      <c r="C123" s="1" t="s">
        <v>8</v>
      </c>
      <c r="D123" s="1" t="s">
        <v>43</v>
      </c>
      <c r="E123" s="1" t="s">
        <v>10</v>
      </c>
      <c r="F123" s="1">
        <v>0</v>
      </c>
      <c r="G123" s="2">
        <v>28</v>
      </c>
      <c r="H123" s="2" t="str">
        <f t="shared" si="2"/>
        <v/>
      </c>
      <c r="I123" s="2" t="str">
        <f>_xlfn.CONCAT(C123,"-",D123,"-",DOLLAR(G123))</f>
        <v>ITA-zan pin SPA-28,00 €</v>
      </c>
      <c r="J123" s="2" t="str">
        <f t="shared" si="3"/>
        <v>135</v>
      </c>
      <c r="M123" s="2"/>
      <c r="P123" s="2"/>
      <c r="Q123" s="2"/>
      <c r="R123" s="2"/>
      <c r="S123" s="2"/>
      <c r="T123" s="3"/>
      <c r="U123" s="3"/>
      <c r="V123" s="3"/>
      <c r="W123" s="3"/>
      <c r="X123" s="3"/>
    </row>
    <row r="124" spans="1:24" ht="12.75" customHeight="1" x14ac:dyDescent="0.2">
      <c r="A124" s="1">
        <v>126</v>
      </c>
      <c r="B124" s="1" t="s">
        <v>70</v>
      </c>
      <c r="C124" s="1" t="s">
        <v>8</v>
      </c>
      <c r="D124" s="1" t="s">
        <v>71</v>
      </c>
      <c r="E124" s="1" t="s">
        <v>10</v>
      </c>
      <c r="F124" s="1">
        <v>0</v>
      </c>
      <c r="G124" s="2">
        <v>22</v>
      </c>
      <c r="H124" s="2" t="str">
        <f t="shared" si="2"/>
        <v/>
      </c>
      <c r="I124" s="2" t="str">
        <f>_xlfn.CONCAT(C124,"-",D124,"-",DOLLAR(G124))</f>
        <v>ITA-lollo SRL-22,00 €</v>
      </c>
      <c r="J124" s="2" t="str">
        <f t="shared" si="3"/>
        <v>276</v>
      </c>
      <c r="M124" s="2"/>
      <c r="P124" s="2"/>
      <c r="Q124" s="2"/>
      <c r="R124" s="2"/>
      <c r="S124" s="2"/>
      <c r="T124" s="3"/>
      <c r="U124" s="3"/>
      <c r="V124" s="3"/>
      <c r="W124" s="3"/>
      <c r="X124" s="3"/>
    </row>
    <row r="125" spans="1:24" ht="12.75" customHeight="1" x14ac:dyDescent="0.2">
      <c r="A125" s="1">
        <v>127</v>
      </c>
      <c r="B125" s="1" t="s">
        <v>72</v>
      </c>
      <c r="C125" s="1" t="s">
        <v>8</v>
      </c>
      <c r="D125" s="1" t="s">
        <v>9</v>
      </c>
      <c r="E125" s="1" t="s">
        <v>10</v>
      </c>
      <c r="F125" s="1">
        <v>0</v>
      </c>
      <c r="G125" s="2">
        <v>28</v>
      </c>
      <c r="H125" s="2" t="str">
        <f t="shared" si="2"/>
        <v/>
      </c>
      <c r="I125" s="2" t="str">
        <f>_xlfn.CONCAT(C125,"-",D125,"-",DOLLAR(G125))</f>
        <v>ITA-SG-28,00 €</v>
      </c>
      <c r="J125" s="2" t="str">
        <f t="shared" si="3"/>
        <v>653</v>
      </c>
      <c r="M125" s="2"/>
      <c r="P125" s="2"/>
      <c r="Q125" s="2"/>
      <c r="R125" s="2"/>
      <c r="S125" s="2"/>
      <c r="T125" s="3"/>
      <c r="U125" s="3"/>
      <c r="V125" s="3"/>
      <c r="W125" s="3"/>
      <c r="X125" s="3"/>
    </row>
    <row r="126" spans="1:24" ht="12.75" customHeight="1" x14ac:dyDescent="0.2">
      <c r="A126" s="1">
        <v>128</v>
      </c>
      <c r="B126" s="1" t="s">
        <v>73</v>
      </c>
      <c r="C126" s="1" t="s">
        <v>8</v>
      </c>
      <c r="D126" s="1" t="s">
        <v>9</v>
      </c>
      <c r="E126" t="s">
        <v>1387</v>
      </c>
      <c r="F126" s="1">
        <v>20</v>
      </c>
      <c r="G126" s="2">
        <v>29</v>
      </c>
      <c r="H126" s="2">
        <f t="shared" si="2"/>
        <v>580</v>
      </c>
      <c r="I126" s="2" t="str">
        <f>_xlfn.CONCAT(C126,"-",D126,"-",DOLLAR(G126))</f>
        <v>ITA-SG-29,00 €</v>
      </c>
      <c r="J126" s="2" t="str">
        <f t="shared" si="3"/>
        <v>739</v>
      </c>
      <c r="M126" s="2"/>
      <c r="P126" s="2"/>
      <c r="Q126" s="2"/>
      <c r="R126" s="2"/>
      <c r="S126" s="2"/>
      <c r="T126" s="3"/>
      <c r="U126" s="3"/>
      <c r="V126" s="3"/>
      <c r="W126" s="3"/>
      <c r="X126" s="3"/>
    </row>
    <row r="127" spans="1:24" ht="12.75" customHeight="1" x14ac:dyDescent="0.2">
      <c r="A127" s="1">
        <v>129</v>
      </c>
      <c r="B127" s="1" t="s">
        <v>73</v>
      </c>
      <c r="C127" s="1" t="s">
        <v>8</v>
      </c>
      <c r="D127" s="1" t="s">
        <v>9</v>
      </c>
      <c r="E127" s="1" t="s">
        <v>10</v>
      </c>
      <c r="F127" s="1">
        <v>0</v>
      </c>
      <c r="G127" s="2">
        <v>30</v>
      </c>
      <c r="H127" s="2" t="str">
        <f t="shared" si="2"/>
        <v/>
      </c>
      <c r="I127" s="2" t="str">
        <f>_xlfn.CONCAT(C127,"-",D127,"-",DOLLAR(G127))</f>
        <v>ITA-SG-30,00 €</v>
      </c>
      <c r="J127" s="2" t="str">
        <f t="shared" si="3"/>
        <v>739</v>
      </c>
      <c r="M127" s="2"/>
      <c r="P127" s="2"/>
      <c r="Q127" s="2"/>
      <c r="R127" s="2"/>
      <c r="S127" s="2"/>
      <c r="T127" s="3"/>
      <c r="U127" s="3"/>
      <c r="V127" s="3"/>
      <c r="W127" s="3"/>
      <c r="X127" s="3"/>
    </row>
    <row r="128" spans="1:24" ht="12.75" customHeight="1" x14ac:dyDescent="0.2">
      <c r="A128" s="1">
        <v>130</v>
      </c>
      <c r="B128" s="1" t="s">
        <v>74</v>
      </c>
      <c r="C128" s="1" t="s">
        <v>8</v>
      </c>
      <c r="D128" s="1" t="s">
        <v>50</v>
      </c>
      <c r="E128" t="s">
        <v>1387</v>
      </c>
      <c r="F128" s="1">
        <v>10</v>
      </c>
      <c r="G128" s="2">
        <v>22</v>
      </c>
      <c r="H128" s="2">
        <f t="shared" si="2"/>
        <v>220</v>
      </c>
      <c r="I128" s="2" t="str">
        <f>_xlfn.CONCAT(C128,"-",D128,"-",DOLLAR(G128))</f>
        <v>ITA-zan S.R.L.-22,00 €</v>
      </c>
      <c r="J128" s="2" t="str">
        <f t="shared" si="3"/>
        <v>256</v>
      </c>
      <c r="M128" s="2"/>
      <c r="P128" s="2"/>
      <c r="Q128" s="2"/>
      <c r="R128" s="2"/>
      <c r="S128" s="2"/>
      <c r="T128" s="3"/>
      <c r="U128" s="3"/>
      <c r="V128" s="3"/>
      <c r="W128" s="3"/>
      <c r="X128" s="3"/>
    </row>
    <row r="129" spans="1:24" ht="12.75" customHeight="1" x14ac:dyDescent="0.2">
      <c r="A129" s="1">
        <v>131</v>
      </c>
      <c r="B129" s="1" t="s">
        <v>74</v>
      </c>
      <c r="C129" s="1" t="s">
        <v>8</v>
      </c>
      <c r="D129" s="1" t="s">
        <v>50</v>
      </c>
      <c r="E129" s="1" t="s">
        <v>10</v>
      </c>
      <c r="F129" s="1">
        <v>0</v>
      </c>
      <c r="G129" s="2">
        <v>26</v>
      </c>
      <c r="H129" s="2" t="str">
        <f t="shared" si="2"/>
        <v/>
      </c>
      <c r="I129" s="2" t="str">
        <f>_xlfn.CONCAT(C129,"-",D129,"-",DOLLAR(G129))</f>
        <v>ITA-zan S.R.L.-26,00 €</v>
      </c>
      <c r="J129" s="2" t="str">
        <f t="shared" si="3"/>
        <v>256</v>
      </c>
      <c r="M129" s="2"/>
      <c r="P129" s="2"/>
      <c r="Q129" s="2"/>
      <c r="R129" s="2"/>
      <c r="S129" s="2"/>
      <c r="T129" s="3"/>
      <c r="U129" s="3"/>
      <c r="V129" s="3"/>
      <c r="W129" s="3"/>
      <c r="X129" s="3"/>
    </row>
    <row r="130" spans="1:24" ht="12.75" customHeight="1" x14ac:dyDescent="0.2">
      <c r="A130" s="1">
        <v>132</v>
      </c>
      <c r="B130" s="1" t="s">
        <v>75</v>
      </c>
      <c r="C130" s="1" t="s">
        <v>8</v>
      </c>
      <c r="D130" s="1" t="s">
        <v>71</v>
      </c>
      <c r="E130" s="1" t="s">
        <v>10</v>
      </c>
      <c r="F130" s="1">
        <v>0</v>
      </c>
      <c r="G130" s="2">
        <v>31</v>
      </c>
      <c r="H130" s="2" t="str">
        <f t="shared" ref="H130:H193" si="4">IF(F130*G130=0,"",F130*G130)</f>
        <v/>
      </c>
      <c r="I130" s="2" t="str">
        <f>_xlfn.CONCAT(C130,"-",D130,"-",DOLLAR(G130))</f>
        <v>ITA-lollo SRL-31,00 €</v>
      </c>
      <c r="J130" s="2" t="str">
        <f t="shared" si="3"/>
        <v>949</v>
      </c>
      <c r="M130" s="2"/>
      <c r="P130" s="2"/>
      <c r="Q130" s="2"/>
      <c r="R130" s="2"/>
      <c r="S130" s="2"/>
      <c r="T130" s="3"/>
      <c r="U130" s="3"/>
      <c r="V130" s="3"/>
      <c r="W130" s="3"/>
      <c r="X130" s="3"/>
    </row>
    <row r="131" spans="1:24" ht="12.75" customHeight="1" x14ac:dyDescent="0.2">
      <c r="A131" s="1">
        <v>133</v>
      </c>
      <c r="B131" s="1" t="s">
        <v>76</v>
      </c>
      <c r="C131" s="1" t="s">
        <v>8</v>
      </c>
      <c r="D131" s="1" t="s">
        <v>71</v>
      </c>
      <c r="E131" s="1" t="s">
        <v>10</v>
      </c>
      <c r="F131" s="1">
        <v>0</v>
      </c>
      <c r="G131" s="2">
        <v>39</v>
      </c>
      <c r="H131" s="2" t="str">
        <f t="shared" si="4"/>
        <v/>
      </c>
      <c r="I131" s="2" t="str">
        <f>_xlfn.CONCAT(C131,"-",D131,"-",DOLLAR(G131))</f>
        <v>ITA-lollo SRL-39,00 €</v>
      </c>
      <c r="J131" s="2" t="str">
        <f t="shared" ref="J131:J194" si="5">MID(B131,3,3)</f>
        <v>753</v>
      </c>
      <c r="M131" s="2"/>
      <c r="P131" s="2"/>
      <c r="Q131" s="2"/>
      <c r="R131" s="2"/>
      <c r="S131" s="2"/>
      <c r="T131" s="3"/>
      <c r="U131" s="3"/>
      <c r="V131" s="3"/>
      <c r="W131" s="3"/>
      <c r="X131" s="3"/>
    </row>
    <row r="132" spans="1:24" ht="12.75" customHeight="1" x14ac:dyDescent="0.2">
      <c r="A132" s="1">
        <v>134</v>
      </c>
      <c r="B132" s="1" t="s">
        <v>77</v>
      </c>
      <c r="C132" s="1" t="s">
        <v>8</v>
      </c>
      <c r="D132" s="1" t="s">
        <v>9</v>
      </c>
      <c r="E132" s="1" t="s">
        <v>10</v>
      </c>
      <c r="F132" s="1">
        <v>0</v>
      </c>
      <c r="G132" s="2">
        <v>20</v>
      </c>
      <c r="H132" s="2" t="str">
        <f t="shared" si="4"/>
        <v/>
      </c>
      <c r="I132" s="2" t="str">
        <f>_xlfn.CONCAT(C132,"-",D132,"-",DOLLAR(G132))</f>
        <v>ITA-SG-20,00 €</v>
      </c>
      <c r="J132" s="2" t="str">
        <f t="shared" si="5"/>
        <v>177</v>
      </c>
      <c r="M132" s="2"/>
      <c r="P132" s="2"/>
      <c r="Q132" s="2"/>
      <c r="R132" s="2"/>
      <c r="S132" s="2"/>
      <c r="T132" s="3"/>
      <c r="U132" s="3"/>
      <c r="V132" s="3"/>
      <c r="W132" s="3"/>
      <c r="X132" s="3"/>
    </row>
    <row r="133" spans="1:24" ht="12.75" customHeight="1" x14ac:dyDescent="0.2">
      <c r="A133" s="1">
        <v>135</v>
      </c>
      <c r="B133" s="1" t="s">
        <v>78</v>
      </c>
      <c r="C133" s="1" t="s">
        <v>79</v>
      </c>
      <c r="D133" s="1" t="s">
        <v>80</v>
      </c>
      <c r="E133" t="s">
        <v>1387</v>
      </c>
      <c r="F133" s="1">
        <v>10</v>
      </c>
      <c r="G133" s="2">
        <v>30</v>
      </c>
      <c r="H133" s="2">
        <f t="shared" si="4"/>
        <v>300</v>
      </c>
      <c r="I133" s="2" t="str">
        <f>_xlfn.CONCAT(C133,"-",D133,"-",DOLLAR(G133))</f>
        <v>GRC-zan ABEE-30,00 €</v>
      </c>
      <c r="J133" s="2" t="str">
        <f t="shared" si="5"/>
        <v>342</v>
      </c>
      <c r="M133" s="2"/>
      <c r="P133" s="2"/>
      <c r="Q133" s="2"/>
      <c r="R133" s="2"/>
      <c r="S133" s="2"/>
      <c r="T133" s="3"/>
      <c r="U133" s="3"/>
      <c r="V133" s="3"/>
      <c r="W133" s="3"/>
      <c r="X133" s="3"/>
    </row>
    <row r="134" spans="1:24" ht="12.75" customHeight="1" x14ac:dyDescent="0.2">
      <c r="A134" s="1">
        <v>136</v>
      </c>
      <c r="B134" s="1" t="s">
        <v>78</v>
      </c>
      <c r="C134" s="1" t="s">
        <v>79</v>
      </c>
      <c r="D134" s="1" t="s">
        <v>80</v>
      </c>
      <c r="E134" s="1" t="s">
        <v>10</v>
      </c>
      <c r="F134" s="1">
        <v>0</v>
      </c>
      <c r="G134" s="2">
        <v>11</v>
      </c>
      <c r="H134" s="2" t="str">
        <f t="shared" si="4"/>
        <v/>
      </c>
      <c r="I134" s="2" t="str">
        <f>_xlfn.CONCAT(C134,"-",D134,"-",DOLLAR(G134))</f>
        <v>GRC-zan ABEE-11,00 €</v>
      </c>
      <c r="J134" s="2" t="str">
        <f t="shared" si="5"/>
        <v>342</v>
      </c>
      <c r="M134" s="2"/>
      <c r="P134" s="2"/>
      <c r="Q134" s="2"/>
      <c r="R134" s="2"/>
      <c r="S134" s="2"/>
      <c r="T134" s="3"/>
      <c r="U134" s="3"/>
      <c r="V134" s="3"/>
      <c r="W134" s="3"/>
      <c r="X134" s="3"/>
    </row>
    <row r="135" spans="1:24" ht="12.75" customHeight="1" x14ac:dyDescent="0.2">
      <c r="A135" s="1">
        <v>137</v>
      </c>
      <c r="B135" s="1" t="s">
        <v>78</v>
      </c>
      <c r="C135" s="1" t="s">
        <v>79</v>
      </c>
      <c r="D135" s="1" t="s">
        <v>80</v>
      </c>
      <c r="E135" t="s">
        <v>1387</v>
      </c>
      <c r="F135" s="1">
        <v>20</v>
      </c>
      <c r="G135" s="2">
        <v>30</v>
      </c>
      <c r="H135" s="2">
        <f t="shared" si="4"/>
        <v>600</v>
      </c>
      <c r="I135" s="2" t="str">
        <f>_xlfn.CONCAT(C135,"-",D135,"-",DOLLAR(G135))</f>
        <v>GRC-zan ABEE-30,00 €</v>
      </c>
      <c r="J135" s="2" t="str">
        <f t="shared" si="5"/>
        <v>342</v>
      </c>
      <c r="M135" s="2"/>
      <c r="P135" s="2"/>
      <c r="Q135" s="2"/>
      <c r="R135" s="2"/>
      <c r="S135" s="2"/>
      <c r="T135" s="3"/>
      <c r="U135" s="3"/>
      <c r="V135" s="3"/>
      <c r="W135" s="3"/>
      <c r="X135" s="3"/>
    </row>
    <row r="136" spans="1:24" ht="12.75" customHeight="1" x14ac:dyDescent="0.2">
      <c r="A136" s="1">
        <v>138</v>
      </c>
      <c r="B136" s="1" t="s">
        <v>81</v>
      </c>
      <c r="C136" s="1" t="s">
        <v>13</v>
      </c>
      <c r="D136" s="1" t="s">
        <v>12</v>
      </c>
      <c r="E136" t="s">
        <v>1387</v>
      </c>
      <c r="F136" s="1">
        <v>10</v>
      </c>
      <c r="G136" s="2">
        <v>24</v>
      </c>
      <c r="H136" s="2">
        <f t="shared" si="4"/>
        <v>240</v>
      </c>
      <c r="I136" s="2" t="str">
        <f>_xlfn.CONCAT(C136,"-",D136,"-",DOLLAR(G136))</f>
        <v>EGY-ccc order-24,00 €</v>
      </c>
      <c r="J136" s="2" t="str">
        <f t="shared" si="5"/>
        <v>569</v>
      </c>
      <c r="M136" s="2"/>
      <c r="P136" s="2"/>
      <c r="Q136" s="2"/>
      <c r="R136" s="2"/>
      <c r="S136" s="2"/>
      <c r="T136" s="3"/>
      <c r="U136" s="3"/>
      <c r="V136" s="3"/>
      <c r="W136" s="3"/>
      <c r="X136" s="3"/>
    </row>
    <row r="137" spans="1:24" ht="12.75" customHeight="1" x14ac:dyDescent="0.2">
      <c r="A137" s="1">
        <v>139</v>
      </c>
      <c r="B137" s="1" t="s">
        <v>81</v>
      </c>
      <c r="C137" s="1" t="s">
        <v>13</v>
      </c>
      <c r="D137" s="1" t="s">
        <v>12</v>
      </c>
      <c r="E137" t="s">
        <v>1387</v>
      </c>
      <c r="F137" s="1">
        <v>20</v>
      </c>
      <c r="G137" s="2">
        <v>23</v>
      </c>
      <c r="H137" s="2">
        <f t="shared" si="4"/>
        <v>460</v>
      </c>
      <c r="I137" s="2" t="str">
        <f>_xlfn.CONCAT(C137,"-",D137,"-",DOLLAR(G137))</f>
        <v>EGY-ccc order-23,00 €</v>
      </c>
      <c r="J137" s="2" t="str">
        <f t="shared" si="5"/>
        <v>569</v>
      </c>
      <c r="M137" s="2"/>
      <c r="P137" s="2"/>
      <c r="Q137" s="2"/>
      <c r="R137" s="2"/>
      <c r="S137" s="2"/>
      <c r="T137" s="3"/>
      <c r="U137" s="3"/>
      <c r="V137" s="3"/>
      <c r="W137" s="3"/>
      <c r="X137" s="3"/>
    </row>
    <row r="138" spans="1:24" ht="12.75" customHeight="1" x14ac:dyDescent="0.2">
      <c r="A138" s="1">
        <v>140</v>
      </c>
      <c r="B138" s="1" t="s">
        <v>81</v>
      </c>
      <c r="C138" s="1" t="s">
        <v>13</v>
      </c>
      <c r="D138" s="1" t="s">
        <v>12</v>
      </c>
      <c r="E138" s="1" t="s">
        <v>10</v>
      </c>
      <c r="F138" s="1">
        <v>0</v>
      </c>
      <c r="G138" s="2">
        <v>20</v>
      </c>
      <c r="H138" s="2" t="str">
        <f t="shared" si="4"/>
        <v/>
      </c>
      <c r="I138" s="2" t="str">
        <f>_xlfn.CONCAT(C138,"-",D138,"-",DOLLAR(G138))</f>
        <v>EGY-ccc order-20,00 €</v>
      </c>
      <c r="J138" s="2" t="str">
        <f t="shared" si="5"/>
        <v>569</v>
      </c>
      <c r="M138" s="2"/>
      <c r="P138" s="2"/>
      <c r="Q138" s="2"/>
      <c r="R138" s="2"/>
      <c r="S138" s="2"/>
      <c r="T138" s="3"/>
      <c r="U138" s="3"/>
      <c r="V138" s="3"/>
      <c r="W138" s="3"/>
      <c r="X138" s="3"/>
    </row>
    <row r="139" spans="1:24" ht="12.75" customHeight="1" x14ac:dyDescent="0.2">
      <c r="A139" s="1">
        <v>141</v>
      </c>
      <c r="B139" s="1" t="s">
        <v>82</v>
      </c>
      <c r="C139" s="1" t="s">
        <v>8</v>
      </c>
      <c r="D139" s="1" t="s">
        <v>32</v>
      </c>
      <c r="E139" s="1" t="s">
        <v>10</v>
      </c>
      <c r="F139" s="1">
        <v>0</v>
      </c>
      <c r="G139" s="2">
        <v>17</v>
      </c>
      <c r="H139" s="2" t="str">
        <f t="shared" si="4"/>
        <v/>
      </c>
      <c r="I139" s="2" t="str">
        <f>_xlfn.CONCAT(C139,"-",D139,"-",DOLLAR(G139))</f>
        <v>ITA-zan VETRI-17,00 €</v>
      </c>
      <c r="J139" s="2" t="str">
        <f t="shared" si="5"/>
        <v>637</v>
      </c>
      <c r="M139" s="2"/>
      <c r="P139" s="2"/>
      <c r="Q139" s="2"/>
      <c r="R139" s="2"/>
      <c r="S139" s="2"/>
      <c r="T139" s="3"/>
      <c r="U139" s="3"/>
      <c r="V139" s="3"/>
      <c r="W139" s="3"/>
      <c r="X139" s="3"/>
    </row>
    <row r="140" spans="1:24" ht="12.75" customHeight="1" x14ac:dyDescent="0.2">
      <c r="A140" s="1">
        <v>142</v>
      </c>
      <c r="B140" s="1" t="s">
        <v>83</v>
      </c>
      <c r="C140" s="1" t="s">
        <v>8</v>
      </c>
      <c r="D140" s="1" t="s">
        <v>50</v>
      </c>
      <c r="E140" t="s">
        <v>1387</v>
      </c>
      <c r="F140" s="1">
        <v>10</v>
      </c>
      <c r="G140" s="2">
        <v>22</v>
      </c>
      <c r="H140" s="2">
        <f t="shared" si="4"/>
        <v>220</v>
      </c>
      <c r="I140" s="2" t="str">
        <f>_xlfn.CONCAT(C140,"-",D140,"-",DOLLAR(G140))</f>
        <v>ITA-zan S.R.L.-22,00 €</v>
      </c>
      <c r="J140" s="2" t="str">
        <f t="shared" si="5"/>
        <v>405</v>
      </c>
      <c r="M140" s="2"/>
      <c r="P140" s="2"/>
      <c r="Q140" s="2"/>
      <c r="R140" s="2"/>
      <c r="S140" s="2"/>
      <c r="T140" s="3"/>
      <c r="U140" s="3"/>
      <c r="V140" s="3"/>
      <c r="W140" s="3"/>
      <c r="X140" s="3"/>
    </row>
    <row r="141" spans="1:24" ht="12.75" customHeight="1" x14ac:dyDescent="0.2">
      <c r="A141" s="1">
        <v>143</v>
      </c>
      <c r="B141" s="1" t="s">
        <v>83</v>
      </c>
      <c r="C141" s="1" t="s">
        <v>8</v>
      </c>
      <c r="D141" s="1" t="s">
        <v>50</v>
      </c>
      <c r="E141" s="1" t="s">
        <v>10</v>
      </c>
      <c r="F141" s="1">
        <v>0</v>
      </c>
      <c r="G141" s="2">
        <v>28</v>
      </c>
      <c r="H141" s="2" t="str">
        <f t="shared" si="4"/>
        <v/>
      </c>
      <c r="I141" s="2" t="str">
        <f>_xlfn.CONCAT(C141,"-",D141,"-",DOLLAR(G141))</f>
        <v>ITA-zan S.R.L.-28,00 €</v>
      </c>
      <c r="J141" s="2" t="str">
        <f t="shared" si="5"/>
        <v>405</v>
      </c>
      <c r="M141" s="2"/>
      <c r="P141" s="2"/>
      <c r="Q141" s="2"/>
      <c r="R141" s="2"/>
      <c r="S141" s="2"/>
      <c r="T141" s="3"/>
      <c r="U141" s="3"/>
      <c r="V141" s="3"/>
      <c r="W141" s="3"/>
      <c r="X141" s="3"/>
    </row>
    <row r="142" spans="1:24" ht="12.75" customHeight="1" x14ac:dyDescent="0.2">
      <c r="A142" s="1">
        <v>144</v>
      </c>
      <c r="B142" s="1" t="s">
        <v>83</v>
      </c>
      <c r="C142" s="1" t="s">
        <v>8</v>
      </c>
      <c r="D142" s="1" t="s">
        <v>50</v>
      </c>
      <c r="E142" t="s">
        <v>1387</v>
      </c>
      <c r="F142" s="1">
        <v>20</v>
      </c>
      <c r="G142" s="2">
        <v>38</v>
      </c>
      <c r="H142" s="2">
        <f t="shared" si="4"/>
        <v>760</v>
      </c>
      <c r="I142" s="2" t="str">
        <f>_xlfn.CONCAT(C142,"-",D142,"-",DOLLAR(G142))</f>
        <v>ITA-zan S.R.L.-38,00 €</v>
      </c>
      <c r="J142" s="2" t="str">
        <f t="shared" si="5"/>
        <v>405</v>
      </c>
      <c r="M142" s="2"/>
      <c r="P142" s="2"/>
      <c r="Q142" s="2"/>
      <c r="R142" s="2"/>
      <c r="S142" s="2"/>
      <c r="T142" s="3"/>
      <c r="U142" s="3"/>
      <c r="V142" s="3"/>
      <c r="W142" s="3"/>
      <c r="X142" s="3"/>
    </row>
    <row r="143" spans="1:24" ht="12.75" customHeight="1" x14ac:dyDescent="0.2">
      <c r="A143" s="1">
        <v>145</v>
      </c>
      <c r="B143" s="1" t="s">
        <v>84</v>
      </c>
      <c r="C143" s="1" t="s">
        <v>8</v>
      </c>
      <c r="D143" s="1" t="s">
        <v>43</v>
      </c>
      <c r="E143" s="1" t="s">
        <v>10</v>
      </c>
      <c r="F143" s="1">
        <v>0</v>
      </c>
      <c r="G143" s="2">
        <v>23</v>
      </c>
      <c r="H143" s="2" t="str">
        <f t="shared" si="4"/>
        <v/>
      </c>
      <c r="I143" s="2" t="str">
        <f>_xlfn.CONCAT(C143,"-",D143,"-",DOLLAR(G143))</f>
        <v>ITA-zan pin SPA-23,00 €</v>
      </c>
      <c r="J143" s="2" t="str">
        <f t="shared" si="5"/>
        <v>290</v>
      </c>
      <c r="M143" s="2"/>
      <c r="P143" s="2"/>
      <c r="Q143" s="2"/>
      <c r="R143" s="2"/>
      <c r="S143" s="2"/>
      <c r="T143" s="3"/>
      <c r="U143" s="3"/>
      <c r="V143" s="3"/>
      <c r="W143" s="3"/>
      <c r="X143" s="3"/>
    </row>
    <row r="144" spans="1:24" ht="12.75" customHeight="1" x14ac:dyDescent="0.2">
      <c r="A144" s="1">
        <v>146</v>
      </c>
      <c r="B144" s="1" t="s">
        <v>85</v>
      </c>
      <c r="C144" s="1" t="s">
        <v>13</v>
      </c>
      <c r="D144" s="1" t="s">
        <v>19</v>
      </c>
      <c r="E144" t="s">
        <v>1387</v>
      </c>
      <c r="F144" s="1">
        <v>20</v>
      </c>
      <c r="G144" s="2">
        <v>27</v>
      </c>
      <c r="H144" s="2">
        <f t="shared" si="4"/>
        <v>540</v>
      </c>
      <c r="I144" s="2" t="str">
        <f>_xlfn.CONCAT(C144,"-",D144,"-",DOLLAR(G144))</f>
        <v>EGY-zan pin assuf S.A.E.-27,00 €</v>
      </c>
      <c r="J144" s="2" t="str">
        <f t="shared" si="5"/>
        <v>028</v>
      </c>
      <c r="M144" s="2"/>
      <c r="P144" s="2"/>
      <c r="Q144" s="2"/>
      <c r="R144" s="2"/>
      <c r="S144" s="2"/>
      <c r="T144" s="3"/>
      <c r="U144" s="3"/>
      <c r="V144" s="3"/>
      <c r="W144" s="3"/>
      <c r="X144" s="3"/>
    </row>
    <row r="145" spans="1:24" ht="12.75" customHeight="1" x14ac:dyDescent="0.2">
      <c r="A145" s="1">
        <v>147</v>
      </c>
      <c r="B145" s="1" t="s">
        <v>85</v>
      </c>
      <c r="C145" s="1" t="s">
        <v>13</v>
      </c>
      <c r="D145" s="1" t="s">
        <v>19</v>
      </c>
      <c r="E145" t="s">
        <v>1387</v>
      </c>
      <c r="F145" s="1">
        <v>10</v>
      </c>
      <c r="G145" s="2">
        <v>23</v>
      </c>
      <c r="H145" s="2">
        <f t="shared" si="4"/>
        <v>230</v>
      </c>
      <c r="I145" s="2" t="str">
        <f>_xlfn.CONCAT(C145,"-",D145,"-",DOLLAR(G145))</f>
        <v>EGY-zan pin assuf S.A.E.-23,00 €</v>
      </c>
      <c r="J145" s="2" t="str">
        <f t="shared" si="5"/>
        <v>028</v>
      </c>
      <c r="M145" s="2"/>
      <c r="P145" s="2"/>
      <c r="Q145" s="2"/>
      <c r="R145" s="2"/>
      <c r="S145" s="2"/>
      <c r="T145" s="3"/>
      <c r="U145" s="3"/>
      <c r="V145" s="3"/>
      <c r="W145" s="3"/>
      <c r="X145" s="3"/>
    </row>
    <row r="146" spans="1:24" ht="12.75" customHeight="1" x14ac:dyDescent="0.2">
      <c r="A146" s="1">
        <v>148</v>
      </c>
      <c r="B146" s="1" t="s">
        <v>85</v>
      </c>
      <c r="C146" s="1" t="s">
        <v>13</v>
      </c>
      <c r="D146" s="1" t="s">
        <v>19</v>
      </c>
      <c r="E146" s="1" t="s">
        <v>10</v>
      </c>
      <c r="F146" s="1">
        <v>0</v>
      </c>
      <c r="G146" s="2">
        <v>24</v>
      </c>
      <c r="H146" s="2" t="str">
        <f t="shared" si="4"/>
        <v/>
      </c>
      <c r="I146" s="2" t="str">
        <f>_xlfn.CONCAT(C146,"-",D146,"-",DOLLAR(G146))</f>
        <v>EGY-zan pin assuf S.A.E.-24,00 €</v>
      </c>
      <c r="J146" s="2" t="str">
        <f t="shared" si="5"/>
        <v>028</v>
      </c>
      <c r="M146" s="2"/>
      <c r="P146" s="2"/>
      <c r="Q146" s="2"/>
      <c r="R146" s="2"/>
      <c r="S146" s="2"/>
      <c r="T146" s="3"/>
      <c r="U146" s="3"/>
      <c r="V146" s="3"/>
      <c r="W146" s="3"/>
      <c r="X146" s="3"/>
    </row>
    <row r="147" spans="1:24" ht="12.75" customHeight="1" x14ac:dyDescent="0.2">
      <c r="A147" s="1">
        <v>149</v>
      </c>
      <c r="B147" s="1" t="s">
        <v>86</v>
      </c>
      <c r="C147" s="1" t="s">
        <v>8</v>
      </c>
      <c r="D147" s="1" t="s">
        <v>9</v>
      </c>
      <c r="E147" t="s">
        <v>1387</v>
      </c>
      <c r="F147" s="1">
        <v>20</v>
      </c>
      <c r="G147" s="2">
        <v>32</v>
      </c>
      <c r="H147" s="2">
        <f t="shared" si="4"/>
        <v>640</v>
      </c>
      <c r="I147" s="2" t="str">
        <f>_xlfn.CONCAT(C147,"-",D147,"-",DOLLAR(G147))</f>
        <v>ITA-SG-32,00 €</v>
      </c>
      <c r="J147" s="2" t="str">
        <f t="shared" si="5"/>
        <v>425</v>
      </c>
      <c r="M147" s="2"/>
      <c r="P147" s="2"/>
      <c r="Q147" s="2"/>
      <c r="R147" s="2"/>
      <c r="S147" s="2"/>
      <c r="T147" s="3"/>
      <c r="U147" s="3"/>
      <c r="V147" s="3"/>
      <c r="W147" s="3"/>
      <c r="X147" s="3"/>
    </row>
    <row r="148" spans="1:24" ht="12.75" customHeight="1" x14ac:dyDescent="0.2">
      <c r="A148" s="1">
        <v>150</v>
      </c>
      <c r="B148" s="1" t="s">
        <v>86</v>
      </c>
      <c r="C148" s="1" t="s">
        <v>8</v>
      </c>
      <c r="D148" s="1" t="s">
        <v>9</v>
      </c>
      <c r="E148" s="1" t="s">
        <v>10</v>
      </c>
      <c r="F148" s="1">
        <v>0</v>
      </c>
      <c r="G148" s="2">
        <v>33</v>
      </c>
      <c r="H148" s="2" t="str">
        <f t="shared" si="4"/>
        <v/>
      </c>
      <c r="I148" s="2" t="str">
        <f>_xlfn.CONCAT(C148,"-",D148,"-",DOLLAR(G148))</f>
        <v>ITA-SG-33,00 €</v>
      </c>
      <c r="J148" s="2" t="str">
        <f t="shared" si="5"/>
        <v>425</v>
      </c>
      <c r="M148" s="2"/>
      <c r="P148" s="2"/>
      <c r="Q148" s="2"/>
      <c r="R148" s="2"/>
      <c r="S148" s="2"/>
      <c r="T148" s="3"/>
      <c r="U148" s="3"/>
      <c r="V148" s="3"/>
      <c r="W148" s="3"/>
      <c r="X148" s="3"/>
    </row>
    <row r="149" spans="1:24" ht="12.75" customHeight="1" x14ac:dyDescent="0.2">
      <c r="A149" s="1">
        <v>151</v>
      </c>
      <c r="B149" s="1" t="s">
        <v>87</v>
      </c>
      <c r="C149" s="1" t="s">
        <v>8</v>
      </c>
      <c r="D149" s="1" t="s">
        <v>43</v>
      </c>
      <c r="E149" s="1" t="s">
        <v>10</v>
      </c>
      <c r="F149" s="1">
        <v>0</v>
      </c>
      <c r="G149" s="2">
        <v>12</v>
      </c>
      <c r="H149" s="2" t="str">
        <f t="shared" si="4"/>
        <v/>
      </c>
      <c r="I149" s="2" t="str">
        <f>_xlfn.CONCAT(C149,"-",D149,"-",DOLLAR(G149))</f>
        <v>ITA-zan pin SPA-12,00 €</v>
      </c>
      <c r="J149" s="2" t="str">
        <f t="shared" si="5"/>
        <v>756</v>
      </c>
      <c r="M149" s="2"/>
      <c r="P149" s="2"/>
      <c r="Q149" s="2"/>
      <c r="R149" s="2"/>
      <c r="S149" s="2"/>
      <c r="T149" s="3"/>
      <c r="U149" s="3"/>
      <c r="V149" s="3"/>
      <c r="W149" s="3"/>
      <c r="X149" s="3"/>
    </row>
    <row r="150" spans="1:24" ht="12.75" customHeight="1" x14ac:dyDescent="0.2">
      <c r="A150" s="1">
        <v>152</v>
      </c>
      <c r="B150" s="1" t="s">
        <v>88</v>
      </c>
      <c r="C150" s="1" t="s">
        <v>8</v>
      </c>
      <c r="D150" s="1" t="s">
        <v>45</v>
      </c>
      <c r="E150" s="1" t="s">
        <v>10</v>
      </c>
      <c r="F150" s="1">
        <v>0</v>
      </c>
      <c r="G150" s="2">
        <v>32</v>
      </c>
      <c r="H150" s="2" t="str">
        <f t="shared" si="4"/>
        <v/>
      </c>
      <c r="I150" s="2" t="str">
        <f>_xlfn.CONCAT(C150,"-",D150,"-",DOLLAR(G150))</f>
        <v>ITA-SICURpin SUD S.r.l-32,00 €</v>
      </c>
      <c r="J150" s="2" t="str">
        <f t="shared" si="5"/>
        <v>059</v>
      </c>
      <c r="M150" s="2"/>
      <c r="P150" s="2"/>
      <c r="Q150" s="2"/>
      <c r="R150" s="2"/>
      <c r="S150" s="2"/>
      <c r="T150" s="3"/>
      <c r="U150" s="3"/>
      <c r="V150" s="3"/>
      <c r="W150" s="3"/>
      <c r="X150" s="3"/>
    </row>
    <row r="151" spans="1:24" ht="12.75" customHeight="1" x14ac:dyDescent="0.2">
      <c r="A151" s="1">
        <v>153</v>
      </c>
      <c r="B151" s="1" t="s">
        <v>88</v>
      </c>
      <c r="C151" s="1" t="s">
        <v>8</v>
      </c>
      <c r="D151" s="1" t="s">
        <v>45</v>
      </c>
      <c r="E151" t="s">
        <v>1387</v>
      </c>
      <c r="F151" s="1">
        <v>10</v>
      </c>
      <c r="G151" s="2">
        <v>31</v>
      </c>
      <c r="H151" s="2">
        <f t="shared" si="4"/>
        <v>310</v>
      </c>
      <c r="I151" s="2" t="str">
        <f>_xlfn.CONCAT(C151,"-",D151,"-",DOLLAR(G151))</f>
        <v>ITA-SICURpin SUD S.r.l-31,00 €</v>
      </c>
      <c r="J151" s="2" t="str">
        <f t="shared" si="5"/>
        <v>059</v>
      </c>
      <c r="M151" s="2"/>
      <c r="P151" s="2"/>
      <c r="Q151" s="2"/>
      <c r="R151" s="2"/>
      <c r="S151" s="2"/>
      <c r="T151" s="3"/>
      <c r="U151" s="3"/>
      <c r="V151" s="3"/>
      <c r="W151" s="3"/>
      <c r="X151" s="3"/>
    </row>
    <row r="152" spans="1:24" ht="12.75" customHeight="1" x14ac:dyDescent="0.2">
      <c r="A152" s="1">
        <v>154</v>
      </c>
      <c r="B152" s="1" t="s">
        <v>88</v>
      </c>
      <c r="C152" s="1" t="s">
        <v>8</v>
      </c>
      <c r="D152" s="1" t="s">
        <v>45</v>
      </c>
      <c r="E152" t="s">
        <v>1387</v>
      </c>
      <c r="F152" s="1">
        <v>20</v>
      </c>
      <c r="G152" s="2">
        <v>39</v>
      </c>
      <c r="H152" s="2">
        <f t="shared" si="4"/>
        <v>780</v>
      </c>
      <c r="I152" s="2" t="str">
        <f>_xlfn.CONCAT(C152,"-",D152,"-",DOLLAR(G152))</f>
        <v>ITA-SICURpin SUD S.r.l-39,00 €</v>
      </c>
      <c r="J152" s="2" t="str">
        <f t="shared" si="5"/>
        <v>059</v>
      </c>
      <c r="M152" s="2"/>
      <c r="P152" s="2"/>
      <c r="Q152" s="2"/>
      <c r="R152" s="2"/>
      <c r="S152" s="2"/>
      <c r="T152" s="3"/>
      <c r="U152" s="3"/>
      <c r="V152" s="3"/>
      <c r="W152" s="3"/>
      <c r="X152" s="3"/>
    </row>
    <row r="153" spans="1:24" ht="12.75" customHeight="1" x14ac:dyDescent="0.2">
      <c r="A153" s="1">
        <v>155</v>
      </c>
      <c r="B153" s="1" t="s">
        <v>88</v>
      </c>
      <c r="C153" s="1" t="s">
        <v>8</v>
      </c>
      <c r="D153" s="1" t="s">
        <v>45</v>
      </c>
      <c r="E153" t="s">
        <v>1387</v>
      </c>
      <c r="F153" s="1">
        <v>20</v>
      </c>
      <c r="G153" s="2">
        <v>19</v>
      </c>
      <c r="H153" s="2">
        <f t="shared" si="4"/>
        <v>380</v>
      </c>
      <c r="I153" s="2" t="str">
        <f>_xlfn.CONCAT(C153,"-",D153,"-",DOLLAR(G153))</f>
        <v>ITA-SICURpin SUD S.r.l-19,00 €</v>
      </c>
      <c r="J153" s="2" t="str">
        <f t="shared" si="5"/>
        <v>059</v>
      </c>
      <c r="M153" s="2"/>
      <c r="P153" s="2"/>
      <c r="Q153" s="2"/>
      <c r="R153" s="2"/>
      <c r="S153" s="2"/>
      <c r="T153" s="3"/>
      <c r="U153" s="3"/>
      <c r="V153" s="3"/>
      <c r="W153" s="3"/>
      <c r="X153" s="3"/>
    </row>
    <row r="154" spans="1:24" ht="12.75" customHeight="1" x14ac:dyDescent="0.2">
      <c r="A154" s="1">
        <v>156</v>
      </c>
      <c r="B154" s="1" t="s">
        <v>89</v>
      </c>
      <c r="C154" s="1" t="s">
        <v>8</v>
      </c>
      <c r="D154" s="1" t="s">
        <v>90</v>
      </c>
      <c r="E154" t="s">
        <v>1387</v>
      </c>
      <c r="F154" s="1">
        <v>10</v>
      </c>
      <c r="G154" s="2">
        <v>36</v>
      </c>
      <c r="H154" s="2">
        <f t="shared" si="4"/>
        <v>360</v>
      </c>
      <c r="I154" s="2" t="str">
        <f>_xlfn.CONCAT(C154,"-",D154,"-",DOLLAR(G154))</f>
        <v>ITA-SG palla S.R.L.-36,00 €</v>
      </c>
      <c r="J154" s="2" t="str">
        <f t="shared" si="5"/>
        <v>863</v>
      </c>
      <c r="M154" s="2"/>
      <c r="P154" s="2"/>
      <c r="Q154" s="2"/>
      <c r="R154" s="2"/>
      <c r="S154" s="2"/>
      <c r="T154" s="3"/>
      <c r="U154" s="3"/>
      <c r="V154" s="3"/>
      <c r="W154" s="3"/>
      <c r="X154" s="3"/>
    </row>
    <row r="155" spans="1:24" ht="12.75" customHeight="1" x14ac:dyDescent="0.2">
      <c r="A155" s="1">
        <v>157</v>
      </c>
      <c r="B155" s="1" t="s">
        <v>89</v>
      </c>
      <c r="C155" s="1" t="s">
        <v>8</v>
      </c>
      <c r="D155" s="1" t="s">
        <v>90</v>
      </c>
      <c r="E155" s="1" t="s">
        <v>10</v>
      </c>
      <c r="F155" s="1">
        <v>0</v>
      </c>
      <c r="G155" s="2">
        <v>32</v>
      </c>
      <c r="H155" s="2" t="str">
        <f t="shared" si="4"/>
        <v/>
      </c>
      <c r="I155" s="2" t="str">
        <f>_xlfn.CONCAT(C155,"-",D155,"-",DOLLAR(G155))</f>
        <v>ITA-SG palla S.R.L.-32,00 €</v>
      </c>
      <c r="J155" s="2" t="str">
        <f t="shared" si="5"/>
        <v>863</v>
      </c>
      <c r="M155" s="2"/>
      <c r="P155" s="2"/>
      <c r="Q155" s="2"/>
      <c r="R155" s="2"/>
      <c r="S155" s="2"/>
      <c r="T155" s="3"/>
      <c r="U155" s="3"/>
      <c r="V155" s="3"/>
      <c r="W155" s="3"/>
      <c r="X155" s="3"/>
    </row>
    <row r="156" spans="1:24" ht="12.75" customHeight="1" x14ac:dyDescent="0.2">
      <c r="A156" s="1">
        <v>158</v>
      </c>
      <c r="B156" s="1" t="s">
        <v>91</v>
      </c>
      <c r="C156" s="1" t="s">
        <v>13</v>
      </c>
      <c r="D156" s="1" t="s">
        <v>19</v>
      </c>
      <c r="E156" s="1" t="s">
        <v>10</v>
      </c>
      <c r="F156" s="1">
        <v>0</v>
      </c>
      <c r="G156" s="2">
        <v>37</v>
      </c>
      <c r="H156" s="2" t="str">
        <f t="shared" si="4"/>
        <v/>
      </c>
      <c r="I156" s="2" t="str">
        <f>_xlfn.CONCAT(C156,"-",D156,"-",DOLLAR(G156))</f>
        <v>EGY-zan pin assuf S.A.E.-37,00 €</v>
      </c>
      <c r="J156" s="2" t="str">
        <f t="shared" si="5"/>
        <v>950</v>
      </c>
      <c r="M156" s="2"/>
      <c r="P156" s="2"/>
      <c r="Q156" s="2"/>
      <c r="R156" s="2"/>
      <c r="S156" s="2"/>
      <c r="T156" s="3"/>
      <c r="U156" s="3"/>
      <c r="V156" s="3"/>
      <c r="W156" s="3"/>
      <c r="X156" s="3"/>
    </row>
    <row r="157" spans="1:24" ht="12.75" customHeight="1" x14ac:dyDescent="0.2">
      <c r="A157" s="1">
        <v>159</v>
      </c>
      <c r="B157" s="1" t="s">
        <v>91</v>
      </c>
      <c r="C157" s="1" t="s">
        <v>13</v>
      </c>
      <c r="D157" s="1" t="s">
        <v>19</v>
      </c>
      <c r="E157" t="s">
        <v>1387</v>
      </c>
      <c r="F157" s="1">
        <v>20</v>
      </c>
      <c r="G157" s="2">
        <v>24</v>
      </c>
      <c r="H157" s="2">
        <f t="shared" si="4"/>
        <v>480</v>
      </c>
      <c r="I157" s="2" t="str">
        <f>_xlfn.CONCAT(C157,"-",D157,"-",DOLLAR(G157))</f>
        <v>EGY-zan pin assuf S.A.E.-24,00 €</v>
      </c>
      <c r="J157" s="2" t="str">
        <f t="shared" si="5"/>
        <v>950</v>
      </c>
      <c r="M157" s="2"/>
      <c r="P157" s="2"/>
      <c r="Q157" s="2"/>
      <c r="R157" s="2"/>
      <c r="S157" s="2"/>
      <c r="T157" s="3"/>
      <c r="U157" s="3"/>
      <c r="V157" s="3"/>
      <c r="W157" s="3"/>
      <c r="X157" s="3"/>
    </row>
    <row r="158" spans="1:24" ht="12.75" customHeight="1" x14ac:dyDescent="0.2">
      <c r="A158" s="1">
        <v>160</v>
      </c>
      <c r="B158" s="1" t="s">
        <v>91</v>
      </c>
      <c r="C158" s="1" t="s">
        <v>13</v>
      </c>
      <c r="D158" s="1" t="s">
        <v>19</v>
      </c>
      <c r="E158" t="s">
        <v>1387</v>
      </c>
      <c r="F158" s="1">
        <v>10</v>
      </c>
      <c r="G158" s="2">
        <v>13</v>
      </c>
      <c r="H158" s="2">
        <f t="shared" si="4"/>
        <v>130</v>
      </c>
      <c r="I158" s="2" t="str">
        <f>_xlfn.CONCAT(C158,"-",D158,"-",DOLLAR(G158))</f>
        <v>EGY-zan pin assuf S.A.E.-13,00 €</v>
      </c>
      <c r="J158" s="2" t="str">
        <f t="shared" si="5"/>
        <v>950</v>
      </c>
      <c r="M158" s="2"/>
      <c r="P158" s="2"/>
      <c r="Q158" s="2"/>
      <c r="R158" s="2"/>
      <c r="S158" s="2"/>
      <c r="T158" s="3"/>
      <c r="U158" s="3"/>
      <c r="V158" s="3"/>
      <c r="W158" s="3"/>
      <c r="X158" s="3"/>
    </row>
    <row r="159" spans="1:24" ht="12.75" customHeight="1" x14ac:dyDescent="0.2">
      <c r="A159" s="1">
        <v>161</v>
      </c>
      <c r="B159" s="1" t="s">
        <v>91</v>
      </c>
      <c r="C159" s="1" t="s">
        <v>13</v>
      </c>
      <c r="D159" s="1" t="s">
        <v>19</v>
      </c>
      <c r="E159" t="s">
        <v>1387</v>
      </c>
      <c r="F159" s="1">
        <v>20</v>
      </c>
      <c r="G159" s="2">
        <v>30</v>
      </c>
      <c r="H159" s="2">
        <f t="shared" si="4"/>
        <v>600</v>
      </c>
      <c r="I159" s="2" t="str">
        <f>_xlfn.CONCAT(C159,"-",D159,"-",DOLLAR(G159))</f>
        <v>EGY-zan pin assuf S.A.E.-30,00 €</v>
      </c>
      <c r="J159" s="2" t="str">
        <f t="shared" si="5"/>
        <v>950</v>
      </c>
      <c r="M159" s="2"/>
      <c r="P159" s="2"/>
      <c r="Q159" s="2"/>
      <c r="R159" s="2"/>
      <c r="S159" s="2"/>
      <c r="T159" s="3"/>
      <c r="U159" s="3"/>
      <c r="V159" s="3"/>
      <c r="W159" s="3"/>
      <c r="X159" s="3"/>
    </row>
    <row r="160" spans="1:24" ht="12.75" customHeight="1" x14ac:dyDescent="0.2">
      <c r="A160" s="1">
        <v>162</v>
      </c>
      <c r="B160" s="1" t="s">
        <v>92</v>
      </c>
      <c r="C160" s="1" t="s">
        <v>8</v>
      </c>
      <c r="D160" s="1" t="s">
        <v>93</v>
      </c>
      <c r="E160" t="s">
        <v>1387</v>
      </c>
      <c r="F160" s="1">
        <v>10</v>
      </c>
      <c r="G160" s="2">
        <v>22</v>
      </c>
      <c r="H160" s="2">
        <f t="shared" si="4"/>
        <v>220</v>
      </c>
      <c r="I160" s="2" t="str">
        <f>_xlfn.CONCAT(C160,"-",D160,"-",DOLLAR(G160))</f>
        <v>ITA-zan SPA-22,00 €</v>
      </c>
      <c r="J160" s="2" t="str">
        <f t="shared" si="5"/>
        <v>884</v>
      </c>
      <c r="M160" s="2"/>
      <c r="P160" s="2"/>
      <c r="Q160" s="2"/>
      <c r="R160" s="2"/>
      <c r="S160" s="2"/>
      <c r="T160" s="3"/>
      <c r="U160" s="3"/>
      <c r="V160" s="3"/>
      <c r="W160" s="3"/>
      <c r="X160" s="3"/>
    </row>
    <row r="161" spans="1:24" ht="12.75" customHeight="1" x14ac:dyDescent="0.2">
      <c r="A161" s="1">
        <v>163</v>
      </c>
      <c r="B161" s="1" t="s">
        <v>92</v>
      </c>
      <c r="C161" s="1" t="s">
        <v>8</v>
      </c>
      <c r="D161" s="1" t="s">
        <v>93</v>
      </c>
      <c r="E161" t="s">
        <v>1387</v>
      </c>
      <c r="F161" s="1">
        <v>20</v>
      </c>
      <c r="G161" s="2">
        <v>11</v>
      </c>
      <c r="H161" s="2">
        <f t="shared" si="4"/>
        <v>220</v>
      </c>
      <c r="I161" s="2" t="str">
        <f>_xlfn.CONCAT(C161,"-",D161,"-",DOLLAR(G161))</f>
        <v>ITA-zan SPA-11,00 €</v>
      </c>
      <c r="J161" s="2" t="str">
        <f t="shared" si="5"/>
        <v>884</v>
      </c>
      <c r="M161" s="2"/>
      <c r="P161" s="2"/>
      <c r="Q161" s="2"/>
      <c r="R161" s="2"/>
      <c r="S161" s="2"/>
      <c r="T161" s="3"/>
      <c r="U161" s="3"/>
      <c r="V161" s="3"/>
      <c r="W161" s="3"/>
      <c r="X161" s="3"/>
    </row>
    <row r="162" spans="1:24" ht="12.75" customHeight="1" x14ac:dyDescent="0.2">
      <c r="A162" s="1">
        <v>164</v>
      </c>
      <c r="B162" s="1" t="s">
        <v>94</v>
      </c>
      <c r="C162" s="1" t="s">
        <v>13</v>
      </c>
      <c r="D162" s="1" t="s">
        <v>19</v>
      </c>
      <c r="E162" t="s">
        <v>1387</v>
      </c>
      <c r="F162" s="1">
        <v>10</v>
      </c>
      <c r="G162" s="2">
        <v>32</v>
      </c>
      <c r="H162" s="2">
        <f t="shared" si="4"/>
        <v>320</v>
      </c>
      <c r="I162" s="2" t="str">
        <f>_xlfn.CONCAT(C162,"-",D162,"-",DOLLAR(G162))</f>
        <v>EGY-zan pin assuf S.A.E.-32,00 €</v>
      </c>
      <c r="J162" s="2" t="str">
        <f t="shared" si="5"/>
        <v>927</v>
      </c>
      <c r="M162" s="2"/>
      <c r="P162" s="2"/>
      <c r="Q162" s="2"/>
      <c r="R162" s="2"/>
      <c r="S162" s="2"/>
      <c r="T162" s="3"/>
      <c r="U162" s="3"/>
      <c r="V162" s="3"/>
      <c r="W162" s="3"/>
      <c r="X162" s="3"/>
    </row>
    <row r="163" spans="1:24" ht="12.75" customHeight="1" x14ac:dyDescent="0.2">
      <c r="A163" s="1">
        <v>165</v>
      </c>
      <c r="B163" s="1" t="s">
        <v>94</v>
      </c>
      <c r="C163" s="1" t="s">
        <v>13</v>
      </c>
      <c r="D163" s="1" t="s">
        <v>19</v>
      </c>
      <c r="E163" t="s">
        <v>1387</v>
      </c>
      <c r="F163" s="1">
        <v>20</v>
      </c>
      <c r="G163" s="2">
        <v>27</v>
      </c>
      <c r="H163" s="2">
        <f t="shared" si="4"/>
        <v>540</v>
      </c>
      <c r="I163" s="2" t="str">
        <f>_xlfn.CONCAT(C163,"-",D163,"-",DOLLAR(G163))</f>
        <v>EGY-zan pin assuf S.A.E.-27,00 €</v>
      </c>
      <c r="J163" s="2" t="str">
        <f t="shared" si="5"/>
        <v>927</v>
      </c>
      <c r="M163" s="2"/>
      <c r="P163" s="2"/>
      <c r="Q163" s="2"/>
      <c r="R163" s="2"/>
      <c r="S163" s="2"/>
      <c r="T163" s="3"/>
      <c r="U163" s="3"/>
      <c r="V163" s="3"/>
      <c r="W163" s="3"/>
      <c r="X163" s="3"/>
    </row>
    <row r="164" spans="1:24" ht="12.75" customHeight="1" x14ac:dyDescent="0.2">
      <c r="A164" s="1">
        <v>166</v>
      </c>
      <c r="B164" s="1" t="s">
        <v>94</v>
      </c>
      <c r="C164" s="1" t="s">
        <v>13</v>
      </c>
      <c r="D164" s="1" t="s">
        <v>19</v>
      </c>
      <c r="E164" s="1" t="s">
        <v>10</v>
      </c>
      <c r="F164" s="1">
        <v>0</v>
      </c>
      <c r="G164" s="2">
        <v>37</v>
      </c>
      <c r="H164" s="2" t="str">
        <f t="shared" si="4"/>
        <v/>
      </c>
      <c r="I164" s="2" t="str">
        <f>_xlfn.CONCAT(C164,"-",D164,"-",DOLLAR(G164))</f>
        <v>EGY-zan pin assuf S.A.E.-37,00 €</v>
      </c>
      <c r="J164" s="2" t="str">
        <f t="shared" si="5"/>
        <v>927</v>
      </c>
      <c r="M164" s="2"/>
      <c r="P164" s="2"/>
      <c r="Q164" s="2"/>
      <c r="R164" s="2"/>
      <c r="S164" s="2"/>
      <c r="T164" s="3"/>
      <c r="U164" s="3"/>
      <c r="V164" s="3"/>
      <c r="W164" s="3"/>
      <c r="X164" s="3"/>
    </row>
    <row r="165" spans="1:24" ht="12.75" customHeight="1" x14ac:dyDescent="0.2">
      <c r="A165" s="1">
        <v>167</v>
      </c>
      <c r="B165" s="1" t="s">
        <v>95</v>
      </c>
      <c r="C165" s="1" t="s">
        <v>26</v>
      </c>
      <c r="D165" s="1" t="s">
        <v>15</v>
      </c>
      <c r="E165" s="1" t="s">
        <v>10</v>
      </c>
      <c r="F165" s="1">
        <v>0</v>
      </c>
      <c r="G165" s="2">
        <v>15</v>
      </c>
      <c r="H165" s="2" t="str">
        <f t="shared" si="4"/>
        <v/>
      </c>
      <c r="I165" s="2" t="str">
        <f>_xlfn.CONCAT(C165,"-",D165,"-",DOLLAR(G165))</f>
        <v>NON PRESENTE-EGYPTIAN SAE-15,00 €</v>
      </c>
      <c r="J165" s="2" t="str">
        <f t="shared" si="5"/>
        <v>301</v>
      </c>
      <c r="M165" s="2"/>
      <c r="P165" s="2"/>
      <c r="Q165" s="2"/>
      <c r="R165" s="2"/>
      <c r="S165" s="2"/>
      <c r="T165" s="3"/>
      <c r="U165" s="3"/>
      <c r="V165" s="3"/>
      <c r="W165" s="3"/>
      <c r="X165" s="3"/>
    </row>
    <row r="166" spans="1:24" ht="12.75" customHeight="1" x14ac:dyDescent="0.2">
      <c r="A166" s="1">
        <v>168</v>
      </c>
      <c r="B166" s="1" t="s">
        <v>95</v>
      </c>
      <c r="C166" s="1" t="s">
        <v>26</v>
      </c>
      <c r="D166" s="1" t="s">
        <v>15</v>
      </c>
      <c r="E166" t="s">
        <v>1387</v>
      </c>
      <c r="F166" s="1">
        <v>10</v>
      </c>
      <c r="G166" s="2">
        <v>16</v>
      </c>
      <c r="H166" s="2">
        <f t="shared" si="4"/>
        <v>160</v>
      </c>
      <c r="I166" s="2" t="str">
        <f>_xlfn.CONCAT(C166,"-",D166,"-",DOLLAR(G166))</f>
        <v>NON PRESENTE-EGYPTIAN SAE-16,00 €</v>
      </c>
      <c r="J166" s="2" t="str">
        <f t="shared" si="5"/>
        <v>301</v>
      </c>
      <c r="M166" s="2"/>
      <c r="P166" s="2"/>
      <c r="Q166" s="2"/>
      <c r="R166" s="2"/>
      <c r="S166" s="2"/>
      <c r="T166" s="3"/>
      <c r="U166" s="3"/>
      <c r="V166" s="3"/>
      <c r="W166" s="3"/>
      <c r="X166" s="3"/>
    </row>
    <row r="167" spans="1:24" ht="12.75" customHeight="1" x14ac:dyDescent="0.2">
      <c r="A167" s="1">
        <v>169</v>
      </c>
      <c r="B167" s="1" t="s">
        <v>96</v>
      </c>
      <c r="C167" s="1" t="s">
        <v>13</v>
      </c>
      <c r="D167" s="1" t="s">
        <v>12</v>
      </c>
      <c r="E167" s="1" t="s">
        <v>10</v>
      </c>
      <c r="F167" s="1">
        <v>0</v>
      </c>
      <c r="G167" s="2">
        <v>19</v>
      </c>
      <c r="H167" s="2" t="str">
        <f t="shared" si="4"/>
        <v/>
      </c>
      <c r="I167" s="2" t="str">
        <f>_xlfn.CONCAT(C167,"-",D167,"-",DOLLAR(G167))</f>
        <v>EGY-ccc order-19,00 €</v>
      </c>
      <c r="J167" s="2" t="str">
        <f t="shared" si="5"/>
        <v>856</v>
      </c>
      <c r="M167" s="2"/>
      <c r="P167" s="2"/>
      <c r="Q167" s="2"/>
      <c r="R167" s="2"/>
      <c r="S167" s="2"/>
      <c r="T167" s="3"/>
      <c r="U167" s="3"/>
      <c r="V167" s="3"/>
      <c r="W167" s="3"/>
      <c r="X167" s="3"/>
    </row>
    <row r="168" spans="1:24" ht="12.75" customHeight="1" x14ac:dyDescent="0.2">
      <c r="A168" s="1">
        <v>170</v>
      </c>
      <c r="B168" s="1" t="s">
        <v>96</v>
      </c>
      <c r="C168" s="1" t="s">
        <v>13</v>
      </c>
      <c r="D168" s="1" t="s">
        <v>12</v>
      </c>
      <c r="E168" t="s">
        <v>1387</v>
      </c>
      <c r="F168" s="1">
        <v>20</v>
      </c>
      <c r="G168" s="2">
        <v>33</v>
      </c>
      <c r="H168" s="2">
        <f t="shared" si="4"/>
        <v>660</v>
      </c>
      <c r="I168" s="2" t="str">
        <f>_xlfn.CONCAT(C168,"-",D168,"-",DOLLAR(G168))</f>
        <v>EGY-ccc order-33,00 €</v>
      </c>
      <c r="J168" s="2" t="str">
        <f t="shared" si="5"/>
        <v>856</v>
      </c>
      <c r="M168" s="2"/>
      <c r="P168" s="2"/>
      <c r="Q168" s="2"/>
      <c r="R168" s="2"/>
      <c r="S168" s="2"/>
      <c r="T168" s="3"/>
      <c r="U168" s="3"/>
      <c r="V168" s="3"/>
      <c r="W168" s="3"/>
      <c r="X168" s="3"/>
    </row>
    <row r="169" spans="1:24" ht="12.75" customHeight="1" x14ac:dyDescent="0.2">
      <c r="A169" s="1">
        <v>171</v>
      </c>
      <c r="B169" s="1" t="s">
        <v>96</v>
      </c>
      <c r="C169" s="1" t="s">
        <v>13</v>
      </c>
      <c r="D169" s="1" t="s">
        <v>12</v>
      </c>
      <c r="E169" t="s">
        <v>1387</v>
      </c>
      <c r="F169" s="1">
        <v>10</v>
      </c>
      <c r="G169" s="2">
        <v>39</v>
      </c>
      <c r="H169" s="2">
        <f t="shared" si="4"/>
        <v>390</v>
      </c>
      <c r="I169" s="2" t="str">
        <f>_xlfn.CONCAT(C169,"-",D169,"-",DOLLAR(G169))</f>
        <v>EGY-ccc order-39,00 €</v>
      </c>
      <c r="J169" s="2" t="str">
        <f t="shared" si="5"/>
        <v>856</v>
      </c>
      <c r="M169" s="2"/>
      <c r="P169" s="2"/>
      <c r="Q169" s="2"/>
      <c r="R169" s="2"/>
      <c r="S169" s="2"/>
      <c r="T169" s="3"/>
      <c r="U169" s="3"/>
      <c r="V169" s="3"/>
      <c r="W169" s="3"/>
      <c r="X169" s="3"/>
    </row>
    <row r="170" spans="1:24" ht="12.75" customHeight="1" x14ac:dyDescent="0.2">
      <c r="A170" s="1">
        <v>172</v>
      </c>
      <c r="B170" s="1" t="s">
        <v>97</v>
      </c>
      <c r="C170" s="1" t="s">
        <v>8</v>
      </c>
      <c r="D170" s="1" t="s">
        <v>43</v>
      </c>
      <c r="E170" s="1" t="s">
        <v>10</v>
      </c>
      <c r="F170" s="1">
        <v>0</v>
      </c>
      <c r="G170" s="2">
        <v>30</v>
      </c>
      <c r="H170" s="2" t="str">
        <f t="shared" si="4"/>
        <v/>
      </c>
      <c r="I170" s="2" t="str">
        <f>_xlfn.CONCAT(C170,"-",D170,"-",DOLLAR(G170))</f>
        <v>ITA-zan pin SPA-30,00 €</v>
      </c>
      <c r="J170" s="2" t="str">
        <f t="shared" si="5"/>
        <v>705</v>
      </c>
      <c r="M170" s="2"/>
      <c r="P170" s="2"/>
      <c r="Q170" s="2"/>
      <c r="R170" s="2"/>
      <c r="S170" s="2"/>
      <c r="T170" s="3"/>
      <c r="U170" s="3"/>
      <c r="V170" s="3"/>
      <c r="W170" s="3"/>
      <c r="X170" s="3"/>
    </row>
    <row r="171" spans="1:24" ht="12.75" customHeight="1" x14ac:dyDescent="0.2">
      <c r="A171" s="1">
        <v>173</v>
      </c>
      <c r="B171" s="1" t="s">
        <v>98</v>
      </c>
      <c r="C171" s="1" t="s">
        <v>8</v>
      </c>
      <c r="D171" s="1" t="s">
        <v>93</v>
      </c>
      <c r="E171" t="s">
        <v>1387</v>
      </c>
      <c r="F171" s="1">
        <v>10</v>
      </c>
      <c r="G171" s="2">
        <v>21</v>
      </c>
      <c r="H171" s="2">
        <f t="shared" si="4"/>
        <v>210</v>
      </c>
      <c r="I171" s="2" t="str">
        <f>_xlfn.CONCAT(C171,"-",D171,"-",DOLLAR(G171))</f>
        <v>ITA-zan SPA-21,00 €</v>
      </c>
      <c r="J171" s="2" t="str">
        <f t="shared" si="5"/>
        <v>396</v>
      </c>
      <c r="M171" s="2"/>
      <c r="P171" s="2"/>
      <c r="Q171" s="2"/>
      <c r="R171" s="2"/>
      <c r="S171" s="2"/>
      <c r="T171" s="3"/>
      <c r="U171" s="3"/>
      <c r="V171" s="3"/>
      <c r="W171" s="3"/>
      <c r="X171" s="3"/>
    </row>
    <row r="172" spans="1:24" ht="12.75" customHeight="1" x14ac:dyDescent="0.2">
      <c r="A172" s="1">
        <v>174</v>
      </c>
      <c r="B172" s="1" t="s">
        <v>98</v>
      </c>
      <c r="C172" s="1" t="s">
        <v>8</v>
      </c>
      <c r="D172" s="1" t="s">
        <v>93</v>
      </c>
      <c r="E172" t="s">
        <v>1387</v>
      </c>
      <c r="F172" s="1">
        <v>20</v>
      </c>
      <c r="G172" s="2">
        <v>28</v>
      </c>
      <c r="H172" s="2">
        <f t="shared" si="4"/>
        <v>560</v>
      </c>
      <c r="I172" s="2" t="str">
        <f>_xlfn.CONCAT(C172,"-",D172,"-",DOLLAR(G172))</f>
        <v>ITA-zan SPA-28,00 €</v>
      </c>
      <c r="J172" s="2" t="str">
        <f t="shared" si="5"/>
        <v>396</v>
      </c>
      <c r="M172" s="2"/>
      <c r="P172" s="2"/>
      <c r="Q172" s="2"/>
      <c r="R172" s="2"/>
      <c r="S172" s="2"/>
      <c r="T172" s="3"/>
      <c r="U172" s="3"/>
      <c r="V172" s="3"/>
      <c r="W172" s="3"/>
      <c r="X172" s="3"/>
    </row>
    <row r="173" spans="1:24" ht="12.75" customHeight="1" x14ac:dyDescent="0.2">
      <c r="A173" s="1">
        <v>175</v>
      </c>
      <c r="B173" s="1" t="s">
        <v>98</v>
      </c>
      <c r="C173" s="1" t="s">
        <v>8</v>
      </c>
      <c r="D173" s="1" t="s">
        <v>93</v>
      </c>
      <c r="E173" s="1" t="s">
        <v>10</v>
      </c>
      <c r="F173" s="1">
        <v>0</v>
      </c>
      <c r="G173" s="2">
        <v>28</v>
      </c>
      <c r="H173" s="2" t="str">
        <f t="shared" si="4"/>
        <v/>
      </c>
      <c r="I173" s="2" t="str">
        <f>_xlfn.CONCAT(C173,"-",D173,"-",DOLLAR(G173))</f>
        <v>ITA-zan SPA-28,00 €</v>
      </c>
      <c r="J173" s="2" t="str">
        <f t="shared" si="5"/>
        <v>396</v>
      </c>
      <c r="M173" s="2"/>
      <c r="P173" s="2"/>
      <c r="Q173" s="2"/>
      <c r="R173" s="2"/>
      <c r="S173" s="2"/>
      <c r="T173" s="3"/>
      <c r="U173" s="3"/>
      <c r="V173" s="3"/>
      <c r="W173" s="3"/>
      <c r="X173" s="3"/>
    </row>
    <row r="174" spans="1:24" ht="12.75" customHeight="1" x14ac:dyDescent="0.2">
      <c r="A174" s="1">
        <v>176</v>
      </c>
      <c r="B174" s="1" t="s">
        <v>99</v>
      </c>
      <c r="C174" s="1" t="s">
        <v>8</v>
      </c>
      <c r="D174" s="1" t="s">
        <v>32</v>
      </c>
      <c r="E174" s="1" t="s">
        <v>10</v>
      </c>
      <c r="F174" s="1">
        <v>0</v>
      </c>
      <c r="G174" s="2">
        <v>17</v>
      </c>
      <c r="H174" s="2" t="str">
        <f t="shared" si="4"/>
        <v/>
      </c>
      <c r="I174" s="2" t="str">
        <f>_xlfn.CONCAT(C174,"-",D174,"-",DOLLAR(G174))</f>
        <v>ITA-zan VETRI-17,00 €</v>
      </c>
      <c r="J174" s="2" t="str">
        <f t="shared" si="5"/>
        <v>531</v>
      </c>
      <c r="M174" s="2"/>
      <c r="P174" s="2"/>
      <c r="Q174" s="2"/>
      <c r="R174" s="2"/>
      <c r="S174" s="2"/>
      <c r="T174" s="3"/>
      <c r="U174" s="3"/>
      <c r="V174" s="3"/>
      <c r="W174" s="3"/>
      <c r="X174" s="3"/>
    </row>
    <row r="175" spans="1:24" ht="12.75" customHeight="1" x14ac:dyDescent="0.2">
      <c r="A175" s="1">
        <v>177</v>
      </c>
      <c r="B175" s="1" t="s">
        <v>100</v>
      </c>
      <c r="C175" s="1" t="s">
        <v>8</v>
      </c>
      <c r="D175" s="1" t="s">
        <v>101</v>
      </c>
      <c r="E175" t="s">
        <v>1387</v>
      </c>
      <c r="F175" s="1">
        <v>20</v>
      </c>
      <c r="G175" s="2">
        <v>19</v>
      </c>
      <c r="H175" s="2">
        <f t="shared" si="4"/>
        <v>380</v>
      </c>
      <c r="I175" s="2" t="str">
        <f>_xlfn.CONCAT(C175,"-",D175,"-",DOLLAR(G175))</f>
        <v>ITA-SG DISTRIBUZIONE SRL-19,00 €</v>
      </c>
      <c r="J175" s="2" t="str">
        <f t="shared" si="5"/>
        <v>773</v>
      </c>
      <c r="M175" s="2"/>
      <c r="P175" s="2"/>
      <c r="Q175" s="2"/>
      <c r="R175" s="2"/>
      <c r="S175" s="2"/>
      <c r="T175" s="3"/>
      <c r="U175" s="3"/>
      <c r="V175" s="3"/>
      <c r="W175" s="3"/>
      <c r="X175" s="3"/>
    </row>
    <row r="176" spans="1:24" ht="12.75" customHeight="1" x14ac:dyDescent="0.2">
      <c r="A176" s="1">
        <v>178</v>
      </c>
      <c r="B176" s="1" t="s">
        <v>102</v>
      </c>
      <c r="C176" s="1" t="s">
        <v>8</v>
      </c>
      <c r="D176" s="1" t="s">
        <v>9</v>
      </c>
      <c r="E176" s="1" t="s">
        <v>10</v>
      </c>
      <c r="F176" s="1">
        <v>0</v>
      </c>
      <c r="G176" s="2">
        <v>34</v>
      </c>
      <c r="H176" s="2" t="str">
        <f t="shared" si="4"/>
        <v/>
      </c>
      <c r="I176" s="2" t="str">
        <f>_xlfn.CONCAT(C176,"-",D176,"-",DOLLAR(G176))</f>
        <v>ITA-SG-34,00 €</v>
      </c>
      <c r="J176" s="2" t="str">
        <f t="shared" si="5"/>
        <v>710</v>
      </c>
      <c r="M176" s="2"/>
      <c r="P176" s="2"/>
      <c r="Q176" s="2"/>
      <c r="R176" s="2"/>
      <c r="S176" s="2"/>
      <c r="T176" s="3"/>
      <c r="U176" s="3"/>
      <c r="V176" s="3"/>
      <c r="W176" s="3"/>
      <c r="X176" s="3"/>
    </row>
    <row r="177" spans="1:24" ht="12.75" customHeight="1" x14ac:dyDescent="0.2">
      <c r="A177" s="1">
        <v>179</v>
      </c>
      <c r="B177" s="1" t="s">
        <v>102</v>
      </c>
      <c r="C177" s="1" t="s">
        <v>8</v>
      </c>
      <c r="D177" s="1" t="s">
        <v>9</v>
      </c>
      <c r="E177" t="s">
        <v>1387</v>
      </c>
      <c r="F177" s="1">
        <v>20</v>
      </c>
      <c r="G177" s="2">
        <v>40</v>
      </c>
      <c r="H177" s="2">
        <f t="shared" si="4"/>
        <v>800</v>
      </c>
      <c r="I177" s="2" t="str">
        <f>_xlfn.CONCAT(C177,"-",D177,"-",DOLLAR(G177))</f>
        <v>ITA-SG-40,00 €</v>
      </c>
      <c r="J177" s="2" t="str">
        <f t="shared" si="5"/>
        <v>710</v>
      </c>
      <c r="M177" s="2"/>
      <c r="P177" s="2"/>
      <c r="Q177" s="2"/>
      <c r="R177" s="2"/>
      <c r="S177" s="2"/>
      <c r="T177" s="3"/>
      <c r="U177" s="3"/>
      <c r="V177" s="3"/>
      <c r="W177" s="3"/>
      <c r="X177" s="3"/>
    </row>
    <row r="178" spans="1:24" ht="12.75" customHeight="1" x14ac:dyDescent="0.2">
      <c r="A178" s="1">
        <v>180</v>
      </c>
      <c r="B178" s="1" t="s">
        <v>103</v>
      </c>
      <c r="C178" s="1" t="s">
        <v>8</v>
      </c>
      <c r="D178" s="1" t="s">
        <v>9</v>
      </c>
      <c r="E178" t="s">
        <v>1387</v>
      </c>
      <c r="F178" s="1">
        <v>20</v>
      </c>
      <c r="G178" s="2">
        <v>18</v>
      </c>
      <c r="H178" s="2">
        <f t="shared" si="4"/>
        <v>360</v>
      </c>
      <c r="I178" s="2" t="str">
        <f>_xlfn.CONCAT(C178,"-",D178,"-",DOLLAR(G178))</f>
        <v>ITA-SG-18,00 €</v>
      </c>
      <c r="J178" s="2" t="str">
        <f t="shared" si="5"/>
        <v>343</v>
      </c>
      <c r="M178" s="2"/>
      <c r="P178" s="2"/>
      <c r="Q178" s="2"/>
      <c r="R178" s="2"/>
      <c r="S178" s="2"/>
      <c r="T178" s="3"/>
      <c r="U178" s="3"/>
      <c r="V178" s="3"/>
      <c r="W178" s="3"/>
      <c r="X178" s="3"/>
    </row>
    <row r="179" spans="1:24" ht="12.75" customHeight="1" x14ac:dyDescent="0.2">
      <c r="A179" s="1">
        <v>181</v>
      </c>
      <c r="B179" s="1" t="s">
        <v>103</v>
      </c>
      <c r="C179" s="1" t="s">
        <v>8</v>
      </c>
      <c r="D179" s="1" t="s">
        <v>9</v>
      </c>
      <c r="E179" s="1" t="s">
        <v>10</v>
      </c>
      <c r="F179" s="1">
        <v>0</v>
      </c>
      <c r="G179" s="2">
        <v>24</v>
      </c>
      <c r="H179" s="2" t="str">
        <f t="shared" si="4"/>
        <v/>
      </c>
      <c r="I179" s="2" t="str">
        <f>_xlfn.CONCAT(C179,"-",D179,"-",DOLLAR(G179))</f>
        <v>ITA-SG-24,00 €</v>
      </c>
      <c r="J179" s="2" t="str">
        <f t="shared" si="5"/>
        <v>343</v>
      </c>
      <c r="M179" s="2"/>
      <c r="P179" s="2"/>
      <c r="Q179" s="2"/>
      <c r="R179" s="2"/>
      <c r="S179" s="2"/>
      <c r="T179" s="3"/>
      <c r="U179" s="3"/>
      <c r="V179" s="3"/>
      <c r="W179" s="3"/>
      <c r="X179" s="3"/>
    </row>
    <row r="180" spans="1:24" ht="12.75" customHeight="1" x14ac:dyDescent="0.2">
      <c r="A180" s="1">
        <v>182</v>
      </c>
      <c r="B180" s="1" t="s">
        <v>104</v>
      </c>
      <c r="C180" s="1" t="s">
        <v>8</v>
      </c>
      <c r="D180" s="1" t="s">
        <v>32</v>
      </c>
      <c r="E180" s="1" t="s">
        <v>10</v>
      </c>
      <c r="F180" s="1">
        <v>0</v>
      </c>
      <c r="G180" s="2">
        <v>14</v>
      </c>
      <c r="H180" s="2" t="str">
        <f t="shared" si="4"/>
        <v/>
      </c>
      <c r="I180" s="2" t="str">
        <f>_xlfn.CONCAT(C180,"-",D180,"-",DOLLAR(G180))</f>
        <v>ITA-zan VETRI-14,00 €</v>
      </c>
      <c r="J180" s="2" t="str">
        <f t="shared" si="5"/>
        <v>163</v>
      </c>
      <c r="M180" s="2"/>
      <c r="P180" s="2"/>
      <c r="Q180" s="2"/>
      <c r="R180" s="2"/>
      <c r="S180" s="2"/>
      <c r="T180" s="3"/>
      <c r="U180" s="3"/>
      <c r="V180" s="3"/>
      <c r="W180" s="3"/>
      <c r="X180" s="3"/>
    </row>
    <row r="181" spans="1:24" ht="12.75" customHeight="1" x14ac:dyDescent="0.2">
      <c r="A181" s="1">
        <v>183</v>
      </c>
      <c r="B181" s="1" t="s">
        <v>105</v>
      </c>
      <c r="C181" s="1" t="s">
        <v>8</v>
      </c>
      <c r="D181" s="1" t="s">
        <v>9</v>
      </c>
      <c r="E181" t="s">
        <v>1387</v>
      </c>
      <c r="F181" s="1">
        <v>20</v>
      </c>
      <c r="G181" s="2">
        <v>21</v>
      </c>
      <c r="H181" s="2">
        <f t="shared" si="4"/>
        <v>420</v>
      </c>
      <c r="I181" s="2" t="str">
        <f>_xlfn.CONCAT(C181,"-",D181,"-",DOLLAR(G181))</f>
        <v>ITA-SG-21,00 €</v>
      </c>
      <c r="J181" s="2" t="str">
        <f t="shared" si="5"/>
        <v>599</v>
      </c>
      <c r="M181" s="2"/>
      <c r="P181" s="2"/>
      <c r="Q181" s="2"/>
      <c r="R181" s="2"/>
      <c r="S181" s="2"/>
      <c r="T181" s="3"/>
      <c r="U181" s="3"/>
      <c r="V181" s="3"/>
      <c r="W181" s="3"/>
      <c r="X181" s="3"/>
    </row>
    <row r="182" spans="1:24" ht="12.75" customHeight="1" x14ac:dyDescent="0.2">
      <c r="A182" s="1">
        <v>184</v>
      </c>
      <c r="B182" s="1" t="s">
        <v>105</v>
      </c>
      <c r="C182" s="1" t="s">
        <v>8</v>
      </c>
      <c r="D182" s="1" t="s">
        <v>9</v>
      </c>
      <c r="E182" t="s">
        <v>1387</v>
      </c>
      <c r="F182" s="1">
        <v>20</v>
      </c>
      <c r="G182" s="2">
        <v>25</v>
      </c>
      <c r="H182" s="2">
        <f t="shared" si="4"/>
        <v>500</v>
      </c>
      <c r="I182" s="2" t="str">
        <f>_xlfn.CONCAT(C182,"-",D182,"-",DOLLAR(G182))</f>
        <v>ITA-SG-25,00 €</v>
      </c>
      <c r="J182" s="2" t="str">
        <f t="shared" si="5"/>
        <v>599</v>
      </c>
      <c r="M182" s="2"/>
      <c r="P182" s="2"/>
      <c r="Q182" s="2"/>
      <c r="R182" s="2"/>
      <c r="S182" s="2"/>
      <c r="T182" s="3"/>
      <c r="U182" s="3"/>
      <c r="V182" s="3"/>
      <c r="W182" s="3"/>
      <c r="X182" s="3"/>
    </row>
    <row r="183" spans="1:24" ht="12.75" customHeight="1" x14ac:dyDescent="0.2">
      <c r="A183" s="1">
        <v>185</v>
      </c>
      <c r="B183" s="1" t="s">
        <v>105</v>
      </c>
      <c r="C183" s="1" t="s">
        <v>8</v>
      </c>
      <c r="D183" s="1" t="s">
        <v>9</v>
      </c>
      <c r="E183" t="s">
        <v>1387</v>
      </c>
      <c r="F183" s="1">
        <v>10</v>
      </c>
      <c r="G183" s="2">
        <v>39</v>
      </c>
      <c r="H183" s="2">
        <f t="shared" si="4"/>
        <v>390</v>
      </c>
      <c r="I183" s="2" t="str">
        <f>_xlfn.CONCAT(C183,"-",D183,"-",DOLLAR(G183))</f>
        <v>ITA-SG-39,00 €</v>
      </c>
      <c r="J183" s="2" t="str">
        <f t="shared" si="5"/>
        <v>599</v>
      </c>
      <c r="M183" s="2"/>
      <c r="P183" s="2"/>
      <c r="Q183" s="2"/>
      <c r="R183" s="2"/>
      <c r="S183" s="2"/>
      <c r="T183" s="3"/>
      <c r="U183" s="3"/>
      <c r="V183" s="3"/>
      <c r="W183" s="3"/>
      <c r="X183" s="3"/>
    </row>
    <row r="184" spans="1:24" ht="12.75" customHeight="1" x14ac:dyDescent="0.2">
      <c r="A184" s="1">
        <v>186</v>
      </c>
      <c r="B184" s="1" t="s">
        <v>105</v>
      </c>
      <c r="C184" s="1" t="s">
        <v>8</v>
      </c>
      <c r="D184" s="1" t="s">
        <v>9</v>
      </c>
      <c r="E184" s="1" t="s">
        <v>10</v>
      </c>
      <c r="F184" s="1">
        <v>0</v>
      </c>
      <c r="G184" s="2">
        <v>28</v>
      </c>
      <c r="H184" s="2" t="str">
        <f t="shared" si="4"/>
        <v/>
      </c>
      <c r="I184" s="2" t="str">
        <f>_xlfn.CONCAT(C184,"-",D184,"-",DOLLAR(G184))</f>
        <v>ITA-SG-28,00 €</v>
      </c>
      <c r="J184" s="2" t="str">
        <f t="shared" si="5"/>
        <v>599</v>
      </c>
      <c r="M184" s="2"/>
      <c r="P184" s="2"/>
      <c r="Q184" s="2"/>
      <c r="R184" s="2"/>
      <c r="S184" s="2"/>
      <c r="T184" s="3"/>
      <c r="U184" s="3"/>
      <c r="V184" s="3"/>
      <c r="W184" s="3"/>
      <c r="X184" s="3"/>
    </row>
    <row r="185" spans="1:24" ht="12.75" customHeight="1" x14ac:dyDescent="0.2">
      <c r="A185" s="1">
        <v>187</v>
      </c>
      <c r="B185" s="1" t="s">
        <v>106</v>
      </c>
      <c r="C185" s="1" t="s">
        <v>8</v>
      </c>
      <c r="D185" s="1" t="s">
        <v>43</v>
      </c>
      <c r="E185" s="1" t="s">
        <v>10</v>
      </c>
      <c r="F185" s="1">
        <v>0</v>
      </c>
      <c r="G185" s="2">
        <v>22</v>
      </c>
      <c r="H185" s="2" t="str">
        <f t="shared" si="4"/>
        <v/>
      </c>
      <c r="I185" s="2" t="str">
        <f>_xlfn.CONCAT(C185,"-",D185,"-",DOLLAR(G185))</f>
        <v>ITA-zan pin SPA-22,00 €</v>
      </c>
      <c r="J185" s="2" t="str">
        <f t="shared" si="5"/>
        <v>532</v>
      </c>
      <c r="M185" s="2"/>
      <c r="P185" s="2"/>
      <c r="Q185" s="2"/>
      <c r="R185" s="2"/>
      <c r="S185" s="2"/>
      <c r="T185" s="3"/>
      <c r="U185" s="3"/>
      <c r="V185" s="3"/>
      <c r="W185" s="3"/>
      <c r="X185" s="3"/>
    </row>
    <row r="186" spans="1:24" ht="12.75" customHeight="1" x14ac:dyDescent="0.2">
      <c r="A186" s="1">
        <v>188</v>
      </c>
      <c r="B186" s="1" t="s">
        <v>106</v>
      </c>
      <c r="C186" s="1" t="s">
        <v>8</v>
      </c>
      <c r="D186" s="1" t="s">
        <v>43</v>
      </c>
      <c r="E186" t="s">
        <v>1387</v>
      </c>
      <c r="F186" s="1">
        <v>20</v>
      </c>
      <c r="G186" s="2">
        <v>13</v>
      </c>
      <c r="H186" s="2">
        <f t="shared" si="4"/>
        <v>260</v>
      </c>
      <c r="I186" s="2" t="str">
        <f>_xlfn.CONCAT(C186,"-",D186,"-",DOLLAR(G186))</f>
        <v>ITA-zan pin SPA-13,00 €</v>
      </c>
      <c r="J186" s="2" t="str">
        <f t="shared" si="5"/>
        <v>532</v>
      </c>
      <c r="M186" s="2"/>
      <c r="P186" s="2"/>
      <c r="Q186" s="2"/>
      <c r="R186" s="2"/>
      <c r="S186" s="2"/>
      <c r="T186" s="3"/>
      <c r="U186" s="3"/>
      <c r="V186" s="3"/>
      <c r="W186" s="3"/>
      <c r="X186" s="3"/>
    </row>
    <row r="187" spans="1:24" ht="12.75" customHeight="1" x14ac:dyDescent="0.2">
      <c r="A187" s="1">
        <v>189</v>
      </c>
      <c r="B187" s="1" t="s">
        <v>106</v>
      </c>
      <c r="C187" s="1" t="s">
        <v>8</v>
      </c>
      <c r="D187" s="1" t="s">
        <v>43</v>
      </c>
      <c r="E187" t="s">
        <v>1387</v>
      </c>
      <c r="F187" s="1">
        <v>10</v>
      </c>
      <c r="G187" s="2">
        <v>35</v>
      </c>
      <c r="H187" s="2">
        <f t="shared" si="4"/>
        <v>350</v>
      </c>
      <c r="I187" s="2" t="str">
        <f>_xlfn.CONCAT(C187,"-",D187,"-",DOLLAR(G187))</f>
        <v>ITA-zan pin SPA-35,00 €</v>
      </c>
      <c r="J187" s="2" t="str">
        <f t="shared" si="5"/>
        <v>532</v>
      </c>
      <c r="M187" s="2"/>
      <c r="P187" s="2"/>
      <c r="Q187" s="2"/>
      <c r="R187" s="2"/>
      <c r="S187" s="2"/>
      <c r="T187" s="3"/>
      <c r="U187" s="3"/>
      <c r="V187" s="3"/>
      <c r="W187" s="3"/>
      <c r="X187" s="3"/>
    </row>
    <row r="188" spans="1:24" ht="12.75" customHeight="1" x14ac:dyDescent="0.2">
      <c r="A188" s="1">
        <v>190</v>
      </c>
      <c r="B188" s="1" t="s">
        <v>107</v>
      </c>
      <c r="C188" s="1" t="s">
        <v>8</v>
      </c>
      <c r="D188" s="1" t="s">
        <v>9</v>
      </c>
      <c r="E188" s="1" t="s">
        <v>10</v>
      </c>
      <c r="F188" s="1">
        <v>0</v>
      </c>
      <c r="G188" s="2">
        <v>15</v>
      </c>
      <c r="H188" s="2" t="str">
        <f t="shared" si="4"/>
        <v/>
      </c>
      <c r="I188" s="2" t="str">
        <f>_xlfn.CONCAT(C188,"-",D188,"-",DOLLAR(G188))</f>
        <v>ITA-SG-15,00 €</v>
      </c>
      <c r="J188" s="2" t="str">
        <f t="shared" si="5"/>
        <v>567</v>
      </c>
      <c r="M188" s="2"/>
      <c r="P188" s="2"/>
      <c r="Q188" s="2"/>
      <c r="R188" s="2"/>
      <c r="S188" s="2"/>
      <c r="T188" s="3"/>
      <c r="U188" s="3"/>
      <c r="V188" s="3"/>
      <c r="W188" s="3"/>
      <c r="X188" s="3"/>
    </row>
    <row r="189" spans="1:24" ht="12.75" customHeight="1" x14ac:dyDescent="0.2">
      <c r="A189" s="1">
        <v>191</v>
      </c>
      <c r="B189" s="1" t="s">
        <v>107</v>
      </c>
      <c r="C189" s="1" t="s">
        <v>8</v>
      </c>
      <c r="D189" s="1" t="s">
        <v>9</v>
      </c>
      <c r="E189" t="s">
        <v>1387</v>
      </c>
      <c r="F189" s="1">
        <v>20</v>
      </c>
      <c r="G189" s="2">
        <v>22</v>
      </c>
      <c r="H189" s="2">
        <f t="shared" si="4"/>
        <v>440</v>
      </c>
      <c r="I189" s="2" t="str">
        <f>_xlfn.CONCAT(C189,"-",D189,"-",DOLLAR(G189))</f>
        <v>ITA-SG-22,00 €</v>
      </c>
      <c r="J189" s="2" t="str">
        <f t="shared" si="5"/>
        <v>567</v>
      </c>
      <c r="M189" s="2"/>
      <c r="P189" s="2"/>
      <c r="Q189" s="2"/>
      <c r="R189" s="2"/>
      <c r="S189" s="2"/>
      <c r="T189" s="3"/>
      <c r="U189" s="3"/>
      <c r="V189" s="3"/>
      <c r="W189" s="3"/>
      <c r="X189" s="3"/>
    </row>
    <row r="190" spans="1:24" ht="12.75" customHeight="1" x14ac:dyDescent="0.2">
      <c r="A190" s="1">
        <v>192</v>
      </c>
      <c r="B190" s="1" t="s">
        <v>108</v>
      </c>
      <c r="C190" s="1" t="s">
        <v>8</v>
      </c>
      <c r="D190" s="1" t="s">
        <v>93</v>
      </c>
      <c r="E190" s="1" t="s">
        <v>10</v>
      </c>
      <c r="F190" s="1">
        <v>0</v>
      </c>
      <c r="G190" s="2">
        <v>38</v>
      </c>
      <c r="H190" s="2" t="str">
        <f t="shared" si="4"/>
        <v/>
      </c>
      <c r="I190" s="2" t="str">
        <f>_xlfn.CONCAT(C190,"-",D190,"-",DOLLAR(G190))</f>
        <v>ITA-zan SPA-38,00 €</v>
      </c>
      <c r="J190" s="2" t="str">
        <f t="shared" si="5"/>
        <v>891</v>
      </c>
      <c r="M190" s="2"/>
      <c r="P190" s="2"/>
      <c r="Q190" s="2"/>
      <c r="R190" s="2"/>
      <c r="S190" s="2"/>
      <c r="T190" s="3"/>
      <c r="U190" s="3"/>
      <c r="V190" s="3"/>
      <c r="W190" s="3"/>
      <c r="X190" s="3"/>
    </row>
    <row r="191" spans="1:24" ht="12.75" customHeight="1" x14ac:dyDescent="0.2">
      <c r="A191" s="1">
        <v>193</v>
      </c>
      <c r="B191" s="1" t="s">
        <v>108</v>
      </c>
      <c r="C191" s="1" t="s">
        <v>8</v>
      </c>
      <c r="D191" s="1" t="s">
        <v>93</v>
      </c>
      <c r="E191" t="s">
        <v>1387</v>
      </c>
      <c r="F191" s="1">
        <v>20</v>
      </c>
      <c r="G191" s="2">
        <v>24</v>
      </c>
      <c r="H191" s="2">
        <f t="shared" si="4"/>
        <v>480</v>
      </c>
      <c r="I191" s="2" t="str">
        <f>_xlfn.CONCAT(C191,"-",D191,"-",DOLLAR(G191))</f>
        <v>ITA-zan SPA-24,00 €</v>
      </c>
      <c r="J191" s="2" t="str">
        <f t="shared" si="5"/>
        <v>891</v>
      </c>
      <c r="M191" s="2"/>
      <c r="P191" s="2"/>
      <c r="Q191" s="2"/>
      <c r="R191" s="2"/>
      <c r="S191" s="2"/>
      <c r="T191" s="3"/>
      <c r="U191" s="3"/>
      <c r="V191" s="3"/>
      <c r="W191" s="3"/>
      <c r="X191" s="3"/>
    </row>
    <row r="192" spans="1:24" ht="12.75" customHeight="1" x14ac:dyDescent="0.2">
      <c r="A192" s="1">
        <v>194</v>
      </c>
      <c r="B192" s="1" t="s">
        <v>108</v>
      </c>
      <c r="C192" s="1" t="s">
        <v>8</v>
      </c>
      <c r="D192" s="1" t="s">
        <v>93</v>
      </c>
      <c r="E192" t="s">
        <v>1387</v>
      </c>
      <c r="F192" s="1">
        <v>10</v>
      </c>
      <c r="G192" s="2">
        <v>13</v>
      </c>
      <c r="H192" s="2">
        <f t="shared" si="4"/>
        <v>130</v>
      </c>
      <c r="I192" s="2" t="str">
        <f>_xlfn.CONCAT(C192,"-",D192,"-",DOLLAR(G192))</f>
        <v>ITA-zan SPA-13,00 €</v>
      </c>
      <c r="J192" s="2" t="str">
        <f t="shared" si="5"/>
        <v>891</v>
      </c>
      <c r="M192" s="2"/>
      <c r="P192" s="2"/>
      <c r="Q192" s="2"/>
      <c r="R192" s="2"/>
      <c r="S192" s="2"/>
      <c r="T192" s="3"/>
      <c r="U192" s="3"/>
      <c r="V192" s="3"/>
      <c r="W192" s="3"/>
      <c r="X192" s="3"/>
    </row>
    <row r="193" spans="1:24" ht="12.75" customHeight="1" x14ac:dyDescent="0.2">
      <c r="A193" s="1">
        <v>195</v>
      </c>
      <c r="B193" s="1" t="s">
        <v>109</v>
      </c>
      <c r="C193" s="1" t="s">
        <v>8</v>
      </c>
      <c r="D193" s="1" t="s">
        <v>9</v>
      </c>
      <c r="E193" s="1" t="s">
        <v>10</v>
      </c>
      <c r="F193" s="1">
        <v>0</v>
      </c>
      <c r="G193" s="2">
        <v>40</v>
      </c>
      <c r="H193" s="2" t="str">
        <f t="shared" si="4"/>
        <v/>
      </c>
      <c r="I193" s="2" t="str">
        <f>_xlfn.CONCAT(C193,"-",D193,"-",DOLLAR(G193))</f>
        <v>ITA-SG-40,00 €</v>
      </c>
      <c r="J193" s="2" t="str">
        <f t="shared" si="5"/>
        <v>631</v>
      </c>
      <c r="M193" s="2"/>
      <c r="P193" s="2"/>
      <c r="Q193" s="2"/>
      <c r="R193" s="2"/>
      <c r="S193" s="2"/>
      <c r="T193" s="3"/>
      <c r="U193" s="3"/>
      <c r="V193" s="3"/>
      <c r="W193" s="3"/>
      <c r="X193" s="3"/>
    </row>
    <row r="194" spans="1:24" ht="12.75" customHeight="1" x14ac:dyDescent="0.2">
      <c r="A194" s="1">
        <v>196</v>
      </c>
      <c r="B194" s="1" t="s">
        <v>109</v>
      </c>
      <c r="C194" s="1" t="s">
        <v>8</v>
      </c>
      <c r="D194" s="1" t="s">
        <v>9</v>
      </c>
      <c r="E194" t="s">
        <v>1387</v>
      </c>
      <c r="F194" s="1">
        <v>10</v>
      </c>
      <c r="G194" s="2">
        <v>14</v>
      </c>
      <c r="H194" s="2">
        <f t="shared" ref="H194:H257" si="6">IF(F194*G194=0,"",F194*G194)</f>
        <v>140</v>
      </c>
      <c r="I194" s="2" t="str">
        <f>_xlfn.CONCAT(C194,"-",D194,"-",DOLLAR(G194))</f>
        <v>ITA-SG-14,00 €</v>
      </c>
      <c r="J194" s="2" t="str">
        <f t="shared" si="5"/>
        <v>631</v>
      </c>
      <c r="M194" s="2"/>
      <c r="P194" s="2"/>
      <c r="Q194" s="2"/>
      <c r="R194" s="2"/>
      <c r="S194" s="2"/>
      <c r="T194" s="3"/>
      <c r="U194" s="3"/>
      <c r="V194" s="3"/>
      <c r="W194" s="3"/>
      <c r="X194" s="3"/>
    </row>
    <row r="195" spans="1:24" ht="12.75" customHeight="1" x14ac:dyDescent="0.2">
      <c r="A195" s="1">
        <v>197</v>
      </c>
      <c r="B195" s="1" t="s">
        <v>110</v>
      </c>
      <c r="C195" s="1" t="s">
        <v>8</v>
      </c>
      <c r="D195" s="1" t="s">
        <v>32</v>
      </c>
      <c r="E195" t="s">
        <v>1387</v>
      </c>
      <c r="F195" s="1">
        <v>20</v>
      </c>
      <c r="G195" s="2">
        <v>29</v>
      </c>
      <c r="H195" s="2">
        <f t="shared" si="6"/>
        <v>580</v>
      </c>
      <c r="I195" s="2" t="str">
        <f>_xlfn.CONCAT(C195,"-",D195,"-",DOLLAR(G195))</f>
        <v>ITA-zan VETRI-29,00 €</v>
      </c>
      <c r="J195" s="2" t="str">
        <f t="shared" ref="J195:J258" si="7">MID(B195,3,3)</f>
        <v>432</v>
      </c>
      <c r="M195" s="2"/>
      <c r="P195" s="2"/>
      <c r="Q195" s="2"/>
      <c r="R195" s="2"/>
      <c r="S195" s="2"/>
      <c r="T195" s="3"/>
      <c r="U195" s="3"/>
      <c r="V195" s="3"/>
      <c r="W195" s="3"/>
      <c r="X195" s="3"/>
    </row>
    <row r="196" spans="1:24" ht="12.75" customHeight="1" x14ac:dyDescent="0.2">
      <c r="A196" s="1">
        <v>198</v>
      </c>
      <c r="B196" s="1" t="s">
        <v>110</v>
      </c>
      <c r="C196" s="1" t="s">
        <v>8</v>
      </c>
      <c r="D196" s="1" t="s">
        <v>32</v>
      </c>
      <c r="E196" t="s">
        <v>1387</v>
      </c>
      <c r="F196" s="1">
        <v>10</v>
      </c>
      <c r="G196" s="2">
        <v>33</v>
      </c>
      <c r="H196" s="2">
        <f t="shared" si="6"/>
        <v>330</v>
      </c>
      <c r="I196" s="2" t="str">
        <f>_xlfn.CONCAT(C196,"-",D196,"-",DOLLAR(G196))</f>
        <v>ITA-zan VETRI-33,00 €</v>
      </c>
      <c r="J196" s="2" t="str">
        <f t="shared" si="7"/>
        <v>432</v>
      </c>
      <c r="M196" s="2"/>
      <c r="P196" s="2"/>
      <c r="Q196" s="2"/>
      <c r="R196" s="2"/>
      <c r="S196" s="2"/>
      <c r="T196" s="3"/>
      <c r="U196" s="3"/>
      <c r="V196" s="3"/>
      <c r="W196" s="3"/>
      <c r="X196" s="3"/>
    </row>
    <row r="197" spans="1:24" ht="12.75" customHeight="1" x14ac:dyDescent="0.2">
      <c r="A197" s="1">
        <v>199</v>
      </c>
      <c r="B197" s="1" t="s">
        <v>110</v>
      </c>
      <c r="C197" s="1" t="s">
        <v>8</v>
      </c>
      <c r="D197" s="1" t="s">
        <v>32</v>
      </c>
      <c r="E197" s="1" t="s">
        <v>10</v>
      </c>
      <c r="F197" s="1">
        <v>0</v>
      </c>
      <c r="G197" s="2">
        <v>27</v>
      </c>
      <c r="H197" s="2" t="str">
        <f t="shared" si="6"/>
        <v/>
      </c>
      <c r="I197" s="2" t="str">
        <f>_xlfn.CONCAT(C197,"-",D197,"-",DOLLAR(G197))</f>
        <v>ITA-zan VETRI-27,00 €</v>
      </c>
      <c r="J197" s="2" t="str">
        <f t="shared" si="7"/>
        <v>432</v>
      </c>
      <c r="M197" s="2"/>
      <c r="P197" s="2"/>
      <c r="Q197" s="2"/>
      <c r="R197" s="2"/>
      <c r="S197" s="2"/>
      <c r="T197" s="3"/>
      <c r="U197" s="3"/>
      <c r="V197" s="3"/>
      <c r="W197" s="3"/>
      <c r="X197" s="3"/>
    </row>
    <row r="198" spans="1:24" ht="12.75" customHeight="1" x14ac:dyDescent="0.2">
      <c r="A198" s="1">
        <v>200</v>
      </c>
      <c r="B198" s="1" t="s">
        <v>111</v>
      </c>
      <c r="C198" s="1" t="s">
        <v>8</v>
      </c>
      <c r="D198" s="1" t="s">
        <v>9</v>
      </c>
      <c r="E198" t="s">
        <v>1387</v>
      </c>
      <c r="F198" s="1">
        <v>10</v>
      </c>
      <c r="G198" s="2">
        <v>10</v>
      </c>
      <c r="H198" s="2">
        <f t="shared" si="6"/>
        <v>100</v>
      </c>
      <c r="I198" s="2" t="str">
        <f>_xlfn.CONCAT(C198,"-",D198,"-",DOLLAR(G198))</f>
        <v>ITA-SG-10,00 €</v>
      </c>
      <c r="J198" s="2" t="str">
        <f t="shared" si="7"/>
        <v>033</v>
      </c>
      <c r="M198" s="2"/>
      <c r="P198" s="2"/>
      <c r="Q198" s="2"/>
      <c r="R198" s="2"/>
      <c r="S198" s="2"/>
      <c r="T198" s="3"/>
      <c r="U198" s="3"/>
      <c r="V198" s="3"/>
      <c r="W198" s="3"/>
      <c r="X198" s="3"/>
    </row>
    <row r="199" spans="1:24" ht="12.75" customHeight="1" x14ac:dyDescent="0.2">
      <c r="A199" s="1">
        <v>201</v>
      </c>
      <c r="B199" s="1" t="s">
        <v>111</v>
      </c>
      <c r="C199" s="1" t="s">
        <v>8</v>
      </c>
      <c r="D199" s="1" t="s">
        <v>9</v>
      </c>
      <c r="E199" t="s">
        <v>1387</v>
      </c>
      <c r="F199" s="1">
        <v>20</v>
      </c>
      <c r="G199" s="2">
        <v>15</v>
      </c>
      <c r="H199" s="2">
        <f t="shared" si="6"/>
        <v>300</v>
      </c>
      <c r="I199" s="2" t="str">
        <f>_xlfn.CONCAT(C199,"-",D199,"-",DOLLAR(G199))</f>
        <v>ITA-SG-15,00 €</v>
      </c>
      <c r="J199" s="2" t="str">
        <f t="shared" si="7"/>
        <v>033</v>
      </c>
      <c r="M199" s="2"/>
      <c r="P199" s="2"/>
      <c r="Q199" s="2"/>
      <c r="R199" s="2"/>
      <c r="S199" s="2"/>
      <c r="T199" s="3"/>
      <c r="U199" s="3"/>
      <c r="V199" s="3"/>
      <c r="W199" s="3"/>
      <c r="X199" s="3"/>
    </row>
    <row r="200" spans="1:24" ht="12.75" customHeight="1" x14ac:dyDescent="0.2">
      <c r="A200" s="1">
        <v>202</v>
      </c>
      <c r="B200" s="1" t="s">
        <v>112</v>
      </c>
      <c r="C200" s="1" t="s">
        <v>8</v>
      </c>
      <c r="D200" s="1" t="s">
        <v>43</v>
      </c>
      <c r="E200" s="1" t="s">
        <v>10</v>
      </c>
      <c r="F200" s="1">
        <v>0</v>
      </c>
      <c r="G200" s="2">
        <v>23</v>
      </c>
      <c r="H200" s="2" t="str">
        <f t="shared" si="6"/>
        <v/>
      </c>
      <c r="I200" s="2" t="str">
        <f>_xlfn.CONCAT(C200,"-",D200,"-",DOLLAR(G200))</f>
        <v>ITA-zan pin SPA-23,00 €</v>
      </c>
      <c r="J200" s="2" t="str">
        <f t="shared" si="7"/>
        <v>100</v>
      </c>
      <c r="M200" s="2"/>
      <c r="P200" s="2"/>
      <c r="Q200" s="2"/>
      <c r="R200" s="2"/>
      <c r="S200" s="2"/>
      <c r="T200" s="3"/>
      <c r="U200" s="3"/>
      <c r="V200" s="3"/>
      <c r="W200" s="3"/>
      <c r="X200" s="3"/>
    </row>
    <row r="201" spans="1:24" ht="12.75" customHeight="1" x14ac:dyDescent="0.2">
      <c r="A201" s="1">
        <v>203</v>
      </c>
      <c r="B201" s="1" t="s">
        <v>112</v>
      </c>
      <c r="C201" s="1" t="s">
        <v>8</v>
      </c>
      <c r="D201" s="1" t="s">
        <v>43</v>
      </c>
      <c r="E201" t="s">
        <v>1387</v>
      </c>
      <c r="F201" s="1">
        <v>20</v>
      </c>
      <c r="G201" s="2">
        <v>16</v>
      </c>
      <c r="H201" s="2">
        <f t="shared" si="6"/>
        <v>320</v>
      </c>
      <c r="I201" s="2" t="str">
        <f>_xlfn.CONCAT(C201,"-",D201,"-",DOLLAR(G201))</f>
        <v>ITA-zan pin SPA-16,00 €</v>
      </c>
      <c r="J201" s="2" t="str">
        <f t="shared" si="7"/>
        <v>100</v>
      </c>
      <c r="M201" s="2"/>
      <c r="P201" s="2"/>
      <c r="Q201" s="2"/>
      <c r="R201" s="2"/>
      <c r="S201" s="2"/>
      <c r="T201" s="3"/>
      <c r="U201" s="3"/>
      <c r="V201" s="3"/>
      <c r="W201" s="3"/>
      <c r="X201" s="3"/>
    </row>
    <row r="202" spans="1:24" ht="12.75" customHeight="1" x14ac:dyDescent="0.2">
      <c r="A202" s="1">
        <v>204</v>
      </c>
      <c r="B202" s="1" t="s">
        <v>113</v>
      </c>
      <c r="C202" s="1" t="s">
        <v>8</v>
      </c>
      <c r="D202" s="1" t="s">
        <v>32</v>
      </c>
      <c r="E202" s="1" t="s">
        <v>10</v>
      </c>
      <c r="F202" s="1">
        <v>0</v>
      </c>
      <c r="G202" s="2">
        <v>16</v>
      </c>
      <c r="H202" s="2" t="str">
        <f t="shared" si="6"/>
        <v/>
      </c>
      <c r="I202" s="2" t="str">
        <f>_xlfn.CONCAT(C202,"-",D202,"-",DOLLAR(G202))</f>
        <v>ITA-zan VETRI-16,00 €</v>
      </c>
      <c r="J202" s="2" t="str">
        <f t="shared" si="7"/>
        <v>933</v>
      </c>
      <c r="M202" s="2"/>
      <c r="P202" s="2"/>
      <c r="Q202" s="2"/>
      <c r="R202" s="2"/>
      <c r="S202" s="2"/>
      <c r="T202" s="3"/>
      <c r="U202" s="3"/>
      <c r="V202" s="3"/>
      <c r="W202" s="3"/>
      <c r="X202" s="3"/>
    </row>
    <row r="203" spans="1:24" ht="12.75" customHeight="1" x14ac:dyDescent="0.2">
      <c r="A203" s="1">
        <v>205</v>
      </c>
      <c r="B203" s="1" t="s">
        <v>114</v>
      </c>
      <c r="C203" s="1" t="s">
        <v>8</v>
      </c>
      <c r="D203" s="1" t="s">
        <v>9</v>
      </c>
      <c r="E203" t="s">
        <v>1387</v>
      </c>
      <c r="F203" s="1">
        <v>20</v>
      </c>
      <c r="G203" s="2">
        <v>28</v>
      </c>
      <c r="H203" s="2">
        <f t="shared" si="6"/>
        <v>560</v>
      </c>
      <c r="I203" s="2" t="str">
        <f>_xlfn.CONCAT(C203,"-",D203,"-",DOLLAR(G203))</f>
        <v>ITA-SG-28,00 €</v>
      </c>
      <c r="J203" s="2" t="str">
        <f t="shared" si="7"/>
        <v>474</v>
      </c>
      <c r="M203" s="2"/>
      <c r="P203" s="2"/>
      <c r="Q203" s="2"/>
      <c r="R203" s="2"/>
      <c r="S203" s="2"/>
      <c r="T203" s="3"/>
      <c r="U203" s="3"/>
      <c r="V203" s="3"/>
      <c r="W203" s="3"/>
      <c r="X203" s="3"/>
    </row>
    <row r="204" spans="1:24" ht="12.75" customHeight="1" x14ac:dyDescent="0.2">
      <c r="A204" s="1">
        <v>206</v>
      </c>
      <c r="B204" s="1" t="s">
        <v>115</v>
      </c>
      <c r="C204" s="1" t="s">
        <v>8</v>
      </c>
      <c r="D204" s="1" t="s">
        <v>32</v>
      </c>
      <c r="E204" s="1" t="s">
        <v>10</v>
      </c>
      <c r="F204" s="1">
        <v>0</v>
      </c>
      <c r="G204" s="2">
        <v>15</v>
      </c>
      <c r="H204" s="2" t="str">
        <f t="shared" si="6"/>
        <v/>
      </c>
      <c r="I204" s="2" t="str">
        <f>_xlfn.CONCAT(C204,"-",D204,"-",DOLLAR(G204))</f>
        <v>ITA-zan VETRI-15,00 €</v>
      </c>
      <c r="J204" s="2" t="str">
        <f t="shared" si="7"/>
        <v>725</v>
      </c>
      <c r="M204" s="2"/>
      <c r="P204" s="2"/>
      <c r="Q204" s="2"/>
      <c r="R204" s="2"/>
      <c r="S204" s="2"/>
      <c r="T204" s="3"/>
      <c r="U204" s="3"/>
      <c r="V204" s="3"/>
      <c r="W204" s="3"/>
      <c r="X204" s="3"/>
    </row>
    <row r="205" spans="1:24" ht="12.75" customHeight="1" x14ac:dyDescent="0.2">
      <c r="A205" s="1">
        <v>207</v>
      </c>
      <c r="B205" s="1" t="s">
        <v>116</v>
      </c>
      <c r="C205" s="1" t="s">
        <v>8</v>
      </c>
      <c r="D205" s="1" t="s">
        <v>9</v>
      </c>
      <c r="E205" s="1" t="s">
        <v>10</v>
      </c>
      <c r="F205" s="1">
        <v>0</v>
      </c>
      <c r="G205" s="2">
        <v>39</v>
      </c>
      <c r="H205" s="2" t="str">
        <f t="shared" si="6"/>
        <v/>
      </c>
      <c r="I205" s="2" t="str">
        <f>_xlfn.CONCAT(C205,"-",D205,"-",DOLLAR(G205))</f>
        <v>ITA-SG-39,00 €</v>
      </c>
      <c r="J205" s="2" t="str">
        <f t="shared" si="7"/>
        <v>881</v>
      </c>
      <c r="M205" s="2"/>
      <c r="P205" s="2"/>
      <c r="Q205" s="2"/>
      <c r="R205" s="2"/>
      <c r="S205" s="2"/>
      <c r="T205" s="3"/>
      <c r="U205" s="3"/>
      <c r="V205" s="3"/>
      <c r="W205" s="3"/>
      <c r="X205" s="3"/>
    </row>
    <row r="206" spans="1:24" ht="12.75" customHeight="1" x14ac:dyDescent="0.2">
      <c r="A206" s="1">
        <v>208</v>
      </c>
      <c r="B206" s="1" t="s">
        <v>116</v>
      </c>
      <c r="C206" s="1" t="s">
        <v>8</v>
      </c>
      <c r="D206" s="1" t="s">
        <v>9</v>
      </c>
      <c r="E206" t="s">
        <v>1387</v>
      </c>
      <c r="F206" s="1">
        <v>20</v>
      </c>
      <c r="G206" s="2">
        <v>31</v>
      </c>
      <c r="H206" s="2">
        <f t="shared" si="6"/>
        <v>620</v>
      </c>
      <c r="I206" s="2" t="str">
        <f>_xlfn.CONCAT(C206,"-",D206,"-",DOLLAR(G206))</f>
        <v>ITA-SG-31,00 €</v>
      </c>
      <c r="J206" s="2" t="str">
        <f t="shared" si="7"/>
        <v>881</v>
      </c>
      <c r="M206" s="2"/>
      <c r="P206" s="2"/>
      <c r="Q206" s="2"/>
      <c r="R206" s="2"/>
      <c r="S206" s="2"/>
      <c r="T206" s="3"/>
      <c r="U206" s="3"/>
      <c r="V206" s="3"/>
      <c r="W206" s="3"/>
      <c r="X206" s="3"/>
    </row>
    <row r="207" spans="1:24" ht="12.75" customHeight="1" x14ac:dyDescent="0.2">
      <c r="A207" s="1">
        <v>209</v>
      </c>
      <c r="B207" s="1" t="s">
        <v>117</v>
      </c>
      <c r="C207" s="1" t="s">
        <v>8</v>
      </c>
      <c r="D207" s="1" t="s">
        <v>61</v>
      </c>
      <c r="E207" s="1" t="s">
        <v>10</v>
      </c>
      <c r="F207" s="1">
        <v>0</v>
      </c>
      <c r="G207" s="2">
        <v>26</v>
      </c>
      <c r="H207" s="2" t="str">
        <f t="shared" si="6"/>
        <v/>
      </c>
      <c r="I207" s="2" t="str">
        <f>_xlfn.CONCAT(C207,"-",D207,"-",DOLLAR(G207))</f>
        <v>ITA-zan PAM-26,00 €</v>
      </c>
      <c r="J207" s="2" t="str">
        <f t="shared" si="7"/>
        <v>214</v>
      </c>
      <c r="M207" s="2"/>
      <c r="P207" s="2"/>
      <c r="Q207" s="2"/>
      <c r="R207" s="2"/>
      <c r="S207" s="2"/>
      <c r="T207" s="3"/>
      <c r="U207" s="3"/>
      <c r="V207" s="3"/>
      <c r="W207" s="3"/>
      <c r="X207" s="3"/>
    </row>
    <row r="208" spans="1:24" ht="12.75" customHeight="1" x14ac:dyDescent="0.2">
      <c r="A208" s="1">
        <v>210</v>
      </c>
      <c r="B208" s="1" t="s">
        <v>117</v>
      </c>
      <c r="C208" s="1" t="s">
        <v>8</v>
      </c>
      <c r="D208" s="1" t="s">
        <v>61</v>
      </c>
      <c r="E208" t="s">
        <v>1387</v>
      </c>
      <c r="F208" s="1">
        <v>20</v>
      </c>
      <c r="G208" s="2">
        <v>34</v>
      </c>
      <c r="H208" s="2">
        <f t="shared" si="6"/>
        <v>680</v>
      </c>
      <c r="I208" s="2" t="str">
        <f>_xlfn.CONCAT(C208,"-",D208,"-",DOLLAR(G208))</f>
        <v>ITA-zan PAM-34,00 €</v>
      </c>
      <c r="J208" s="2" t="str">
        <f t="shared" si="7"/>
        <v>214</v>
      </c>
      <c r="M208" s="2"/>
      <c r="P208" s="2"/>
      <c r="Q208" s="2"/>
      <c r="R208" s="2"/>
      <c r="S208" s="2"/>
      <c r="T208" s="3"/>
      <c r="U208" s="3"/>
      <c r="V208" s="3"/>
      <c r="W208" s="3"/>
      <c r="X208" s="3"/>
    </row>
    <row r="209" spans="1:24" ht="12.75" customHeight="1" x14ac:dyDescent="0.2">
      <c r="A209" s="1">
        <v>211</v>
      </c>
      <c r="B209" s="1" t="s">
        <v>117</v>
      </c>
      <c r="C209" s="1" t="s">
        <v>8</v>
      </c>
      <c r="D209" s="1" t="s">
        <v>61</v>
      </c>
      <c r="E209" t="s">
        <v>1387</v>
      </c>
      <c r="F209" s="1">
        <v>10</v>
      </c>
      <c r="G209" s="2">
        <v>38</v>
      </c>
      <c r="H209" s="2">
        <f t="shared" si="6"/>
        <v>380</v>
      </c>
      <c r="I209" s="2" t="str">
        <f>_xlfn.CONCAT(C209,"-",D209,"-",DOLLAR(G209))</f>
        <v>ITA-zan PAM-38,00 €</v>
      </c>
      <c r="J209" s="2" t="str">
        <f t="shared" si="7"/>
        <v>214</v>
      </c>
      <c r="M209" s="2"/>
      <c r="P209" s="2"/>
      <c r="Q209" s="2"/>
      <c r="R209" s="2"/>
      <c r="S209" s="2"/>
      <c r="T209" s="3"/>
      <c r="U209" s="3"/>
      <c r="V209" s="3"/>
      <c r="W209" s="3"/>
      <c r="X209" s="3"/>
    </row>
    <row r="210" spans="1:24" ht="12.75" customHeight="1" x14ac:dyDescent="0.2">
      <c r="A210" s="1">
        <v>212</v>
      </c>
      <c r="B210" s="1" t="s">
        <v>118</v>
      </c>
      <c r="C210" s="1" t="s">
        <v>8</v>
      </c>
      <c r="D210" s="1" t="s">
        <v>43</v>
      </c>
      <c r="E210" s="1" t="s">
        <v>10</v>
      </c>
      <c r="F210" s="1">
        <v>0</v>
      </c>
      <c r="G210" s="2">
        <v>14</v>
      </c>
      <c r="H210" s="2" t="str">
        <f t="shared" si="6"/>
        <v/>
      </c>
      <c r="I210" s="2" t="str">
        <f>_xlfn.CONCAT(C210,"-",D210,"-",DOLLAR(G210))</f>
        <v>ITA-zan pin SPA-14,00 €</v>
      </c>
      <c r="J210" s="2" t="str">
        <f t="shared" si="7"/>
        <v>119</v>
      </c>
      <c r="M210" s="2"/>
      <c r="P210" s="2"/>
      <c r="Q210" s="2"/>
      <c r="R210" s="2"/>
      <c r="S210" s="2"/>
      <c r="T210" s="3"/>
      <c r="U210" s="3"/>
      <c r="V210" s="3"/>
      <c r="W210" s="3"/>
      <c r="X210" s="3"/>
    </row>
    <row r="211" spans="1:24" ht="12.75" customHeight="1" x14ac:dyDescent="0.2">
      <c r="A211" s="1">
        <v>213</v>
      </c>
      <c r="B211" s="1" t="s">
        <v>119</v>
      </c>
      <c r="C211" s="1" t="s">
        <v>8</v>
      </c>
      <c r="D211" s="1" t="s">
        <v>32</v>
      </c>
      <c r="E211" t="s">
        <v>1387</v>
      </c>
      <c r="F211" s="1">
        <v>10</v>
      </c>
      <c r="G211" s="2">
        <v>17</v>
      </c>
      <c r="H211" s="2">
        <f t="shared" si="6"/>
        <v>170</v>
      </c>
      <c r="I211" s="2" t="str">
        <f>_xlfn.CONCAT(C211,"-",D211,"-",DOLLAR(G211))</f>
        <v>ITA-zan VETRI-17,00 €</v>
      </c>
      <c r="J211" s="2" t="str">
        <f t="shared" si="7"/>
        <v>466</v>
      </c>
      <c r="M211" s="2"/>
      <c r="P211" s="2"/>
      <c r="Q211" s="2"/>
      <c r="R211" s="2"/>
      <c r="S211" s="2"/>
      <c r="T211" s="3"/>
      <c r="U211" s="3"/>
      <c r="V211" s="3"/>
      <c r="W211" s="3"/>
      <c r="X211" s="3"/>
    </row>
    <row r="212" spans="1:24" ht="12.75" customHeight="1" x14ac:dyDescent="0.2">
      <c r="A212" s="1">
        <v>214</v>
      </c>
      <c r="B212" s="1" t="s">
        <v>119</v>
      </c>
      <c r="C212" s="1" t="s">
        <v>8</v>
      </c>
      <c r="D212" s="1" t="s">
        <v>32</v>
      </c>
      <c r="E212" s="1" t="s">
        <v>10</v>
      </c>
      <c r="F212" s="1">
        <v>0</v>
      </c>
      <c r="G212" s="2">
        <v>35</v>
      </c>
      <c r="H212" s="2" t="str">
        <f t="shared" si="6"/>
        <v/>
      </c>
      <c r="I212" s="2" t="str">
        <f>_xlfn.CONCAT(C212,"-",D212,"-",DOLLAR(G212))</f>
        <v>ITA-zan VETRI-35,00 €</v>
      </c>
      <c r="J212" s="2" t="str">
        <f t="shared" si="7"/>
        <v>466</v>
      </c>
      <c r="M212" s="2"/>
      <c r="P212" s="2"/>
      <c r="Q212" s="2"/>
      <c r="R212" s="2"/>
      <c r="S212" s="2"/>
      <c r="T212" s="3"/>
      <c r="U212" s="3"/>
      <c r="V212" s="3"/>
      <c r="W212" s="3"/>
      <c r="X212" s="3"/>
    </row>
    <row r="213" spans="1:24" ht="12.75" customHeight="1" x14ac:dyDescent="0.2">
      <c r="A213" s="1">
        <v>215</v>
      </c>
      <c r="B213" s="1" t="s">
        <v>119</v>
      </c>
      <c r="C213" s="1" t="s">
        <v>8</v>
      </c>
      <c r="D213" s="1" t="s">
        <v>32</v>
      </c>
      <c r="E213" t="s">
        <v>1387</v>
      </c>
      <c r="F213" s="1">
        <v>20</v>
      </c>
      <c r="G213" s="2">
        <v>19</v>
      </c>
      <c r="H213" s="2">
        <f t="shared" si="6"/>
        <v>380</v>
      </c>
      <c r="I213" s="2" t="str">
        <f>_xlfn.CONCAT(C213,"-",D213,"-",DOLLAR(G213))</f>
        <v>ITA-zan VETRI-19,00 €</v>
      </c>
      <c r="J213" s="2" t="str">
        <f t="shared" si="7"/>
        <v>466</v>
      </c>
      <c r="M213" s="2"/>
      <c r="P213" s="2"/>
      <c r="Q213" s="2"/>
      <c r="R213" s="2"/>
      <c r="S213" s="2"/>
      <c r="T213" s="3"/>
      <c r="U213" s="3"/>
      <c r="V213" s="3"/>
      <c r="W213" s="3"/>
      <c r="X213" s="3"/>
    </row>
    <row r="214" spans="1:24" ht="12.75" customHeight="1" x14ac:dyDescent="0.2">
      <c r="A214" s="1">
        <v>216</v>
      </c>
      <c r="B214" s="1" t="s">
        <v>120</v>
      </c>
      <c r="C214" s="1" t="s">
        <v>8</v>
      </c>
      <c r="D214" s="1" t="s">
        <v>9</v>
      </c>
      <c r="E214" s="1" t="s">
        <v>10</v>
      </c>
      <c r="F214" s="1">
        <v>0</v>
      </c>
      <c r="G214" s="2">
        <v>19</v>
      </c>
      <c r="H214" s="2" t="str">
        <f t="shared" si="6"/>
        <v/>
      </c>
      <c r="I214" s="2" t="str">
        <f>_xlfn.CONCAT(C214,"-",D214,"-",DOLLAR(G214))</f>
        <v>ITA-SG-19,00 €</v>
      </c>
      <c r="J214" s="2" t="str">
        <f t="shared" si="7"/>
        <v>511</v>
      </c>
      <c r="M214" s="2"/>
      <c r="P214" s="2"/>
      <c r="Q214" s="2"/>
      <c r="R214" s="2"/>
      <c r="S214" s="2"/>
      <c r="T214" s="3"/>
      <c r="U214" s="3"/>
      <c r="V214" s="3"/>
      <c r="W214" s="3"/>
      <c r="X214" s="3"/>
    </row>
    <row r="215" spans="1:24" ht="12.75" customHeight="1" x14ac:dyDescent="0.2">
      <c r="A215" s="1">
        <v>217</v>
      </c>
      <c r="B215" s="1" t="s">
        <v>120</v>
      </c>
      <c r="C215" s="1" t="s">
        <v>8</v>
      </c>
      <c r="D215" s="1" t="s">
        <v>9</v>
      </c>
      <c r="E215" t="s">
        <v>1387</v>
      </c>
      <c r="F215" s="1">
        <v>20</v>
      </c>
      <c r="G215" s="2">
        <v>31</v>
      </c>
      <c r="H215" s="2">
        <f t="shared" si="6"/>
        <v>620</v>
      </c>
      <c r="I215" s="2" t="str">
        <f>_xlfn.CONCAT(C215,"-",D215,"-",DOLLAR(G215))</f>
        <v>ITA-SG-31,00 €</v>
      </c>
      <c r="J215" s="2" t="str">
        <f t="shared" si="7"/>
        <v>511</v>
      </c>
      <c r="M215" s="2"/>
      <c r="P215" s="2"/>
      <c r="Q215" s="2"/>
      <c r="R215" s="2"/>
      <c r="S215" s="2"/>
      <c r="T215" s="3"/>
      <c r="U215" s="3"/>
      <c r="V215" s="3"/>
      <c r="W215" s="3"/>
      <c r="X215" s="3"/>
    </row>
    <row r="216" spans="1:24" ht="12.75" customHeight="1" x14ac:dyDescent="0.2">
      <c r="A216" s="1">
        <v>218</v>
      </c>
      <c r="B216" s="1" t="s">
        <v>121</v>
      </c>
      <c r="C216" s="1" t="s">
        <v>8</v>
      </c>
      <c r="D216" s="1" t="s">
        <v>9</v>
      </c>
      <c r="E216" s="1" t="s">
        <v>10</v>
      </c>
      <c r="F216" s="1">
        <v>0</v>
      </c>
      <c r="G216" s="2">
        <v>29</v>
      </c>
      <c r="H216" s="2" t="str">
        <f t="shared" si="6"/>
        <v/>
      </c>
      <c r="I216" s="2" t="str">
        <f>_xlfn.CONCAT(C216,"-",D216,"-",DOLLAR(G216))</f>
        <v>ITA-SG-29,00 €</v>
      </c>
      <c r="J216" s="2" t="str">
        <f t="shared" si="7"/>
        <v>722</v>
      </c>
      <c r="M216" s="2"/>
      <c r="P216" s="2"/>
      <c r="Q216" s="2"/>
      <c r="R216" s="2"/>
      <c r="S216" s="2"/>
      <c r="T216" s="3"/>
      <c r="U216" s="3"/>
      <c r="V216" s="3"/>
      <c r="W216" s="3"/>
      <c r="X216" s="3"/>
    </row>
    <row r="217" spans="1:24" ht="12.75" customHeight="1" x14ac:dyDescent="0.2">
      <c r="A217" s="1">
        <v>219</v>
      </c>
      <c r="B217" s="1" t="s">
        <v>121</v>
      </c>
      <c r="C217" s="1" t="s">
        <v>8</v>
      </c>
      <c r="D217" s="1" t="s">
        <v>9</v>
      </c>
      <c r="E217" t="s">
        <v>1387</v>
      </c>
      <c r="F217" s="1">
        <v>20</v>
      </c>
      <c r="G217" s="2">
        <v>31</v>
      </c>
      <c r="H217" s="2">
        <f t="shared" si="6"/>
        <v>620</v>
      </c>
      <c r="I217" s="2" t="str">
        <f>_xlfn.CONCAT(C217,"-",D217,"-",DOLLAR(G217))</f>
        <v>ITA-SG-31,00 €</v>
      </c>
      <c r="J217" s="2" t="str">
        <f t="shared" si="7"/>
        <v>722</v>
      </c>
      <c r="M217" s="2"/>
      <c r="P217" s="2"/>
      <c r="Q217" s="2"/>
      <c r="R217" s="2"/>
      <c r="S217" s="2"/>
      <c r="T217" s="3"/>
      <c r="U217" s="3"/>
      <c r="V217" s="3"/>
      <c r="W217" s="3"/>
      <c r="X217" s="3"/>
    </row>
    <row r="218" spans="1:24" ht="12.75" customHeight="1" x14ac:dyDescent="0.2">
      <c r="A218" s="1">
        <v>220</v>
      </c>
      <c r="B218" s="1" t="s">
        <v>122</v>
      </c>
      <c r="C218" s="1" t="s">
        <v>8</v>
      </c>
      <c r="D218" s="1" t="s">
        <v>9</v>
      </c>
      <c r="E218" t="s">
        <v>1387</v>
      </c>
      <c r="F218" s="1">
        <v>20</v>
      </c>
      <c r="G218" s="2">
        <v>22</v>
      </c>
      <c r="H218" s="2">
        <f t="shared" si="6"/>
        <v>440</v>
      </c>
      <c r="I218" s="2" t="str">
        <f>_xlfn.CONCAT(C218,"-",D218,"-",DOLLAR(G218))</f>
        <v>ITA-SG-22,00 €</v>
      </c>
      <c r="J218" s="2" t="str">
        <f t="shared" si="7"/>
        <v>884</v>
      </c>
      <c r="M218" s="2"/>
      <c r="P218" s="2"/>
      <c r="Q218" s="2"/>
      <c r="R218" s="2"/>
      <c r="S218" s="2"/>
      <c r="T218" s="3"/>
      <c r="U218" s="3"/>
      <c r="V218" s="3"/>
      <c r="W218" s="3"/>
      <c r="X218" s="3"/>
    </row>
    <row r="219" spans="1:24" ht="12.75" customHeight="1" x14ac:dyDescent="0.2">
      <c r="A219" s="1">
        <v>221</v>
      </c>
      <c r="B219" s="1" t="s">
        <v>122</v>
      </c>
      <c r="C219" s="1" t="s">
        <v>8</v>
      </c>
      <c r="D219" s="1" t="s">
        <v>9</v>
      </c>
      <c r="E219" t="s">
        <v>1387</v>
      </c>
      <c r="F219" s="1">
        <v>20</v>
      </c>
      <c r="G219" s="2">
        <v>26</v>
      </c>
      <c r="H219" s="2">
        <f t="shared" si="6"/>
        <v>520</v>
      </c>
      <c r="I219" s="2" t="str">
        <f>_xlfn.CONCAT(C219,"-",D219,"-",DOLLAR(G219))</f>
        <v>ITA-SG-26,00 €</v>
      </c>
      <c r="J219" s="2" t="str">
        <f t="shared" si="7"/>
        <v>884</v>
      </c>
      <c r="M219" s="2"/>
      <c r="P219" s="2"/>
      <c r="Q219" s="2"/>
      <c r="R219" s="2"/>
      <c r="S219" s="2"/>
      <c r="T219" s="3"/>
      <c r="U219" s="3"/>
      <c r="V219" s="3"/>
      <c r="W219" s="3"/>
      <c r="X219" s="3"/>
    </row>
    <row r="220" spans="1:24" ht="12.75" customHeight="1" x14ac:dyDescent="0.2">
      <c r="A220" s="1">
        <v>222</v>
      </c>
      <c r="B220" s="1" t="s">
        <v>122</v>
      </c>
      <c r="C220" s="1" t="s">
        <v>8</v>
      </c>
      <c r="D220" s="1" t="s">
        <v>9</v>
      </c>
      <c r="E220" s="1" t="s">
        <v>10</v>
      </c>
      <c r="F220" s="1">
        <v>0</v>
      </c>
      <c r="G220" s="2">
        <v>35</v>
      </c>
      <c r="H220" s="2" t="str">
        <f t="shared" si="6"/>
        <v/>
      </c>
      <c r="I220" s="2" t="str">
        <f>_xlfn.CONCAT(C220,"-",D220,"-",DOLLAR(G220))</f>
        <v>ITA-SG-35,00 €</v>
      </c>
      <c r="J220" s="2" t="str">
        <f t="shared" si="7"/>
        <v>884</v>
      </c>
      <c r="M220" s="2"/>
      <c r="P220" s="2"/>
      <c r="Q220" s="2"/>
      <c r="R220" s="2"/>
      <c r="S220" s="2"/>
      <c r="T220" s="3"/>
      <c r="U220" s="3"/>
      <c r="V220" s="3"/>
      <c r="W220" s="3"/>
      <c r="X220" s="3"/>
    </row>
    <row r="221" spans="1:24" ht="12.75" customHeight="1" x14ac:dyDescent="0.2">
      <c r="A221" s="1">
        <v>223</v>
      </c>
      <c r="B221" s="1" t="s">
        <v>123</v>
      </c>
      <c r="C221" s="1" t="s">
        <v>8</v>
      </c>
      <c r="D221" s="1" t="s">
        <v>50</v>
      </c>
      <c r="E221" s="1" t="s">
        <v>10</v>
      </c>
      <c r="F221" s="1">
        <v>0</v>
      </c>
      <c r="G221" s="2">
        <v>19</v>
      </c>
      <c r="H221" s="2" t="str">
        <f t="shared" si="6"/>
        <v/>
      </c>
      <c r="I221" s="2" t="str">
        <f>_xlfn.CONCAT(C221,"-",D221,"-",DOLLAR(G221))</f>
        <v>ITA-zan S.R.L.-19,00 €</v>
      </c>
      <c r="J221" s="2" t="str">
        <f t="shared" si="7"/>
        <v>129</v>
      </c>
      <c r="M221" s="2"/>
      <c r="P221" s="2"/>
      <c r="Q221" s="2"/>
      <c r="R221" s="2"/>
      <c r="S221" s="2"/>
      <c r="T221" s="3"/>
      <c r="U221" s="3"/>
      <c r="V221" s="3"/>
      <c r="W221" s="3"/>
      <c r="X221" s="3"/>
    </row>
    <row r="222" spans="1:24" ht="12.75" customHeight="1" x14ac:dyDescent="0.2">
      <c r="A222" s="1">
        <v>224</v>
      </c>
      <c r="B222" s="1" t="s">
        <v>124</v>
      </c>
      <c r="C222" s="1" t="s">
        <v>8</v>
      </c>
      <c r="D222" s="1" t="s">
        <v>9</v>
      </c>
      <c r="E222" s="1" t="s">
        <v>10</v>
      </c>
      <c r="F222" s="1">
        <v>0</v>
      </c>
      <c r="G222" s="2">
        <v>37</v>
      </c>
      <c r="H222" s="2" t="str">
        <f t="shared" si="6"/>
        <v/>
      </c>
      <c r="I222" s="2" t="str">
        <f>_xlfn.CONCAT(C222,"-",D222,"-",DOLLAR(G222))</f>
        <v>ITA-SG-37,00 €</v>
      </c>
      <c r="J222" s="2" t="str">
        <f t="shared" si="7"/>
        <v>411</v>
      </c>
      <c r="M222" s="2"/>
      <c r="P222" s="2"/>
      <c r="Q222" s="2"/>
      <c r="R222" s="2"/>
      <c r="S222" s="2"/>
      <c r="T222" s="3"/>
      <c r="U222" s="3"/>
      <c r="V222" s="3"/>
      <c r="W222" s="3"/>
      <c r="X222" s="3"/>
    </row>
    <row r="223" spans="1:24" ht="12.75" customHeight="1" x14ac:dyDescent="0.2">
      <c r="A223" s="1">
        <v>225</v>
      </c>
      <c r="B223" s="1" t="s">
        <v>125</v>
      </c>
      <c r="C223" s="1" t="s">
        <v>8</v>
      </c>
      <c r="D223" s="1" t="s">
        <v>9</v>
      </c>
      <c r="E223" t="s">
        <v>1387</v>
      </c>
      <c r="F223" s="1">
        <v>20</v>
      </c>
      <c r="G223" s="2">
        <v>33</v>
      </c>
      <c r="H223" s="2">
        <f t="shared" si="6"/>
        <v>660</v>
      </c>
      <c r="I223" s="2" t="str">
        <f>_xlfn.CONCAT(C223,"-",D223,"-",DOLLAR(G223))</f>
        <v>ITA-SG-33,00 €</v>
      </c>
      <c r="J223" s="2" t="str">
        <f t="shared" si="7"/>
        <v>265</v>
      </c>
      <c r="M223" s="2"/>
      <c r="P223" s="2"/>
      <c r="Q223" s="2"/>
      <c r="R223" s="2"/>
      <c r="S223" s="2"/>
      <c r="T223" s="3"/>
      <c r="U223" s="3"/>
      <c r="V223" s="3"/>
      <c r="W223" s="3"/>
      <c r="X223" s="3"/>
    </row>
    <row r="224" spans="1:24" ht="12.75" customHeight="1" x14ac:dyDescent="0.2">
      <c r="A224" s="1">
        <v>226</v>
      </c>
      <c r="B224" s="1" t="s">
        <v>125</v>
      </c>
      <c r="C224" s="1" t="s">
        <v>8</v>
      </c>
      <c r="D224" s="1" t="s">
        <v>9</v>
      </c>
      <c r="E224" s="1" t="s">
        <v>10</v>
      </c>
      <c r="F224" s="1">
        <v>0</v>
      </c>
      <c r="G224" s="2">
        <v>38</v>
      </c>
      <c r="H224" s="2" t="str">
        <f t="shared" si="6"/>
        <v/>
      </c>
      <c r="I224" s="2" t="str">
        <f>_xlfn.CONCAT(C224,"-",D224,"-",DOLLAR(G224))</f>
        <v>ITA-SG-38,00 €</v>
      </c>
      <c r="J224" s="2" t="str">
        <f t="shared" si="7"/>
        <v>265</v>
      </c>
      <c r="M224" s="2"/>
      <c r="P224" s="2"/>
      <c r="Q224" s="2"/>
      <c r="R224" s="2"/>
      <c r="S224" s="2"/>
      <c r="T224" s="3"/>
      <c r="U224" s="3"/>
      <c r="V224" s="3"/>
      <c r="W224" s="3"/>
      <c r="X224" s="3"/>
    </row>
    <row r="225" spans="1:24" ht="12.75" customHeight="1" x14ac:dyDescent="0.2">
      <c r="A225" s="1">
        <v>227</v>
      </c>
      <c r="B225" s="1" t="s">
        <v>126</v>
      </c>
      <c r="C225" s="1" t="s">
        <v>8</v>
      </c>
      <c r="D225" s="1" t="s">
        <v>9</v>
      </c>
      <c r="E225" t="s">
        <v>1387</v>
      </c>
      <c r="F225" s="1">
        <v>20</v>
      </c>
      <c r="G225" s="2">
        <v>33</v>
      </c>
      <c r="H225" s="2">
        <f t="shared" si="6"/>
        <v>660</v>
      </c>
      <c r="I225" s="2" t="str">
        <f>_xlfn.CONCAT(C225,"-",D225,"-",DOLLAR(G225))</f>
        <v>ITA-SG-33,00 €</v>
      </c>
      <c r="J225" s="2" t="str">
        <f t="shared" si="7"/>
        <v>389</v>
      </c>
      <c r="M225" s="2"/>
      <c r="P225" s="2"/>
      <c r="Q225" s="2"/>
      <c r="R225" s="2"/>
      <c r="S225" s="2"/>
      <c r="T225" s="3"/>
      <c r="U225" s="3"/>
      <c r="V225" s="3"/>
      <c r="W225" s="3"/>
      <c r="X225" s="3"/>
    </row>
    <row r="226" spans="1:24" ht="12.75" customHeight="1" x14ac:dyDescent="0.2">
      <c r="A226" s="1">
        <v>228</v>
      </c>
      <c r="B226" s="1" t="s">
        <v>126</v>
      </c>
      <c r="C226" s="1" t="s">
        <v>8</v>
      </c>
      <c r="D226" s="1" t="s">
        <v>9</v>
      </c>
      <c r="E226" s="1" t="s">
        <v>10</v>
      </c>
      <c r="F226" s="1">
        <v>0</v>
      </c>
      <c r="G226" s="2">
        <v>30</v>
      </c>
      <c r="H226" s="2" t="str">
        <f t="shared" si="6"/>
        <v/>
      </c>
      <c r="I226" s="2" t="str">
        <f>_xlfn.CONCAT(C226,"-",D226,"-",DOLLAR(G226))</f>
        <v>ITA-SG-30,00 €</v>
      </c>
      <c r="J226" s="2" t="str">
        <f t="shared" si="7"/>
        <v>389</v>
      </c>
      <c r="M226" s="2"/>
      <c r="P226" s="2"/>
      <c r="Q226" s="2"/>
      <c r="R226" s="2"/>
      <c r="S226" s="2"/>
      <c r="T226" s="3"/>
      <c r="U226" s="3"/>
      <c r="V226" s="3"/>
      <c r="W226" s="3"/>
      <c r="X226" s="3"/>
    </row>
    <row r="227" spans="1:24" ht="12.75" customHeight="1" x14ac:dyDescent="0.2">
      <c r="A227" s="1">
        <v>229</v>
      </c>
      <c r="B227" s="1" t="s">
        <v>126</v>
      </c>
      <c r="C227" s="1" t="s">
        <v>8</v>
      </c>
      <c r="D227" s="1" t="s">
        <v>9</v>
      </c>
      <c r="E227" t="s">
        <v>1387</v>
      </c>
      <c r="F227" s="1">
        <v>10</v>
      </c>
      <c r="G227" s="2">
        <v>23</v>
      </c>
      <c r="H227" s="2">
        <f t="shared" si="6"/>
        <v>230</v>
      </c>
      <c r="I227" s="2" t="str">
        <f>_xlfn.CONCAT(C227,"-",D227,"-",DOLLAR(G227))</f>
        <v>ITA-SG-23,00 €</v>
      </c>
      <c r="J227" s="2" t="str">
        <f t="shared" si="7"/>
        <v>389</v>
      </c>
      <c r="M227" s="2"/>
      <c r="P227" s="2"/>
      <c r="Q227" s="2"/>
      <c r="R227" s="2"/>
      <c r="S227" s="2"/>
      <c r="T227" s="3"/>
      <c r="U227" s="3"/>
      <c r="V227" s="3"/>
      <c r="W227" s="3"/>
      <c r="X227" s="3"/>
    </row>
    <row r="228" spans="1:24" ht="12.75" customHeight="1" x14ac:dyDescent="0.2">
      <c r="A228" s="1">
        <v>230</v>
      </c>
      <c r="B228" s="1" t="s">
        <v>127</v>
      </c>
      <c r="C228" s="1" t="s">
        <v>8</v>
      </c>
      <c r="D228" s="1" t="s">
        <v>9</v>
      </c>
      <c r="E228" s="1" t="s">
        <v>10</v>
      </c>
      <c r="F228" s="1">
        <v>0</v>
      </c>
      <c r="G228" s="2">
        <v>37</v>
      </c>
      <c r="H228" s="2" t="str">
        <f t="shared" si="6"/>
        <v/>
      </c>
      <c r="I228" s="2" t="str">
        <f>_xlfn.CONCAT(C228,"-",D228,"-",DOLLAR(G228))</f>
        <v>ITA-SG-37,00 €</v>
      </c>
      <c r="J228" s="2" t="str">
        <f t="shared" si="7"/>
        <v>833</v>
      </c>
      <c r="M228" s="2"/>
      <c r="P228" s="2"/>
      <c r="Q228" s="2"/>
      <c r="R228" s="2"/>
      <c r="S228" s="2"/>
      <c r="T228" s="3"/>
      <c r="U228" s="3"/>
      <c r="V228" s="3"/>
      <c r="W228" s="3"/>
      <c r="X228" s="3"/>
    </row>
    <row r="229" spans="1:24" ht="12.75" customHeight="1" x14ac:dyDescent="0.2">
      <c r="A229" s="1">
        <v>231</v>
      </c>
      <c r="B229" s="1" t="s">
        <v>127</v>
      </c>
      <c r="C229" s="1" t="s">
        <v>8</v>
      </c>
      <c r="D229" s="1" t="s">
        <v>9</v>
      </c>
      <c r="E229" t="s">
        <v>1387</v>
      </c>
      <c r="F229" s="1">
        <v>20</v>
      </c>
      <c r="G229" s="2">
        <v>36</v>
      </c>
      <c r="H229" s="2">
        <f t="shared" si="6"/>
        <v>720</v>
      </c>
      <c r="I229" s="2" t="str">
        <f>_xlfn.CONCAT(C229,"-",D229,"-",DOLLAR(G229))</f>
        <v>ITA-SG-36,00 €</v>
      </c>
      <c r="J229" s="2" t="str">
        <f t="shared" si="7"/>
        <v>833</v>
      </c>
      <c r="M229" s="2"/>
      <c r="P229" s="2"/>
      <c r="Q229" s="2"/>
      <c r="R229" s="2"/>
      <c r="S229" s="2"/>
      <c r="T229" s="3"/>
      <c r="U229" s="3"/>
      <c r="V229" s="3"/>
      <c r="W229" s="3"/>
      <c r="X229" s="3"/>
    </row>
    <row r="230" spans="1:24" ht="12.75" customHeight="1" x14ac:dyDescent="0.2">
      <c r="A230" s="1">
        <v>232</v>
      </c>
      <c r="B230" s="1" t="s">
        <v>128</v>
      </c>
      <c r="C230" s="1" t="s">
        <v>8</v>
      </c>
      <c r="D230" s="1" t="s">
        <v>9</v>
      </c>
      <c r="E230" s="1" t="s">
        <v>10</v>
      </c>
      <c r="F230" s="1">
        <v>0</v>
      </c>
      <c r="G230" s="2">
        <v>18</v>
      </c>
      <c r="H230" s="2" t="str">
        <f t="shared" si="6"/>
        <v/>
      </c>
      <c r="I230" s="2" t="str">
        <f>_xlfn.CONCAT(C230,"-",D230,"-",DOLLAR(G230))</f>
        <v>ITA-SG-18,00 €</v>
      </c>
      <c r="J230" s="2" t="str">
        <f t="shared" si="7"/>
        <v>015</v>
      </c>
      <c r="M230" s="2"/>
      <c r="P230" s="2"/>
      <c r="Q230" s="2"/>
      <c r="R230" s="2"/>
      <c r="S230" s="2"/>
      <c r="T230" s="3"/>
      <c r="U230" s="3"/>
      <c r="V230" s="3"/>
      <c r="W230" s="3"/>
      <c r="X230" s="3"/>
    </row>
    <row r="231" spans="1:24" ht="12.75" customHeight="1" x14ac:dyDescent="0.2">
      <c r="A231" s="1">
        <v>233</v>
      </c>
      <c r="B231" s="1" t="s">
        <v>128</v>
      </c>
      <c r="C231" s="1" t="s">
        <v>8</v>
      </c>
      <c r="D231" s="1" t="s">
        <v>9</v>
      </c>
      <c r="E231" t="s">
        <v>1387</v>
      </c>
      <c r="F231" s="1">
        <v>20</v>
      </c>
      <c r="G231" s="2">
        <v>22</v>
      </c>
      <c r="H231" s="2">
        <f t="shared" si="6"/>
        <v>440</v>
      </c>
      <c r="I231" s="2" t="str">
        <f>_xlfn.CONCAT(C231,"-",D231,"-",DOLLAR(G231))</f>
        <v>ITA-SG-22,00 €</v>
      </c>
      <c r="J231" s="2" t="str">
        <f t="shared" si="7"/>
        <v>015</v>
      </c>
      <c r="M231" s="2"/>
      <c r="P231" s="2"/>
      <c r="Q231" s="2"/>
      <c r="R231" s="2"/>
      <c r="S231" s="2"/>
      <c r="T231" s="3"/>
      <c r="U231" s="3"/>
      <c r="V231" s="3"/>
      <c r="W231" s="3"/>
      <c r="X231" s="3"/>
    </row>
    <row r="232" spans="1:24" ht="12.75" customHeight="1" x14ac:dyDescent="0.2">
      <c r="A232" s="1">
        <v>234</v>
      </c>
      <c r="B232" s="1" t="s">
        <v>129</v>
      </c>
      <c r="C232" s="1" t="s">
        <v>8</v>
      </c>
      <c r="D232" s="1" t="s">
        <v>43</v>
      </c>
      <c r="E232" s="1" t="s">
        <v>10</v>
      </c>
      <c r="F232" s="1">
        <v>0</v>
      </c>
      <c r="G232" s="2">
        <v>27</v>
      </c>
      <c r="H232" s="2" t="str">
        <f t="shared" si="6"/>
        <v/>
      </c>
      <c r="I232" s="2" t="str">
        <f>_xlfn.CONCAT(C232,"-",D232,"-",DOLLAR(G232))</f>
        <v>ITA-zan pin SPA-27,00 €</v>
      </c>
      <c r="J232" s="2" t="str">
        <f t="shared" si="7"/>
        <v>339</v>
      </c>
      <c r="M232" s="2"/>
      <c r="P232" s="2"/>
      <c r="Q232" s="2"/>
      <c r="R232" s="2"/>
      <c r="S232" s="2"/>
      <c r="T232" s="3"/>
      <c r="U232" s="3"/>
      <c r="V232" s="3"/>
      <c r="W232" s="3"/>
      <c r="X232" s="3"/>
    </row>
    <row r="233" spans="1:24" ht="12.75" customHeight="1" x14ac:dyDescent="0.2">
      <c r="A233" s="1">
        <v>235</v>
      </c>
      <c r="B233" s="1" t="s">
        <v>129</v>
      </c>
      <c r="C233" s="1" t="s">
        <v>8</v>
      </c>
      <c r="D233" s="1" t="s">
        <v>43</v>
      </c>
      <c r="E233" t="s">
        <v>1387</v>
      </c>
      <c r="F233" s="1">
        <v>10</v>
      </c>
      <c r="G233" s="2">
        <v>20</v>
      </c>
      <c r="H233" s="2">
        <f t="shared" si="6"/>
        <v>200</v>
      </c>
      <c r="I233" s="2" t="str">
        <f>_xlfn.CONCAT(C233,"-",D233,"-",DOLLAR(G233))</f>
        <v>ITA-zan pin SPA-20,00 €</v>
      </c>
      <c r="J233" s="2" t="str">
        <f t="shared" si="7"/>
        <v>339</v>
      </c>
      <c r="M233" s="2"/>
      <c r="P233" s="2"/>
      <c r="Q233" s="2"/>
      <c r="R233" s="2"/>
      <c r="S233" s="2"/>
      <c r="T233" s="3"/>
      <c r="U233" s="3"/>
      <c r="V233" s="3"/>
      <c r="W233" s="3"/>
      <c r="X233" s="3"/>
    </row>
    <row r="234" spans="1:24" ht="12.75" customHeight="1" x14ac:dyDescent="0.2">
      <c r="A234" s="1">
        <v>236</v>
      </c>
      <c r="B234" s="1" t="s">
        <v>130</v>
      </c>
      <c r="C234" s="1" t="s">
        <v>8</v>
      </c>
      <c r="D234" s="1" t="s">
        <v>9</v>
      </c>
      <c r="E234" s="1" t="s">
        <v>10</v>
      </c>
      <c r="F234" s="1">
        <v>0</v>
      </c>
      <c r="G234" s="2">
        <v>16</v>
      </c>
      <c r="H234" s="2" t="str">
        <f t="shared" si="6"/>
        <v/>
      </c>
      <c r="I234" s="2" t="str">
        <f>_xlfn.CONCAT(C234,"-",D234,"-",DOLLAR(G234))</f>
        <v>ITA-SG-16,00 €</v>
      </c>
      <c r="J234" s="2" t="str">
        <f t="shared" si="7"/>
        <v>155</v>
      </c>
      <c r="M234" s="2"/>
      <c r="P234" s="2"/>
      <c r="Q234" s="2"/>
      <c r="R234" s="2"/>
      <c r="S234" s="2"/>
      <c r="T234" s="3"/>
      <c r="U234" s="3"/>
      <c r="V234" s="3"/>
      <c r="W234" s="3"/>
      <c r="X234" s="3"/>
    </row>
    <row r="235" spans="1:24" ht="12.75" customHeight="1" x14ac:dyDescent="0.2">
      <c r="A235" s="1">
        <v>237</v>
      </c>
      <c r="B235" s="1" t="s">
        <v>130</v>
      </c>
      <c r="C235" s="1" t="s">
        <v>8</v>
      </c>
      <c r="D235" s="1" t="s">
        <v>9</v>
      </c>
      <c r="E235" t="s">
        <v>1387</v>
      </c>
      <c r="F235" s="1">
        <v>20</v>
      </c>
      <c r="G235" s="2">
        <v>19</v>
      </c>
      <c r="H235" s="2">
        <f t="shared" si="6"/>
        <v>380</v>
      </c>
      <c r="I235" s="2" t="str">
        <f>_xlfn.CONCAT(C235,"-",D235,"-",DOLLAR(G235))</f>
        <v>ITA-SG-19,00 €</v>
      </c>
      <c r="J235" s="2" t="str">
        <f t="shared" si="7"/>
        <v>155</v>
      </c>
      <c r="M235" s="2"/>
      <c r="P235" s="2"/>
      <c r="Q235" s="2"/>
      <c r="R235" s="2"/>
      <c r="S235" s="2"/>
      <c r="T235" s="3"/>
      <c r="U235" s="3"/>
      <c r="V235" s="3"/>
      <c r="W235" s="3"/>
      <c r="X235" s="3"/>
    </row>
    <row r="236" spans="1:24" ht="12.75" customHeight="1" x14ac:dyDescent="0.2">
      <c r="A236" s="1">
        <v>238</v>
      </c>
      <c r="B236" s="1" t="s">
        <v>131</v>
      </c>
      <c r="C236" s="1" t="s">
        <v>8</v>
      </c>
      <c r="D236" s="1" t="s">
        <v>43</v>
      </c>
      <c r="E236" s="1" t="s">
        <v>10</v>
      </c>
      <c r="F236" s="1">
        <v>0</v>
      </c>
      <c r="G236" s="2">
        <v>17</v>
      </c>
      <c r="H236" s="2" t="str">
        <f t="shared" si="6"/>
        <v/>
      </c>
      <c r="I236" s="2" t="str">
        <f>_xlfn.CONCAT(C236,"-",D236,"-",DOLLAR(G236))</f>
        <v>ITA-zan pin SPA-17,00 €</v>
      </c>
      <c r="J236" s="2" t="str">
        <f t="shared" si="7"/>
        <v>007</v>
      </c>
      <c r="M236" s="2"/>
      <c r="P236" s="2"/>
      <c r="Q236" s="2"/>
      <c r="R236" s="2"/>
      <c r="S236" s="2"/>
      <c r="T236" s="3"/>
      <c r="U236" s="3"/>
      <c r="V236" s="3"/>
      <c r="W236" s="3"/>
      <c r="X236" s="3"/>
    </row>
    <row r="237" spans="1:24" ht="12.75" customHeight="1" x14ac:dyDescent="0.2">
      <c r="A237" s="1">
        <v>239</v>
      </c>
      <c r="B237" s="1" t="s">
        <v>132</v>
      </c>
      <c r="C237" s="1" t="s">
        <v>8</v>
      </c>
      <c r="D237" s="1" t="s">
        <v>71</v>
      </c>
      <c r="E237" s="1" t="s">
        <v>10</v>
      </c>
      <c r="F237" s="1">
        <v>0</v>
      </c>
      <c r="G237" s="2">
        <v>23</v>
      </c>
      <c r="H237" s="2" t="str">
        <f t="shared" si="6"/>
        <v/>
      </c>
      <c r="I237" s="2" t="str">
        <f>_xlfn.CONCAT(C237,"-",D237,"-",DOLLAR(G237))</f>
        <v>ITA-lollo SRL-23,00 €</v>
      </c>
      <c r="J237" s="2" t="str">
        <f t="shared" si="7"/>
        <v>949</v>
      </c>
      <c r="M237" s="2"/>
      <c r="P237" s="2"/>
      <c r="Q237" s="2"/>
      <c r="R237" s="2"/>
      <c r="S237" s="2"/>
      <c r="T237" s="3"/>
      <c r="U237" s="3"/>
      <c r="V237" s="3"/>
      <c r="W237" s="3"/>
      <c r="X237" s="3"/>
    </row>
    <row r="238" spans="1:24" ht="12.75" customHeight="1" x14ac:dyDescent="0.2">
      <c r="A238" s="1">
        <v>240</v>
      </c>
      <c r="B238" s="1" t="s">
        <v>133</v>
      </c>
      <c r="C238" s="1" t="s">
        <v>8</v>
      </c>
      <c r="D238" s="1" t="s">
        <v>9</v>
      </c>
      <c r="E238" t="s">
        <v>1387</v>
      </c>
      <c r="F238" s="1">
        <v>20</v>
      </c>
      <c r="G238" s="2">
        <v>15</v>
      </c>
      <c r="H238" s="2">
        <f t="shared" si="6"/>
        <v>300</v>
      </c>
      <c r="I238" s="2" t="str">
        <f>_xlfn.CONCAT(C238,"-",D238,"-",DOLLAR(G238))</f>
        <v>ITA-SG-15,00 €</v>
      </c>
      <c r="J238" s="2" t="str">
        <f t="shared" si="7"/>
        <v>958</v>
      </c>
      <c r="M238" s="2"/>
      <c r="P238" s="2"/>
      <c r="Q238" s="2"/>
      <c r="R238" s="2"/>
      <c r="S238" s="2"/>
      <c r="T238" s="3"/>
      <c r="U238" s="3"/>
      <c r="V238" s="3"/>
      <c r="W238" s="3"/>
      <c r="X238" s="3"/>
    </row>
    <row r="239" spans="1:24" ht="12.75" customHeight="1" x14ac:dyDescent="0.2">
      <c r="A239" s="1">
        <v>241</v>
      </c>
      <c r="B239" s="1" t="s">
        <v>133</v>
      </c>
      <c r="C239" s="1" t="s">
        <v>8</v>
      </c>
      <c r="D239" s="1" t="s">
        <v>9</v>
      </c>
      <c r="E239" s="1" t="s">
        <v>10</v>
      </c>
      <c r="F239" s="1">
        <v>0</v>
      </c>
      <c r="G239" s="2">
        <v>10</v>
      </c>
      <c r="H239" s="2" t="str">
        <f t="shared" si="6"/>
        <v/>
      </c>
      <c r="I239" s="2" t="str">
        <f>_xlfn.CONCAT(C239,"-",D239,"-",DOLLAR(G239))</f>
        <v>ITA-SG-10,00 €</v>
      </c>
      <c r="J239" s="2" t="str">
        <f t="shared" si="7"/>
        <v>958</v>
      </c>
      <c r="M239" s="2"/>
      <c r="P239" s="2"/>
      <c r="Q239" s="2"/>
      <c r="R239" s="2"/>
      <c r="S239" s="2"/>
      <c r="T239" s="3"/>
      <c r="U239" s="3"/>
      <c r="V239" s="3"/>
      <c r="W239" s="3"/>
      <c r="X239" s="3"/>
    </row>
    <row r="240" spans="1:24" ht="12.75" customHeight="1" x14ac:dyDescent="0.2">
      <c r="A240" s="1">
        <v>242</v>
      </c>
      <c r="B240" s="1" t="s">
        <v>134</v>
      </c>
      <c r="C240" s="1" t="s">
        <v>8</v>
      </c>
      <c r="D240" s="1" t="s">
        <v>50</v>
      </c>
      <c r="E240" s="1" t="s">
        <v>10</v>
      </c>
      <c r="F240" s="1">
        <v>0</v>
      </c>
      <c r="G240" s="2">
        <v>20</v>
      </c>
      <c r="H240" s="2" t="str">
        <f t="shared" si="6"/>
        <v/>
      </c>
      <c r="I240" s="2" t="str">
        <f>_xlfn.CONCAT(C240,"-",D240,"-",DOLLAR(G240))</f>
        <v>ITA-zan S.R.L.-20,00 €</v>
      </c>
      <c r="J240" s="2" t="str">
        <f t="shared" si="7"/>
        <v>154</v>
      </c>
      <c r="M240" s="2"/>
      <c r="P240" s="2"/>
      <c r="Q240" s="2"/>
      <c r="R240" s="2"/>
      <c r="S240" s="2"/>
      <c r="T240" s="3"/>
      <c r="U240" s="3"/>
      <c r="V240" s="3"/>
      <c r="W240" s="3"/>
      <c r="X240" s="3"/>
    </row>
    <row r="241" spans="1:24" ht="12.75" customHeight="1" x14ac:dyDescent="0.2">
      <c r="A241" s="1">
        <v>243</v>
      </c>
      <c r="B241" s="1" t="s">
        <v>134</v>
      </c>
      <c r="C241" s="1" t="s">
        <v>8</v>
      </c>
      <c r="D241" s="1" t="s">
        <v>50</v>
      </c>
      <c r="E241" t="s">
        <v>1387</v>
      </c>
      <c r="F241" s="1">
        <v>10</v>
      </c>
      <c r="G241" s="2">
        <v>12</v>
      </c>
      <c r="H241" s="2">
        <f t="shared" si="6"/>
        <v>120</v>
      </c>
      <c r="I241" s="2" t="str">
        <f>_xlfn.CONCAT(C241,"-",D241,"-",DOLLAR(G241))</f>
        <v>ITA-zan S.R.L.-12,00 €</v>
      </c>
      <c r="J241" s="2" t="str">
        <f t="shared" si="7"/>
        <v>154</v>
      </c>
      <c r="M241" s="2"/>
      <c r="P241" s="2"/>
      <c r="Q241" s="2"/>
      <c r="R241" s="2"/>
      <c r="S241" s="2"/>
      <c r="T241" s="3"/>
      <c r="U241" s="3"/>
      <c r="V241" s="3"/>
      <c r="W241" s="3"/>
      <c r="X241" s="3"/>
    </row>
    <row r="242" spans="1:24" ht="12.75" customHeight="1" x14ac:dyDescent="0.2">
      <c r="A242" s="1">
        <v>244</v>
      </c>
      <c r="B242" s="1" t="s">
        <v>134</v>
      </c>
      <c r="C242" s="1" t="s">
        <v>8</v>
      </c>
      <c r="D242" s="1" t="s">
        <v>50</v>
      </c>
      <c r="E242" t="s">
        <v>1387</v>
      </c>
      <c r="F242" s="1">
        <v>20</v>
      </c>
      <c r="G242" s="2">
        <v>37</v>
      </c>
      <c r="H242" s="2">
        <f t="shared" si="6"/>
        <v>740</v>
      </c>
      <c r="I242" s="2" t="str">
        <f>_xlfn.CONCAT(C242,"-",D242,"-",DOLLAR(G242))</f>
        <v>ITA-zan S.R.L.-37,00 €</v>
      </c>
      <c r="J242" s="2" t="str">
        <f t="shared" si="7"/>
        <v>154</v>
      </c>
      <c r="M242" s="2"/>
      <c r="P242" s="2"/>
      <c r="Q242" s="2"/>
      <c r="R242" s="2"/>
      <c r="S242" s="2"/>
      <c r="T242" s="3"/>
      <c r="U242" s="3"/>
      <c r="V242" s="3"/>
      <c r="W242" s="3"/>
      <c r="X242" s="3"/>
    </row>
    <row r="243" spans="1:24" ht="12.75" customHeight="1" x14ac:dyDescent="0.2">
      <c r="A243" s="1">
        <v>245</v>
      </c>
      <c r="B243" s="1" t="s">
        <v>135</v>
      </c>
      <c r="C243" s="1" t="s">
        <v>8</v>
      </c>
      <c r="D243" s="1" t="s">
        <v>32</v>
      </c>
      <c r="E243" s="1" t="s">
        <v>10</v>
      </c>
      <c r="F243" s="1">
        <v>0</v>
      </c>
      <c r="G243" s="2">
        <v>18</v>
      </c>
      <c r="H243" s="2" t="str">
        <f t="shared" si="6"/>
        <v/>
      </c>
      <c r="I243" s="2" t="str">
        <f>_xlfn.CONCAT(C243,"-",D243,"-",DOLLAR(G243))</f>
        <v>ITA-zan VETRI-18,00 €</v>
      </c>
      <c r="J243" s="2" t="str">
        <f t="shared" si="7"/>
        <v>944</v>
      </c>
      <c r="M243" s="2"/>
      <c r="P243" s="2"/>
      <c r="Q243" s="2"/>
      <c r="R243" s="2"/>
      <c r="S243" s="2"/>
      <c r="T243" s="3"/>
      <c r="U243" s="3"/>
      <c r="V243" s="3"/>
      <c r="W243" s="3"/>
      <c r="X243" s="3"/>
    </row>
    <row r="244" spans="1:24" ht="12.75" customHeight="1" x14ac:dyDescent="0.2">
      <c r="A244" s="1">
        <v>246</v>
      </c>
      <c r="B244" s="1" t="s">
        <v>136</v>
      </c>
      <c r="C244" s="1" t="s">
        <v>8</v>
      </c>
      <c r="D244" s="1" t="s">
        <v>9</v>
      </c>
      <c r="E244" t="s">
        <v>1387</v>
      </c>
      <c r="F244" s="1">
        <v>20</v>
      </c>
      <c r="G244" s="2">
        <v>26</v>
      </c>
      <c r="H244" s="2">
        <f t="shared" si="6"/>
        <v>520</v>
      </c>
      <c r="I244" s="2" t="str">
        <f>_xlfn.CONCAT(C244,"-",D244,"-",DOLLAR(G244))</f>
        <v>ITA-SG-26,00 €</v>
      </c>
      <c r="J244" s="2" t="str">
        <f t="shared" si="7"/>
        <v>350</v>
      </c>
      <c r="M244" s="2"/>
      <c r="P244" s="2"/>
      <c r="Q244" s="2"/>
      <c r="R244" s="2"/>
      <c r="S244" s="2"/>
      <c r="T244" s="3"/>
      <c r="U244" s="3"/>
      <c r="V244" s="3"/>
      <c r="W244" s="3"/>
      <c r="X244" s="3"/>
    </row>
    <row r="245" spans="1:24" ht="12.75" customHeight="1" x14ac:dyDescent="0.2">
      <c r="A245" s="1">
        <v>247</v>
      </c>
      <c r="B245" s="1" t="s">
        <v>136</v>
      </c>
      <c r="C245" s="1" t="s">
        <v>8</v>
      </c>
      <c r="D245" s="1" t="s">
        <v>9</v>
      </c>
      <c r="E245" t="s">
        <v>1387</v>
      </c>
      <c r="F245" s="1">
        <v>10</v>
      </c>
      <c r="G245" s="2">
        <v>16</v>
      </c>
      <c r="H245" s="2">
        <f t="shared" si="6"/>
        <v>160</v>
      </c>
      <c r="I245" s="2" t="str">
        <f>_xlfn.CONCAT(C245,"-",D245,"-",DOLLAR(G245))</f>
        <v>ITA-SG-16,00 €</v>
      </c>
      <c r="J245" s="2" t="str">
        <f t="shared" si="7"/>
        <v>350</v>
      </c>
      <c r="M245" s="2"/>
      <c r="P245" s="2"/>
      <c r="Q245" s="2"/>
      <c r="R245" s="2"/>
      <c r="S245" s="2"/>
      <c r="T245" s="3"/>
      <c r="U245" s="3"/>
      <c r="V245" s="3"/>
      <c r="W245" s="3"/>
      <c r="X245" s="3"/>
    </row>
    <row r="246" spans="1:24" ht="12.75" customHeight="1" x14ac:dyDescent="0.2">
      <c r="A246" s="1">
        <v>248</v>
      </c>
      <c r="B246" s="1" t="s">
        <v>136</v>
      </c>
      <c r="C246" s="1" t="s">
        <v>8</v>
      </c>
      <c r="D246" s="1" t="s">
        <v>9</v>
      </c>
      <c r="E246" s="1" t="s">
        <v>10</v>
      </c>
      <c r="F246" s="1">
        <v>0</v>
      </c>
      <c r="G246" s="2">
        <v>26</v>
      </c>
      <c r="H246" s="2" t="str">
        <f t="shared" si="6"/>
        <v/>
      </c>
      <c r="I246" s="2" t="str">
        <f>_xlfn.CONCAT(C246,"-",D246,"-",DOLLAR(G246))</f>
        <v>ITA-SG-26,00 €</v>
      </c>
      <c r="J246" s="2" t="str">
        <f t="shared" si="7"/>
        <v>350</v>
      </c>
      <c r="M246" s="2"/>
      <c r="P246" s="2"/>
      <c r="Q246" s="2"/>
      <c r="R246" s="2"/>
      <c r="S246" s="2"/>
      <c r="T246" s="3"/>
      <c r="U246" s="3"/>
      <c r="V246" s="3"/>
      <c r="W246" s="3"/>
      <c r="X246" s="3"/>
    </row>
    <row r="247" spans="1:24" ht="12.75" customHeight="1" x14ac:dyDescent="0.2">
      <c r="A247" s="1">
        <v>249</v>
      </c>
      <c r="B247" s="1" t="s">
        <v>137</v>
      </c>
      <c r="C247" s="1" t="s">
        <v>8</v>
      </c>
      <c r="D247" s="1" t="s">
        <v>9</v>
      </c>
      <c r="E247" s="1" t="s">
        <v>10</v>
      </c>
      <c r="F247" s="1">
        <v>0</v>
      </c>
      <c r="G247" s="2">
        <v>26</v>
      </c>
      <c r="H247" s="2" t="str">
        <f t="shared" si="6"/>
        <v/>
      </c>
      <c r="I247" s="2" t="str">
        <f>_xlfn.CONCAT(C247,"-",D247,"-",DOLLAR(G247))</f>
        <v>ITA-SG-26,00 €</v>
      </c>
      <c r="J247" s="2" t="str">
        <f t="shared" si="7"/>
        <v>312</v>
      </c>
      <c r="M247" s="2"/>
      <c r="P247" s="2"/>
      <c r="Q247" s="2"/>
      <c r="R247" s="2"/>
      <c r="S247" s="2"/>
      <c r="T247" s="3"/>
      <c r="U247" s="3"/>
      <c r="V247" s="3"/>
      <c r="W247" s="3"/>
      <c r="X247" s="3"/>
    </row>
    <row r="248" spans="1:24" ht="12.75" customHeight="1" x14ac:dyDescent="0.2">
      <c r="A248" s="1">
        <v>250</v>
      </c>
      <c r="B248" s="1" t="s">
        <v>137</v>
      </c>
      <c r="C248" s="1" t="s">
        <v>8</v>
      </c>
      <c r="D248" s="1" t="s">
        <v>9</v>
      </c>
      <c r="E248" t="s">
        <v>1387</v>
      </c>
      <c r="F248" s="1">
        <v>20</v>
      </c>
      <c r="G248" s="2">
        <v>17</v>
      </c>
      <c r="H248" s="2">
        <f t="shared" si="6"/>
        <v>340</v>
      </c>
      <c r="I248" s="2" t="str">
        <f>_xlfn.CONCAT(C248,"-",D248,"-",DOLLAR(G248))</f>
        <v>ITA-SG-17,00 €</v>
      </c>
      <c r="J248" s="2" t="str">
        <f t="shared" si="7"/>
        <v>312</v>
      </c>
      <c r="M248" s="2"/>
      <c r="P248" s="2"/>
      <c r="Q248" s="2"/>
      <c r="R248" s="2"/>
      <c r="S248" s="2"/>
      <c r="T248" s="3"/>
      <c r="U248" s="3"/>
      <c r="V248" s="3"/>
      <c r="W248" s="3"/>
      <c r="X248" s="3"/>
    </row>
    <row r="249" spans="1:24" ht="12.75" customHeight="1" x14ac:dyDescent="0.2">
      <c r="A249" s="1">
        <v>251</v>
      </c>
      <c r="B249" s="1" t="s">
        <v>138</v>
      </c>
      <c r="C249" s="1" t="s">
        <v>8</v>
      </c>
      <c r="D249" s="1" t="s">
        <v>50</v>
      </c>
      <c r="E249" s="1" t="s">
        <v>10</v>
      </c>
      <c r="F249" s="1">
        <v>0</v>
      </c>
      <c r="G249" s="2">
        <v>27</v>
      </c>
      <c r="H249" s="2" t="str">
        <f t="shared" si="6"/>
        <v/>
      </c>
      <c r="I249" s="2" t="str">
        <f>_xlfn.CONCAT(C249,"-",D249,"-",DOLLAR(G249))</f>
        <v>ITA-zan S.R.L.-27,00 €</v>
      </c>
      <c r="J249" s="2" t="str">
        <f t="shared" si="7"/>
        <v>772</v>
      </c>
      <c r="M249" s="2"/>
      <c r="P249" s="2"/>
      <c r="Q249" s="2"/>
      <c r="R249" s="2"/>
      <c r="S249" s="2"/>
      <c r="T249" s="3"/>
      <c r="U249" s="3"/>
      <c r="V249" s="3"/>
      <c r="W249" s="3"/>
      <c r="X249" s="3"/>
    </row>
    <row r="250" spans="1:24" ht="12.75" customHeight="1" x14ac:dyDescent="0.2">
      <c r="A250" s="1">
        <v>252</v>
      </c>
      <c r="B250" s="1" t="s">
        <v>139</v>
      </c>
      <c r="C250" s="1" t="s">
        <v>8</v>
      </c>
      <c r="D250" s="1" t="s">
        <v>32</v>
      </c>
      <c r="E250" s="1" t="s">
        <v>10</v>
      </c>
      <c r="F250" s="1">
        <v>0</v>
      </c>
      <c r="G250" s="2">
        <v>30</v>
      </c>
      <c r="H250" s="2" t="str">
        <f t="shared" si="6"/>
        <v/>
      </c>
      <c r="I250" s="2" t="str">
        <f>_xlfn.CONCAT(C250,"-",D250,"-",DOLLAR(G250))</f>
        <v>ITA-zan VETRI-30,00 €</v>
      </c>
      <c r="J250" s="2" t="str">
        <f t="shared" si="7"/>
        <v>589</v>
      </c>
      <c r="M250" s="2"/>
      <c r="P250" s="2"/>
      <c r="Q250" s="2"/>
      <c r="R250" s="2"/>
      <c r="S250" s="2"/>
      <c r="T250" s="3"/>
      <c r="U250" s="3"/>
      <c r="V250" s="3"/>
      <c r="W250" s="3"/>
      <c r="X250" s="3"/>
    </row>
    <row r="251" spans="1:24" ht="12.75" customHeight="1" x14ac:dyDescent="0.2">
      <c r="A251" s="1">
        <v>253</v>
      </c>
      <c r="B251" s="1" t="s">
        <v>140</v>
      </c>
      <c r="C251" s="1" t="s">
        <v>8</v>
      </c>
      <c r="D251" s="1" t="s">
        <v>9</v>
      </c>
      <c r="E251" s="1" t="s">
        <v>10</v>
      </c>
      <c r="F251" s="1">
        <v>0</v>
      </c>
      <c r="G251" s="2">
        <v>12</v>
      </c>
      <c r="H251" s="2" t="str">
        <f t="shared" si="6"/>
        <v/>
      </c>
      <c r="I251" s="2" t="str">
        <f>_xlfn.CONCAT(C251,"-",D251,"-",DOLLAR(G251))</f>
        <v>ITA-SG-12,00 €</v>
      </c>
      <c r="J251" s="2" t="str">
        <f t="shared" si="7"/>
        <v>666</v>
      </c>
      <c r="M251" s="2"/>
      <c r="P251" s="2"/>
      <c r="Q251" s="2"/>
      <c r="R251" s="2"/>
      <c r="S251" s="2"/>
      <c r="T251" s="3"/>
      <c r="U251" s="3"/>
      <c r="V251" s="3"/>
      <c r="W251" s="3"/>
      <c r="X251" s="3"/>
    </row>
    <row r="252" spans="1:24" ht="12.75" customHeight="1" x14ac:dyDescent="0.2">
      <c r="A252" s="1">
        <v>254</v>
      </c>
      <c r="B252" s="1" t="s">
        <v>140</v>
      </c>
      <c r="C252" s="1" t="s">
        <v>8</v>
      </c>
      <c r="D252" s="1" t="s">
        <v>9</v>
      </c>
      <c r="E252" t="s">
        <v>1387</v>
      </c>
      <c r="F252" s="1">
        <v>20</v>
      </c>
      <c r="G252" s="2">
        <v>23</v>
      </c>
      <c r="H252" s="2">
        <f t="shared" si="6"/>
        <v>460</v>
      </c>
      <c r="I252" s="2" t="str">
        <f>_xlfn.CONCAT(C252,"-",D252,"-",DOLLAR(G252))</f>
        <v>ITA-SG-23,00 €</v>
      </c>
      <c r="J252" s="2" t="str">
        <f t="shared" si="7"/>
        <v>666</v>
      </c>
      <c r="M252" s="2"/>
      <c r="P252" s="2"/>
      <c r="Q252" s="2"/>
      <c r="R252" s="2"/>
      <c r="S252" s="2"/>
      <c r="T252" s="3"/>
      <c r="U252" s="3"/>
      <c r="V252" s="3"/>
      <c r="W252" s="3"/>
      <c r="X252" s="3"/>
    </row>
    <row r="253" spans="1:24" ht="12.75" customHeight="1" x14ac:dyDescent="0.2">
      <c r="A253" s="1">
        <v>255</v>
      </c>
      <c r="B253" s="1" t="s">
        <v>141</v>
      </c>
      <c r="C253" s="1" t="s">
        <v>13</v>
      </c>
      <c r="D253" s="1" t="s">
        <v>19</v>
      </c>
      <c r="E253" t="s">
        <v>1387</v>
      </c>
      <c r="F253" s="1">
        <v>20</v>
      </c>
      <c r="G253" s="2">
        <v>36</v>
      </c>
      <c r="H253" s="2">
        <f t="shared" si="6"/>
        <v>720</v>
      </c>
      <c r="I253" s="2" t="str">
        <f>_xlfn.CONCAT(C253,"-",D253,"-",DOLLAR(G253))</f>
        <v>EGY-zan pin assuf S.A.E.-36,00 €</v>
      </c>
      <c r="J253" s="2" t="str">
        <f t="shared" si="7"/>
        <v>608</v>
      </c>
      <c r="M253" s="2"/>
      <c r="P253" s="2"/>
      <c r="Q253" s="2"/>
      <c r="R253" s="2"/>
      <c r="S253" s="2"/>
      <c r="T253" s="3"/>
      <c r="U253" s="3"/>
      <c r="V253" s="3"/>
      <c r="W253" s="3"/>
      <c r="X253" s="3"/>
    </row>
    <row r="254" spans="1:24" ht="12.75" customHeight="1" x14ac:dyDescent="0.2">
      <c r="A254" s="1">
        <v>256</v>
      </c>
      <c r="B254" s="1" t="s">
        <v>141</v>
      </c>
      <c r="C254" s="1" t="s">
        <v>13</v>
      </c>
      <c r="D254" s="1" t="s">
        <v>19</v>
      </c>
      <c r="E254" t="s">
        <v>1387</v>
      </c>
      <c r="F254" s="1">
        <v>20</v>
      </c>
      <c r="G254" s="2">
        <v>32</v>
      </c>
      <c r="H254" s="2">
        <f t="shared" si="6"/>
        <v>640</v>
      </c>
      <c r="I254" s="2" t="str">
        <f>_xlfn.CONCAT(C254,"-",D254,"-",DOLLAR(G254))</f>
        <v>EGY-zan pin assuf S.A.E.-32,00 €</v>
      </c>
      <c r="J254" s="2" t="str">
        <f t="shared" si="7"/>
        <v>608</v>
      </c>
      <c r="M254" s="2"/>
      <c r="P254" s="2"/>
      <c r="Q254" s="2"/>
      <c r="R254" s="2"/>
      <c r="S254" s="2"/>
      <c r="T254" s="3"/>
      <c r="U254" s="3"/>
      <c r="V254" s="3"/>
      <c r="W254" s="3"/>
      <c r="X254" s="3"/>
    </row>
    <row r="255" spans="1:24" ht="12.75" customHeight="1" x14ac:dyDescent="0.2">
      <c r="A255" s="1">
        <v>257</v>
      </c>
      <c r="B255" s="1" t="s">
        <v>141</v>
      </c>
      <c r="C255" s="1" t="s">
        <v>13</v>
      </c>
      <c r="D255" s="1" t="s">
        <v>19</v>
      </c>
      <c r="E255" s="1" t="s">
        <v>10</v>
      </c>
      <c r="F255" s="1">
        <v>0</v>
      </c>
      <c r="G255" s="2">
        <v>16</v>
      </c>
      <c r="H255" s="2" t="str">
        <f t="shared" si="6"/>
        <v/>
      </c>
      <c r="I255" s="2" t="str">
        <f>_xlfn.CONCAT(C255,"-",D255,"-",DOLLAR(G255))</f>
        <v>EGY-zan pin assuf S.A.E.-16,00 €</v>
      </c>
      <c r="J255" s="2" t="str">
        <f t="shared" si="7"/>
        <v>608</v>
      </c>
      <c r="M255" s="2"/>
      <c r="P255" s="2"/>
      <c r="Q255" s="2"/>
      <c r="R255" s="2"/>
      <c r="S255" s="2"/>
      <c r="T255" s="3"/>
      <c r="U255" s="3"/>
      <c r="V255" s="3"/>
      <c r="W255" s="3"/>
      <c r="X255" s="3"/>
    </row>
    <row r="256" spans="1:24" ht="12.75" customHeight="1" x14ac:dyDescent="0.2">
      <c r="A256" s="1">
        <v>258</v>
      </c>
      <c r="B256" s="1" t="s">
        <v>141</v>
      </c>
      <c r="C256" s="1" t="s">
        <v>13</v>
      </c>
      <c r="D256" s="1" t="s">
        <v>19</v>
      </c>
      <c r="E256" t="s">
        <v>1387</v>
      </c>
      <c r="F256" s="1">
        <v>10</v>
      </c>
      <c r="G256" s="2">
        <v>35</v>
      </c>
      <c r="H256" s="2">
        <f t="shared" si="6"/>
        <v>350</v>
      </c>
      <c r="I256" s="2" t="str">
        <f>_xlfn.CONCAT(C256,"-",D256,"-",DOLLAR(G256))</f>
        <v>EGY-zan pin assuf S.A.E.-35,00 €</v>
      </c>
      <c r="J256" s="2" t="str">
        <f t="shared" si="7"/>
        <v>608</v>
      </c>
      <c r="M256" s="2"/>
      <c r="P256" s="2"/>
      <c r="Q256" s="2"/>
      <c r="R256" s="2"/>
      <c r="S256" s="2"/>
      <c r="T256" s="3"/>
      <c r="U256" s="3"/>
      <c r="V256" s="3"/>
      <c r="W256" s="3"/>
      <c r="X256" s="3"/>
    </row>
    <row r="257" spans="1:24" ht="12.75" customHeight="1" x14ac:dyDescent="0.2">
      <c r="A257" s="1">
        <v>259</v>
      </c>
      <c r="B257" s="1" t="s">
        <v>142</v>
      </c>
      <c r="C257" s="1" t="s">
        <v>8</v>
      </c>
      <c r="D257" s="1" t="s">
        <v>32</v>
      </c>
      <c r="E257" s="1" t="s">
        <v>10</v>
      </c>
      <c r="F257" s="1">
        <v>0</v>
      </c>
      <c r="G257" s="2">
        <v>25</v>
      </c>
      <c r="H257" s="2" t="str">
        <f t="shared" si="6"/>
        <v/>
      </c>
      <c r="I257" s="2" t="str">
        <f>_xlfn.CONCAT(C257,"-",D257,"-",DOLLAR(G257))</f>
        <v>ITA-zan VETRI-25,00 €</v>
      </c>
      <c r="J257" s="2" t="str">
        <f t="shared" si="7"/>
        <v>158</v>
      </c>
      <c r="M257" s="2"/>
      <c r="P257" s="2"/>
      <c r="Q257" s="2"/>
      <c r="R257" s="2"/>
      <c r="S257" s="2"/>
      <c r="T257" s="3"/>
      <c r="U257" s="3"/>
      <c r="V257" s="3"/>
      <c r="W257" s="3"/>
      <c r="X257" s="3"/>
    </row>
    <row r="258" spans="1:24" ht="12.75" customHeight="1" x14ac:dyDescent="0.2">
      <c r="A258" s="1">
        <v>260</v>
      </c>
      <c r="B258" s="1" t="s">
        <v>143</v>
      </c>
      <c r="C258" s="1" t="s">
        <v>8</v>
      </c>
      <c r="D258" s="1" t="s">
        <v>9</v>
      </c>
      <c r="E258" s="1" t="s">
        <v>10</v>
      </c>
      <c r="F258" s="1">
        <v>0</v>
      </c>
      <c r="G258" s="2">
        <v>29</v>
      </c>
      <c r="H258" s="2" t="str">
        <f t="shared" ref="H258:H321" si="8">IF(F258*G258=0,"",F258*G258)</f>
        <v/>
      </c>
      <c r="I258" s="2" t="str">
        <f>_xlfn.CONCAT(C258,"-",D258,"-",DOLLAR(G258))</f>
        <v>ITA-SG-29,00 €</v>
      </c>
      <c r="J258" s="2" t="str">
        <f t="shared" si="7"/>
        <v>326</v>
      </c>
      <c r="M258" s="2"/>
      <c r="P258" s="2"/>
      <c r="Q258" s="2"/>
      <c r="R258" s="2"/>
      <c r="S258" s="2"/>
      <c r="T258" s="3"/>
      <c r="U258" s="3"/>
      <c r="V258" s="3"/>
      <c r="W258" s="3"/>
      <c r="X258" s="3"/>
    </row>
    <row r="259" spans="1:24" ht="12.75" customHeight="1" x14ac:dyDescent="0.2">
      <c r="A259" s="1">
        <v>261</v>
      </c>
      <c r="B259" s="1" t="s">
        <v>144</v>
      </c>
      <c r="C259" s="1" t="s">
        <v>8</v>
      </c>
      <c r="D259" s="1" t="s">
        <v>32</v>
      </c>
      <c r="E259" t="s">
        <v>1387</v>
      </c>
      <c r="F259" s="1">
        <v>20</v>
      </c>
      <c r="G259" s="2">
        <v>24</v>
      </c>
      <c r="H259" s="2">
        <f t="shared" si="8"/>
        <v>480</v>
      </c>
      <c r="I259" s="2" t="str">
        <f>_xlfn.CONCAT(C259,"-",D259,"-",DOLLAR(G259))</f>
        <v>ITA-zan VETRI-24,00 €</v>
      </c>
      <c r="J259" s="2" t="str">
        <f t="shared" ref="J259:J322" si="9">MID(B259,3,3)</f>
        <v>271</v>
      </c>
      <c r="M259" s="2"/>
      <c r="P259" s="2"/>
      <c r="Q259" s="2"/>
      <c r="R259" s="2"/>
      <c r="S259" s="2"/>
      <c r="T259" s="3"/>
      <c r="U259" s="3"/>
      <c r="V259" s="3"/>
      <c r="W259" s="3"/>
      <c r="X259" s="3"/>
    </row>
    <row r="260" spans="1:24" ht="12.75" customHeight="1" x14ac:dyDescent="0.2">
      <c r="A260" s="1">
        <v>262</v>
      </c>
      <c r="B260" s="1" t="s">
        <v>145</v>
      </c>
      <c r="C260" s="1" t="s">
        <v>8</v>
      </c>
      <c r="D260" s="1" t="s">
        <v>50</v>
      </c>
      <c r="E260" t="s">
        <v>1387</v>
      </c>
      <c r="F260" s="1">
        <v>20</v>
      </c>
      <c r="G260" s="2">
        <v>36</v>
      </c>
      <c r="H260" s="2">
        <f t="shared" si="8"/>
        <v>720</v>
      </c>
      <c r="I260" s="2" t="str">
        <f>_xlfn.CONCAT(C260,"-",D260,"-",DOLLAR(G260))</f>
        <v>ITA-zan S.R.L.-36,00 €</v>
      </c>
      <c r="J260" s="2" t="str">
        <f t="shared" si="9"/>
        <v>422</v>
      </c>
      <c r="M260" s="2"/>
      <c r="P260" s="2"/>
      <c r="Q260" s="2"/>
      <c r="R260" s="2"/>
      <c r="S260" s="2"/>
      <c r="T260" s="3"/>
      <c r="U260" s="3"/>
      <c r="V260" s="3"/>
      <c r="W260" s="3"/>
      <c r="X260" s="3"/>
    </row>
    <row r="261" spans="1:24" ht="12.75" customHeight="1" x14ac:dyDescent="0.2">
      <c r="A261" s="1">
        <v>263</v>
      </c>
      <c r="B261" s="1" t="s">
        <v>146</v>
      </c>
      <c r="C261" s="1" t="s">
        <v>8</v>
      </c>
      <c r="D261" s="1" t="s">
        <v>90</v>
      </c>
      <c r="E261" t="s">
        <v>1387</v>
      </c>
      <c r="F261" s="1">
        <v>20</v>
      </c>
      <c r="G261" s="2">
        <v>28</v>
      </c>
      <c r="H261" s="2">
        <f t="shared" si="8"/>
        <v>560</v>
      </c>
      <c r="I261" s="2" t="str">
        <f>_xlfn.CONCAT(C261,"-",D261,"-",DOLLAR(G261))</f>
        <v>ITA-SG palla S.R.L.-28,00 €</v>
      </c>
      <c r="J261" s="2" t="str">
        <f t="shared" si="9"/>
        <v>527</v>
      </c>
      <c r="M261" s="2"/>
      <c r="P261" s="2"/>
      <c r="Q261" s="2"/>
      <c r="R261" s="2"/>
      <c r="S261" s="2"/>
      <c r="T261" s="3"/>
      <c r="U261" s="3"/>
      <c r="V261" s="3"/>
      <c r="W261" s="3"/>
      <c r="X261" s="3"/>
    </row>
    <row r="262" spans="1:24" ht="12.75" customHeight="1" x14ac:dyDescent="0.2">
      <c r="A262" s="1">
        <v>264</v>
      </c>
      <c r="B262" s="1" t="s">
        <v>146</v>
      </c>
      <c r="C262" s="1" t="s">
        <v>8</v>
      </c>
      <c r="D262" s="1" t="s">
        <v>90</v>
      </c>
      <c r="E262" t="s">
        <v>1387</v>
      </c>
      <c r="F262" s="1">
        <v>10</v>
      </c>
      <c r="G262" s="2">
        <v>17</v>
      </c>
      <c r="H262" s="2">
        <f t="shared" si="8"/>
        <v>170</v>
      </c>
      <c r="I262" s="2" t="str">
        <f>_xlfn.CONCAT(C262,"-",D262,"-",DOLLAR(G262))</f>
        <v>ITA-SG palla S.R.L.-17,00 €</v>
      </c>
      <c r="J262" s="2" t="str">
        <f t="shared" si="9"/>
        <v>527</v>
      </c>
      <c r="M262" s="2"/>
      <c r="P262" s="2"/>
      <c r="Q262" s="2"/>
      <c r="R262" s="2"/>
      <c r="S262" s="2"/>
      <c r="T262" s="3"/>
      <c r="U262" s="3"/>
      <c r="V262" s="3"/>
      <c r="W262" s="3"/>
      <c r="X262" s="3"/>
    </row>
    <row r="263" spans="1:24" ht="12.75" customHeight="1" x14ac:dyDescent="0.2">
      <c r="A263" s="1">
        <v>265</v>
      </c>
      <c r="B263" s="1" t="s">
        <v>147</v>
      </c>
      <c r="C263" s="1" t="s">
        <v>8</v>
      </c>
      <c r="D263" s="1" t="s">
        <v>50</v>
      </c>
      <c r="E263" t="s">
        <v>1387</v>
      </c>
      <c r="F263" s="1">
        <v>10</v>
      </c>
      <c r="G263" s="2">
        <v>40</v>
      </c>
      <c r="H263" s="2">
        <f t="shared" si="8"/>
        <v>400</v>
      </c>
      <c r="I263" s="2" t="str">
        <f>_xlfn.CONCAT(C263,"-",D263,"-",DOLLAR(G263))</f>
        <v>ITA-zan S.R.L.-40,00 €</v>
      </c>
      <c r="J263" s="2" t="str">
        <f t="shared" si="9"/>
        <v>325</v>
      </c>
      <c r="M263" s="2"/>
      <c r="P263" s="2"/>
      <c r="Q263" s="2"/>
      <c r="R263" s="2"/>
      <c r="S263" s="2"/>
      <c r="T263" s="3"/>
      <c r="U263" s="3"/>
      <c r="V263" s="3"/>
      <c r="W263" s="3"/>
      <c r="X263" s="3"/>
    </row>
    <row r="264" spans="1:24" ht="12.75" customHeight="1" x14ac:dyDescent="0.2">
      <c r="A264" s="1">
        <v>266</v>
      </c>
      <c r="B264" s="1" t="s">
        <v>147</v>
      </c>
      <c r="C264" s="1" t="s">
        <v>8</v>
      </c>
      <c r="D264" s="1" t="s">
        <v>50</v>
      </c>
      <c r="E264" s="1" t="s">
        <v>10</v>
      </c>
      <c r="F264" s="1">
        <v>0</v>
      </c>
      <c r="G264" s="2">
        <v>25</v>
      </c>
      <c r="H264" s="2" t="str">
        <f t="shared" si="8"/>
        <v/>
      </c>
      <c r="I264" s="2" t="str">
        <f>_xlfn.CONCAT(C264,"-",D264,"-",DOLLAR(G264))</f>
        <v>ITA-zan S.R.L.-25,00 €</v>
      </c>
      <c r="J264" s="2" t="str">
        <f t="shared" si="9"/>
        <v>325</v>
      </c>
      <c r="M264" s="2"/>
      <c r="P264" s="2"/>
      <c r="Q264" s="2"/>
      <c r="R264" s="2"/>
      <c r="S264" s="2"/>
      <c r="T264" s="3"/>
      <c r="U264" s="3"/>
      <c r="V264" s="3"/>
      <c r="W264" s="3"/>
      <c r="X264" s="3"/>
    </row>
    <row r="265" spans="1:24" ht="12.75" customHeight="1" x14ac:dyDescent="0.2">
      <c r="A265" s="1">
        <v>267</v>
      </c>
      <c r="B265" s="1" t="s">
        <v>147</v>
      </c>
      <c r="C265" s="1" t="s">
        <v>8</v>
      </c>
      <c r="D265" s="1" t="s">
        <v>50</v>
      </c>
      <c r="E265" t="s">
        <v>1387</v>
      </c>
      <c r="F265" s="1">
        <v>20</v>
      </c>
      <c r="G265" s="2">
        <v>23</v>
      </c>
      <c r="H265" s="2">
        <f t="shared" si="8"/>
        <v>460</v>
      </c>
      <c r="I265" s="2" t="str">
        <f>_xlfn.CONCAT(C265,"-",D265,"-",DOLLAR(G265))</f>
        <v>ITA-zan S.R.L.-23,00 €</v>
      </c>
      <c r="J265" s="2" t="str">
        <f t="shared" si="9"/>
        <v>325</v>
      </c>
      <c r="M265" s="2"/>
      <c r="P265" s="2"/>
      <c r="Q265" s="2"/>
      <c r="R265" s="2"/>
      <c r="S265" s="2"/>
      <c r="T265" s="3"/>
      <c r="U265" s="3"/>
      <c r="V265" s="3"/>
      <c r="W265" s="3"/>
      <c r="X265" s="3"/>
    </row>
    <row r="266" spans="1:24" ht="12.75" customHeight="1" x14ac:dyDescent="0.2">
      <c r="A266" s="1">
        <v>268</v>
      </c>
      <c r="B266" s="1" t="s">
        <v>148</v>
      </c>
      <c r="C266" s="1" t="s">
        <v>8</v>
      </c>
      <c r="D266" s="1" t="s">
        <v>61</v>
      </c>
      <c r="E266" s="1" t="s">
        <v>10</v>
      </c>
      <c r="F266" s="1">
        <v>0</v>
      </c>
      <c r="G266" s="2">
        <v>27</v>
      </c>
      <c r="H266" s="2" t="str">
        <f t="shared" si="8"/>
        <v/>
      </c>
      <c r="I266" s="2" t="str">
        <f>_xlfn.CONCAT(C266,"-",D266,"-",DOLLAR(G266))</f>
        <v>ITA-zan PAM-27,00 €</v>
      </c>
      <c r="J266" s="2" t="str">
        <f t="shared" si="9"/>
        <v>906</v>
      </c>
      <c r="M266" s="2"/>
      <c r="P266" s="2"/>
      <c r="Q266" s="2"/>
      <c r="R266" s="2"/>
      <c r="S266" s="2"/>
      <c r="T266" s="3"/>
      <c r="U266" s="3"/>
      <c r="V266" s="3"/>
      <c r="W266" s="3"/>
      <c r="X266" s="3"/>
    </row>
    <row r="267" spans="1:24" ht="12.75" customHeight="1" x14ac:dyDescent="0.2">
      <c r="A267" s="1">
        <v>269</v>
      </c>
      <c r="B267" s="1" t="s">
        <v>148</v>
      </c>
      <c r="C267" s="1" t="s">
        <v>8</v>
      </c>
      <c r="D267" s="1" t="s">
        <v>61</v>
      </c>
      <c r="E267" t="s">
        <v>1387</v>
      </c>
      <c r="F267" s="1">
        <v>10</v>
      </c>
      <c r="G267" s="2">
        <v>16</v>
      </c>
      <c r="H267" s="2">
        <f t="shared" si="8"/>
        <v>160</v>
      </c>
      <c r="I267" s="2" t="str">
        <f>_xlfn.CONCAT(C267,"-",D267,"-",DOLLAR(G267))</f>
        <v>ITA-zan PAM-16,00 €</v>
      </c>
      <c r="J267" s="2" t="str">
        <f t="shared" si="9"/>
        <v>906</v>
      </c>
      <c r="M267" s="2"/>
      <c r="P267" s="2"/>
      <c r="Q267" s="2"/>
      <c r="R267" s="2"/>
      <c r="S267" s="2"/>
      <c r="T267" s="3"/>
      <c r="U267" s="3"/>
      <c r="V267" s="3"/>
      <c r="W267" s="3"/>
      <c r="X267" s="3"/>
    </row>
    <row r="268" spans="1:24" ht="12.75" customHeight="1" x14ac:dyDescent="0.2">
      <c r="A268" s="1">
        <v>270</v>
      </c>
      <c r="B268" s="1" t="s">
        <v>148</v>
      </c>
      <c r="C268" s="1" t="s">
        <v>8</v>
      </c>
      <c r="D268" s="1" t="s">
        <v>61</v>
      </c>
      <c r="E268" t="s">
        <v>1387</v>
      </c>
      <c r="F268" s="1">
        <v>20</v>
      </c>
      <c r="G268" s="2">
        <v>25</v>
      </c>
      <c r="H268" s="2">
        <f t="shared" si="8"/>
        <v>500</v>
      </c>
      <c r="I268" s="2" t="str">
        <f>_xlfn.CONCAT(C268,"-",D268,"-",DOLLAR(G268))</f>
        <v>ITA-zan PAM-25,00 €</v>
      </c>
      <c r="J268" s="2" t="str">
        <f t="shared" si="9"/>
        <v>906</v>
      </c>
      <c r="M268" s="2"/>
      <c r="P268" s="2"/>
      <c r="Q268" s="2"/>
      <c r="R268" s="2"/>
      <c r="S268" s="2"/>
      <c r="T268" s="3"/>
      <c r="U268" s="3"/>
      <c r="V268" s="3"/>
      <c r="W268" s="3"/>
      <c r="X268" s="3"/>
    </row>
    <row r="269" spans="1:24" ht="12.75" customHeight="1" x14ac:dyDescent="0.2">
      <c r="A269" s="1">
        <v>271</v>
      </c>
      <c r="B269" s="1" t="s">
        <v>149</v>
      </c>
      <c r="C269" s="1" t="s">
        <v>8</v>
      </c>
      <c r="D269" s="1" t="s">
        <v>50</v>
      </c>
      <c r="E269" t="s">
        <v>1387</v>
      </c>
      <c r="F269" s="1">
        <v>20</v>
      </c>
      <c r="G269" s="2">
        <v>29</v>
      </c>
      <c r="H269" s="2">
        <f t="shared" si="8"/>
        <v>580</v>
      </c>
      <c r="I269" s="2" t="str">
        <f>_xlfn.CONCAT(C269,"-",D269,"-",DOLLAR(G269))</f>
        <v>ITA-zan S.R.L.-29,00 €</v>
      </c>
      <c r="J269" s="2" t="str">
        <f t="shared" si="9"/>
        <v>354</v>
      </c>
      <c r="M269" s="2"/>
      <c r="P269" s="2"/>
      <c r="Q269" s="2"/>
      <c r="R269" s="2"/>
      <c r="S269" s="2"/>
      <c r="T269" s="3"/>
      <c r="U269" s="3"/>
      <c r="V269" s="3"/>
      <c r="W269" s="3"/>
      <c r="X269" s="3"/>
    </row>
    <row r="270" spans="1:24" ht="12.75" customHeight="1" x14ac:dyDescent="0.2">
      <c r="A270" s="1">
        <v>272</v>
      </c>
      <c r="B270" s="1" t="s">
        <v>149</v>
      </c>
      <c r="C270" s="1" t="s">
        <v>8</v>
      </c>
      <c r="D270" s="1" t="s">
        <v>50</v>
      </c>
      <c r="E270" t="s">
        <v>1387</v>
      </c>
      <c r="F270" s="1">
        <v>10</v>
      </c>
      <c r="G270" s="2">
        <v>14</v>
      </c>
      <c r="H270" s="2">
        <f t="shared" si="8"/>
        <v>140</v>
      </c>
      <c r="I270" s="2" t="str">
        <f>_xlfn.CONCAT(C270,"-",D270,"-",DOLLAR(G270))</f>
        <v>ITA-zan S.R.L.-14,00 €</v>
      </c>
      <c r="J270" s="2" t="str">
        <f t="shared" si="9"/>
        <v>354</v>
      </c>
      <c r="M270" s="2"/>
      <c r="P270" s="2"/>
      <c r="Q270" s="2"/>
      <c r="R270" s="2"/>
      <c r="S270" s="2"/>
      <c r="T270" s="3"/>
      <c r="U270" s="3"/>
      <c r="V270" s="3"/>
      <c r="W270" s="3"/>
      <c r="X270" s="3"/>
    </row>
    <row r="271" spans="1:24" ht="12.75" customHeight="1" x14ac:dyDescent="0.2">
      <c r="A271" s="1">
        <v>273</v>
      </c>
      <c r="B271" s="1" t="s">
        <v>150</v>
      </c>
      <c r="C271" s="1" t="s">
        <v>8</v>
      </c>
      <c r="D271" s="1" t="s">
        <v>93</v>
      </c>
      <c r="E271" s="1" t="s">
        <v>10</v>
      </c>
      <c r="F271" s="1">
        <v>0</v>
      </c>
      <c r="G271" s="2">
        <v>38</v>
      </c>
      <c r="H271" s="2" t="str">
        <f t="shared" si="8"/>
        <v/>
      </c>
      <c r="I271" s="2" t="str">
        <f>_xlfn.CONCAT(C271,"-",D271,"-",DOLLAR(G271))</f>
        <v>ITA-zan SPA-38,00 €</v>
      </c>
      <c r="J271" s="2" t="str">
        <f t="shared" si="9"/>
        <v>036</v>
      </c>
      <c r="M271" s="2"/>
      <c r="P271" s="2"/>
      <c r="Q271" s="2"/>
      <c r="R271" s="2"/>
      <c r="S271" s="2"/>
      <c r="T271" s="3"/>
      <c r="U271" s="3"/>
      <c r="V271" s="3"/>
      <c r="W271" s="3"/>
      <c r="X271" s="3"/>
    </row>
    <row r="272" spans="1:24" ht="12.75" customHeight="1" x14ac:dyDescent="0.2">
      <c r="A272" s="1">
        <v>274</v>
      </c>
      <c r="B272" s="1" t="s">
        <v>150</v>
      </c>
      <c r="C272" s="1" t="s">
        <v>8</v>
      </c>
      <c r="D272" s="1" t="s">
        <v>93</v>
      </c>
      <c r="E272" t="s">
        <v>1387</v>
      </c>
      <c r="F272" s="1">
        <v>20</v>
      </c>
      <c r="G272" s="2">
        <v>20</v>
      </c>
      <c r="H272" s="2">
        <f t="shared" si="8"/>
        <v>400</v>
      </c>
      <c r="I272" s="2" t="str">
        <f>_xlfn.CONCAT(C272,"-",D272,"-",DOLLAR(G272))</f>
        <v>ITA-zan SPA-20,00 €</v>
      </c>
      <c r="J272" s="2" t="str">
        <f t="shared" si="9"/>
        <v>036</v>
      </c>
      <c r="M272" s="2"/>
      <c r="P272" s="2"/>
      <c r="Q272" s="2"/>
      <c r="R272" s="2"/>
      <c r="S272" s="2"/>
      <c r="T272" s="3"/>
      <c r="U272" s="3"/>
      <c r="V272" s="3"/>
      <c r="W272" s="3"/>
      <c r="X272" s="3"/>
    </row>
    <row r="273" spans="1:24" ht="12.75" customHeight="1" x14ac:dyDescent="0.2">
      <c r="A273" s="1">
        <v>275</v>
      </c>
      <c r="B273" s="1" t="s">
        <v>151</v>
      </c>
      <c r="C273" s="1" t="s">
        <v>8</v>
      </c>
      <c r="D273" s="1" t="s">
        <v>9</v>
      </c>
      <c r="E273" s="1" t="s">
        <v>10</v>
      </c>
      <c r="F273" s="1">
        <v>0</v>
      </c>
      <c r="G273" s="2">
        <v>27</v>
      </c>
      <c r="H273" s="2" t="str">
        <f t="shared" si="8"/>
        <v/>
      </c>
      <c r="I273" s="2" t="str">
        <f>_xlfn.CONCAT(C273,"-",D273,"-",DOLLAR(G273))</f>
        <v>ITA-SG-27,00 €</v>
      </c>
      <c r="J273" s="2" t="str">
        <f t="shared" si="9"/>
        <v>038</v>
      </c>
      <c r="M273" s="2"/>
      <c r="P273" s="2"/>
      <c r="Q273" s="2"/>
      <c r="R273" s="2"/>
      <c r="S273" s="2"/>
      <c r="T273" s="3"/>
      <c r="U273" s="3"/>
      <c r="V273" s="3"/>
      <c r="W273" s="3"/>
      <c r="X273" s="3"/>
    </row>
    <row r="274" spans="1:24" ht="12.75" customHeight="1" x14ac:dyDescent="0.2">
      <c r="A274" s="1">
        <v>276</v>
      </c>
      <c r="B274" s="1" t="s">
        <v>152</v>
      </c>
      <c r="C274" s="1" t="s">
        <v>8</v>
      </c>
      <c r="D274" s="1" t="s">
        <v>43</v>
      </c>
      <c r="E274" s="1" t="s">
        <v>10</v>
      </c>
      <c r="F274" s="1">
        <v>0</v>
      </c>
      <c r="G274" s="2">
        <v>39</v>
      </c>
      <c r="H274" s="2" t="str">
        <f t="shared" si="8"/>
        <v/>
      </c>
      <c r="I274" s="2" t="str">
        <f>_xlfn.CONCAT(C274,"-",D274,"-",DOLLAR(G274))</f>
        <v>ITA-zan pin SPA-39,00 €</v>
      </c>
      <c r="J274" s="2" t="str">
        <f t="shared" si="9"/>
        <v>549</v>
      </c>
      <c r="M274" s="2"/>
      <c r="P274" s="2"/>
      <c r="Q274" s="2"/>
      <c r="R274" s="2"/>
      <c r="S274" s="2"/>
      <c r="T274" s="3"/>
      <c r="U274" s="3"/>
      <c r="V274" s="3"/>
      <c r="W274" s="3"/>
      <c r="X274" s="3"/>
    </row>
    <row r="275" spans="1:24" ht="12.75" customHeight="1" x14ac:dyDescent="0.2">
      <c r="A275" s="1">
        <v>277</v>
      </c>
      <c r="B275" s="1" t="s">
        <v>153</v>
      </c>
      <c r="C275" s="1" t="s">
        <v>8</v>
      </c>
      <c r="D275" s="1" t="s">
        <v>32</v>
      </c>
      <c r="E275" s="1" t="s">
        <v>10</v>
      </c>
      <c r="F275" s="1">
        <v>0</v>
      </c>
      <c r="G275" s="2">
        <v>20</v>
      </c>
      <c r="H275" s="2" t="str">
        <f t="shared" si="8"/>
        <v/>
      </c>
      <c r="I275" s="2" t="str">
        <f>_xlfn.CONCAT(C275,"-",D275,"-",DOLLAR(G275))</f>
        <v>ITA-zan VETRI-20,00 €</v>
      </c>
      <c r="J275" s="2" t="str">
        <f t="shared" si="9"/>
        <v>565</v>
      </c>
      <c r="M275" s="2"/>
      <c r="P275" s="2"/>
      <c r="Q275" s="2"/>
      <c r="R275" s="2"/>
      <c r="S275" s="2"/>
      <c r="T275" s="3"/>
      <c r="U275" s="3"/>
      <c r="V275" s="3"/>
      <c r="W275" s="3"/>
      <c r="X275" s="3"/>
    </row>
    <row r="276" spans="1:24" ht="12.75" customHeight="1" x14ac:dyDescent="0.2">
      <c r="A276" s="1">
        <v>278</v>
      </c>
      <c r="B276" s="1" t="s">
        <v>154</v>
      </c>
      <c r="C276" s="1" t="s">
        <v>8</v>
      </c>
      <c r="D276" s="1" t="s">
        <v>93</v>
      </c>
      <c r="E276" s="1" t="s">
        <v>10</v>
      </c>
      <c r="F276" s="1">
        <v>0</v>
      </c>
      <c r="G276" s="2">
        <v>33</v>
      </c>
      <c r="H276" s="2" t="str">
        <f t="shared" si="8"/>
        <v/>
      </c>
      <c r="I276" s="2" t="str">
        <f>_xlfn.CONCAT(C276,"-",D276,"-",DOLLAR(G276))</f>
        <v>ITA-zan SPA-33,00 €</v>
      </c>
      <c r="J276" s="2" t="str">
        <f t="shared" si="9"/>
        <v>730</v>
      </c>
      <c r="M276" s="2"/>
      <c r="P276" s="2"/>
      <c r="Q276" s="2"/>
      <c r="R276" s="2"/>
      <c r="S276" s="2"/>
      <c r="T276" s="3"/>
      <c r="U276" s="3"/>
      <c r="V276" s="3"/>
      <c r="W276" s="3"/>
      <c r="X276" s="3"/>
    </row>
    <row r="277" spans="1:24" ht="12.75" customHeight="1" x14ac:dyDescent="0.2">
      <c r="A277" s="1">
        <v>279</v>
      </c>
      <c r="B277" s="1" t="s">
        <v>154</v>
      </c>
      <c r="C277" s="1" t="s">
        <v>8</v>
      </c>
      <c r="D277" s="1" t="s">
        <v>93</v>
      </c>
      <c r="E277" t="s">
        <v>1387</v>
      </c>
      <c r="F277" s="1">
        <v>20</v>
      </c>
      <c r="G277" s="2">
        <v>28</v>
      </c>
      <c r="H277" s="2">
        <f t="shared" si="8"/>
        <v>560</v>
      </c>
      <c r="I277" s="2" t="str">
        <f>_xlfn.CONCAT(C277,"-",D277,"-",DOLLAR(G277))</f>
        <v>ITA-zan SPA-28,00 €</v>
      </c>
      <c r="J277" s="2" t="str">
        <f t="shared" si="9"/>
        <v>730</v>
      </c>
      <c r="M277" s="2"/>
      <c r="P277" s="2"/>
      <c r="Q277" s="2"/>
      <c r="R277" s="2"/>
      <c r="S277" s="2"/>
      <c r="T277" s="3"/>
      <c r="U277" s="3"/>
      <c r="V277" s="3"/>
      <c r="W277" s="3"/>
      <c r="X277" s="3"/>
    </row>
    <row r="278" spans="1:24" ht="12.75" customHeight="1" x14ac:dyDescent="0.2">
      <c r="A278" s="1">
        <v>280</v>
      </c>
      <c r="B278" s="1" t="s">
        <v>155</v>
      </c>
      <c r="C278" s="1" t="s">
        <v>26</v>
      </c>
      <c r="D278" s="1" t="s">
        <v>32</v>
      </c>
      <c r="E278" s="1" t="s">
        <v>10</v>
      </c>
      <c r="F278" s="1">
        <v>0</v>
      </c>
      <c r="G278" s="2">
        <v>16</v>
      </c>
      <c r="H278" s="2" t="str">
        <f t="shared" si="8"/>
        <v/>
      </c>
      <c r="I278" s="2" t="str">
        <f>_xlfn.CONCAT(C278,"-",D278,"-",DOLLAR(G278))</f>
        <v>NON PRESENTE-zan VETRI-16,00 €</v>
      </c>
      <c r="J278" s="2" t="str">
        <f t="shared" si="9"/>
        <v>472</v>
      </c>
      <c r="M278" s="2"/>
      <c r="P278" s="2"/>
      <c r="Q278" s="2"/>
      <c r="R278" s="2"/>
      <c r="S278" s="2"/>
      <c r="T278" s="3"/>
      <c r="U278" s="3"/>
      <c r="V278" s="3"/>
      <c r="W278" s="3"/>
      <c r="X278" s="3"/>
    </row>
    <row r="279" spans="1:24" ht="12.75" customHeight="1" x14ac:dyDescent="0.2">
      <c r="A279" s="1">
        <v>281</v>
      </c>
      <c r="B279" s="1" t="s">
        <v>156</v>
      </c>
      <c r="C279" s="1" t="s">
        <v>8</v>
      </c>
      <c r="D279" s="1" t="s">
        <v>9</v>
      </c>
      <c r="E279" s="1" t="s">
        <v>10</v>
      </c>
      <c r="F279" s="1">
        <v>0</v>
      </c>
      <c r="G279" s="2">
        <v>22</v>
      </c>
      <c r="H279" s="2" t="str">
        <f t="shared" si="8"/>
        <v/>
      </c>
      <c r="I279" s="2" t="str">
        <f>_xlfn.CONCAT(C279,"-",D279,"-",DOLLAR(G279))</f>
        <v>ITA-SG-22,00 €</v>
      </c>
      <c r="J279" s="2" t="str">
        <f t="shared" si="9"/>
        <v>253</v>
      </c>
      <c r="M279" s="2"/>
      <c r="P279" s="2"/>
      <c r="Q279" s="2"/>
      <c r="R279" s="2"/>
      <c r="S279" s="2"/>
      <c r="T279" s="3"/>
      <c r="U279" s="3"/>
      <c r="V279" s="3"/>
      <c r="W279" s="3"/>
      <c r="X279" s="3"/>
    </row>
    <row r="280" spans="1:24" ht="12.75" customHeight="1" x14ac:dyDescent="0.2">
      <c r="A280" s="1">
        <v>282</v>
      </c>
      <c r="B280" s="1" t="s">
        <v>156</v>
      </c>
      <c r="C280" s="1" t="s">
        <v>8</v>
      </c>
      <c r="D280" s="1" t="s">
        <v>9</v>
      </c>
      <c r="E280" t="s">
        <v>1387</v>
      </c>
      <c r="F280" s="1">
        <v>20</v>
      </c>
      <c r="G280" s="2">
        <v>17</v>
      </c>
      <c r="H280" s="2">
        <f t="shared" si="8"/>
        <v>340</v>
      </c>
      <c r="I280" s="2" t="str">
        <f>_xlfn.CONCAT(C280,"-",D280,"-",DOLLAR(G280))</f>
        <v>ITA-SG-17,00 €</v>
      </c>
      <c r="J280" s="2" t="str">
        <f t="shared" si="9"/>
        <v>253</v>
      </c>
      <c r="M280" s="2"/>
      <c r="P280" s="2"/>
      <c r="Q280" s="2"/>
      <c r="R280" s="2"/>
      <c r="S280" s="2"/>
      <c r="T280" s="3"/>
      <c r="U280" s="3"/>
      <c r="V280" s="3"/>
      <c r="W280" s="3"/>
      <c r="X280" s="3"/>
    </row>
    <row r="281" spans="1:24" ht="12.75" customHeight="1" x14ac:dyDescent="0.2">
      <c r="A281" s="1">
        <v>283</v>
      </c>
      <c r="B281" s="1" t="s">
        <v>157</v>
      </c>
      <c r="C281" s="1" t="s">
        <v>8</v>
      </c>
      <c r="D281" s="1" t="s">
        <v>43</v>
      </c>
      <c r="E281" s="1" t="s">
        <v>10</v>
      </c>
      <c r="F281" s="1">
        <v>0</v>
      </c>
      <c r="G281" s="2">
        <v>25</v>
      </c>
      <c r="H281" s="2" t="str">
        <f t="shared" si="8"/>
        <v/>
      </c>
      <c r="I281" s="2" t="str">
        <f>_xlfn.CONCAT(C281,"-",D281,"-",DOLLAR(G281))</f>
        <v>ITA-zan pin SPA-25,00 €</v>
      </c>
      <c r="J281" s="2" t="str">
        <f t="shared" si="9"/>
        <v>963</v>
      </c>
      <c r="M281" s="2"/>
      <c r="P281" s="2"/>
      <c r="Q281" s="2"/>
      <c r="R281" s="2"/>
      <c r="S281" s="2"/>
      <c r="T281" s="3"/>
      <c r="U281" s="3"/>
      <c r="V281" s="3"/>
      <c r="W281" s="3"/>
      <c r="X281" s="3"/>
    </row>
    <row r="282" spans="1:24" ht="12.75" customHeight="1" x14ac:dyDescent="0.2">
      <c r="A282" s="1">
        <v>284</v>
      </c>
      <c r="B282" s="1" t="s">
        <v>158</v>
      </c>
      <c r="C282" s="1" t="s">
        <v>26</v>
      </c>
      <c r="D282" s="1" t="s">
        <v>32</v>
      </c>
      <c r="E282" s="1" t="s">
        <v>10</v>
      </c>
      <c r="F282" s="1">
        <v>0</v>
      </c>
      <c r="G282" s="2">
        <v>10</v>
      </c>
      <c r="H282" s="2" t="str">
        <f t="shared" si="8"/>
        <v/>
      </c>
      <c r="I282" s="2" t="str">
        <f>_xlfn.CONCAT(C282,"-",D282,"-",DOLLAR(G282))</f>
        <v>NON PRESENTE-zan VETRI-10,00 €</v>
      </c>
      <c r="J282" s="2" t="str">
        <f t="shared" si="9"/>
        <v>141</v>
      </c>
      <c r="M282" s="2"/>
      <c r="P282" s="2"/>
      <c r="Q282" s="2"/>
      <c r="R282" s="2"/>
      <c r="S282" s="2"/>
      <c r="T282" s="3"/>
      <c r="U282" s="3"/>
      <c r="V282" s="3"/>
      <c r="W282" s="3"/>
      <c r="X282" s="3"/>
    </row>
    <row r="283" spans="1:24" ht="12.75" customHeight="1" x14ac:dyDescent="0.2">
      <c r="A283" s="1">
        <v>285</v>
      </c>
      <c r="B283" s="1" t="s">
        <v>159</v>
      </c>
      <c r="C283" s="1" t="s">
        <v>8</v>
      </c>
      <c r="D283" s="1" t="s">
        <v>9</v>
      </c>
      <c r="E283" s="1" t="s">
        <v>10</v>
      </c>
      <c r="F283" s="1">
        <v>0</v>
      </c>
      <c r="G283" s="2">
        <v>27</v>
      </c>
      <c r="H283" s="2" t="str">
        <f t="shared" si="8"/>
        <v/>
      </c>
      <c r="I283" s="2" t="str">
        <f>_xlfn.CONCAT(C283,"-",D283,"-",DOLLAR(G283))</f>
        <v>ITA-SG-27,00 €</v>
      </c>
      <c r="J283" s="2" t="str">
        <f t="shared" si="9"/>
        <v>241</v>
      </c>
      <c r="M283" s="2"/>
      <c r="P283" s="2"/>
      <c r="Q283" s="2"/>
      <c r="R283" s="2"/>
      <c r="S283" s="2"/>
      <c r="T283" s="3"/>
      <c r="U283" s="3"/>
      <c r="V283" s="3"/>
      <c r="W283" s="3"/>
      <c r="X283" s="3"/>
    </row>
    <row r="284" spans="1:24" ht="12.75" customHeight="1" x14ac:dyDescent="0.2">
      <c r="A284" s="1">
        <v>286</v>
      </c>
      <c r="B284" s="1" t="s">
        <v>160</v>
      </c>
      <c r="C284" s="1" t="s">
        <v>8</v>
      </c>
      <c r="D284" s="1" t="s">
        <v>9</v>
      </c>
      <c r="E284" t="s">
        <v>1387</v>
      </c>
      <c r="F284" s="1">
        <v>20</v>
      </c>
      <c r="G284" s="2">
        <v>38</v>
      </c>
      <c r="H284" s="2">
        <f t="shared" si="8"/>
        <v>760</v>
      </c>
      <c r="I284" s="2" t="str">
        <f>_xlfn.CONCAT(C284,"-",D284,"-",DOLLAR(G284))</f>
        <v>ITA-SG-38,00 €</v>
      </c>
      <c r="J284" s="2" t="str">
        <f t="shared" si="9"/>
        <v>618</v>
      </c>
      <c r="M284" s="2"/>
      <c r="P284" s="2"/>
      <c r="Q284" s="2"/>
      <c r="R284" s="2"/>
      <c r="S284" s="2"/>
      <c r="T284" s="3"/>
      <c r="U284" s="3"/>
      <c r="V284" s="3"/>
      <c r="W284" s="3"/>
      <c r="X284" s="3"/>
    </row>
    <row r="285" spans="1:24" ht="12.75" customHeight="1" x14ac:dyDescent="0.2">
      <c r="A285" s="1">
        <v>287</v>
      </c>
      <c r="B285" s="1" t="s">
        <v>160</v>
      </c>
      <c r="C285" s="1" t="s">
        <v>8</v>
      </c>
      <c r="D285" s="1" t="s">
        <v>9</v>
      </c>
      <c r="E285" s="1" t="s">
        <v>10</v>
      </c>
      <c r="F285" s="1">
        <v>0</v>
      </c>
      <c r="G285" s="2">
        <v>33</v>
      </c>
      <c r="H285" s="2" t="str">
        <f t="shared" si="8"/>
        <v/>
      </c>
      <c r="I285" s="2" t="str">
        <f>_xlfn.CONCAT(C285,"-",D285,"-",DOLLAR(G285))</f>
        <v>ITA-SG-33,00 €</v>
      </c>
      <c r="J285" s="2" t="str">
        <f t="shared" si="9"/>
        <v>618</v>
      </c>
      <c r="M285" s="2"/>
      <c r="P285" s="2"/>
      <c r="Q285" s="2"/>
      <c r="R285" s="2"/>
      <c r="S285" s="2"/>
      <c r="T285" s="3"/>
      <c r="U285" s="3"/>
      <c r="V285" s="3"/>
      <c r="W285" s="3"/>
      <c r="X285" s="3"/>
    </row>
    <row r="286" spans="1:24" ht="12.75" customHeight="1" x14ac:dyDescent="0.2">
      <c r="A286" s="1">
        <v>288</v>
      </c>
      <c r="B286" s="1" t="s">
        <v>160</v>
      </c>
      <c r="C286" s="1" t="s">
        <v>8</v>
      </c>
      <c r="D286" s="1" t="s">
        <v>9</v>
      </c>
      <c r="E286" t="s">
        <v>1387</v>
      </c>
      <c r="F286" s="1">
        <v>20</v>
      </c>
      <c r="G286" s="2">
        <v>34</v>
      </c>
      <c r="H286" s="2">
        <f t="shared" si="8"/>
        <v>680</v>
      </c>
      <c r="I286" s="2" t="str">
        <f>_xlfn.CONCAT(C286,"-",D286,"-",DOLLAR(G286))</f>
        <v>ITA-SG-34,00 €</v>
      </c>
      <c r="J286" s="2" t="str">
        <f t="shared" si="9"/>
        <v>618</v>
      </c>
      <c r="M286" s="2"/>
      <c r="P286" s="2"/>
      <c r="Q286" s="2"/>
      <c r="R286" s="2"/>
      <c r="S286" s="2"/>
      <c r="T286" s="3"/>
      <c r="U286" s="3"/>
      <c r="V286" s="3"/>
      <c r="W286" s="3"/>
      <c r="X286" s="3"/>
    </row>
    <row r="287" spans="1:24" ht="12.75" customHeight="1" x14ac:dyDescent="0.2">
      <c r="A287" s="1">
        <v>289</v>
      </c>
      <c r="B287" s="1" t="s">
        <v>161</v>
      </c>
      <c r="C287" s="1" t="s">
        <v>8</v>
      </c>
      <c r="D287" s="1" t="s">
        <v>43</v>
      </c>
      <c r="E287" s="1" t="s">
        <v>10</v>
      </c>
      <c r="F287" s="1">
        <v>0</v>
      </c>
      <c r="G287" s="2">
        <v>34</v>
      </c>
      <c r="H287" s="2" t="str">
        <f t="shared" si="8"/>
        <v/>
      </c>
      <c r="I287" s="2" t="str">
        <f>_xlfn.CONCAT(C287,"-",D287,"-",DOLLAR(G287))</f>
        <v>ITA-zan pin SPA-34,00 €</v>
      </c>
      <c r="J287" s="2" t="str">
        <f t="shared" si="9"/>
        <v>050</v>
      </c>
      <c r="M287" s="2"/>
      <c r="P287" s="2"/>
      <c r="Q287" s="2"/>
      <c r="R287" s="2"/>
      <c r="S287" s="2"/>
      <c r="T287" s="3"/>
      <c r="U287" s="3"/>
      <c r="V287" s="3"/>
      <c r="W287" s="3"/>
      <c r="X287" s="3"/>
    </row>
    <row r="288" spans="1:24" ht="12.75" customHeight="1" x14ac:dyDescent="0.2">
      <c r="A288" s="1">
        <v>290</v>
      </c>
      <c r="B288" s="1" t="s">
        <v>162</v>
      </c>
      <c r="C288" s="1" t="s">
        <v>8</v>
      </c>
      <c r="D288" s="1" t="s">
        <v>9</v>
      </c>
      <c r="E288" t="s">
        <v>1387</v>
      </c>
      <c r="F288" s="1">
        <v>10</v>
      </c>
      <c r="G288" s="2">
        <v>14</v>
      </c>
      <c r="H288" s="2">
        <f t="shared" si="8"/>
        <v>140</v>
      </c>
      <c r="I288" s="2" t="str">
        <f>_xlfn.CONCAT(C288,"-",D288,"-",DOLLAR(G288))</f>
        <v>ITA-SG-14,00 €</v>
      </c>
      <c r="J288" s="2" t="str">
        <f t="shared" si="9"/>
        <v>376</v>
      </c>
      <c r="M288" s="2"/>
      <c r="P288" s="2"/>
      <c r="Q288" s="2"/>
      <c r="R288" s="2"/>
      <c r="S288" s="2"/>
      <c r="T288" s="3"/>
      <c r="U288" s="3"/>
      <c r="V288" s="3"/>
      <c r="W288" s="3"/>
      <c r="X288" s="3"/>
    </row>
    <row r="289" spans="1:24" ht="12.75" customHeight="1" x14ac:dyDescent="0.2">
      <c r="A289" s="1">
        <v>291</v>
      </c>
      <c r="B289" s="1" t="s">
        <v>163</v>
      </c>
      <c r="C289" s="1" t="s">
        <v>8</v>
      </c>
      <c r="D289" s="1" t="s">
        <v>93</v>
      </c>
      <c r="E289" t="s">
        <v>1387</v>
      </c>
      <c r="F289" s="1">
        <v>20</v>
      </c>
      <c r="G289" s="2">
        <v>16</v>
      </c>
      <c r="H289" s="2">
        <f t="shared" si="8"/>
        <v>320</v>
      </c>
      <c r="I289" s="2" t="str">
        <f>_xlfn.CONCAT(C289,"-",D289,"-",DOLLAR(G289))</f>
        <v>ITA-zan SPA-16,00 €</v>
      </c>
      <c r="J289" s="2" t="str">
        <f t="shared" si="9"/>
        <v>009</v>
      </c>
      <c r="M289" s="2"/>
      <c r="P289" s="2"/>
      <c r="Q289" s="2"/>
      <c r="R289" s="2"/>
      <c r="S289" s="2"/>
      <c r="T289" s="3"/>
      <c r="U289" s="3"/>
      <c r="V289" s="3"/>
      <c r="W289" s="3"/>
      <c r="X289" s="3"/>
    </row>
    <row r="290" spans="1:24" ht="12.75" customHeight="1" x14ac:dyDescent="0.2">
      <c r="A290" s="1">
        <v>292</v>
      </c>
      <c r="B290" s="1" t="s">
        <v>164</v>
      </c>
      <c r="C290" s="1" t="s">
        <v>8</v>
      </c>
      <c r="D290" s="1" t="s">
        <v>43</v>
      </c>
      <c r="E290" t="s">
        <v>1387</v>
      </c>
      <c r="F290" s="1">
        <v>20</v>
      </c>
      <c r="G290" s="2">
        <v>23</v>
      </c>
      <c r="H290" s="2">
        <f t="shared" si="8"/>
        <v>460</v>
      </c>
      <c r="I290" s="2" t="str">
        <f>_xlfn.CONCAT(C290,"-",D290,"-",DOLLAR(G290))</f>
        <v>ITA-zan pin SPA-23,00 €</v>
      </c>
      <c r="J290" s="2" t="str">
        <f t="shared" si="9"/>
        <v>109</v>
      </c>
      <c r="M290" s="2"/>
      <c r="P290" s="2"/>
      <c r="Q290" s="2"/>
      <c r="R290" s="2"/>
      <c r="S290" s="2"/>
      <c r="T290" s="3"/>
      <c r="U290" s="3"/>
      <c r="V290" s="3"/>
      <c r="W290" s="3"/>
      <c r="X290" s="3"/>
    </row>
    <row r="291" spans="1:24" ht="12.75" customHeight="1" x14ac:dyDescent="0.2">
      <c r="A291" s="1">
        <v>293</v>
      </c>
      <c r="B291" s="1" t="s">
        <v>164</v>
      </c>
      <c r="C291" s="1" t="s">
        <v>8</v>
      </c>
      <c r="D291" s="1" t="s">
        <v>43</v>
      </c>
      <c r="E291" t="s">
        <v>1387</v>
      </c>
      <c r="F291" s="1">
        <v>20</v>
      </c>
      <c r="G291" s="2">
        <v>16</v>
      </c>
      <c r="H291" s="2">
        <f t="shared" si="8"/>
        <v>320</v>
      </c>
      <c r="I291" s="2" t="str">
        <f>_xlfn.CONCAT(C291,"-",D291,"-",DOLLAR(G291))</f>
        <v>ITA-zan pin SPA-16,00 €</v>
      </c>
      <c r="J291" s="2" t="str">
        <f t="shared" si="9"/>
        <v>109</v>
      </c>
      <c r="M291" s="2"/>
      <c r="P291" s="2"/>
      <c r="Q291" s="2"/>
      <c r="R291" s="2"/>
      <c r="S291" s="2"/>
      <c r="T291" s="3"/>
      <c r="U291" s="3"/>
      <c r="V291" s="3"/>
      <c r="W291" s="3"/>
      <c r="X291" s="3"/>
    </row>
    <row r="292" spans="1:24" ht="12.75" customHeight="1" x14ac:dyDescent="0.2">
      <c r="A292" s="1">
        <v>294</v>
      </c>
      <c r="B292" s="1" t="s">
        <v>164</v>
      </c>
      <c r="C292" s="1" t="s">
        <v>8</v>
      </c>
      <c r="D292" s="1" t="s">
        <v>43</v>
      </c>
      <c r="E292" t="s">
        <v>1387</v>
      </c>
      <c r="F292" s="1">
        <v>10</v>
      </c>
      <c r="G292" s="2">
        <v>10</v>
      </c>
      <c r="H292" s="2">
        <f t="shared" si="8"/>
        <v>100</v>
      </c>
      <c r="I292" s="2" t="str">
        <f>_xlfn.CONCAT(C292,"-",D292,"-",DOLLAR(G292))</f>
        <v>ITA-zan pin SPA-10,00 €</v>
      </c>
      <c r="J292" s="2" t="str">
        <f t="shared" si="9"/>
        <v>109</v>
      </c>
      <c r="M292" s="2"/>
      <c r="P292" s="2"/>
      <c r="Q292" s="2"/>
      <c r="R292" s="2"/>
      <c r="S292" s="2"/>
      <c r="T292" s="3"/>
      <c r="U292" s="3"/>
      <c r="V292" s="3"/>
      <c r="W292" s="3"/>
      <c r="X292" s="3"/>
    </row>
    <row r="293" spans="1:24" ht="12.75" customHeight="1" x14ac:dyDescent="0.2">
      <c r="A293" s="1">
        <v>295</v>
      </c>
      <c r="B293" s="1" t="s">
        <v>164</v>
      </c>
      <c r="C293" s="1" t="s">
        <v>8</v>
      </c>
      <c r="D293" s="1" t="s">
        <v>43</v>
      </c>
      <c r="E293" s="1" t="s">
        <v>10</v>
      </c>
      <c r="F293" s="1">
        <v>0</v>
      </c>
      <c r="G293" s="2">
        <v>16</v>
      </c>
      <c r="H293" s="2" t="str">
        <f t="shared" si="8"/>
        <v/>
      </c>
      <c r="I293" s="2" t="str">
        <f>_xlfn.CONCAT(C293,"-",D293,"-",DOLLAR(G293))</f>
        <v>ITA-zan pin SPA-16,00 €</v>
      </c>
      <c r="J293" s="2" t="str">
        <f t="shared" si="9"/>
        <v>109</v>
      </c>
      <c r="M293" s="2"/>
      <c r="P293" s="2"/>
      <c r="Q293" s="2"/>
      <c r="R293" s="2"/>
      <c r="S293" s="2"/>
      <c r="T293" s="3"/>
      <c r="U293" s="3"/>
      <c r="V293" s="3"/>
      <c r="W293" s="3"/>
      <c r="X293" s="3"/>
    </row>
    <row r="294" spans="1:24" ht="12.75" customHeight="1" x14ac:dyDescent="0.2">
      <c r="A294" s="1">
        <v>296</v>
      </c>
      <c r="B294" s="1" t="s">
        <v>165</v>
      </c>
      <c r="C294" s="1" t="s">
        <v>8</v>
      </c>
      <c r="D294" s="1" t="s">
        <v>9</v>
      </c>
      <c r="E294" t="s">
        <v>1387</v>
      </c>
      <c r="F294" s="1">
        <v>10</v>
      </c>
      <c r="G294" s="2">
        <v>25</v>
      </c>
      <c r="H294" s="2">
        <f t="shared" si="8"/>
        <v>250</v>
      </c>
      <c r="I294" s="2" t="str">
        <f>_xlfn.CONCAT(C294,"-",D294,"-",DOLLAR(G294))</f>
        <v>ITA-SG-25,00 €</v>
      </c>
      <c r="J294" s="2" t="str">
        <f t="shared" si="9"/>
        <v>515</v>
      </c>
      <c r="M294" s="2"/>
      <c r="P294" s="2"/>
      <c r="Q294" s="2"/>
      <c r="R294" s="2"/>
      <c r="S294" s="2"/>
      <c r="T294" s="3"/>
      <c r="U294" s="3"/>
      <c r="V294" s="3"/>
      <c r="W294" s="3"/>
      <c r="X294" s="3"/>
    </row>
    <row r="295" spans="1:24" ht="12.75" customHeight="1" x14ac:dyDescent="0.2">
      <c r="A295" s="1">
        <v>297</v>
      </c>
      <c r="B295" s="1" t="s">
        <v>165</v>
      </c>
      <c r="C295" s="1" t="s">
        <v>8</v>
      </c>
      <c r="D295" s="1" t="s">
        <v>9</v>
      </c>
      <c r="E295" t="s">
        <v>1387</v>
      </c>
      <c r="F295" s="1">
        <v>20</v>
      </c>
      <c r="G295" s="2">
        <v>23</v>
      </c>
      <c r="H295" s="2">
        <f t="shared" si="8"/>
        <v>460</v>
      </c>
      <c r="I295" s="2" t="str">
        <f>_xlfn.CONCAT(C295,"-",D295,"-",DOLLAR(G295))</f>
        <v>ITA-SG-23,00 €</v>
      </c>
      <c r="J295" s="2" t="str">
        <f t="shared" si="9"/>
        <v>515</v>
      </c>
      <c r="M295" s="2"/>
      <c r="P295" s="2"/>
      <c r="Q295" s="2"/>
      <c r="R295" s="2"/>
      <c r="S295" s="2"/>
      <c r="T295" s="3"/>
      <c r="U295" s="3"/>
      <c r="V295" s="3"/>
      <c r="W295" s="3"/>
      <c r="X295" s="3"/>
    </row>
    <row r="296" spans="1:24" ht="12.75" customHeight="1" x14ac:dyDescent="0.2">
      <c r="A296" s="1">
        <v>298</v>
      </c>
      <c r="B296" s="1" t="s">
        <v>165</v>
      </c>
      <c r="C296" s="1" t="s">
        <v>8</v>
      </c>
      <c r="D296" s="1" t="s">
        <v>9</v>
      </c>
      <c r="E296" s="1" t="s">
        <v>10</v>
      </c>
      <c r="F296" s="1">
        <v>0</v>
      </c>
      <c r="G296" s="2">
        <v>36</v>
      </c>
      <c r="H296" s="2" t="str">
        <f t="shared" si="8"/>
        <v/>
      </c>
      <c r="I296" s="2" t="str">
        <f>_xlfn.CONCAT(C296,"-",D296,"-",DOLLAR(G296))</f>
        <v>ITA-SG-36,00 €</v>
      </c>
      <c r="J296" s="2" t="str">
        <f t="shared" si="9"/>
        <v>515</v>
      </c>
      <c r="M296" s="2"/>
      <c r="P296" s="2"/>
      <c r="Q296" s="2"/>
      <c r="R296" s="2"/>
      <c r="S296" s="2"/>
      <c r="T296" s="3"/>
      <c r="U296" s="3"/>
      <c r="V296" s="3"/>
      <c r="W296" s="3"/>
      <c r="X296" s="3"/>
    </row>
    <row r="297" spans="1:24" ht="12.75" customHeight="1" x14ac:dyDescent="0.2">
      <c r="A297" s="1">
        <v>299</v>
      </c>
      <c r="B297" s="1" t="s">
        <v>166</v>
      </c>
      <c r="C297" s="1" t="s">
        <v>8</v>
      </c>
      <c r="D297" s="1" t="s">
        <v>93</v>
      </c>
      <c r="E297" t="s">
        <v>1387</v>
      </c>
      <c r="F297" s="1">
        <v>20</v>
      </c>
      <c r="G297" s="2">
        <v>26</v>
      </c>
      <c r="H297" s="2">
        <f t="shared" si="8"/>
        <v>520</v>
      </c>
      <c r="I297" s="2" t="str">
        <f>_xlfn.CONCAT(C297,"-",D297,"-",DOLLAR(G297))</f>
        <v>ITA-zan SPA-26,00 €</v>
      </c>
      <c r="J297" s="2" t="str">
        <f t="shared" si="9"/>
        <v>506</v>
      </c>
      <c r="M297" s="2"/>
      <c r="P297" s="2"/>
      <c r="Q297" s="2"/>
      <c r="R297" s="2"/>
      <c r="S297" s="2"/>
      <c r="T297" s="3"/>
      <c r="U297" s="3"/>
      <c r="V297" s="3"/>
      <c r="W297" s="3"/>
      <c r="X297" s="3"/>
    </row>
    <row r="298" spans="1:24" ht="12.75" customHeight="1" x14ac:dyDescent="0.2">
      <c r="A298" s="1">
        <v>300</v>
      </c>
      <c r="B298" s="1" t="s">
        <v>167</v>
      </c>
      <c r="C298" s="1" t="s">
        <v>8</v>
      </c>
      <c r="D298" s="1" t="s">
        <v>32</v>
      </c>
      <c r="E298" t="s">
        <v>1387</v>
      </c>
      <c r="F298" s="1">
        <v>10</v>
      </c>
      <c r="G298" s="2">
        <v>27</v>
      </c>
      <c r="H298" s="2">
        <f t="shared" si="8"/>
        <v>270</v>
      </c>
      <c r="I298" s="2" t="str">
        <f>_xlfn.CONCAT(C298,"-",D298,"-",DOLLAR(G298))</f>
        <v>ITA-zan VETRI-27,00 €</v>
      </c>
      <c r="J298" s="2" t="str">
        <f t="shared" si="9"/>
        <v>830</v>
      </c>
      <c r="M298" s="2"/>
      <c r="P298" s="2"/>
      <c r="Q298" s="2"/>
      <c r="R298" s="2"/>
      <c r="S298" s="2"/>
      <c r="T298" s="3"/>
      <c r="U298" s="3"/>
      <c r="V298" s="3"/>
      <c r="W298" s="3"/>
      <c r="X298" s="3"/>
    </row>
    <row r="299" spans="1:24" ht="12.75" customHeight="1" x14ac:dyDescent="0.2">
      <c r="A299" s="1">
        <v>301</v>
      </c>
      <c r="B299" s="1" t="s">
        <v>167</v>
      </c>
      <c r="C299" s="1" t="s">
        <v>8</v>
      </c>
      <c r="D299" s="1" t="s">
        <v>32</v>
      </c>
      <c r="E299" t="s">
        <v>1387</v>
      </c>
      <c r="F299" s="1">
        <v>20</v>
      </c>
      <c r="G299" s="2">
        <v>14</v>
      </c>
      <c r="H299" s="2">
        <f t="shared" si="8"/>
        <v>280</v>
      </c>
      <c r="I299" s="2" t="str">
        <f>_xlfn.CONCAT(C299,"-",D299,"-",DOLLAR(G299))</f>
        <v>ITA-zan VETRI-14,00 €</v>
      </c>
      <c r="J299" s="2" t="str">
        <f t="shared" si="9"/>
        <v>830</v>
      </c>
      <c r="M299" s="2"/>
      <c r="P299" s="2"/>
      <c r="Q299" s="2"/>
      <c r="R299" s="2"/>
      <c r="S299" s="2"/>
      <c r="T299" s="3"/>
      <c r="U299" s="3"/>
      <c r="V299" s="3"/>
      <c r="W299" s="3"/>
      <c r="X299" s="3"/>
    </row>
    <row r="300" spans="1:24" ht="12.75" customHeight="1" x14ac:dyDescent="0.2">
      <c r="A300" s="1">
        <v>302</v>
      </c>
      <c r="B300" s="1" t="s">
        <v>167</v>
      </c>
      <c r="C300" s="1" t="s">
        <v>8</v>
      </c>
      <c r="D300" s="1" t="s">
        <v>32</v>
      </c>
      <c r="E300" s="1" t="s">
        <v>10</v>
      </c>
      <c r="F300" s="1">
        <v>0</v>
      </c>
      <c r="G300" s="2">
        <v>31</v>
      </c>
      <c r="H300" s="2" t="str">
        <f t="shared" si="8"/>
        <v/>
      </c>
      <c r="I300" s="2" t="str">
        <f>_xlfn.CONCAT(C300,"-",D300,"-",DOLLAR(G300))</f>
        <v>ITA-zan VETRI-31,00 €</v>
      </c>
      <c r="J300" s="2" t="str">
        <f t="shared" si="9"/>
        <v>830</v>
      </c>
      <c r="M300" s="2"/>
      <c r="P300" s="2"/>
      <c r="Q300" s="2"/>
      <c r="R300" s="2"/>
      <c r="S300" s="2"/>
      <c r="T300" s="3"/>
      <c r="U300" s="3"/>
      <c r="V300" s="3"/>
      <c r="W300" s="3"/>
      <c r="X300" s="3"/>
    </row>
    <row r="301" spans="1:24" ht="12.75" customHeight="1" x14ac:dyDescent="0.2">
      <c r="A301" s="1">
        <v>303</v>
      </c>
      <c r="B301" s="1" t="s">
        <v>168</v>
      </c>
      <c r="C301" s="1" t="s">
        <v>8</v>
      </c>
      <c r="D301" s="1" t="s">
        <v>9</v>
      </c>
      <c r="E301" t="s">
        <v>1387</v>
      </c>
      <c r="F301" s="1">
        <v>20</v>
      </c>
      <c r="G301" s="2">
        <v>27</v>
      </c>
      <c r="H301" s="2">
        <f t="shared" si="8"/>
        <v>540</v>
      </c>
      <c r="I301" s="2" t="str">
        <f>_xlfn.CONCAT(C301,"-",D301,"-",DOLLAR(G301))</f>
        <v>ITA-SG-27,00 €</v>
      </c>
      <c r="J301" s="2" t="str">
        <f t="shared" si="9"/>
        <v>367</v>
      </c>
      <c r="M301" s="2"/>
      <c r="P301" s="2"/>
      <c r="Q301" s="2"/>
      <c r="R301" s="2"/>
      <c r="S301" s="2"/>
      <c r="T301" s="3"/>
      <c r="U301" s="3"/>
      <c r="V301" s="3"/>
      <c r="W301" s="3"/>
      <c r="X301" s="3"/>
    </row>
    <row r="302" spans="1:24" ht="12.75" customHeight="1" x14ac:dyDescent="0.2">
      <c r="A302" s="1">
        <v>304</v>
      </c>
      <c r="B302" s="1" t="s">
        <v>169</v>
      </c>
      <c r="C302" s="1" t="s">
        <v>8</v>
      </c>
      <c r="D302" s="1" t="s">
        <v>32</v>
      </c>
      <c r="E302" s="1" t="s">
        <v>10</v>
      </c>
      <c r="F302" s="1">
        <v>0</v>
      </c>
      <c r="G302" s="2">
        <v>39</v>
      </c>
      <c r="H302" s="2" t="str">
        <f t="shared" si="8"/>
        <v/>
      </c>
      <c r="I302" s="2" t="str">
        <f>_xlfn.CONCAT(C302,"-",D302,"-",DOLLAR(G302))</f>
        <v>ITA-zan VETRI-39,00 €</v>
      </c>
      <c r="J302" s="2" t="str">
        <f t="shared" si="9"/>
        <v>475</v>
      </c>
      <c r="M302" s="2"/>
      <c r="P302" s="2"/>
      <c r="Q302" s="2"/>
      <c r="R302" s="2"/>
      <c r="S302" s="2"/>
      <c r="T302" s="3"/>
      <c r="U302" s="3"/>
      <c r="V302" s="3"/>
      <c r="W302" s="3"/>
      <c r="X302" s="3"/>
    </row>
    <row r="303" spans="1:24" ht="12.75" customHeight="1" x14ac:dyDescent="0.2">
      <c r="A303" s="1">
        <v>305</v>
      </c>
      <c r="B303" s="1" t="s">
        <v>169</v>
      </c>
      <c r="C303" s="1" t="s">
        <v>8</v>
      </c>
      <c r="D303" s="1" t="s">
        <v>32</v>
      </c>
      <c r="E303" t="s">
        <v>1387</v>
      </c>
      <c r="F303" s="1">
        <v>10</v>
      </c>
      <c r="G303" s="2">
        <v>31</v>
      </c>
      <c r="H303" s="2">
        <f t="shared" si="8"/>
        <v>310</v>
      </c>
      <c r="I303" s="2" t="str">
        <f>_xlfn.CONCAT(C303,"-",D303,"-",DOLLAR(G303))</f>
        <v>ITA-zan VETRI-31,00 €</v>
      </c>
      <c r="J303" s="2" t="str">
        <f t="shared" si="9"/>
        <v>475</v>
      </c>
      <c r="M303" s="2"/>
      <c r="P303" s="2"/>
      <c r="Q303" s="2"/>
      <c r="R303" s="2"/>
      <c r="S303" s="2"/>
      <c r="T303" s="3"/>
      <c r="U303" s="3"/>
      <c r="V303" s="3"/>
      <c r="W303" s="3"/>
      <c r="X303" s="3"/>
    </row>
    <row r="304" spans="1:24" ht="12.75" customHeight="1" x14ac:dyDescent="0.2">
      <c r="A304" s="1">
        <v>306</v>
      </c>
      <c r="B304" s="1" t="s">
        <v>169</v>
      </c>
      <c r="C304" s="1" t="s">
        <v>8</v>
      </c>
      <c r="D304" s="1" t="s">
        <v>32</v>
      </c>
      <c r="E304" t="s">
        <v>1387</v>
      </c>
      <c r="F304" s="1">
        <v>20</v>
      </c>
      <c r="G304" s="2">
        <v>16</v>
      </c>
      <c r="H304" s="2">
        <f t="shared" si="8"/>
        <v>320</v>
      </c>
      <c r="I304" s="2" t="str">
        <f>_xlfn.CONCAT(C304,"-",D304,"-",DOLLAR(G304))</f>
        <v>ITA-zan VETRI-16,00 €</v>
      </c>
      <c r="J304" s="2" t="str">
        <f t="shared" si="9"/>
        <v>475</v>
      </c>
      <c r="M304" s="2"/>
      <c r="P304" s="2"/>
      <c r="Q304" s="2"/>
      <c r="R304" s="2"/>
      <c r="S304" s="2"/>
      <c r="T304" s="3"/>
      <c r="U304" s="3"/>
      <c r="V304" s="3"/>
      <c r="W304" s="3"/>
      <c r="X304" s="3"/>
    </row>
    <row r="305" spans="1:24" ht="12.75" customHeight="1" x14ac:dyDescent="0.2">
      <c r="A305" s="1">
        <v>307</v>
      </c>
      <c r="B305" s="1" t="s">
        <v>170</v>
      </c>
      <c r="C305" s="1" t="s">
        <v>8</v>
      </c>
      <c r="D305" s="1" t="s">
        <v>43</v>
      </c>
      <c r="E305" t="s">
        <v>1387</v>
      </c>
      <c r="F305" s="1">
        <v>20</v>
      </c>
      <c r="G305" s="2">
        <v>21</v>
      </c>
      <c r="H305" s="2">
        <f t="shared" si="8"/>
        <v>420</v>
      </c>
      <c r="I305" s="2" t="str">
        <f>_xlfn.CONCAT(C305,"-",D305,"-",DOLLAR(G305))</f>
        <v>ITA-zan pin SPA-21,00 €</v>
      </c>
      <c r="J305" s="2" t="str">
        <f t="shared" si="9"/>
        <v>971</v>
      </c>
      <c r="M305" s="2"/>
      <c r="P305" s="2"/>
      <c r="Q305" s="2"/>
      <c r="R305" s="2"/>
      <c r="S305" s="2"/>
      <c r="T305" s="3"/>
      <c r="U305" s="3"/>
      <c r="V305" s="3"/>
      <c r="W305" s="3"/>
      <c r="X305" s="3"/>
    </row>
    <row r="306" spans="1:24" ht="12.75" customHeight="1" x14ac:dyDescent="0.2">
      <c r="A306" s="1">
        <v>308</v>
      </c>
      <c r="B306" s="1" t="s">
        <v>170</v>
      </c>
      <c r="C306" s="1" t="s">
        <v>8</v>
      </c>
      <c r="D306" s="1" t="s">
        <v>43</v>
      </c>
      <c r="E306" s="1" t="s">
        <v>10</v>
      </c>
      <c r="F306" s="1">
        <v>0</v>
      </c>
      <c r="G306" s="2">
        <v>17</v>
      </c>
      <c r="H306" s="2" t="str">
        <f t="shared" si="8"/>
        <v/>
      </c>
      <c r="I306" s="2" t="str">
        <f>_xlfn.CONCAT(C306,"-",D306,"-",DOLLAR(G306))</f>
        <v>ITA-zan pin SPA-17,00 €</v>
      </c>
      <c r="J306" s="2" t="str">
        <f t="shared" si="9"/>
        <v>971</v>
      </c>
      <c r="M306" s="2"/>
      <c r="P306" s="2"/>
      <c r="Q306" s="2"/>
      <c r="R306" s="2"/>
      <c r="S306" s="2"/>
      <c r="T306" s="3"/>
      <c r="U306" s="3"/>
      <c r="V306" s="3"/>
      <c r="W306" s="3"/>
      <c r="X306" s="3"/>
    </row>
    <row r="307" spans="1:24" ht="12.75" customHeight="1" x14ac:dyDescent="0.2">
      <c r="A307" s="1">
        <v>309</v>
      </c>
      <c r="B307" s="1" t="s">
        <v>171</v>
      </c>
      <c r="C307" s="1" t="s">
        <v>8</v>
      </c>
      <c r="D307" s="1" t="s">
        <v>93</v>
      </c>
      <c r="E307" s="1" t="s">
        <v>10</v>
      </c>
      <c r="F307" s="1">
        <v>0</v>
      </c>
      <c r="G307" s="2">
        <v>16</v>
      </c>
      <c r="H307" s="2" t="str">
        <f t="shared" si="8"/>
        <v/>
      </c>
      <c r="I307" s="2" t="str">
        <f>_xlfn.CONCAT(C307,"-",D307,"-",DOLLAR(G307))</f>
        <v>ITA-zan SPA-16,00 €</v>
      </c>
      <c r="J307" s="2" t="str">
        <f t="shared" si="9"/>
        <v>250</v>
      </c>
      <c r="M307" s="2"/>
      <c r="P307" s="2"/>
      <c r="Q307" s="2"/>
      <c r="R307" s="2"/>
      <c r="S307" s="2"/>
      <c r="T307" s="3"/>
      <c r="U307" s="3"/>
      <c r="V307" s="3"/>
      <c r="W307" s="3"/>
      <c r="X307" s="3"/>
    </row>
    <row r="308" spans="1:24" ht="12.75" customHeight="1" x14ac:dyDescent="0.2">
      <c r="A308" s="1">
        <v>310</v>
      </c>
      <c r="B308" s="1" t="s">
        <v>171</v>
      </c>
      <c r="C308" s="1" t="s">
        <v>8</v>
      </c>
      <c r="D308" s="1" t="s">
        <v>93</v>
      </c>
      <c r="E308" t="s">
        <v>1387</v>
      </c>
      <c r="F308" s="1">
        <v>10</v>
      </c>
      <c r="G308" s="2">
        <v>18</v>
      </c>
      <c r="H308" s="2">
        <f t="shared" si="8"/>
        <v>180</v>
      </c>
      <c r="I308" s="2" t="str">
        <f>_xlfn.CONCAT(C308,"-",D308,"-",DOLLAR(G308))</f>
        <v>ITA-zan SPA-18,00 €</v>
      </c>
      <c r="J308" s="2" t="str">
        <f t="shared" si="9"/>
        <v>250</v>
      </c>
      <c r="M308" s="2"/>
      <c r="P308" s="2"/>
      <c r="Q308" s="2"/>
      <c r="R308" s="2"/>
      <c r="S308" s="2"/>
      <c r="T308" s="3"/>
      <c r="U308" s="3"/>
      <c r="V308" s="3"/>
      <c r="W308" s="3"/>
      <c r="X308" s="3"/>
    </row>
    <row r="309" spans="1:24" ht="12.75" customHeight="1" x14ac:dyDescent="0.2">
      <c r="A309" s="1">
        <v>311</v>
      </c>
      <c r="B309" s="1" t="s">
        <v>171</v>
      </c>
      <c r="C309" s="1" t="s">
        <v>8</v>
      </c>
      <c r="D309" s="1" t="s">
        <v>93</v>
      </c>
      <c r="E309" t="s">
        <v>1387</v>
      </c>
      <c r="F309" s="1">
        <v>20</v>
      </c>
      <c r="G309" s="2">
        <v>19</v>
      </c>
      <c r="H309" s="2">
        <f t="shared" si="8"/>
        <v>380</v>
      </c>
      <c r="I309" s="2" t="str">
        <f>_xlfn.CONCAT(C309,"-",D309,"-",DOLLAR(G309))</f>
        <v>ITA-zan SPA-19,00 €</v>
      </c>
      <c r="J309" s="2" t="str">
        <f t="shared" si="9"/>
        <v>250</v>
      </c>
      <c r="M309" s="2"/>
      <c r="P309" s="2"/>
      <c r="Q309" s="2"/>
      <c r="R309" s="2"/>
      <c r="S309" s="2"/>
      <c r="T309" s="3"/>
      <c r="U309" s="3"/>
      <c r="V309" s="3"/>
      <c r="W309" s="3"/>
      <c r="X309" s="3"/>
    </row>
    <row r="310" spans="1:24" ht="12.75" customHeight="1" x14ac:dyDescent="0.2">
      <c r="A310" s="1">
        <v>312</v>
      </c>
      <c r="B310" s="1" t="s">
        <v>172</v>
      </c>
      <c r="C310" s="1" t="s">
        <v>8</v>
      </c>
      <c r="D310" s="1" t="s">
        <v>61</v>
      </c>
      <c r="E310" s="1" t="s">
        <v>10</v>
      </c>
      <c r="F310" s="1">
        <v>0</v>
      </c>
      <c r="G310" s="2">
        <v>17</v>
      </c>
      <c r="H310" s="2" t="str">
        <f t="shared" si="8"/>
        <v/>
      </c>
      <c r="I310" s="2" t="str">
        <f>_xlfn.CONCAT(C310,"-",D310,"-",DOLLAR(G310))</f>
        <v>ITA-zan PAM-17,00 €</v>
      </c>
      <c r="J310" s="2" t="str">
        <f t="shared" si="9"/>
        <v>940</v>
      </c>
      <c r="M310" s="2"/>
      <c r="P310" s="2"/>
      <c r="Q310" s="2"/>
      <c r="R310" s="2"/>
      <c r="S310" s="2"/>
      <c r="T310" s="3"/>
      <c r="U310" s="3"/>
      <c r="V310" s="3"/>
      <c r="W310" s="3"/>
      <c r="X310" s="3"/>
    </row>
    <row r="311" spans="1:24" ht="12.75" customHeight="1" x14ac:dyDescent="0.2">
      <c r="A311" s="1">
        <v>313</v>
      </c>
      <c r="B311" s="1" t="s">
        <v>172</v>
      </c>
      <c r="C311" s="1" t="s">
        <v>8</v>
      </c>
      <c r="D311" s="1" t="s">
        <v>61</v>
      </c>
      <c r="E311" t="s">
        <v>1387</v>
      </c>
      <c r="F311" s="1">
        <v>20</v>
      </c>
      <c r="G311" s="2">
        <v>26</v>
      </c>
      <c r="H311" s="2">
        <f t="shared" si="8"/>
        <v>520</v>
      </c>
      <c r="I311" s="2" t="str">
        <f>_xlfn.CONCAT(C311,"-",D311,"-",DOLLAR(G311))</f>
        <v>ITA-zan PAM-26,00 €</v>
      </c>
      <c r="J311" s="2" t="str">
        <f t="shared" si="9"/>
        <v>940</v>
      </c>
      <c r="M311" s="2"/>
      <c r="P311" s="2"/>
      <c r="Q311" s="2"/>
      <c r="R311" s="2"/>
      <c r="S311" s="2"/>
      <c r="T311" s="3"/>
      <c r="U311" s="3"/>
      <c r="V311" s="3"/>
      <c r="W311" s="3"/>
      <c r="X311" s="3"/>
    </row>
    <row r="312" spans="1:24" ht="12.75" customHeight="1" x14ac:dyDescent="0.2">
      <c r="A312" s="1">
        <v>314</v>
      </c>
      <c r="B312" s="1" t="s">
        <v>172</v>
      </c>
      <c r="C312" s="1" t="s">
        <v>8</v>
      </c>
      <c r="D312" s="1" t="s">
        <v>61</v>
      </c>
      <c r="E312" t="s">
        <v>1387</v>
      </c>
      <c r="F312" s="1">
        <v>10</v>
      </c>
      <c r="G312" s="2">
        <v>26</v>
      </c>
      <c r="H312" s="2">
        <f t="shared" si="8"/>
        <v>260</v>
      </c>
      <c r="I312" s="2" t="str">
        <f>_xlfn.CONCAT(C312,"-",D312,"-",DOLLAR(G312))</f>
        <v>ITA-zan PAM-26,00 €</v>
      </c>
      <c r="J312" s="2" t="str">
        <f t="shared" si="9"/>
        <v>940</v>
      </c>
      <c r="M312" s="2"/>
      <c r="P312" s="2"/>
      <c r="Q312" s="2"/>
      <c r="R312" s="2"/>
      <c r="S312" s="2"/>
      <c r="T312" s="3"/>
      <c r="U312" s="3"/>
      <c r="V312" s="3"/>
      <c r="W312" s="3"/>
      <c r="X312" s="3"/>
    </row>
    <row r="313" spans="1:24" ht="12.75" customHeight="1" x14ac:dyDescent="0.2">
      <c r="A313" s="1">
        <v>315</v>
      </c>
      <c r="B313" s="1" t="s">
        <v>173</v>
      </c>
      <c r="C313" s="1" t="s">
        <v>8</v>
      </c>
      <c r="D313" s="1" t="s">
        <v>50</v>
      </c>
      <c r="E313" t="s">
        <v>1387</v>
      </c>
      <c r="F313" s="1">
        <v>10</v>
      </c>
      <c r="G313" s="2">
        <v>28</v>
      </c>
      <c r="H313" s="2">
        <f t="shared" si="8"/>
        <v>280</v>
      </c>
      <c r="I313" s="2" t="str">
        <f>_xlfn.CONCAT(C313,"-",D313,"-",DOLLAR(G313))</f>
        <v>ITA-zan S.R.L.-28,00 €</v>
      </c>
      <c r="J313" s="2" t="str">
        <f t="shared" si="9"/>
        <v>435</v>
      </c>
      <c r="M313" s="2"/>
      <c r="P313" s="2"/>
      <c r="Q313" s="2"/>
      <c r="R313" s="2"/>
      <c r="S313" s="2"/>
      <c r="T313" s="3"/>
      <c r="U313" s="3"/>
      <c r="V313" s="3"/>
      <c r="W313" s="3"/>
      <c r="X313" s="3"/>
    </row>
    <row r="314" spans="1:24" ht="12.75" customHeight="1" x14ac:dyDescent="0.2">
      <c r="A314" s="1">
        <v>316</v>
      </c>
      <c r="B314" s="1" t="s">
        <v>174</v>
      </c>
      <c r="C314" s="1" t="s">
        <v>8</v>
      </c>
      <c r="D314" s="1" t="s">
        <v>9</v>
      </c>
      <c r="E314" s="1" t="s">
        <v>10</v>
      </c>
      <c r="F314" s="1">
        <v>0</v>
      </c>
      <c r="G314" s="2">
        <v>13</v>
      </c>
      <c r="H314" s="2" t="str">
        <f t="shared" si="8"/>
        <v/>
      </c>
      <c r="I314" s="2" t="str">
        <f>_xlfn.CONCAT(C314,"-",D314,"-",DOLLAR(G314))</f>
        <v>ITA-SG-13,00 €</v>
      </c>
      <c r="J314" s="2" t="str">
        <f t="shared" si="9"/>
        <v>289</v>
      </c>
      <c r="M314" s="2"/>
      <c r="P314" s="2"/>
      <c r="Q314" s="2"/>
      <c r="R314" s="2"/>
      <c r="S314" s="2"/>
      <c r="T314" s="3"/>
      <c r="U314" s="3"/>
      <c r="V314" s="3"/>
      <c r="W314" s="3"/>
      <c r="X314" s="3"/>
    </row>
    <row r="315" spans="1:24" ht="12.75" customHeight="1" x14ac:dyDescent="0.2">
      <c r="A315" s="1">
        <v>317</v>
      </c>
      <c r="B315" s="1" t="s">
        <v>174</v>
      </c>
      <c r="C315" s="1" t="s">
        <v>8</v>
      </c>
      <c r="D315" s="1" t="s">
        <v>9</v>
      </c>
      <c r="E315" t="s">
        <v>1387</v>
      </c>
      <c r="F315" s="1">
        <v>20</v>
      </c>
      <c r="G315" s="2">
        <v>37</v>
      </c>
      <c r="H315" s="2">
        <f t="shared" si="8"/>
        <v>740</v>
      </c>
      <c r="I315" s="2" t="str">
        <f>_xlfn.CONCAT(C315,"-",D315,"-",DOLLAR(G315))</f>
        <v>ITA-SG-37,00 €</v>
      </c>
      <c r="J315" s="2" t="str">
        <f t="shared" si="9"/>
        <v>289</v>
      </c>
      <c r="M315" s="2"/>
      <c r="P315" s="2"/>
      <c r="Q315" s="2"/>
      <c r="R315" s="2"/>
      <c r="S315" s="2"/>
      <c r="T315" s="3"/>
      <c r="U315" s="3"/>
      <c r="V315" s="3"/>
      <c r="W315" s="3"/>
      <c r="X315" s="3"/>
    </row>
    <row r="316" spans="1:24" ht="12.75" customHeight="1" x14ac:dyDescent="0.2">
      <c r="A316" s="1">
        <v>318</v>
      </c>
      <c r="B316" s="1" t="s">
        <v>175</v>
      </c>
      <c r="C316" s="1" t="s">
        <v>8</v>
      </c>
      <c r="D316" s="1" t="s">
        <v>176</v>
      </c>
      <c r="E316" t="s">
        <v>1387</v>
      </c>
      <c r="F316" s="1">
        <v>10</v>
      </c>
      <c r="G316" s="2">
        <v>19</v>
      </c>
      <c r="H316" s="2">
        <f t="shared" si="8"/>
        <v>190</v>
      </c>
      <c r="I316" s="2" t="str">
        <f>_xlfn.CONCAT(C316,"-",D316,"-",DOLLAR(G316))</f>
        <v>ITA-mull-19,00 €</v>
      </c>
      <c r="J316" s="2" t="str">
        <f t="shared" si="9"/>
        <v>423</v>
      </c>
      <c r="M316" s="2"/>
      <c r="P316" s="2"/>
      <c r="Q316" s="2"/>
      <c r="R316" s="2"/>
      <c r="S316" s="2"/>
      <c r="T316" s="3"/>
      <c r="U316" s="3"/>
      <c r="V316" s="3"/>
      <c r="W316" s="3"/>
      <c r="X316" s="3"/>
    </row>
    <row r="317" spans="1:24" ht="12.75" customHeight="1" x14ac:dyDescent="0.2">
      <c r="A317" s="1">
        <v>319</v>
      </c>
      <c r="B317" s="1" t="s">
        <v>175</v>
      </c>
      <c r="C317" s="1" t="s">
        <v>8</v>
      </c>
      <c r="D317" s="1" t="s">
        <v>176</v>
      </c>
      <c r="E317" s="1" t="s">
        <v>10</v>
      </c>
      <c r="F317" s="1">
        <v>0</v>
      </c>
      <c r="G317" s="2">
        <v>39</v>
      </c>
      <c r="H317" s="2" t="str">
        <f t="shared" si="8"/>
        <v/>
      </c>
      <c r="I317" s="2" t="str">
        <f>_xlfn.CONCAT(C317,"-",D317,"-",DOLLAR(G317))</f>
        <v>ITA-mull-39,00 €</v>
      </c>
      <c r="J317" s="2" t="str">
        <f t="shared" si="9"/>
        <v>423</v>
      </c>
      <c r="M317" s="2"/>
      <c r="P317" s="2"/>
      <c r="Q317" s="2"/>
      <c r="R317" s="2"/>
      <c r="S317" s="2"/>
      <c r="T317" s="3"/>
      <c r="U317" s="3"/>
      <c r="V317" s="3"/>
      <c r="W317" s="3"/>
      <c r="X317" s="3"/>
    </row>
    <row r="318" spans="1:24" ht="12.75" customHeight="1" x14ac:dyDescent="0.2">
      <c r="A318" s="1">
        <v>320</v>
      </c>
      <c r="B318" s="1" t="s">
        <v>175</v>
      </c>
      <c r="C318" s="1" t="s">
        <v>8</v>
      </c>
      <c r="D318" s="1" t="s">
        <v>176</v>
      </c>
      <c r="E318" t="s">
        <v>1387</v>
      </c>
      <c r="F318" s="1">
        <v>20</v>
      </c>
      <c r="G318" s="2">
        <v>26</v>
      </c>
      <c r="H318" s="2">
        <f t="shared" si="8"/>
        <v>520</v>
      </c>
      <c r="I318" s="2" t="str">
        <f>_xlfn.CONCAT(C318,"-",D318,"-",DOLLAR(G318))</f>
        <v>ITA-mull-26,00 €</v>
      </c>
      <c r="J318" s="2" t="str">
        <f t="shared" si="9"/>
        <v>423</v>
      </c>
      <c r="M318" s="2"/>
      <c r="P318" s="2"/>
      <c r="Q318" s="2"/>
      <c r="R318" s="2"/>
      <c r="S318" s="2"/>
      <c r="T318" s="3"/>
      <c r="U318" s="3"/>
      <c r="V318" s="3"/>
      <c r="W318" s="3"/>
      <c r="X318" s="3"/>
    </row>
    <row r="319" spans="1:24" ht="12.75" customHeight="1" x14ac:dyDescent="0.2">
      <c r="A319" s="1">
        <v>321</v>
      </c>
      <c r="B319" s="1" t="s">
        <v>177</v>
      </c>
      <c r="C319" s="1" t="s">
        <v>8</v>
      </c>
      <c r="D319" s="1" t="s">
        <v>32</v>
      </c>
      <c r="E319" s="1" t="s">
        <v>10</v>
      </c>
      <c r="F319" s="1">
        <v>0</v>
      </c>
      <c r="G319" s="2">
        <v>33</v>
      </c>
      <c r="H319" s="2" t="str">
        <f t="shared" si="8"/>
        <v/>
      </c>
      <c r="I319" s="2" t="str">
        <f>_xlfn.CONCAT(C319,"-",D319,"-",DOLLAR(G319))</f>
        <v>ITA-zan VETRI-33,00 €</v>
      </c>
      <c r="J319" s="2" t="str">
        <f t="shared" si="9"/>
        <v>936</v>
      </c>
      <c r="M319" s="2"/>
      <c r="P319" s="2"/>
      <c r="Q319" s="2"/>
      <c r="R319" s="2"/>
      <c r="S319" s="2"/>
      <c r="T319" s="3"/>
      <c r="U319" s="3"/>
      <c r="V319" s="3"/>
      <c r="W319" s="3"/>
      <c r="X319" s="3"/>
    </row>
    <row r="320" spans="1:24" ht="12.75" customHeight="1" x14ac:dyDescent="0.2">
      <c r="A320" s="1">
        <v>322</v>
      </c>
      <c r="B320" s="1" t="s">
        <v>178</v>
      </c>
      <c r="C320" s="1" t="s">
        <v>8</v>
      </c>
      <c r="D320" s="1" t="s">
        <v>50</v>
      </c>
      <c r="E320" s="1" t="s">
        <v>10</v>
      </c>
      <c r="F320" s="1">
        <v>0</v>
      </c>
      <c r="G320" s="2">
        <v>19</v>
      </c>
      <c r="H320" s="2" t="str">
        <f t="shared" si="8"/>
        <v/>
      </c>
      <c r="I320" s="2" t="str">
        <f>_xlfn.CONCAT(C320,"-",D320,"-",DOLLAR(G320))</f>
        <v>ITA-zan S.R.L.-19,00 €</v>
      </c>
      <c r="J320" s="2" t="str">
        <f t="shared" si="9"/>
        <v>257</v>
      </c>
      <c r="M320" s="2"/>
      <c r="P320" s="2"/>
      <c r="Q320" s="2"/>
      <c r="R320" s="2"/>
      <c r="S320" s="2"/>
      <c r="T320" s="3"/>
      <c r="U320" s="3"/>
      <c r="V320" s="3"/>
      <c r="W320" s="3"/>
      <c r="X320" s="3"/>
    </row>
    <row r="321" spans="1:24" ht="12.75" customHeight="1" x14ac:dyDescent="0.2">
      <c r="A321" s="1">
        <v>323</v>
      </c>
      <c r="B321" s="1" t="s">
        <v>179</v>
      </c>
      <c r="C321" s="1" t="s">
        <v>8</v>
      </c>
      <c r="D321" s="1" t="s">
        <v>9</v>
      </c>
      <c r="E321" t="s">
        <v>1387</v>
      </c>
      <c r="F321" s="1">
        <v>20</v>
      </c>
      <c r="G321" s="2">
        <v>36</v>
      </c>
      <c r="H321" s="2">
        <f t="shared" si="8"/>
        <v>720</v>
      </c>
      <c r="I321" s="2" t="str">
        <f>_xlfn.CONCAT(C321,"-",D321,"-",DOLLAR(G321))</f>
        <v>ITA-SG-36,00 €</v>
      </c>
      <c r="J321" s="2" t="str">
        <f t="shared" si="9"/>
        <v>835</v>
      </c>
      <c r="M321" s="2"/>
      <c r="P321" s="2"/>
      <c r="Q321" s="2"/>
      <c r="R321" s="2"/>
      <c r="S321" s="2"/>
      <c r="T321" s="3"/>
      <c r="U321" s="3"/>
      <c r="V321" s="3"/>
      <c r="W321" s="3"/>
      <c r="X321" s="3"/>
    </row>
    <row r="322" spans="1:24" ht="12.75" customHeight="1" x14ac:dyDescent="0.2">
      <c r="A322" s="1">
        <v>324</v>
      </c>
      <c r="B322" s="1" t="s">
        <v>179</v>
      </c>
      <c r="C322" s="1" t="s">
        <v>8</v>
      </c>
      <c r="D322" s="1" t="s">
        <v>9</v>
      </c>
      <c r="E322" s="1" t="s">
        <v>10</v>
      </c>
      <c r="F322" s="1">
        <v>0</v>
      </c>
      <c r="G322" s="2">
        <v>16</v>
      </c>
      <c r="H322" s="2" t="str">
        <f t="shared" ref="H322:H385" si="10">IF(F322*G322=0,"",F322*G322)</f>
        <v/>
      </c>
      <c r="I322" s="2" t="str">
        <f>_xlfn.CONCAT(C322,"-",D322,"-",DOLLAR(G322))</f>
        <v>ITA-SG-16,00 €</v>
      </c>
      <c r="J322" s="2" t="str">
        <f t="shared" si="9"/>
        <v>835</v>
      </c>
      <c r="M322" s="2"/>
      <c r="P322" s="2"/>
      <c r="Q322" s="2"/>
      <c r="R322" s="2"/>
      <c r="S322" s="2"/>
      <c r="T322" s="3"/>
      <c r="U322" s="3"/>
      <c r="V322" s="3"/>
      <c r="W322" s="3"/>
      <c r="X322" s="3"/>
    </row>
    <row r="323" spans="1:24" ht="12.75" customHeight="1" x14ac:dyDescent="0.2">
      <c r="A323" s="1">
        <v>325</v>
      </c>
      <c r="B323" s="1" t="s">
        <v>180</v>
      </c>
      <c r="C323" s="1" t="s">
        <v>8</v>
      </c>
      <c r="D323" s="1" t="s">
        <v>43</v>
      </c>
      <c r="E323" s="1" t="s">
        <v>10</v>
      </c>
      <c r="F323" s="1">
        <v>0</v>
      </c>
      <c r="G323" s="2">
        <v>19</v>
      </c>
      <c r="H323" s="2" t="str">
        <f t="shared" si="10"/>
        <v/>
      </c>
      <c r="I323" s="2" t="str">
        <f>_xlfn.CONCAT(C323,"-",D323,"-",DOLLAR(G323))</f>
        <v>ITA-zan pin SPA-19,00 €</v>
      </c>
      <c r="J323" s="2" t="str">
        <f t="shared" ref="J323:J386" si="11">MID(B323,3,3)</f>
        <v>621</v>
      </c>
      <c r="M323" s="2"/>
      <c r="P323" s="2"/>
      <c r="Q323" s="2"/>
      <c r="R323" s="2"/>
      <c r="S323" s="2"/>
      <c r="T323" s="3"/>
      <c r="U323" s="3"/>
      <c r="V323" s="3"/>
      <c r="W323" s="3"/>
      <c r="X323" s="3"/>
    </row>
    <row r="324" spans="1:24" ht="12.75" customHeight="1" x14ac:dyDescent="0.2">
      <c r="A324" s="1">
        <v>326</v>
      </c>
      <c r="B324" s="1" t="s">
        <v>181</v>
      </c>
      <c r="C324" s="1" t="s">
        <v>8</v>
      </c>
      <c r="D324" s="1" t="s">
        <v>32</v>
      </c>
      <c r="E324" t="s">
        <v>1387</v>
      </c>
      <c r="F324" s="1">
        <v>20</v>
      </c>
      <c r="G324" s="2">
        <v>37</v>
      </c>
      <c r="H324" s="2">
        <f t="shared" si="10"/>
        <v>740</v>
      </c>
      <c r="I324" s="2" t="str">
        <f>_xlfn.CONCAT(C324,"-",D324,"-",DOLLAR(G324))</f>
        <v>ITA-zan VETRI-37,00 €</v>
      </c>
      <c r="J324" s="2" t="str">
        <f t="shared" si="11"/>
        <v>767</v>
      </c>
      <c r="M324" s="2"/>
      <c r="P324" s="2"/>
      <c r="Q324" s="2"/>
      <c r="R324" s="2"/>
      <c r="S324" s="2"/>
      <c r="T324" s="3"/>
      <c r="U324" s="3"/>
      <c r="V324" s="3"/>
      <c r="W324" s="3"/>
      <c r="X324" s="3"/>
    </row>
    <row r="325" spans="1:24" ht="12.75" customHeight="1" x14ac:dyDescent="0.2">
      <c r="A325" s="1">
        <v>327</v>
      </c>
      <c r="B325" s="1" t="s">
        <v>181</v>
      </c>
      <c r="C325" s="1" t="s">
        <v>8</v>
      </c>
      <c r="D325" s="1" t="s">
        <v>32</v>
      </c>
      <c r="E325" s="1" t="s">
        <v>10</v>
      </c>
      <c r="F325" s="1">
        <v>0</v>
      </c>
      <c r="G325" s="2">
        <v>26</v>
      </c>
      <c r="H325" s="2" t="str">
        <f t="shared" si="10"/>
        <v/>
      </c>
      <c r="I325" s="2" t="str">
        <f>_xlfn.CONCAT(C325,"-",D325,"-",DOLLAR(G325))</f>
        <v>ITA-zan VETRI-26,00 €</v>
      </c>
      <c r="J325" s="2" t="str">
        <f t="shared" si="11"/>
        <v>767</v>
      </c>
      <c r="M325" s="2"/>
      <c r="P325" s="2"/>
      <c r="Q325" s="2"/>
      <c r="R325" s="2"/>
      <c r="S325" s="2"/>
      <c r="T325" s="3"/>
      <c r="U325" s="3"/>
      <c r="V325" s="3"/>
      <c r="W325" s="3"/>
      <c r="X325" s="3"/>
    </row>
    <row r="326" spans="1:24" ht="12.75" customHeight="1" x14ac:dyDescent="0.2">
      <c r="A326" s="1">
        <v>328</v>
      </c>
      <c r="B326" s="1" t="s">
        <v>181</v>
      </c>
      <c r="C326" s="1" t="s">
        <v>8</v>
      </c>
      <c r="D326" s="1" t="s">
        <v>32</v>
      </c>
      <c r="E326" t="s">
        <v>1387</v>
      </c>
      <c r="F326" s="1">
        <v>20</v>
      </c>
      <c r="G326" s="2">
        <v>35</v>
      </c>
      <c r="H326" s="2">
        <f t="shared" si="10"/>
        <v>700</v>
      </c>
      <c r="I326" s="2" t="str">
        <f>_xlfn.CONCAT(C326,"-",D326,"-",DOLLAR(G326))</f>
        <v>ITA-zan VETRI-35,00 €</v>
      </c>
      <c r="J326" s="2" t="str">
        <f t="shared" si="11"/>
        <v>767</v>
      </c>
      <c r="M326" s="2"/>
      <c r="P326" s="2"/>
      <c r="Q326" s="2"/>
      <c r="R326" s="2"/>
      <c r="S326" s="2"/>
      <c r="T326" s="3"/>
      <c r="U326" s="3"/>
      <c r="V326" s="3"/>
      <c r="W326" s="3"/>
      <c r="X326" s="3"/>
    </row>
    <row r="327" spans="1:24" ht="12.75" customHeight="1" x14ac:dyDescent="0.2">
      <c r="A327" s="1">
        <v>329</v>
      </c>
      <c r="B327" s="1" t="s">
        <v>181</v>
      </c>
      <c r="C327" s="1" t="s">
        <v>8</v>
      </c>
      <c r="D327" s="1" t="s">
        <v>32</v>
      </c>
      <c r="E327" t="s">
        <v>1387</v>
      </c>
      <c r="F327" s="1">
        <v>10</v>
      </c>
      <c r="G327" s="2">
        <v>16</v>
      </c>
      <c r="H327" s="2">
        <f t="shared" si="10"/>
        <v>160</v>
      </c>
      <c r="I327" s="2" t="str">
        <f>_xlfn.CONCAT(C327,"-",D327,"-",DOLLAR(G327))</f>
        <v>ITA-zan VETRI-16,00 €</v>
      </c>
      <c r="J327" s="2" t="str">
        <f t="shared" si="11"/>
        <v>767</v>
      </c>
      <c r="M327" s="2"/>
      <c r="P327" s="2"/>
      <c r="Q327" s="2"/>
      <c r="R327" s="2"/>
      <c r="S327" s="2"/>
      <c r="T327" s="3"/>
      <c r="U327" s="3"/>
      <c r="V327" s="3"/>
      <c r="W327" s="3"/>
      <c r="X327" s="3"/>
    </row>
    <row r="328" spans="1:24" ht="12.75" customHeight="1" x14ac:dyDescent="0.2">
      <c r="A328" s="1">
        <v>330</v>
      </c>
      <c r="B328" s="1" t="s">
        <v>182</v>
      </c>
      <c r="C328" s="1" t="s">
        <v>8</v>
      </c>
      <c r="D328" s="1" t="s">
        <v>43</v>
      </c>
      <c r="E328" t="s">
        <v>1387</v>
      </c>
      <c r="F328" s="1">
        <v>10</v>
      </c>
      <c r="G328" s="2">
        <v>31</v>
      </c>
      <c r="H328" s="2">
        <f t="shared" si="10"/>
        <v>310</v>
      </c>
      <c r="I328" s="2" t="str">
        <f>_xlfn.CONCAT(C328,"-",D328,"-",DOLLAR(G328))</f>
        <v>ITA-zan pin SPA-31,00 €</v>
      </c>
      <c r="J328" s="2" t="str">
        <f t="shared" si="11"/>
        <v>771</v>
      </c>
      <c r="M328" s="2"/>
      <c r="P328" s="2"/>
      <c r="Q328" s="2"/>
      <c r="R328" s="2"/>
      <c r="S328" s="2"/>
      <c r="T328" s="3"/>
      <c r="U328" s="3"/>
      <c r="V328" s="3"/>
      <c r="W328" s="3"/>
      <c r="X328" s="3"/>
    </row>
    <row r="329" spans="1:24" ht="12.75" customHeight="1" x14ac:dyDescent="0.2">
      <c r="A329" s="1">
        <v>331</v>
      </c>
      <c r="B329" s="1" t="s">
        <v>182</v>
      </c>
      <c r="C329" s="1" t="s">
        <v>8</v>
      </c>
      <c r="D329" s="1" t="s">
        <v>43</v>
      </c>
      <c r="E329" s="1" t="s">
        <v>10</v>
      </c>
      <c r="F329" s="1">
        <v>0</v>
      </c>
      <c r="G329" s="2">
        <v>21</v>
      </c>
      <c r="H329" s="2" t="str">
        <f t="shared" si="10"/>
        <v/>
      </c>
      <c r="I329" s="2" t="str">
        <f>_xlfn.CONCAT(C329,"-",D329,"-",DOLLAR(G329))</f>
        <v>ITA-zan pin SPA-21,00 €</v>
      </c>
      <c r="J329" s="2" t="str">
        <f t="shared" si="11"/>
        <v>771</v>
      </c>
      <c r="M329" s="2"/>
      <c r="P329" s="2"/>
      <c r="Q329" s="2"/>
      <c r="R329" s="2"/>
      <c r="S329" s="2"/>
      <c r="T329" s="3"/>
      <c r="U329" s="3"/>
      <c r="V329" s="3"/>
      <c r="W329" s="3"/>
      <c r="X329" s="3"/>
    </row>
    <row r="330" spans="1:24" ht="12.75" customHeight="1" x14ac:dyDescent="0.2">
      <c r="A330" s="1">
        <v>332</v>
      </c>
      <c r="B330" s="1" t="s">
        <v>182</v>
      </c>
      <c r="C330" s="1" t="s">
        <v>8</v>
      </c>
      <c r="D330" s="1" t="s">
        <v>43</v>
      </c>
      <c r="E330" t="s">
        <v>1387</v>
      </c>
      <c r="F330" s="1">
        <v>20</v>
      </c>
      <c r="G330" s="2">
        <v>34</v>
      </c>
      <c r="H330" s="2">
        <f t="shared" si="10"/>
        <v>680</v>
      </c>
      <c r="I330" s="2" t="str">
        <f>_xlfn.CONCAT(C330,"-",D330,"-",DOLLAR(G330))</f>
        <v>ITA-zan pin SPA-34,00 €</v>
      </c>
      <c r="J330" s="2" t="str">
        <f t="shared" si="11"/>
        <v>771</v>
      </c>
      <c r="M330" s="2"/>
      <c r="P330" s="2"/>
      <c r="Q330" s="2"/>
      <c r="R330" s="2"/>
      <c r="S330" s="2"/>
      <c r="T330" s="3"/>
      <c r="U330" s="3"/>
      <c r="V330" s="3"/>
      <c r="W330" s="3"/>
      <c r="X330" s="3"/>
    </row>
    <row r="331" spans="1:24" ht="12.75" customHeight="1" x14ac:dyDescent="0.2">
      <c r="A331" s="1">
        <v>333</v>
      </c>
      <c r="B331" s="1" t="s">
        <v>183</v>
      </c>
      <c r="C331" s="1" t="s">
        <v>8</v>
      </c>
      <c r="D331" s="1" t="s">
        <v>50</v>
      </c>
      <c r="E331" s="1" t="s">
        <v>10</v>
      </c>
      <c r="F331" s="1">
        <v>0</v>
      </c>
      <c r="G331" s="2">
        <v>29</v>
      </c>
      <c r="H331" s="2" t="str">
        <f t="shared" si="10"/>
        <v/>
      </c>
      <c r="I331" s="2" t="str">
        <f>_xlfn.CONCAT(C331,"-",D331,"-",DOLLAR(G331))</f>
        <v>ITA-zan S.R.L.-29,00 €</v>
      </c>
      <c r="J331" s="2" t="str">
        <f t="shared" si="11"/>
        <v>302</v>
      </c>
      <c r="M331" s="2"/>
      <c r="P331" s="2"/>
      <c r="Q331" s="2"/>
      <c r="R331" s="2"/>
      <c r="S331" s="2"/>
      <c r="T331" s="3"/>
      <c r="U331" s="3"/>
      <c r="V331" s="3"/>
      <c r="W331" s="3"/>
      <c r="X331" s="3"/>
    </row>
    <row r="332" spans="1:24" ht="12.75" customHeight="1" x14ac:dyDescent="0.2">
      <c r="A332" s="1">
        <v>334</v>
      </c>
      <c r="B332" s="1" t="s">
        <v>184</v>
      </c>
      <c r="C332" s="1" t="s">
        <v>8</v>
      </c>
      <c r="D332" s="1" t="s">
        <v>43</v>
      </c>
      <c r="E332" t="s">
        <v>1387</v>
      </c>
      <c r="F332" s="1">
        <v>20</v>
      </c>
      <c r="G332" s="2">
        <v>27</v>
      </c>
      <c r="H332" s="2">
        <f t="shared" si="10"/>
        <v>540</v>
      </c>
      <c r="I332" s="2" t="str">
        <f>_xlfn.CONCAT(C332,"-",D332,"-",DOLLAR(G332))</f>
        <v>ITA-zan pin SPA-27,00 €</v>
      </c>
      <c r="J332" s="2" t="str">
        <f t="shared" si="11"/>
        <v>359</v>
      </c>
      <c r="M332" s="2"/>
      <c r="P332" s="2"/>
      <c r="Q332" s="2"/>
      <c r="R332" s="2"/>
      <c r="S332" s="2"/>
      <c r="T332" s="3"/>
      <c r="U332" s="3"/>
      <c r="V332" s="3"/>
      <c r="W332" s="3"/>
      <c r="X332" s="3"/>
    </row>
    <row r="333" spans="1:24" ht="12.75" customHeight="1" x14ac:dyDescent="0.2">
      <c r="A333" s="1">
        <v>335</v>
      </c>
      <c r="B333" s="1" t="s">
        <v>184</v>
      </c>
      <c r="C333" s="1" t="s">
        <v>8</v>
      </c>
      <c r="D333" s="1" t="s">
        <v>43</v>
      </c>
      <c r="E333" t="s">
        <v>1387</v>
      </c>
      <c r="F333" s="1">
        <v>10</v>
      </c>
      <c r="G333" s="2">
        <v>10</v>
      </c>
      <c r="H333" s="2">
        <f t="shared" si="10"/>
        <v>100</v>
      </c>
      <c r="I333" s="2" t="str">
        <f>_xlfn.CONCAT(C333,"-",D333,"-",DOLLAR(G333))</f>
        <v>ITA-zan pin SPA-10,00 €</v>
      </c>
      <c r="J333" s="2" t="str">
        <f t="shared" si="11"/>
        <v>359</v>
      </c>
      <c r="M333" s="2"/>
      <c r="P333" s="2"/>
      <c r="Q333" s="2"/>
      <c r="R333" s="2"/>
      <c r="S333" s="2"/>
      <c r="T333" s="3"/>
      <c r="U333" s="3"/>
      <c r="V333" s="3"/>
      <c r="W333" s="3"/>
      <c r="X333" s="3"/>
    </row>
    <row r="334" spans="1:24" ht="12.75" customHeight="1" x14ac:dyDescent="0.2">
      <c r="A334" s="1">
        <v>336</v>
      </c>
      <c r="B334" s="1" t="s">
        <v>184</v>
      </c>
      <c r="C334" s="1" t="s">
        <v>8</v>
      </c>
      <c r="D334" s="1" t="s">
        <v>43</v>
      </c>
      <c r="E334" s="1" t="s">
        <v>10</v>
      </c>
      <c r="F334" s="1">
        <v>0</v>
      </c>
      <c r="G334" s="2">
        <v>12</v>
      </c>
      <c r="H334" s="2" t="str">
        <f t="shared" si="10"/>
        <v/>
      </c>
      <c r="I334" s="2" t="str">
        <f>_xlfn.CONCAT(C334,"-",D334,"-",DOLLAR(G334))</f>
        <v>ITA-zan pin SPA-12,00 €</v>
      </c>
      <c r="J334" s="2" t="str">
        <f t="shared" si="11"/>
        <v>359</v>
      </c>
      <c r="M334" s="2"/>
      <c r="P334" s="2"/>
      <c r="Q334" s="2"/>
      <c r="R334" s="2"/>
      <c r="S334" s="2"/>
      <c r="T334" s="3"/>
      <c r="U334" s="3"/>
      <c r="V334" s="3"/>
      <c r="W334" s="3"/>
      <c r="X334" s="3"/>
    </row>
    <row r="335" spans="1:24" ht="12.75" customHeight="1" x14ac:dyDescent="0.2">
      <c r="A335" s="1">
        <v>337</v>
      </c>
      <c r="B335" s="1" t="s">
        <v>185</v>
      </c>
      <c r="C335" s="1" t="s">
        <v>8</v>
      </c>
      <c r="D335" s="1" t="s">
        <v>9</v>
      </c>
      <c r="E335" t="s">
        <v>1387</v>
      </c>
      <c r="F335" s="1">
        <v>20</v>
      </c>
      <c r="G335" s="2">
        <v>11</v>
      </c>
      <c r="H335" s="2">
        <f t="shared" si="10"/>
        <v>220</v>
      </c>
      <c r="I335" s="2" t="str">
        <f>_xlfn.CONCAT(C335,"-",D335,"-",DOLLAR(G335))</f>
        <v>ITA-SG-11,00 €</v>
      </c>
      <c r="J335" s="2" t="str">
        <f t="shared" si="11"/>
        <v>273</v>
      </c>
      <c r="M335" s="2"/>
      <c r="P335" s="2"/>
      <c r="Q335" s="2"/>
      <c r="R335" s="2"/>
      <c r="S335" s="2"/>
      <c r="T335" s="3"/>
      <c r="U335" s="3"/>
      <c r="V335" s="3"/>
      <c r="W335" s="3"/>
      <c r="X335" s="3"/>
    </row>
    <row r="336" spans="1:24" ht="12.75" customHeight="1" x14ac:dyDescent="0.2">
      <c r="A336" s="1">
        <v>338</v>
      </c>
      <c r="B336" s="1" t="s">
        <v>185</v>
      </c>
      <c r="C336" s="1" t="s">
        <v>8</v>
      </c>
      <c r="D336" s="1" t="s">
        <v>9</v>
      </c>
      <c r="E336" s="1" t="s">
        <v>10</v>
      </c>
      <c r="F336" s="1">
        <v>0</v>
      </c>
      <c r="G336" s="2">
        <v>23</v>
      </c>
      <c r="H336" s="2" t="str">
        <f t="shared" si="10"/>
        <v/>
      </c>
      <c r="I336" s="2" t="str">
        <f>_xlfn.CONCAT(C336,"-",D336,"-",DOLLAR(G336))</f>
        <v>ITA-SG-23,00 €</v>
      </c>
      <c r="J336" s="2" t="str">
        <f t="shared" si="11"/>
        <v>273</v>
      </c>
      <c r="M336" s="2"/>
      <c r="P336" s="2"/>
      <c r="Q336" s="2"/>
      <c r="R336" s="2"/>
      <c r="S336" s="2"/>
      <c r="T336" s="3"/>
      <c r="U336" s="3"/>
      <c r="V336" s="3"/>
      <c r="W336" s="3"/>
      <c r="X336" s="3"/>
    </row>
    <row r="337" spans="1:24" ht="12.75" customHeight="1" x14ac:dyDescent="0.2">
      <c r="A337" s="1">
        <v>339</v>
      </c>
      <c r="B337" s="1" t="s">
        <v>185</v>
      </c>
      <c r="C337" s="1" t="s">
        <v>8</v>
      </c>
      <c r="D337" s="1" t="s">
        <v>9</v>
      </c>
      <c r="E337" t="s">
        <v>1387</v>
      </c>
      <c r="F337" s="1">
        <v>10</v>
      </c>
      <c r="G337" s="2">
        <v>13</v>
      </c>
      <c r="H337" s="2">
        <f t="shared" si="10"/>
        <v>130</v>
      </c>
      <c r="I337" s="2" t="str">
        <f>_xlfn.CONCAT(C337,"-",D337,"-",DOLLAR(G337))</f>
        <v>ITA-SG-13,00 €</v>
      </c>
      <c r="J337" s="2" t="str">
        <f t="shared" si="11"/>
        <v>273</v>
      </c>
      <c r="M337" s="2"/>
      <c r="P337" s="2"/>
      <c r="Q337" s="2"/>
      <c r="R337" s="2"/>
      <c r="S337" s="2"/>
      <c r="T337" s="3"/>
      <c r="U337" s="3"/>
      <c r="V337" s="3"/>
      <c r="W337" s="3"/>
      <c r="X337" s="3"/>
    </row>
    <row r="338" spans="1:24" ht="12.75" customHeight="1" x14ac:dyDescent="0.2">
      <c r="A338" s="1">
        <v>340</v>
      </c>
      <c r="B338" s="1" t="s">
        <v>185</v>
      </c>
      <c r="C338" s="1" t="s">
        <v>8</v>
      </c>
      <c r="D338" s="1" t="s">
        <v>9</v>
      </c>
      <c r="E338" t="s">
        <v>1387</v>
      </c>
      <c r="F338" s="1">
        <v>20</v>
      </c>
      <c r="G338" s="2">
        <v>20</v>
      </c>
      <c r="H338" s="2">
        <f t="shared" si="10"/>
        <v>400</v>
      </c>
      <c r="I338" s="2" t="str">
        <f>_xlfn.CONCAT(C338,"-",D338,"-",DOLLAR(G338))</f>
        <v>ITA-SG-20,00 €</v>
      </c>
      <c r="J338" s="2" t="str">
        <f t="shared" si="11"/>
        <v>273</v>
      </c>
      <c r="M338" s="2"/>
      <c r="P338" s="2"/>
      <c r="Q338" s="2"/>
      <c r="R338" s="2"/>
      <c r="S338" s="2"/>
      <c r="T338" s="3"/>
      <c r="U338" s="3"/>
      <c r="V338" s="3"/>
      <c r="W338" s="3"/>
      <c r="X338" s="3"/>
    </row>
    <row r="339" spans="1:24" ht="12.75" customHeight="1" x14ac:dyDescent="0.2">
      <c r="A339" s="1">
        <v>341</v>
      </c>
      <c r="B339" s="1" t="s">
        <v>186</v>
      </c>
      <c r="C339" s="1" t="s">
        <v>8</v>
      </c>
      <c r="D339" s="1" t="s">
        <v>50</v>
      </c>
      <c r="E339" s="1" t="s">
        <v>10</v>
      </c>
      <c r="F339" s="1">
        <v>0</v>
      </c>
      <c r="G339" s="2">
        <v>25</v>
      </c>
      <c r="H339" s="2" t="str">
        <f t="shared" si="10"/>
        <v/>
      </c>
      <c r="I339" s="2" t="str">
        <f>_xlfn.CONCAT(C339,"-",D339,"-",DOLLAR(G339))</f>
        <v>ITA-zan S.R.L.-25,00 €</v>
      </c>
      <c r="J339" s="2" t="str">
        <f t="shared" si="11"/>
        <v>497</v>
      </c>
      <c r="M339" s="2"/>
      <c r="P339" s="2"/>
      <c r="Q339" s="2"/>
      <c r="R339" s="2"/>
      <c r="S339" s="2"/>
      <c r="T339" s="3"/>
      <c r="U339" s="3"/>
      <c r="V339" s="3"/>
      <c r="W339" s="3"/>
      <c r="X339" s="3"/>
    </row>
    <row r="340" spans="1:24" ht="12.75" customHeight="1" x14ac:dyDescent="0.2">
      <c r="A340" s="1">
        <v>342</v>
      </c>
      <c r="B340" s="1" t="s">
        <v>187</v>
      </c>
      <c r="C340" s="1" t="s">
        <v>8</v>
      </c>
      <c r="D340" s="1" t="s">
        <v>32</v>
      </c>
      <c r="E340" s="1" t="s">
        <v>10</v>
      </c>
      <c r="F340" s="1">
        <v>0</v>
      </c>
      <c r="G340" s="2">
        <v>32</v>
      </c>
      <c r="H340" s="2" t="str">
        <f t="shared" si="10"/>
        <v/>
      </c>
      <c r="I340" s="2" t="str">
        <f>_xlfn.CONCAT(C340,"-",D340,"-",DOLLAR(G340))</f>
        <v>ITA-zan VETRI-32,00 €</v>
      </c>
      <c r="J340" s="2" t="str">
        <f t="shared" si="11"/>
        <v>227</v>
      </c>
      <c r="M340" s="2"/>
      <c r="P340" s="2"/>
      <c r="Q340" s="2"/>
      <c r="R340" s="2"/>
      <c r="S340" s="2"/>
      <c r="T340" s="3"/>
      <c r="U340" s="3"/>
      <c r="V340" s="3"/>
      <c r="W340" s="3"/>
      <c r="X340" s="3"/>
    </row>
    <row r="341" spans="1:24" ht="12.75" customHeight="1" x14ac:dyDescent="0.2">
      <c r="A341" s="1">
        <v>343</v>
      </c>
      <c r="B341" s="1" t="s">
        <v>188</v>
      </c>
      <c r="C341" s="1" t="s">
        <v>8</v>
      </c>
      <c r="D341" s="1" t="s">
        <v>189</v>
      </c>
      <c r="E341" s="1" t="s">
        <v>10</v>
      </c>
      <c r="F341" s="1">
        <v>0</v>
      </c>
      <c r="G341" s="2">
        <v>38</v>
      </c>
      <c r="H341" s="2" t="str">
        <f t="shared" si="10"/>
        <v/>
      </c>
      <c r="I341" s="2" t="str">
        <f>_xlfn.CONCAT(C341,"-",D341,"-",DOLLAR(G341))</f>
        <v>ITA-ECOpin S.R.L.-38,00 €</v>
      </c>
      <c r="J341" s="2" t="str">
        <f t="shared" si="11"/>
        <v>001</v>
      </c>
      <c r="M341" s="2"/>
      <c r="P341" s="2"/>
      <c r="Q341" s="2"/>
      <c r="R341" s="2"/>
      <c r="S341" s="2"/>
      <c r="T341" s="3"/>
      <c r="U341" s="3"/>
      <c r="V341" s="3"/>
      <c r="W341" s="3"/>
      <c r="X341" s="3"/>
    </row>
    <row r="342" spans="1:24" ht="12.75" customHeight="1" x14ac:dyDescent="0.2">
      <c r="A342" s="1">
        <v>344</v>
      </c>
      <c r="B342" s="1" t="s">
        <v>188</v>
      </c>
      <c r="C342" s="1" t="s">
        <v>8</v>
      </c>
      <c r="D342" s="1" t="s">
        <v>189</v>
      </c>
      <c r="E342" t="s">
        <v>1387</v>
      </c>
      <c r="F342" s="1">
        <v>20</v>
      </c>
      <c r="G342" s="2">
        <v>10</v>
      </c>
      <c r="H342" s="2">
        <f t="shared" si="10"/>
        <v>200</v>
      </c>
      <c r="I342" s="2" t="str">
        <f>_xlfn.CONCAT(C342,"-",D342,"-",DOLLAR(G342))</f>
        <v>ITA-ECOpin S.R.L.-10,00 €</v>
      </c>
      <c r="J342" s="2" t="str">
        <f t="shared" si="11"/>
        <v>001</v>
      </c>
      <c r="M342" s="2"/>
      <c r="P342" s="2"/>
      <c r="Q342" s="2"/>
      <c r="R342" s="2"/>
      <c r="S342" s="2"/>
      <c r="T342" s="3"/>
      <c r="U342" s="3"/>
      <c r="V342" s="3"/>
      <c r="W342" s="3"/>
      <c r="X342" s="3"/>
    </row>
    <row r="343" spans="1:24" ht="12.75" customHeight="1" x14ac:dyDescent="0.2">
      <c r="A343" s="1">
        <v>345</v>
      </c>
      <c r="B343" s="1" t="s">
        <v>188</v>
      </c>
      <c r="C343" s="1" t="s">
        <v>8</v>
      </c>
      <c r="D343" s="1" t="s">
        <v>189</v>
      </c>
      <c r="E343" t="s">
        <v>1387</v>
      </c>
      <c r="F343" s="1">
        <v>20</v>
      </c>
      <c r="G343" s="2">
        <v>39</v>
      </c>
      <c r="H343" s="2">
        <f t="shared" si="10"/>
        <v>780</v>
      </c>
      <c r="I343" s="2" t="str">
        <f>_xlfn.CONCAT(C343,"-",D343,"-",DOLLAR(G343))</f>
        <v>ITA-ECOpin S.R.L.-39,00 €</v>
      </c>
      <c r="J343" s="2" t="str">
        <f t="shared" si="11"/>
        <v>001</v>
      </c>
      <c r="M343" s="2"/>
      <c r="P343" s="2"/>
      <c r="Q343" s="2"/>
      <c r="R343" s="2"/>
      <c r="S343" s="2"/>
      <c r="T343" s="3"/>
      <c r="U343" s="3"/>
      <c r="V343" s="3"/>
      <c r="W343" s="3"/>
      <c r="X343" s="3"/>
    </row>
    <row r="344" spans="1:24" ht="12.75" customHeight="1" x14ac:dyDescent="0.2">
      <c r="A344" s="1">
        <v>346</v>
      </c>
      <c r="B344" s="1" t="s">
        <v>188</v>
      </c>
      <c r="C344" s="1" t="s">
        <v>8</v>
      </c>
      <c r="D344" s="1" t="s">
        <v>189</v>
      </c>
      <c r="E344" t="s">
        <v>1387</v>
      </c>
      <c r="F344" s="1">
        <v>10</v>
      </c>
      <c r="G344" s="2">
        <v>22</v>
      </c>
      <c r="H344" s="2">
        <f t="shared" si="10"/>
        <v>220</v>
      </c>
      <c r="I344" s="2" t="str">
        <f>_xlfn.CONCAT(C344,"-",D344,"-",DOLLAR(G344))</f>
        <v>ITA-ECOpin S.R.L.-22,00 €</v>
      </c>
      <c r="J344" s="2" t="str">
        <f t="shared" si="11"/>
        <v>001</v>
      </c>
      <c r="M344" s="2"/>
      <c r="P344" s="2"/>
      <c r="Q344" s="2"/>
      <c r="R344" s="2"/>
      <c r="S344" s="2"/>
      <c r="T344" s="3"/>
      <c r="U344" s="3"/>
      <c r="V344" s="3"/>
      <c r="W344" s="3"/>
      <c r="X344" s="3"/>
    </row>
    <row r="345" spans="1:24" ht="12.75" customHeight="1" x14ac:dyDescent="0.2">
      <c r="A345" s="1">
        <v>347</v>
      </c>
      <c r="B345" s="1" t="s">
        <v>190</v>
      </c>
      <c r="C345" s="1" t="s">
        <v>8</v>
      </c>
      <c r="D345" s="1" t="s">
        <v>32</v>
      </c>
      <c r="E345" s="1" t="s">
        <v>10</v>
      </c>
      <c r="F345" s="1">
        <v>0</v>
      </c>
      <c r="G345" s="2">
        <v>27</v>
      </c>
      <c r="H345" s="2" t="str">
        <f t="shared" si="10"/>
        <v/>
      </c>
      <c r="I345" s="2" t="str">
        <f>_xlfn.CONCAT(C345,"-",D345,"-",DOLLAR(G345))</f>
        <v>ITA-zan VETRI-27,00 €</v>
      </c>
      <c r="J345" s="2" t="str">
        <f t="shared" si="11"/>
        <v>486</v>
      </c>
      <c r="M345" s="2"/>
      <c r="P345" s="2"/>
      <c r="Q345" s="2"/>
      <c r="R345" s="2"/>
      <c r="S345" s="2"/>
      <c r="T345" s="3"/>
      <c r="U345" s="3"/>
      <c r="V345" s="3"/>
      <c r="W345" s="3"/>
      <c r="X345" s="3"/>
    </row>
    <row r="346" spans="1:24" ht="12.75" customHeight="1" x14ac:dyDescent="0.2">
      <c r="A346" s="1">
        <v>348</v>
      </c>
      <c r="B346" s="1" t="s">
        <v>190</v>
      </c>
      <c r="C346" s="1" t="s">
        <v>8</v>
      </c>
      <c r="D346" s="1" t="s">
        <v>32</v>
      </c>
      <c r="E346" t="s">
        <v>1387</v>
      </c>
      <c r="F346" s="1">
        <v>20</v>
      </c>
      <c r="G346" s="2">
        <v>25</v>
      </c>
      <c r="H346" s="2">
        <f t="shared" si="10"/>
        <v>500</v>
      </c>
      <c r="I346" s="2" t="str">
        <f>_xlfn.CONCAT(C346,"-",D346,"-",DOLLAR(G346))</f>
        <v>ITA-zan VETRI-25,00 €</v>
      </c>
      <c r="J346" s="2" t="str">
        <f t="shared" si="11"/>
        <v>486</v>
      </c>
      <c r="M346" s="2"/>
      <c r="P346" s="2"/>
      <c r="Q346" s="2"/>
      <c r="R346" s="2"/>
      <c r="S346" s="2"/>
      <c r="T346" s="3"/>
      <c r="U346" s="3"/>
      <c r="V346" s="3"/>
      <c r="W346" s="3"/>
      <c r="X346" s="3"/>
    </row>
    <row r="347" spans="1:24" ht="12.75" customHeight="1" x14ac:dyDescent="0.2">
      <c r="A347" s="1">
        <v>349</v>
      </c>
      <c r="B347" s="1" t="s">
        <v>191</v>
      </c>
      <c r="C347" s="1" t="s">
        <v>8</v>
      </c>
      <c r="D347" s="1" t="s">
        <v>90</v>
      </c>
      <c r="E347" t="s">
        <v>1387</v>
      </c>
      <c r="F347" s="1">
        <v>10</v>
      </c>
      <c r="G347" s="2">
        <v>31</v>
      </c>
      <c r="H347" s="2">
        <f t="shared" si="10"/>
        <v>310</v>
      </c>
      <c r="I347" s="2" t="str">
        <f>_xlfn.CONCAT(C347,"-",D347,"-",DOLLAR(G347))</f>
        <v>ITA-SG palla S.R.L.-31,00 €</v>
      </c>
      <c r="J347" s="2" t="str">
        <f t="shared" si="11"/>
        <v>603</v>
      </c>
      <c r="M347" s="2"/>
      <c r="P347" s="2"/>
      <c r="Q347" s="2"/>
      <c r="R347" s="2"/>
      <c r="S347" s="2"/>
      <c r="T347" s="3"/>
      <c r="U347" s="3"/>
      <c r="V347" s="3"/>
      <c r="W347" s="3"/>
      <c r="X347" s="3"/>
    </row>
    <row r="348" spans="1:24" ht="12.75" customHeight="1" x14ac:dyDescent="0.2">
      <c r="A348" s="1">
        <v>350</v>
      </c>
      <c r="B348" s="1" t="s">
        <v>191</v>
      </c>
      <c r="C348" s="1" t="s">
        <v>8</v>
      </c>
      <c r="D348" s="1" t="s">
        <v>90</v>
      </c>
      <c r="E348" t="s">
        <v>1387</v>
      </c>
      <c r="F348" s="1">
        <v>20</v>
      </c>
      <c r="G348" s="2">
        <v>22</v>
      </c>
      <c r="H348" s="2">
        <f t="shared" si="10"/>
        <v>440</v>
      </c>
      <c r="I348" s="2" t="str">
        <f>_xlfn.CONCAT(C348,"-",D348,"-",DOLLAR(G348))</f>
        <v>ITA-SG palla S.R.L.-22,00 €</v>
      </c>
      <c r="J348" s="2" t="str">
        <f t="shared" si="11"/>
        <v>603</v>
      </c>
      <c r="M348" s="2"/>
      <c r="P348" s="2"/>
      <c r="Q348" s="2"/>
      <c r="R348" s="2"/>
      <c r="S348" s="2"/>
      <c r="T348" s="3"/>
      <c r="U348" s="3"/>
      <c r="V348" s="3"/>
      <c r="W348" s="3"/>
      <c r="X348" s="3"/>
    </row>
    <row r="349" spans="1:24" ht="12.75" customHeight="1" x14ac:dyDescent="0.2">
      <c r="A349" s="1">
        <v>351</v>
      </c>
      <c r="B349" s="1" t="s">
        <v>191</v>
      </c>
      <c r="C349" s="1" t="s">
        <v>8</v>
      </c>
      <c r="D349" s="1" t="s">
        <v>90</v>
      </c>
      <c r="E349" s="1" t="s">
        <v>10</v>
      </c>
      <c r="F349" s="1">
        <v>0</v>
      </c>
      <c r="G349" s="2">
        <v>12</v>
      </c>
      <c r="H349" s="2" t="str">
        <f t="shared" si="10"/>
        <v/>
      </c>
      <c r="I349" s="2" t="str">
        <f>_xlfn.CONCAT(C349,"-",D349,"-",DOLLAR(G349))</f>
        <v>ITA-SG palla S.R.L.-12,00 €</v>
      </c>
      <c r="J349" s="2" t="str">
        <f t="shared" si="11"/>
        <v>603</v>
      </c>
      <c r="M349" s="2"/>
      <c r="P349" s="2"/>
      <c r="Q349" s="2"/>
      <c r="R349" s="2"/>
      <c r="S349" s="2"/>
      <c r="T349" s="3"/>
      <c r="U349" s="3"/>
      <c r="V349" s="3"/>
      <c r="W349" s="3"/>
      <c r="X349" s="3"/>
    </row>
    <row r="350" spans="1:24" ht="12.75" customHeight="1" x14ac:dyDescent="0.2">
      <c r="A350" s="1">
        <v>352</v>
      </c>
      <c r="B350" s="1" t="s">
        <v>192</v>
      </c>
      <c r="C350" s="1" t="s">
        <v>8</v>
      </c>
      <c r="D350" s="1" t="s">
        <v>32</v>
      </c>
      <c r="E350" s="1" t="s">
        <v>10</v>
      </c>
      <c r="F350" s="1">
        <v>0</v>
      </c>
      <c r="G350" s="2">
        <v>40</v>
      </c>
      <c r="H350" s="2" t="str">
        <f t="shared" si="10"/>
        <v/>
      </c>
      <c r="I350" s="2" t="str">
        <f>_xlfn.CONCAT(C350,"-",D350,"-",DOLLAR(G350))</f>
        <v>ITA-zan VETRI-40,00 €</v>
      </c>
      <c r="J350" s="2" t="str">
        <f t="shared" si="11"/>
        <v>518</v>
      </c>
      <c r="M350" s="2"/>
      <c r="P350" s="2"/>
      <c r="Q350" s="2"/>
      <c r="R350" s="2"/>
      <c r="S350" s="2"/>
      <c r="T350" s="3"/>
      <c r="U350" s="3"/>
      <c r="V350" s="3"/>
      <c r="W350" s="3"/>
      <c r="X350" s="3"/>
    </row>
    <row r="351" spans="1:24" ht="12.75" customHeight="1" x14ac:dyDescent="0.2">
      <c r="A351" s="1">
        <v>353</v>
      </c>
      <c r="B351" s="1" t="s">
        <v>192</v>
      </c>
      <c r="C351" s="1" t="s">
        <v>8</v>
      </c>
      <c r="D351" s="1" t="s">
        <v>32</v>
      </c>
      <c r="E351" t="s">
        <v>1387</v>
      </c>
      <c r="F351" s="1">
        <v>10</v>
      </c>
      <c r="G351" s="2">
        <v>26</v>
      </c>
      <c r="H351" s="2">
        <f t="shared" si="10"/>
        <v>260</v>
      </c>
      <c r="I351" s="2" t="str">
        <f>_xlfn.CONCAT(C351,"-",D351,"-",DOLLAR(G351))</f>
        <v>ITA-zan VETRI-26,00 €</v>
      </c>
      <c r="J351" s="2" t="str">
        <f t="shared" si="11"/>
        <v>518</v>
      </c>
      <c r="M351" s="2"/>
      <c r="P351" s="2"/>
      <c r="Q351" s="2"/>
      <c r="R351" s="2"/>
      <c r="S351" s="2"/>
      <c r="T351" s="3"/>
      <c r="U351" s="3"/>
      <c r="V351" s="3"/>
      <c r="W351" s="3"/>
      <c r="X351" s="3"/>
    </row>
    <row r="352" spans="1:24" ht="12.75" customHeight="1" x14ac:dyDescent="0.2">
      <c r="A352" s="1">
        <v>354</v>
      </c>
      <c r="B352" s="1" t="s">
        <v>193</v>
      </c>
      <c r="C352" s="1" t="s">
        <v>8</v>
      </c>
      <c r="D352" s="1" t="s">
        <v>50</v>
      </c>
      <c r="E352" t="s">
        <v>1387</v>
      </c>
      <c r="F352" s="1">
        <v>10</v>
      </c>
      <c r="G352" s="2">
        <v>25</v>
      </c>
      <c r="H352" s="2">
        <f t="shared" si="10"/>
        <v>250</v>
      </c>
      <c r="I352" s="2" t="str">
        <f>_xlfn.CONCAT(C352,"-",D352,"-",DOLLAR(G352))</f>
        <v>ITA-zan S.R.L.-25,00 €</v>
      </c>
      <c r="J352" s="2" t="str">
        <f t="shared" si="11"/>
        <v>659</v>
      </c>
      <c r="M352" s="2"/>
      <c r="P352" s="2"/>
      <c r="Q352" s="2"/>
      <c r="R352" s="2"/>
      <c r="S352" s="2"/>
      <c r="T352" s="3"/>
      <c r="U352" s="3"/>
      <c r="V352" s="3"/>
      <c r="W352" s="3"/>
      <c r="X352" s="3"/>
    </row>
    <row r="353" spans="1:24" ht="12.75" customHeight="1" x14ac:dyDescent="0.2">
      <c r="A353" s="1">
        <v>355</v>
      </c>
      <c r="B353" s="1" t="s">
        <v>193</v>
      </c>
      <c r="C353" s="1" t="s">
        <v>8</v>
      </c>
      <c r="D353" s="1" t="s">
        <v>50</v>
      </c>
      <c r="E353" t="s">
        <v>1387</v>
      </c>
      <c r="F353" s="1">
        <v>20</v>
      </c>
      <c r="G353" s="2">
        <v>37</v>
      </c>
      <c r="H353" s="2">
        <f t="shared" si="10"/>
        <v>740</v>
      </c>
      <c r="I353" s="2" t="str">
        <f>_xlfn.CONCAT(C353,"-",D353,"-",DOLLAR(G353))</f>
        <v>ITA-zan S.R.L.-37,00 €</v>
      </c>
      <c r="J353" s="2" t="str">
        <f t="shared" si="11"/>
        <v>659</v>
      </c>
      <c r="M353" s="2"/>
      <c r="P353" s="2"/>
      <c r="Q353" s="2"/>
      <c r="R353" s="2"/>
      <c r="S353" s="2"/>
      <c r="T353" s="3"/>
      <c r="U353" s="3"/>
      <c r="V353" s="3"/>
      <c r="W353" s="3"/>
      <c r="X353" s="3"/>
    </row>
    <row r="354" spans="1:24" ht="12.75" customHeight="1" x14ac:dyDescent="0.2">
      <c r="A354" s="1">
        <v>356</v>
      </c>
      <c r="B354" s="1" t="s">
        <v>194</v>
      </c>
      <c r="C354" s="1" t="s">
        <v>79</v>
      </c>
      <c r="D354" s="1" t="s">
        <v>195</v>
      </c>
      <c r="E354" t="s">
        <v>1387</v>
      </c>
      <c r="F354" s="1">
        <v>10</v>
      </c>
      <c r="G354" s="2">
        <v>39</v>
      </c>
      <c r="H354" s="2">
        <f t="shared" si="10"/>
        <v>390</v>
      </c>
      <c r="I354" s="2" t="str">
        <f>_xlfn.CONCAT(C354,"-",D354,"-",DOLLAR(G354))</f>
        <v>GRC-zan palla SA-39,00 €</v>
      </c>
      <c r="J354" s="2" t="str">
        <f t="shared" si="11"/>
        <v>538</v>
      </c>
      <c r="M354" s="2"/>
      <c r="P354" s="2"/>
      <c r="Q354" s="2"/>
      <c r="R354" s="2"/>
      <c r="S354" s="2"/>
      <c r="T354" s="3"/>
      <c r="U354" s="3"/>
      <c r="V354" s="3"/>
      <c r="W354" s="3"/>
      <c r="X354" s="3"/>
    </row>
    <row r="355" spans="1:24" ht="12.75" customHeight="1" x14ac:dyDescent="0.2">
      <c r="A355" s="1">
        <v>357</v>
      </c>
      <c r="B355" s="1" t="s">
        <v>194</v>
      </c>
      <c r="C355" s="1" t="s">
        <v>79</v>
      </c>
      <c r="D355" s="1" t="s">
        <v>195</v>
      </c>
      <c r="E355" s="1" t="s">
        <v>10</v>
      </c>
      <c r="F355" s="1">
        <v>0</v>
      </c>
      <c r="G355" s="2">
        <v>10</v>
      </c>
      <c r="H355" s="2" t="str">
        <f t="shared" si="10"/>
        <v/>
      </c>
      <c r="I355" s="2" t="str">
        <f>_xlfn.CONCAT(C355,"-",D355,"-",DOLLAR(G355))</f>
        <v>GRC-zan palla SA-10,00 €</v>
      </c>
      <c r="J355" s="2" t="str">
        <f t="shared" si="11"/>
        <v>538</v>
      </c>
      <c r="M355" s="2"/>
      <c r="P355" s="2"/>
      <c r="Q355" s="2"/>
      <c r="R355" s="2"/>
      <c r="S355" s="2"/>
      <c r="T355" s="3"/>
      <c r="U355" s="3"/>
      <c r="V355" s="3"/>
      <c r="W355" s="3"/>
      <c r="X355" s="3"/>
    </row>
    <row r="356" spans="1:24" ht="12.75" customHeight="1" x14ac:dyDescent="0.2">
      <c r="A356" s="1">
        <v>358</v>
      </c>
      <c r="B356" s="1" t="s">
        <v>194</v>
      </c>
      <c r="C356" s="1" t="s">
        <v>79</v>
      </c>
      <c r="D356" s="1" t="s">
        <v>195</v>
      </c>
      <c r="E356" t="s">
        <v>1387</v>
      </c>
      <c r="F356" s="1">
        <v>20</v>
      </c>
      <c r="G356" s="2">
        <v>14</v>
      </c>
      <c r="H356" s="2">
        <f t="shared" si="10"/>
        <v>280</v>
      </c>
      <c r="I356" s="2" t="str">
        <f>_xlfn.CONCAT(C356,"-",D356,"-",DOLLAR(G356))</f>
        <v>GRC-zan palla SA-14,00 €</v>
      </c>
      <c r="J356" s="2" t="str">
        <f t="shared" si="11"/>
        <v>538</v>
      </c>
      <c r="M356" s="2"/>
      <c r="P356" s="2"/>
      <c r="Q356" s="2"/>
      <c r="R356" s="2"/>
      <c r="S356" s="2"/>
      <c r="T356" s="3"/>
      <c r="U356" s="3"/>
      <c r="V356" s="3"/>
      <c r="W356" s="3"/>
      <c r="X356" s="3"/>
    </row>
    <row r="357" spans="1:24" ht="12.75" customHeight="1" x14ac:dyDescent="0.2">
      <c r="A357" s="1">
        <v>359</v>
      </c>
      <c r="B357" s="1" t="s">
        <v>196</v>
      </c>
      <c r="C357" s="1" t="s">
        <v>8</v>
      </c>
      <c r="D357" s="1" t="s">
        <v>43</v>
      </c>
      <c r="E357" s="1" t="s">
        <v>10</v>
      </c>
      <c r="F357" s="1">
        <v>0</v>
      </c>
      <c r="G357" s="2">
        <v>11</v>
      </c>
      <c r="H357" s="2" t="str">
        <f t="shared" si="10"/>
        <v/>
      </c>
      <c r="I357" s="2" t="str">
        <f>_xlfn.CONCAT(C357,"-",D357,"-",DOLLAR(G357))</f>
        <v>ITA-zan pin SPA-11,00 €</v>
      </c>
      <c r="J357" s="2" t="str">
        <f t="shared" si="11"/>
        <v>358</v>
      </c>
      <c r="M357" s="2"/>
      <c r="P357" s="2"/>
      <c r="Q357" s="2"/>
      <c r="R357" s="2"/>
      <c r="S357" s="2"/>
    </row>
    <row r="358" spans="1:24" ht="12.75" customHeight="1" x14ac:dyDescent="0.2">
      <c r="A358" s="1">
        <v>360</v>
      </c>
      <c r="B358" s="1" t="s">
        <v>196</v>
      </c>
      <c r="C358" s="1" t="s">
        <v>8</v>
      </c>
      <c r="D358" s="1" t="s">
        <v>43</v>
      </c>
      <c r="E358" t="s">
        <v>1387</v>
      </c>
      <c r="F358" s="1">
        <v>20</v>
      </c>
      <c r="G358" s="2">
        <v>24</v>
      </c>
      <c r="H358" s="2">
        <f t="shared" si="10"/>
        <v>480</v>
      </c>
      <c r="I358" s="2" t="str">
        <f>_xlfn.CONCAT(C358,"-",D358,"-",DOLLAR(G358))</f>
        <v>ITA-zan pin SPA-24,00 €</v>
      </c>
      <c r="J358" s="2" t="str">
        <f t="shared" si="11"/>
        <v>358</v>
      </c>
      <c r="M358" s="2"/>
      <c r="P358" s="2"/>
      <c r="Q358" s="2"/>
      <c r="R358" s="2"/>
      <c r="S358" s="2"/>
    </row>
    <row r="359" spans="1:24" ht="12.75" customHeight="1" x14ac:dyDescent="0.2">
      <c r="A359" s="1">
        <v>361</v>
      </c>
      <c r="B359" s="1" t="s">
        <v>197</v>
      </c>
      <c r="C359" s="1" t="s">
        <v>8</v>
      </c>
      <c r="D359" s="1" t="s">
        <v>32</v>
      </c>
      <c r="E359" s="1" t="s">
        <v>10</v>
      </c>
      <c r="F359" s="1">
        <v>0</v>
      </c>
      <c r="G359" s="2">
        <v>21</v>
      </c>
      <c r="H359" s="2" t="str">
        <f t="shared" si="10"/>
        <v/>
      </c>
      <c r="I359" s="2" t="str">
        <f>_xlfn.CONCAT(C359,"-",D359,"-",DOLLAR(G359))</f>
        <v>ITA-zan VETRI-21,00 €</v>
      </c>
      <c r="J359" s="2" t="str">
        <f t="shared" si="11"/>
        <v>963</v>
      </c>
      <c r="M359" s="2"/>
      <c r="P359" s="2"/>
      <c r="Q359" s="2"/>
      <c r="R359" s="2"/>
      <c r="S359" s="2"/>
    </row>
    <row r="360" spans="1:24" ht="12.75" customHeight="1" x14ac:dyDescent="0.2">
      <c r="A360" s="1">
        <v>362</v>
      </c>
      <c r="B360" s="1" t="s">
        <v>197</v>
      </c>
      <c r="C360" s="1" t="s">
        <v>8</v>
      </c>
      <c r="D360" s="1" t="s">
        <v>32</v>
      </c>
      <c r="E360" t="s">
        <v>1387</v>
      </c>
      <c r="F360" s="1">
        <v>20</v>
      </c>
      <c r="G360" s="2">
        <v>38</v>
      </c>
      <c r="H360" s="2">
        <f t="shared" si="10"/>
        <v>760</v>
      </c>
      <c r="I360" s="2" t="str">
        <f>_xlfn.CONCAT(C360,"-",D360,"-",DOLLAR(G360))</f>
        <v>ITA-zan VETRI-38,00 €</v>
      </c>
      <c r="J360" s="2" t="str">
        <f t="shared" si="11"/>
        <v>963</v>
      </c>
      <c r="M360" s="2"/>
      <c r="P360" s="2"/>
      <c r="Q360" s="2"/>
      <c r="R360" s="2"/>
      <c r="S360" s="2"/>
    </row>
    <row r="361" spans="1:24" ht="12.75" customHeight="1" x14ac:dyDescent="0.2">
      <c r="A361" s="1">
        <v>363</v>
      </c>
      <c r="B361" s="1" t="s">
        <v>197</v>
      </c>
      <c r="C361" s="1" t="s">
        <v>8</v>
      </c>
      <c r="D361" s="1" t="s">
        <v>32</v>
      </c>
      <c r="E361" t="s">
        <v>1387</v>
      </c>
      <c r="F361" s="1">
        <v>10</v>
      </c>
      <c r="G361" s="2">
        <v>34</v>
      </c>
      <c r="H361" s="2">
        <f t="shared" si="10"/>
        <v>340</v>
      </c>
      <c r="I361" s="2" t="str">
        <f>_xlfn.CONCAT(C361,"-",D361,"-",DOLLAR(G361))</f>
        <v>ITA-zan VETRI-34,00 €</v>
      </c>
      <c r="J361" s="2" t="str">
        <f t="shared" si="11"/>
        <v>963</v>
      </c>
      <c r="M361" s="2"/>
      <c r="P361" s="2"/>
      <c r="Q361" s="2"/>
      <c r="R361" s="2"/>
      <c r="S361" s="2"/>
    </row>
    <row r="362" spans="1:24" ht="12.75" customHeight="1" x14ac:dyDescent="0.2">
      <c r="A362" s="1">
        <v>364</v>
      </c>
      <c r="B362" s="1" t="s">
        <v>198</v>
      </c>
      <c r="C362" s="1" t="s">
        <v>8</v>
      </c>
      <c r="D362" s="1" t="s">
        <v>32</v>
      </c>
      <c r="E362" s="1" t="s">
        <v>10</v>
      </c>
      <c r="F362" s="1">
        <v>0</v>
      </c>
      <c r="G362" s="2">
        <v>16</v>
      </c>
      <c r="H362" s="2" t="str">
        <f t="shared" si="10"/>
        <v/>
      </c>
      <c r="I362" s="2" t="str">
        <f>_xlfn.CONCAT(C362,"-",D362,"-",DOLLAR(G362))</f>
        <v>ITA-zan VETRI-16,00 €</v>
      </c>
      <c r="J362" s="2" t="str">
        <f t="shared" si="11"/>
        <v>722</v>
      </c>
      <c r="M362" s="2"/>
      <c r="P362" s="2"/>
      <c r="Q362" s="2"/>
      <c r="R362" s="2"/>
      <c r="S362" s="2"/>
    </row>
    <row r="363" spans="1:24" ht="12.75" customHeight="1" x14ac:dyDescent="0.2">
      <c r="A363" s="1">
        <v>365</v>
      </c>
      <c r="B363" s="1" t="s">
        <v>199</v>
      </c>
      <c r="C363" s="1" t="s">
        <v>8</v>
      </c>
      <c r="D363" s="1" t="s">
        <v>101</v>
      </c>
      <c r="E363" t="s">
        <v>1387</v>
      </c>
      <c r="F363" s="1">
        <v>20</v>
      </c>
      <c r="G363" s="2">
        <v>26</v>
      </c>
      <c r="H363" s="2">
        <f t="shared" si="10"/>
        <v>520</v>
      </c>
      <c r="I363" s="2" t="str">
        <f>_xlfn.CONCAT(C363,"-",D363,"-",DOLLAR(G363))</f>
        <v>ITA-SG DISTRIBUZIONE SRL-26,00 €</v>
      </c>
      <c r="J363" s="2" t="str">
        <f t="shared" si="11"/>
        <v>423</v>
      </c>
      <c r="M363" s="2"/>
      <c r="P363" s="2"/>
      <c r="Q363" s="2"/>
      <c r="R363" s="2"/>
      <c r="S363" s="2"/>
    </row>
    <row r="364" spans="1:24" ht="12.75" customHeight="1" x14ac:dyDescent="0.2">
      <c r="A364" s="1">
        <v>366</v>
      </c>
      <c r="B364" s="1" t="s">
        <v>200</v>
      </c>
      <c r="C364" s="1" t="s">
        <v>8</v>
      </c>
      <c r="D364" s="1" t="s">
        <v>93</v>
      </c>
      <c r="E364" t="s">
        <v>1387</v>
      </c>
      <c r="F364" s="1">
        <v>20</v>
      </c>
      <c r="G364" s="2">
        <v>13</v>
      </c>
      <c r="H364" s="2">
        <f t="shared" si="10"/>
        <v>260</v>
      </c>
      <c r="I364" s="2" t="str">
        <f>_xlfn.CONCAT(C364,"-",D364,"-",DOLLAR(G364))</f>
        <v>ITA-zan SPA-13,00 €</v>
      </c>
      <c r="J364" s="2" t="str">
        <f t="shared" si="11"/>
        <v>626</v>
      </c>
      <c r="M364" s="2"/>
      <c r="P364" s="2"/>
      <c r="Q364" s="2"/>
      <c r="R364" s="2"/>
      <c r="S364" s="2"/>
    </row>
    <row r="365" spans="1:24" ht="12.75" customHeight="1" x14ac:dyDescent="0.2">
      <c r="A365" s="1">
        <v>367</v>
      </c>
      <c r="B365" s="1" t="s">
        <v>200</v>
      </c>
      <c r="C365" s="1" t="s">
        <v>8</v>
      </c>
      <c r="D365" s="1" t="s">
        <v>93</v>
      </c>
      <c r="E365" s="1" t="s">
        <v>10</v>
      </c>
      <c r="F365" s="1">
        <v>0</v>
      </c>
      <c r="G365" s="2">
        <v>24</v>
      </c>
      <c r="H365" s="2" t="str">
        <f t="shared" si="10"/>
        <v/>
      </c>
      <c r="I365" s="2" t="str">
        <f>_xlfn.CONCAT(C365,"-",D365,"-",DOLLAR(G365))</f>
        <v>ITA-zan SPA-24,00 €</v>
      </c>
      <c r="J365" s="2" t="str">
        <f t="shared" si="11"/>
        <v>626</v>
      </c>
      <c r="M365" s="2"/>
      <c r="P365" s="2"/>
      <c r="Q365" s="2"/>
      <c r="R365" s="2"/>
      <c r="S365" s="2"/>
    </row>
    <row r="366" spans="1:24" ht="12.75" customHeight="1" x14ac:dyDescent="0.2">
      <c r="A366" s="1">
        <v>368</v>
      </c>
      <c r="B366" s="1" t="s">
        <v>201</v>
      </c>
      <c r="C366" s="1" t="s">
        <v>13</v>
      </c>
      <c r="D366" s="1" t="s">
        <v>15</v>
      </c>
      <c r="E366" s="1" t="s">
        <v>10</v>
      </c>
      <c r="F366" s="1">
        <v>0</v>
      </c>
      <c r="G366" s="2">
        <v>20</v>
      </c>
      <c r="H366" s="2" t="str">
        <f t="shared" si="10"/>
        <v/>
      </c>
      <c r="I366" s="2" t="str">
        <f>_xlfn.CONCAT(C366,"-",D366,"-",DOLLAR(G366))</f>
        <v>EGY-EGYPTIAN SAE-20,00 €</v>
      </c>
      <c r="J366" s="2" t="str">
        <f t="shared" si="11"/>
        <v>317</v>
      </c>
      <c r="M366" s="2"/>
      <c r="P366" s="2"/>
      <c r="Q366" s="2"/>
      <c r="R366" s="2"/>
      <c r="S366" s="2"/>
    </row>
    <row r="367" spans="1:24" ht="12.75" customHeight="1" x14ac:dyDescent="0.2">
      <c r="A367" s="1">
        <v>369</v>
      </c>
      <c r="B367" s="1" t="s">
        <v>201</v>
      </c>
      <c r="C367" s="1" t="s">
        <v>13</v>
      </c>
      <c r="D367" s="1" t="s">
        <v>15</v>
      </c>
      <c r="E367" t="s">
        <v>1387</v>
      </c>
      <c r="F367" s="1">
        <v>20</v>
      </c>
      <c r="G367" s="2">
        <v>18</v>
      </c>
      <c r="H367" s="2">
        <f t="shared" si="10"/>
        <v>360</v>
      </c>
      <c r="I367" s="2" t="str">
        <f>_xlfn.CONCAT(C367,"-",D367,"-",DOLLAR(G367))</f>
        <v>EGY-EGYPTIAN SAE-18,00 €</v>
      </c>
      <c r="J367" s="2" t="str">
        <f t="shared" si="11"/>
        <v>317</v>
      </c>
      <c r="M367" s="2"/>
      <c r="P367" s="2"/>
      <c r="Q367" s="2"/>
      <c r="R367" s="2"/>
      <c r="S367" s="2"/>
    </row>
    <row r="368" spans="1:24" ht="12.75" customHeight="1" x14ac:dyDescent="0.2">
      <c r="A368" s="1">
        <v>370</v>
      </c>
      <c r="B368" s="1" t="s">
        <v>201</v>
      </c>
      <c r="C368" s="1" t="s">
        <v>13</v>
      </c>
      <c r="D368" s="1" t="s">
        <v>15</v>
      </c>
      <c r="E368" t="s">
        <v>1387</v>
      </c>
      <c r="F368" s="1">
        <v>10</v>
      </c>
      <c r="G368" s="2">
        <v>22</v>
      </c>
      <c r="H368" s="2">
        <f t="shared" si="10"/>
        <v>220</v>
      </c>
      <c r="I368" s="2" t="str">
        <f>_xlfn.CONCAT(C368,"-",D368,"-",DOLLAR(G368))</f>
        <v>EGY-EGYPTIAN SAE-22,00 €</v>
      </c>
      <c r="J368" s="2" t="str">
        <f t="shared" si="11"/>
        <v>317</v>
      </c>
      <c r="M368" s="2"/>
      <c r="P368" s="2"/>
      <c r="Q368" s="2"/>
      <c r="R368" s="2"/>
      <c r="S368" s="2"/>
    </row>
    <row r="369" spans="1:19" ht="12.75" customHeight="1" x14ac:dyDescent="0.2">
      <c r="A369" s="1">
        <v>371</v>
      </c>
      <c r="B369" s="1" t="s">
        <v>202</v>
      </c>
      <c r="C369" s="1" t="s">
        <v>8</v>
      </c>
      <c r="D369" s="1" t="s">
        <v>93</v>
      </c>
      <c r="E369" t="s">
        <v>1387</v>
      </c>
      <c r="F369" s="1">
        <v>20</v>
      </c>
      <c r="G369" s="2">
        <v>16</v>
      </c>
      <c r="H369" s="2">
        <f t="shared" si="10"/>
        <v>320</v>
      </c>
      <c r="I369" s="2" t="str">
        <f>_xlfn.CONCAT(C369,"-",D369,"-",DOLLAR(G369))</f>
        <v>ITA-zan SPA-16,00 €</v>
      </c>
      <c r="J369" s="2" t="str">
        <f t="shared" si="11"/>
        <v>574</v>
      </c>
      <c r="M369" s="2"/>
      <c r="P369" s="2"/>
      <c r="Q369" s="2"/>
      <c r="R369" s="2"/>
      <c r="S369" s="2"/>
    </row>
    <row r="370" spans="1:19" ht="12.75" customHeight="1" x14ac:dyDescent="0.2">
      <c r="A370" s="1">
        <v>372</v>
      </c>
      <c r="B370" s="1" t="s">
        <v>202</v>
      </c>
      <c r="C370" s="1" t="s">
        <v>8</v>
      </c>
      <c r="D370" s="1" t="s">
        <v>93</v>
      </c>
      <c r="E370" t="s">
        <v>1387</v>
      </c>
      <c r="F370" s="1">
        <v>10</v>
      </c>
      <c r="G370" s="2">
        <v>16</v>
      </c>
      <c r="H370" s="2">
        <f t="shared" si="10"/>
        <v>160</v>
      </c>
      <c r="I370" s="2" t="str">
        <f>_xlfn.CONCAT(C370,"-",D370,"-",DOLLAR(G370))</f>
        <v>ITA-zan SPA-16,00 €</v>
      </c>
      <c r="J370" s="2" t="str">
        <f t="shared" si="11"/>
        <v>574</v>
      </c>
      <c r="M370" s="2"/>
      <c r="P370" s="2"/>
      <c r="Q370" s="2"/>
      <c r="R370" s="2"/>
      <c r="S370" s="2"/>
    </row>
    <row r="371" spans="1:19" ht="12.75" customHeight="1" x14ac:dyDescent="0.2">
      <c r="A371" s="1">
        <v>373</v>
      </c>
      <c r="B371" s="1" t="s">
        <v>202</v>
      </c>
      <c r="C371" s="1" t="s">
        <v>8</v>
      </c>
      <c r="D371" s="1" t="s">
        <v>93</v>
      </c>
      <c r="E371" s="1" t="s">
        <v>10</v>
      </c>
      <c r="F371" s="1">
        <v>0</v>
      </c>
      <c r="G371" s="2">
        <v>12</v>
      </c>
      <c r="H371" s="2" t="str">
        <f t="shared" si="10"/>
        <v/>
      </c>
      <c r="I371" s="2" t="str">
        <f>_xlfn.CONCAT(C371,"-",D371,"-",DOLLAR(G371))</f>
        <v>ITA-zan SPA-12,00 €</v>
      </c>
      <c r="J371" s="2" t="str">
        <f t="shared" si="11"/>
        <v>574</v>
      </c>
      <c r="M371" s="2"/>
      <c r="P371" s="2"/>
      <c r="Q371" s="2"/>
      <c r="R371" s="2"/>
      <c r="S371" s="2"/>
    </row>
    <row r="372" spans="1:19" ht="12.75" customHeight="1" x14ac:dyDescent="0.2">
      <c r="A372" s="1">
        <v>374</v>
      </c>
      <c r="B372" s="1" t="s">
        <v>203</v>
      </c>
      <c r="C372" s="1" t="s">
        <v>8</v>
      </c>
      <c r="D372" s="1" t="s">
        <v>32</v>
      </c>
      <c r="E372" t="s">
        <v>1387</v>
      </c>
      <c r="F372" s="1">
        <v>20</v>
      </c>
      <c r="G372" s="2">
        <v>10</v>
      </c>
      <c r="H372" s="2">
        <f t="shared" si="10"/>
        <v>200</v>
      </c>
      <c r="I372" s="2" t="str">
        <f>_xlfn.CONCAT(C372,"-",D372,"-",DOLLAR(G372))</f>
        <v>ITA-zan VETRI-10,00 €</v>
      </c>
      <c r="J372" s="2" t="str">
        <f t="shared" si="11"/>
        <v>277</v>
      </c>
      <c r="M372" s="2"/>
      <c r="P372" s="2"/>
      <c r="Q372" s="2"/>
      <c r="R372" s="2"/>
      <c r="S372" s="2"/>
    </row>
    <row r="373" spans="1:19" ht="12.75" customHeight="1" x14ac:dyDescent="0.2">
      <c r="A373" s="1">
        <v>375</v>
      </c>
      <c r="B373" s="1" t="s">
        <v>203</v>
      </c>
      <c r="C373" s="1" t="s">
        <v>8</v>
      </c>
      <c r="D373" s="1" t="s">
        <v>32</v>
      </c>
      <c r="E373" t="s">
        <v>1387</v>
      </c>
      <c r="F373" s="1">
        <v>10</v>
      </c>
      <c r="G373" s="2">
        <v>12</v>
      </c>
      <c r="H373" s="2">
        <f t="shared" si="10"/>
        <v>120</v>
      </c>
      <c r="I373" s="2" t="str">
        <f>_xlfn.CONCAT(C373,"-",D373,"-",DOLLAR(G373))</f>
        <v>ITA-zan VETRI-12,00 €</v>
      </c>
      <c r="J373" s="2" t="str">
        <f t="shared" si="11"/>
        <v>277</v>
      </c>
      <c r="M373" s="2"/>
      <c r="P373" s="2"/>
      <c r="Q373" s="2"/>
      <c r="R373" s="2"/>
      <c r="S373" s="2"/>
    </row>
    <row r="374" spans="1:19" ht="12.75" customHeight="1" x14ac:dyDescent="0.2">
      <c r="A374" s="1">
        <v>376</v>
      </c>
      <c r="B374" s="1" t="s">
        <v>203</v>
      </c>
      <c r="C374" s="1" t="s">
        <v>8</v>
      </c>
      <c r="D374" s="1" t="s">
        <v>32</v>
      </c>
      <c r="E374" s="1" t="s">
        <v>10</v>
      </c>
      <c r="F374" s="1">
        <v>0</v>
      </c>
      <c r="G374" s="2">
        <v>12</v>
      </c>
      <c r="H374" s="2" t="str">
        <f t="shared" si="10"/>
        <v/>
      </c>
      <c r="I374" s="2" t="str">
        <f>_xlfn.CONCAT(C374,"-",D374,"-",DOLLAR(G374))</f>
        <v>ITA-zan VETRI-12,00 €</v>
      </c>
      <c r="J374" s="2" t="str">
        <f t="shared" si="11"/>
        <v>277</v>
      </c>
      <c r="M374" s="2"/>
      <c r="P374" s="2"/>
      <c r="Q374" s="2"/>
      <c r="R374" s="2"/>
      <c r="S374" s="2"/>
    </row>
    <row r="375" spans="1:19" ht="12.75" customHeight="1" x14ac:dyDescent="0.2">
      <c r="A375" s="1">
        <v>377</v>
      </c>
      <c r="B375" s="1" t="s">
        <v>204</v>
      </c>
      <c r="C375" s="1" t="s">
        <v>8</v>
      </c>
      <c r="D375" s="1" t="s">
        <v>101</v>
      </c>
      <c r="E375" t="s">
        <v>1387</v>
      </c>
      <c r="F375" s="1">
        <v>20</v>
      </c>
      <c r="G375" s="2">
        <v>26</v>
      </c>
      <c r="H375" s="2">
        <f t="shared" si="10"/>
        <v>520</v>
      </c>
      <c r="I375" s="2" t="str">
        <f>_xlfn.CONCAT(C375,"-",D375,"-",DOLLAR(G375))</f>
        <v>ITA-SG DISTRIBUZIONE SRL-26,00 €</v>
      </c>
      <c r="J375" s="2" t="str">
        <f t="shared" si="11"/>
        <v>260</v>
      </c>
      <c r="M375" s="2"/>
      <c r="P375" s="2"/>
      <c r="Q375" s="2"/>
      <c r="R375" s="2"/>
      <c r="S375" s="2"/>
    </row>
    <row r="376" spans="1:19" ht="12.75" customHeight="1" x14ac:dyDescent="0.2">
      <c r="A376" s="1">
        <v>378</v>
      </c>
      <c r="B376" s="1" t="s">
        <v>204</v>
      </c>
      <c r="C376" s="1" t="s">
        <v>8</v>
      </c>
      <c r="D376" s="1" t="s">
        <v>101</v>
      </c>
      <c r="E376" s="1" t="s">
        <v>10</v>
      </c>
      <c r="F376" s="1">
        <v>0</v>
      </c>
      <c r="G376" s="2">
        <v>10</v>
      </c>
      <c r="H376" s="2" t="str">
        <f t="shared" si="10"/>
        <v/>
      </c>
      <c r="I376" s="2" t="str">
        <f>_xlfn.CONCAT(C376,"-",D376,"-",DOLLAR(G376))</f>
        <v>ITA-SG DISTRIBUZIONE SRL-10,00 €</v>
      </c>
      <c r="J376" s="2" t="str">
        <f t="shared" si="11"/>
        <v>260</v>
      </c>
      <c r="M376" s="2"/>
      <c r="P376" s="2"/>
      <c r="Q376" s="2"/>
      <c r="R376" s="2"/>
      <c r="S376" s="2"/>
    </row>
    <row r="377" spans="1:19" ht="12.75" customHeight="1" x14ac:dyDescent="0.2">
      <c r="A377" s="1">
        <v>379</v>
      </c>
      <c r="B377" s="1" t="s">
        <v>204</v>
      </c>
      <c r="C377" s="1" t="s">
        <v>8</v>
      </c>
      <c r="D377" s="1" t="s">
        <v>101</v>
      </c>
      <c r="E377" t="s">
        <v>1387</v>
      </c>
      <c r="F377" s="1">
        <v>10</v>
      </c>
      <c r="G377" s="2">
        <v>20</v>
      </c>
      <c r="H377" s="2">
        <f t="shared" si="10"/>
        <v>200</v>
      </c>
      <c r="I377" s="2" t="str">
        <f>_xlfn.CONCAT(C377,"-",D377,"-",DOLLAR(G377))</f>
        <v>ITA-SG DISTRIBUZIONE SRL-20,00 €</v>
      </c>
      <c r="J377" s="2" t="str">
        <f t="shared" si="11"/>
        <v>260</v>
      </c>
      <c r="M377" s="2"/>
      <c r="P377" s="2"/>
      <c r="Q377" s="2"/>
      <c r="R377" s="2"/>
      <c r="S377" s="2"/>
    </row>
    <row r="378" spans="1:19" ht="12.75" customHeight="1" x14ac:dyDescent="0.2">
      <c r="A378" s="1">
        <v>380</v>
      </c>
      <c r="B378" s="1" t="s">
        <v>205</v>
      </c>
      <c r="C378" s="1" t="s">
        <v>8</v>
      </c>
      <c r="D378" s="1" t="s">
        <v>43</v>
      </c>
      <c r="E378" t="s">
        <v>1387</v>
      </c>
      <c r="F378" s="1">
        <v>10</v>
      </c>
      <c r="G378" s="2">
        <v>33</v>
      </c>
      <c r="H378" s="2">
        <f t="shared" si="10"/>
        <v>330</v>
      </c>
      <c r="I378" s="2" t="str">
        <f>_xlfn.CONCAT(C378,"-",D378,"-",DOLLAR(G378))</f>
        <v>ITA-zan pin SPA-33,00 €</v>
      </c>
      <c r="J378" s="2" t="str">
        <f t="shared" si="11"/>
        <v>280</v>
      </c>
      <c r="M378" s="2"/>
      <c r="P378" s="2"/>
      <c r="Q378" s="2"/>
      <c r="R378" s="2"/>
      <c r="S378" s="2"/>
    </row>
    <row r="379" spans="1:19" ht="12.75" customHeight="1" x14ac:dyDescent="0.2">
      <c r="A379" s="1">
        <v>381</v>
      </c>
      <c r="B379" s="1" t="s">
        <v>205</v>
      </c>
      <c r="C379" s="1" t="s">
        <v>8</v>
      </c>
      <c r="D379" s="1" t="s">
        <v>43</v>
      </c>
      <c r="E379" s="1" t="s">
        <v>10</v>
      </c>
      <c r="F379" s="1">
        <v>0</v>
      </c>
      <c r="G379" s="2">
        <v>32</v>
      </c>
      <c r="H379" s="2" t="str">
        <f t="shared" si="10"/>
        <v/>
      </c>
      <c r="I379" s="2" t="str">
        <f>_xlfn.CONCAT(C379,"-",D379,"-",DOLLAR(G379))</f>
        <v>ITA-zan pin SPA-32,00 €</v>
      </c>
      <c r="J379" s="2" t="str">
        <f t="shared" si="11"/>
        <v>280</v>
      </c>
      <c r="M379" s="2"/>
      <c r="P379" s="2"/>
      <c r="Q379" s="2"/>
      <c r="R379" s="2"/>
      <c r="S379" s="2"/>
    </row>
    <row r="380" spans="1:19" ht="12.75" customHeight="1" x14ac:dyDescent="0.2">
      <c r="A380" s="1">
        <v>382</v>
      </c>
      <c r="B380" s="1" t="s">
        <v>205</v>
      </c>
      <c r="C380" s="1" t="s">
        <v>8</v>
      </c>
      <c r="D380" s="1" t="s">
        <v>43</v>
      </c>
      <c r="E380" t="s">
        <v>1387</v>
      </c>
      <c r="F380" s="1">
        <v>20</v>
      </c>
      <c r="G380" s="2">
        <v>11</v>
      </c>
      <c r="H380" s="2">
        <f t="shared" si="10"/>
        <v>220</v>
      </c>
      <c r="I380" s="2" t="str">
        <f>_xlfn.CONCAT(C380,"-",D380,"-",DOLLAR(G380))</f>
        <v>ITA-zan pin SPA-11,00 €</v>
      </c>
      <c r="J380" s="2" t="str">
        <f t="shared" si="11"/>
        <v>280</v>
      </c>
      <c r="M380" s="2"/>
      <c r="P380" s="2"/>
      <c r="Q380" s="2"/>
      <c r="R380" s="2"/>
      <c r="S380" s="2"/>
    </row>
    <row r="381" spans="1:19" ht="12.75" customHeight="1" x14ac:dyDescent="0.2">
      <c r="A381" s="1">
        <v>383</v>
      </c>
      <c r="B381" s="1" t="s">
        <v>206</v>
      </c>
      <c r="C381" s="1" t="s">
        <v>8</v>
      </c>
      <c r="D381" s="1" t="s">
        <v>61</v>
      </c>
      <c r="E381" t="s">
        <v>1387</v>
      </c>
      <c r="F381" s="1">
        <v>20</v>
      </c>
      <c r="G381" s="2">
        <v>15</v>
      </c>
      <c r="H381" s="2">
        <f t="shared" si="10"/>
        <v>300</v>
      </c>
      <c r="I381" s="2" t="str">
        <f>_xlfn.CONCAT(C381,"-",D381,"-",DOLLAR(G381))</f>
        <v>ITA-zan PAM-15,00 €</v>
      </c>
      <c r="J381" s="2" t="str">
        <f t="shared" si="11"/>
        <v>159</v>
      </c>
      <c r="M381" s="2"/>
      <c r="P381" s="2"/>
      <c r="Q381" s="2"/>
      <c r="R381" s="2"/>
      <c r="S381" s="2"/>
    </row>
    <row r="382" spans="1:19" ht="12.75" customHeight="1" x14ac:dyDescent="0.2">
      <c r="A382" s="1">
        <v>384</v>
      </c>
      <c r="B382" s="1" t="s">
        <v>206</v>
      </c>
      <c r="C382" s="1" t="s">
        <v>8</v>
      </c>
      <c r="D382" s="1" t="s">
        <v>61</v>
      </c>
      <c r="E382" s="1" t="s">
        <v>10</v>
      </c>
      <c r="F382" s="1">
        <v>0</v>
      </c>
      <c r="G382" s="2">
        <v>30</v>
      </c>
      <c r="H382" s="2" t="str">
        <f t="shared" si="10"/>
        <v/>
      </c>
      <c r="I382" s="2" t="str">
        <f>_xlfn.CONCAT(C382,"-",D382,"-",DOLLAR(G382))</f>
        <v>ITA-zan PAM-30,00 €</v>
      </c>
      <c r="J382" s="2" t="str">
        <f t="shared" si="11"/>
        <v>159</v>
      </c>
      <c r="M382" s="2"/>
      <c r="P382" s="2"/>
      <c r="Q382" s="2"/>
      <c r="R382" s="2"/>
      <c r="S382" s="2"/>
    </row>
    <row r="383" spans="1:19" ht="12.75" customHeight="1" x14ac:dyDescent="0.2">
      <c r="A383" s="1">
        <v>385</v>
      </c>
      <c r="B383" s="1" t="s">
        <v>206</v>
      </c>
      <c r="C383" s="1" t="s">
        <v>8</v>
      </c>
      <c r="D383" s="1" t="s">
        <v>61</v>
      </c>
      <c r="E383" t="s">
        <v>1387</v>
      </c>
      <c r="F383" s="1">
        <v>10</v>
      </c>
      <c r="G383" s="2">
        <v>37</v>
      </c>
      <c r="H383" s="2">
        <f t="shared" si="10"/>
        <v>370</v>
      </c>
      <c r="I383" s="2" t="str">
        <f>_xlfn.CONCAT(C383,"-",D383,"-",DOLLAR(G383))</f>
        <v>ITA-zan PAM-37,00 €</v>
      </c>
      <c r="J383" s="2" t="str">
        <f t="shared" si="11"/>
        <v>159</v>
      </c>
      <c r="M383" s="2"/>
      <c r="P383" s="2"/>
      <c r="Q383" s="2"/>
      <c r="R383" s="2"/>
      <c r="S383" s="2"/>
    </row>
    <row r="384" spans="1:19" ht="12.75" customHeight="1" x14ac:dyDescent="0.2">
      <c r="A384" s="1">
        <v>386</v>
      </c>
      <c r="B384" s="1" t="s">
        <v>207</v>
      </c>
      <c r="C384" s="1" t="s">
        <v>8</v>
      </c>
      <c r="D384" s="1" t="s">
        <v>176</v>
      </c>
      <c r="E384" t="s">
        <v>1387</v>
      </c>
      <c r="F384" s="1">
        <v>20</v>
      </c>
      <c r="G384" s="2">
        <v>33</v>
      </c>
      <c r="H384" s="2">
        <f t="shared" si="10"/>
        <v>660</v>
      </c>
      <c r="I384" s="2" t="str">
        <f>_xlfn.CONCAT(C384,"-",D384,"-",DOLLAR(G384))</f>
        <v>ITA-mull-33,00 €</v>
      </c>
      <c r="J384" s="2" t="str">
        <f t="shared" si="11"/>
        <v>796</v>
      </c>
      <c r="M384" s="2"/>
      <c r="P384" s="2"/>
      <c r="Q384" s="2"/>
      <c r="R384" s="2"/>
      <c r="S384" s="2"/>
    </row>
    <row r="385" spans="1:19" ht="12.75" customHeight="1" x14ac:dyDescent="0.2">
      <c r="A385" s="1">
        <v>387</v>
      </c>
      <c r="B385" s="1" t="s">
        <v>208</v>
      </c>
      <c r="C385" s="1" t="s">
        <v>8</v>
      </c>
      <c r="D385" s="1" t="s">
        <v>43</v>
      </c>
      <c r="E385" s="1" t="s">
        <v>10</v>
      </c>
      <c r="F385" s="1">
        <v>0</v>
      </c>
      <c r="G385" s="2">
        <v>37</v>
      </c>
      <c r="H385" s="2" t="str">
        <f t="shared" si="10"/>
        <v/>
      </c>
      <c r="I385" s="2" t="str">
        <f>_xlfn.CONCAT(C385,"-",D385,"-",DOLLAR(G385))</f>
        <v>ITA-zan pin SPA-37,00 €</v>
      </c>
      <c r="J385" s="2" t="str">
        <f t="shared" si="11"/>
        <v>929</v>
      </c>
      <c r="M385" s="2"/>
      <c r="P385" s="2"/>
      <c r="Q385" s="2"/>
      <c r="R385" s="2"/>
      <c r="S385" s="2"/>
    </row>
    <row r="386" spans="1:19" ht="12.75" customHeight="1" x14ac:dyDescent="0.2">
      <c r="A386" s="1">
        <v>388</v>
      </c>
      <c r="B386" s="1" t="s">
        <v>209</v>
      </c>
      <c r="C386" s="1" t="s">
        <v>8</v>
      </c>
      <c r="D386" s="1" t="s">
        <v>9</v>
      </c>
      <c r="E386" t="s">
        <v>1387</v>
      </c>
      <c r="F386" s="1">
        <v>20</v>
      </c>
      <c r="G386" s="2">
        <v>30</v>
      </c>
      <c r="H386" s="2">
        <f t="shared" ref="H386:H449" si="12">IF(F386*G386=0,"",F386*G386)</f>
        <v>600</v>
      </c>
      <c r="I386" s="2" t="str">
        <f>_xlfn.CONCAT(C386,"-",D386,"-",DOLLAR(G386))</f>
        <v>ITA-SG-30,00 €</v>
      </c>
      <c r="J386" s="2" t="str">
        <f t="shared" si="11"/>
        <v>224</v>
      </c>
      <c r="M386" s="2"/>
      <c r="P386" s="2"/>
      <c r="Q386" s="2"/>
      <c r="R386" s="2"/>
      <c r="S386" s="2"/>
    </row>
    <row r="387" spans="1:19" ht="12.75" customHeight="1" x14ac:dyDescent="0.2">
      <c r="A387" s="1">
        <v>389</v>
      </c>
      <c r="B387" s="1" t="s">
        <v>209</v>
      </c>
      <c r="C387" s="1" t="s">
        <v>8</v>
      </c>
      <c r="D387" s="1" t="s">
        <v>9</v>
      </c>
      <c r="E387" s="1" t="s">
        <v>10</v>
      </c>
      <c r="F387" s="1">
        <v>0</v>
      </c>
      <c r="G387" s="2">
        <v>30</v>
      </c>
      <c r="H387" s="2" t="str">
        <f t="shared" si="12"/>
        <v/>
      </c>
      <c r="I387" s="2" t="str">
        <f>_xlfn.CONCAT(C387,"-",D387,"-",DOLLAR(G387))</f>
        <v>ITA-SG-30,00 €</v>
      </c>
      <c r="J387" s="2" t="str">
        <f t="shared" ref="J387:J450" si="13">MID(B387,3,3)</f>
        <v>224</v>
      </c>
      <c r="M387" s="2"/>
      <c r="P387" s="2"/>
      <c r="Q387" s="2"/>
      <c r="R387" s="2"/>
      <c r="S387" s="2"/>
    </row>
    <row r="388" spans="1:19" ht="12.75" customHeight="1" x14ac:dyDescent="0.2">
      <c r="A388" s="1">
        <v>390</v>
      </c>
      <c r="B388" s="1" t="s">
        <v>210</v>
      </c>
      <c r="C388" s="1" t="s">
        <v>8</v>
      </c>
      <c r="D388" s="1" t="s">
        <v>32</v>
      </c>
      <c r="E388" s="1" t="s">
        <v>10</v>
      </c>
      <c r="F388" s="1">
        <v>0</v>
      </c>
      <c r="G388" s="2">
        <v>38</v>
      </c>
      <c r="H388" s="2" t="str">
        <f t="shared" si="12"/>
        <v/>
      </c>
      <c r="I388" s="2" t="str">
        <f>_xlfn.CONCAT(C388,"-",D388,"-",DOLLAR(G388))</f>
        <v>ITA-zan VETRI-38,00 €</v>
      </c>
      <c r="J388" s="2" t="str">
        <f t="shared" si="13"/>
        <v>130</v>
      </c>
      <c r="M388" s="2"/>
      <c r="P388" s="2"/>
      <c r="Q388" s="2"/>
      <c r="R388" s="2"/>
      <c r="S388" s="2"/>
    </row>
    <row r="389" spans="1:19" ht="12.75" customHeight="1" x14ac:dyDescent="0.2">
      <c r="A389" s="1">
        <v>391</v>
      </c>
      <c r="B389" s="1" t="s">
        <v>211</v>
      </c>
      <c r="C389" s="1" t="s">
        <v>8</v>
      </c>
      <c r="D389" s="1" t="s">
        <v>43</v>
      </c>
      <c r="E389" t="s">
        <v>1387</v>
      </c>
      <c r="F389" s="1">
        <v>20</v>
      </c>
      <c r="G389" s="2">
        <v>15</v>
      </c>
      <c r="H389" s="2">
        <f t="shared" si="12"/>
        <v>300</v>
      </c>
      <c r="I389" s="2" t="str">
        <f>_xlfn.CONCAT(C389,"-",D389,"-",DOLLAR(G389))</f>
        <v>ITA-zan pin SPA-15,00 €</v>
      </c>
      <c r="J389" s="2" t="str">
        <f t="shared" si="13"/>
        <v>375</v>
      </c>
      <c r="M389" s="2"/>
      <c r="P389" s="2"/>
      <c r="Q389" s="2"/>
      <c r="R389" s="2"/>
      <c r="S389" s="2"/>
    </row>
    <row r="390" spans="1:19" ht="12.75" customHeight="1" x14ac:dyDescent="0.2">
      <c r="A390" s="1">
        <v>392</v>
      </c>
      <c r="B390" s="1" t="s">
        <v>211</v>
      </c>
      <c r="C390" s="1" t="s">
        <v>8</v>
      </c>
      <c r="D390" s="1" t="s">
        <v>43</v>
      </c>
      <c r="E390" s="1" t="s">
        <v>10</v>
      </c>
      <c r="F390" s="1">
        <v>0</v>
      </c>
      <c r="G390" s="2">
        <v>27</v>
      </c>
      <c r="H390" s="2" t="str">
        <f t="shared" si="12"/>
        <v/>
      </c>
      <c r="I390" s="2" t="str">
        <f>_xlfn.CONCAT(C390,"-",D390,"-",DOLLAR(G390))</f>
        <v>ITA-zan pin SPA-27,00 €</v>
      </c>
      <c r="J390" s="2" t="str">
        <f t="shared" si="13"/>
        <v>375</v>
      </c>
      <c r="M390" s="2"/>
      <c r="P390" s="2"/>
      <c r="Q390" s="2"/>
      <c r="R390" s="2"/>
      <c r="S390" s="2"/>
    </row>
    <row r="391" spans="1:19" ht="12.75" customHeight="1" x14ac:dyDescent="0.2">
      <c r="A391" s="1">
        <v>393</v>
      </c>
      <c r="B391" s="1" t="s">
        <v>211</v>
      </c>
      <c r="C391" s="1" t="s">
        <v>8</v>
      </c>
      <c r="D391" s="1" t="s">
        <v>43</v>
      </c>
      <c r="E391" t="s">
        <v>1387</v>
      </c>
      <c r="F391" s="1">
        <v>10</v>
      </c>
      <c r="G391" s="2">
        <v>27</v>
      </c>
      <c r="H391" s="2">
        <f t="shared" si="12"/>
        <v>270</v>
      </c>
      <c r="I391" s="2" t="str">
        <f>_xlfn.CONCAT(C391,"-",D391,"-",DOLLAR(G391))</f>
        <v>ITA-zan pin SPA-27,00 €</v>
      </c>
      <c r="J391" s="2" t="str">
        <f t="shared" si="13"/>
        <v>375</v>
      </c>
      <c r="M391" s="2"/>
      <c r="P391" s="2"/>
      <c r="Q391" s="2"/>
      <c r="R391" s="2"/>
      <c r="S391" s="2"/>
    </row>
    <row r="392" spans="1:19" ht="12.75" customHeight="1" x14ac:dyDescent="0.2">
      <c r="A392" s="1">
        <v>394</v>
      </c>
      <c r="B392" s="1" t="s">
        <v>212</v>
      </c>
      <c r="C392" s="1" t="s">
        <v>8</v>
      </c>
      <c r="D392" s="1" t="s">
        <v>32</v>
      </c>
      <c r="E392" s="1" t="s">
        <v>10</v>
      </c>
      <c r="F392" s="1">
        <v>0</v>
      </c>
      <c r="G392" s="2">
        <v>14</v>
      </c>
      <c r="H392" s="2" t="str">
        <f t="shared" si="12"/>
        <v/>
      </c>
      <c r="I392" s="2" t="str">
        <f>_xlfn.CONCAT(C392,"-",D392,"-",DOLLAR(G392))</f>
        <v>ITA-zan VETRI-14,00 €</v>
      </c>
      <c r="J392" s="2" t="str">
        <f t="shared" si="13"/>
        <v>566</v>
      </c>
      <c r="M392" s="2"/>
      <c r="P392" s="2"/>
      <c r="Q392" s="2"/>
      <c r="R392" s="2"/>
      <c r="S392" s="2"/>
    </row>
    <row r="393" spans="1:19" ht="12.75" customHeight="1" x14ac:dyDescent="0.2">
      <c r="A393" s="1">
        <v>395</v>
      </c>
      <c r="B393" s="1" t="s">
        <v>212</v>
      </c>
      <c r="C393" s="1" t="s">
        <v>8</v>
      </c>
      <c r="D393" s="1" t="s">
        <v>32</v>
      </c>
      <c r="E393" t="s">
        <v>1387</v>
      </c>
      <c r="F393" s="1">
        <v>10</v>
      </c>
      <c r="G393" s="2">
        <v>16</v>
      </c>
      <c r="H393" s="2">
        <f t="shared" si="12"/>
        <v>160</v>
      </c>
      <c r="I393" s="2" t="str">
        <f>_xlfn.CONCAT(C393,"-",D393,"-",DOLLAR(G393))</f>
        <v>ITA-zan VETRI-16,00 €</v>
      </c>
      <c r="J393" s="2" t="str">
        <f t="shared" si="13"/>
        <v>566</v>
      </c>
      <c r="M393" s="2"/>
      <c r="P393" s="2"/>
      <c r="Q393" s="2"/>
      <c r="R393" s="2"/>
      <c r="S393" s="2"/>
    </row>
    <row r="394" spans="1:19" ht="12.75" customHeight="1" x14ac:dyDescent="0.2">
      <c r="A394" s="1">
        <v>396</v>
      </c>
      <c r="B394" s="1" t="s">
        <v>212</v>
      </c>
      <c r="C394" s="1" t="s">
        <v>8</v>
      </c>
      <c r="D394" s="1" t="s">
        <v>32</v>
      </c>
      <c r="E394" t="s">
        <v>1387</v>
      </c>
      <c r="F394" s="1">
        <v>20</v>
      </c>
      <c r="G394" s="2">
        <v>17</v>
      </c>
      <c r="H394" s="2">
        <f t="shared" si="12"/>
        <v>340</v>
      </c>
      <c r="I394" s="2" t="str">
        <f>_xlfn.CONCAT(C394,"-",D394,"-",DOLLAR(G394))</f>
        <v>ITA-zan VETRI-17,00 €</v>
      </c>
      <c r="J394" s="2" t="str">
        <f t="shared" si="13"/>
        <v>566</v>
      </c>
      <c r="M394" s="2"/>
      <c r="P394" s="2"/>
      <c r="Q394" s="2"/>
      <c r="R394" s="2"/>
      <c r="S394" s="2"/>
    </row>
    <row r="395" spans="1:19" ht="12.75" customHeight="1" x14ac:dyDescent="0.2">
      <c r="A395" s="1">
        <v>397</v>
      </c>
      <c r="B395" s="1" t="s">
        <v>213</v>
      </c>
      <c r="C395" s="1" t="s">
        <v>8</v>
      </c>
      <c r="D395" s="1" t="s">
        <v>32</v>
      </c>
      <c r="E395" t="s">
        <v>1387</v>
      </c>
      <c r="F395" s="1">
        <v>10</v>
      </c>
      <c r="G395" s="2">
        <v>15</v>
      </c>
      <c r="H395" s="2">
        <f t="shared" si="12"/>
        <v>150</v>
      </c>
      <c r="I395" s="2" t="str">
        <f>_xlfn.CONCAT(C395,"-",D395,"-",DOLLAR(G395))</f>
        <v>ITA-zan VETRI-15,00 €</v>
      </c>
      <c r="J395" s="2" t="str">
        <f t="shared" si="13"/>
        <v>050</v>
      </c>
      <c r="M395" s="2"/>
      <c r="P395" s="2"/>
      <c r="Q395" s="2"/>
      <c r="R395" s="2"/>
      <c r="S395" s="2"/>
    </row>
    <row r="396" spans="1:19" ht="12.75" customHeight="1" x14ac:dyDescent="0.2">
      <c r="A396" s="1">
        <v>398</v>
      </c>
      <c r="B396" s="1" t="s">
        <v>213</v>
      </c>
      <c r="C396" s="1" t="s">
        <v>8</v>
      </c>
      <c r="D396" s="1" t="s">
        <v>32</v>
      </c>
      <c r="E396" t="s">
        <v>1387</v>
      </c>
      <c r="F396" s="1">
        <v>20</v>
      </c>
      <c r="G396" s="2">
        <v>13</v>
      </c>
      <c r="H396" s="2">
        <f t="shared" si="12"/>
        <v>260</v>
      </c>
      <c r="I396" s="2" t="str">
        <f>_xlfn.CONCAT(C396,"-",D396,"-",DOLLAR(G396))</f>
        <v>ITA-zan VETRI-13,00 €</v>
      </c>
      <c r="J396" s="2" t="str">
        <f t="shared" si="13"/>
        <v>050</v>
      </c>
      <c r="M396" s="2"/>
      <c r="P396" s="2"/>
      <c r="Q396" s="2"/>
      <c r="R396" s="2"/>
      <c r="S396" s="2"/>
    </row>
    <row r="397" spans="1:19" ht="12.75" customHeight="1" x14ac:dyDescent="0.2">
      <c r="A397" s="1">
        <v>399</v>
      </c>
      <c r="B397" s="1" t="s">
        <v>213</v>
      </c>
      <c r="C397" s="1" t="s">
        <v>8</v>
      </c>
      <c r="D397" s="1" t="s">
        <v>32</v>
      </c>
      <c r="E397" s="1" t="s">
        <v>10</v>
      </c>
      <c r="F397" s="1">
        <v>0</v>
      </c>
      <c r="G397" s="2">
        <v>18</v>
      </c>
      <c r="H397" s="2" t="str">
        <f t="shared" si="12"/>
        <v/>
      </c>
      <c r="I397" s="2" t="str">
        <f>_xlfn.CONCAT(C397,"-",D397,"-",DOLLAR(G397))</f>
        <v>ITA-zan VETRI-18,00 €</v>
      </c>
      <c r="J397" s="2" t="str">
        <f t="shared" si="13"/>
        <v>050</v>
      </c>
      <c r="M397" s="2"/>
      <c r="P397" s="2"/>
      <c r="Q397" s="2"/>
      <c r="R397" s="2"/>
      <c r="S397" s="2"/>
    </row>
    <row r="398" spans="1:19" ht="12.75" customHeight="1" x14ac:dyDescent="0.2">
      <c r="A398" s="1">
        <v>400</v>
      </c>
      <c r="B398" s="1" t="s">
        <v>214</v>
      </c>
      <c r="C398" s="1" t="s">
        <v>8</v>
      </c>
      <c r="D398" s="1" t="s">
        <v>32</v>
      </c>
      <c r="E398" s="1" t="s">
        <v>10</v>
      </c>
      <c r="F398" s="1">
        <v>0</v>
      </c>
      <c r="G398" s="2">
        <v>24</v>
      </c>
      <c r="H398" s="2" t="str">
        <f t="shared" si="12"/>
        <v/>
      </c>
      <c r="I398" s="2" t="str">
        <f>_xlfn.CONCAT(C398,"-",D398,"-",DOLLAR(G398))</f>
        <v>ITA-zan VETRI-24,00 €</v>
      </c>
      <c r="J398" s="2" t="str">
        <f t="shared" si="13"/>
        <v>805</v>
      </c>
      <c r="M398" s="2"/>
      <c r="P398" s="2"/>
      <c r="Q398" s="2"/>
      <c r="R398" s="2"/>
      <c r="S398" s="2"/>
    </row>
    <row r="399" spans="1:19" ht="12.75" customHeight="1" x14ac:dyDescent="0.2">
      <c r="A399" s="1">
        <v>401</v>
      </c>
      <c r="B399" s="1" t="s">
        <v>215</v>
      </c>
      <c r="C399" s="1" t="s">
        <v>8</v>
      </c>
      <c r="D399" s="1" t="s">
        <v>93</v>
      </c>
      <c r="E399" t="s">
        <v>1387</v>
      </c>
      <c r="F399" s="1">
        <v>20</v>
      </c>
      <c r="G399" s="2">
        <v>29</v>
      </c>
      <c r="H399" s="2">
        <f t="shared" si="12"/>
        <v>580</v>
      </c>
      <c r="I399" s="2" t="str">
        <f>_xlfn.CONCAT(C399,"-",D399,"-",DOLLAR(G399))</f>
        <v>ITA-zan SPA-29,00 €</v>
      </c>
      <c r="J399" s="2" t="str">
        <f t="shared" si="13"/>
        <v>107</v>
      </c>
      <c r="M399" s="2"/>
      <c r="P399" s="2"/>
      <c r="Q399" s="2"/>
      <c r="R399" s="2"/>
      <c r="S399" s="2"/>
    </row>
    <row r="400" spans="1:19" ht="12.75" customHeight="1" x14ac:dyDescent="0.2">
      <c r="A400" s="1">
        <v>402</v>
      </c>
      <c r="B400" s="1" t="s">
        <v>215</v>
      </c>
      <c r="C400" s="1" t="s">
        <v>8</v>
      </c>
      <c r="D400" s="1" t="s">
        <v>93</v>
      </c>
      <c r="E400" t="s">
        <v>1387</v>
      </c>
      <c r="F400" s="1">
        <v>20</v>
      </c>
      <c r="G400" s="2">
        <v>14</v>
      </c>
      <c r="H400" s="2">
        <f t="shared" si="12"/>
        <v>280</v>
      </c>
      <c r="I400" s="2" t="str">
        <f>_xlfn.CONCAT(C400,"-",D400,"-",DOLLAR(G400))</f>
        <v>ITA-zan SPA-14,00 €</v>
      </c>
      <c r="J400" s="2" t="str">
        <f t="shared" si="13"/>
        <v>107</v>
      </c>
      <c r="M400" s="2"/>
      <c r="P400" s="2"/>
      <c r="Q400" s="2"/>
      <c r="R400" s="2"/>
      <c r="S400" s="2"/>
    </row>
    <row r="401" spans="1:19" ht="12.75" customHeight="1" x14ac:dyDescent="0.2">
      <c r="A401" s="1">
        <v>403</v>
      </c>
      <c r="B401" s="1" t="s">
        <v>215</v>
      </c>
      <c r="C401" s="1" t="s">
        <v>8</v>
      </c>
      <c r="D401" s="1" t="s">
        <v>93</v>
      </c>
      <c r="E401" s="1" t="s">
        <v>10</v>
      </c>
      <c r="F401" s="1">
        <v>0</v>
      </c>
      <c r="G401" s="2">
        <v>38</v>
      </c>
      <c r="H401" s="2" t="str">
        <f t="shared" si="12"/>
        <v/>
      </c>
      <c r="I401" s="2" t="str">
        <f>_xlfn.CONCAT(C401,"-",D401,"-",DOLLAR(G401))</f>
        <v>ITA-zan SPA-38,00 €</v>
      </c>
      <c r="J401" s="2" t="str">
        <f t="shared" si="13"/>
        <v>107</v>
      </c>
      <c r="M401" s="2"/>
      <c r="P401" s="2"/>
      <c r="Q401" s="2"/>
      <c r="R401" s="2"/>
      <c r="S401" s="2"/>
    </row>
    <row r="402" spans="1:19" ht="12.75" customHeight="1" x14ac:dyDescent="0.2">
      <c r="A402" s="1">
        <v>404</v>
      </c>
      <c r="B402" s="1" t="s">
        <v>215</v>
      </c>
      <c r="C402" s="1" t="s">
        <v>8</v>
      </c>
      <c r="D402" s="1" t="s">
        <v>93</v>
      </c>
      <c r="E402" t="s">
        <v>1387</v>
      </c>
      <c r="F402" s="1">
        <v>10</v>
      </c>
      <c r="G402" s="2">
        <v>36</v>
      </c>
      <c r="H402" s="2">
        <f t="shared" si="12"/>
        <v>360</v>
      </c>
      <c r="I402" s="2" t="str">
        <f>_xlfn.CONCAT(C402,"-",D402,"-",DOLLAR(G402))</f>
        <v>ITA-zan SPA-36,00 €</v>
      </c>
      <c r="J402" s="2" t="str">
        <f t="shared" si="13"/>
        <v>107</v>
      </c>
      <c r="M402" s="2"/>
      <c r="P402" s="2"/>
      <c r="Q402" s="2"/>
      <c r="R402" s="2"/>
      <c r="S402" s="2"/>
    </row>
    <row r="403" spans="1:19" ht="12.75" customHeight="1" x14ac:dyDescent="0.2">
      <c r="A403" s="1">
        <v>405</v>
      </c>
      <c r="B403" s="1" t="s">
        <v>216</v>
      </c>
      <c r="C403" s="1" t="s">
        <v>8</v>
      </c>
      <c r="D403" s="1" t="s">
        <v>9</v>
      </c>
      <c r="E403" t="s">
        <v>1387</v>
      </c>
      <c r="F403" s="1">
        <v>20</v>
      </c>
      <c r="G403" s="2">
        <v>21</v>
      </c>
      <c r="H403" s="2">
        <f t="shared" si="12"/>
        <v>420</v>
      </c>
      <c r="I403" s="2" t="str">
        <f>_xlfn.CONCAT(C403,"-",D403,"-",DOLLAR(G403))</f>
        <v>ITA-SG-21,00 €</v>
      </c>
      <c r="J403" s="2" t="str">
        <f t="shared" si="13"/>
        <v>505</v>
      </c>
      <c r="M403" s="2"/>
      <c r="P403" s="2"/>
      <c r="Q403" s="2"/>
      <c r="R403" s="2"/>
      <c r="S403" s="2"/>
    </row>
    <row r="404" spans="1:19" ht="12.75" customHeight="1" x14ac:dyDescent="0.2">
      <c r="A404" s="1">
        <v>406</v>
      </c>
      <c r="B404" s="1" t="s">
        <v>216</v>
      </c>
      <c r="C404" s="1" t="s">
        <v>8</v>
      </c>
      <c r="D404" s="1" t="s">
        <v>9</v>
      </c>
      <c r="E404" s="1" t="s">
        <v>10</v>
      </c>
      <c r="F404" s="1">
        <v>0</v>
      </c>
      <c r="G404" s="2">
        <v>13</v>
      </c>
      <c r="H404" s="2" t="str">
        <f t="shared" si="12"/>
        <v/>
      </c>
      <c r="I404" s="2" t="str">
        <f>_xlfn.CONCAT(C404,"-",D404,"-",DOLLAR(G404))</f>
        <v>ITA-SG-13,00 €</v>
      </c>
      <c r="J404" s="2" t="str">
        <f t="shared" si="13"/>
        <v>505</v>
      </c>
      <c r="M404" s="2"/>
      <c r="P404" s="2"/>
      <c r="Q404" s="2"/>
      <c r="R404" s="2"/>
      <c r="S404" s="2"/>
    </row>
    <row r="405" spans="1:19" ht="12.75" customHeight="1" x14ac:dyDescent="0.2">
      <c r="A405" s="1">
        <v>407</v>
      </c>
      <c r="B405" s="1" t="s">
        <v>216</v>
      </c>
      <c r="C405" s="1" t="s">
        <v>8</v>
      </c>
      <c r="D405" s="1" t="s">
        <v>9</v>
      </c>
      <c r="E405" t="s">
        <v>1387</v>
      </c>
      <c r="F405" s="1">
        <v>10</v>
      </c>
      <c r="G405" s="2">
        <v>33</v>
      </c>
      <c r="H405" s="2">
        <f t="shared" si="12"/>
        <v>330</v>
      </c>
      <c r="I405" s="2" t="str">
        <f>_xlfn.CONCAT(C405,"-",D405,"-",DOLLAR(G405))</f>
        <v>ITA-SG-33,00 €</v>
      </c>
      <c r="J405" s="2" t="str">
        <f t="shared" si="13"/>
        <v>505</v>
      </c>
      <c r="M405" s="2"/>
      <c r="P405" s="2"/>
      <c r="Q405" s="2"/>
      <c r="R405" s="2"/>
      <c r="S405" s="2"/>
    </row>
    <row r="406" spans="1:19" ht="12.75" customHeight="1" x14ac:dyDescent="0.2">
      <c r="A406" s="1">
        <v>408</v>
      </c>
      <c r="B406" s="1" t="s">
        <v>217</v>
      </c>
      <c r="C406" s="1" t="s">
        <v>8</v>
      </c>
      <c r="D406" s="1" t="s">
        <v>9</v>
      </c>
      <c r="E406" s="1" t="s">
        <v>10</v>
      </c>
      <c r="F406" s="1">
        <v>0</v>
      </c>
      <c r="G406" s="2">
        <v>18</v>
      </c>
      <c r="H406" s="2" t="str">
        <f t="shared" si="12"/>
        <v/>
      </c>
      <c r="I406" s="2" t="str">
        <f>_xlfn.CONCAT(C406,"-",D406,"-",DOLLAR(G406))</f>
        <v>ITA-SG-18,00 €</v>
      </c>
      <c r="J406" s="2" t="str">
        <f t="shared" si="13"/>
        <v>428</v>
      </c>
      <c r="M406" s="2"/>
      <c r="P406" s="2"/>
      <c r="Q406" s="2"/>
      <c r="R406" s="2"/>
      <c r="S406" s="2"/>
    </row>
    <row r="407" spans="1:19" ht="12.75" customHeight="1" x14ac:dyDescent="0.2">
      <c r="A407" s="1">
        <v>409</v>
      </c>
      <c r="B407" s="1" t="s">
        <v>218</v>
      </c>
      <c r="C407" s="1" t="s">
        <v>8</v>
      </c>
      <c r="D407" s="1" t="s">
        <v>101</v>
      </c>
      <c r="E407" t="s">
        <v>1387</v>
      </c>
      <c r="F407" s="1">
        <v>20</v>
      </c>
      <c r="G407" s="2">
        <v>14</v>
      </c>
      <c r="H407" s="2">
        <f t="shared" si="12"/>
        <v>280</v>
      </c>
      <c r="I407" s="2" t="str">
        <f>_xlfn.CONCAT(C407,"-",D407,"-",DOLLAR(G407))</f>
        <v>ITA-SG DISTRIBUZIONE SRL-14,00 €</v>
      </c>
      <c r="J407" s="2" t="str">
        <f t="shared" si="13"/>
        <v>043</v>
      </c>
      <c r="M407" s="2"/>
      <c r="P407" s="2"/>
      <c r="Q407" s="2"/>
      <c r="R407" s="2"/>
      <c r="S407" s="2"/>
    </row>
    <row r="408" spans="1:19" ht="12.75" customHeight="1" x14ac:dyDescent="0.2">
      <c r="A408" s="1">
        <v>410</v>
      </c>
      <c r="B408" s="1" t="s">
        <v>219</v>
      </c>
      <c r="C408" s="1" t="s">
        <v>8</v>
      </c>
      <c r="D408" s="1" t="s">
        <v>32</v>
      </c>
      <c r="E408" t="s">
        <v>1387</v>
      </c>
      <c r="F408" s="1">
        <v>10</v>
      </c>
      <c r="G408" s="2">
        <v>14</v>
      </c>
      <c r="H408" s="2">
        <f t="shared" si="12"/>
        <v>140</v>
      </c>
      <c r="I408" s="2" t="str">
        <f>_xlfn.CONCAT(C408,"-",D408,"-",DOLLAR(G408))</f>
        <v>ITA-zan VETRI-14,00 €</v>
      </c>
      <c r="J408" s="2" t="str">
        <f t="shared" si="13"/>
        <v>175</v>
      </c>
      <c r="M408" s="2"/>
      <c r="P408" s="2"/>
      <c r="Q408" s="2"/>
      <c r="R408" s="2"/>
      <c r="S408" s="2"/>
    </row>
    <row r="409" spans="1:19" ht="12.75" customHeight="1" x14ac:dyDescent="0.2">
      <c r="A409" s="1">
        <v>411</v>
      </c>
      <c r="B409" s="1" t="s">
        <v>219</v>
      </c>
      <c r="C409" s="1" t="s">
        <v>8</v>
      </c>
      <c r="D409" s="1" t="s">
        <v>32</v>
      </c>
      <c r="E409" t="s">
        <v>1387</v>
      </c>
      <c r="F409" s="1">
        <v>20</v>
      </c>
      <c r="G409" s="2">
        <v>31</v>
      </c>
      <c r="H409" s="2">
        <f t="shared" si="12"/>
        <v>620</v>
      </c>
      <c r="I409" s="2" t="str">
        <f>_xlfn.CONCAT(C409,"-",D409,"-",DOLLAR(G409))</f>
        <v>ITA-zan VETRI-31,00 €</v>
      </c>
      <c r="J409" s="2" t="str">
        <f t="shared" si="13"/>
        <v>175</v>
      </c>
      <c r="M409" s="2"/>
      <c r="P409" s="2"/>
      <c r="Q409" s="2"/>
      <c r="R409" s="2"/>
      <c r="S409" s="2"/>
    </row>
    <row r="410" spans="1:19" ht="12.75" customHeight="1" x14ac:dyDescent="0.2">
      <c r="A410" s="1">
        <v>412</v>
      </c>
      <c r="B410" s="1" t="s">
        <v>219</v>
      </c>
      <c r="C410" s="1" t="s">
        <v>8</v>
      </c>
      <c r="D410" s="1" t="s">
        <v>32</v>
      </c>
      <c r="E410" s="1" t="s">
        <v>10</v>
      </c>
      <c r="F410" s="1">
        <v>0</v>
      </c>
      <c r="G410" s="2">
        <v>24</v>
      </c>
      <c r="H410" s="2" t="str">
        <f t="shared" si="12"/>
        <v/>
      </c>
      <c r="I410" s="2" t="str">
        <f>_xlfn.CONCAT(C410,"-",D410,"-",DOLLAR(G410))</f>
        <v>ITA-zan VETRI-24,00 €</v>
      </c>
      <c r="J410" s="2" t="str">
        <f t="shared" si="13"/>
        <v>175</v>
      </c>
      <c r="M410" s="2"/>
      <c r="P410" s="2"/>
      <c r="Q410" s="2"/>
      <c r="R410" s="2"/>
      <c r="S410" s="2"/>
    </row>
    <row r="411" spans="1:19" ht="12.75" customHeight="1" x14ac:dyDescent="0.2">
      <c r="A411" s="1">
        <v>413</v>
      </c>
      <c r="B411" s="1" t="s">
        <v>220</v>
      </c>
      <c r="C411" s="1" t="s">
        <v>8</v>
      </c>
      <c r="D411" s="1" t="s">
        <v>9</v>
      </c>
      <c r="E411" s="1" t="s">
        <v>10</v>
      </c>
      <c r="F411" s="1">
        <v>0</v>
      </c>
      <c r="G411" s="2">
        <v>28</v>
      </c>
      <c r="H411" s="2" t="str">
        <f t="shared" si="12"/>
        <v/>
      </c>
      <c r="I411" s="2" t="str">
        <f>_xlfn.CONCAT(C411,"-",D411,"-",DOLLAR(G411))</f>
        <v>ITA-SG-28,00 €</v>
      </c>
      <c r="J411" s="2" t="str">
        <f t="shared" si="13"/>
        <v>948</v>
      </c>
      <c r="M411" s="2"/>
      <c r="P411" s="2"/>
      <c r="Q411" s="2"/>
      <c r="R411" s="2"/>
      <c r="S411" s="2"/>
    </row>
    <row r="412" spans="1:19" ht="12.75" customHeight="1" x14ac:dyDescent="0.2">
      <c r="A412" s="1">
        <v>414</v>
      </c>
      <c r="B412" s="1" t="s">
        <v>221</v>
      </c>
      <c r="C412" s="1" t="s">
        <v>8</v>
      </c>
      <c r="D412" s="1" t="s">
        <v>9</v>
      </c>
      <c r="E412" t="s">
        <v>1387</v>
      </c>
      <c r="F412" s="1">
        <v>20</v>
      </c>
      <c r="G412" s="2">
        <v>37</v>
      </c>
      <c r="H412" s="2">
        <f t="shared" si="12"/>
        <v>740</v>
      </c>
      <c r="I412" s="2" t="str">
        <f>_xlfn.CONCAT(C412,"-",D412,"-",DOLLAR(G412))</f>
        <v>ITA-SG-37,00 €</v>
      </c>
      <c r="J412" s="2" t="str">
        <f t="shared" si="13"/>
        <v>890</v>
      </c>
      <c r="M412" s="2"/>
      <c r="P412" s="2"/>
      <c r="Q412" s="2"/>
      <c r="R412" s="2"/>
      <c r="S412" s="2"/>
    </row>
    <row r="413" spans="1:19" ht="12.75" customHeight="1" x14ac:dyDescent="0.2">
      <c r="A413" s="1">
        <v>415</v>
      </c>
      <c r="B413" s="1" t="s">
        <v>221</v>
      </c>
      <c r="C413" s="1" t="s">
        <v>8</v>
      </c>
      <c r="D413" s="1" t="s">
        <v>9</v>
      </c>
      <c r="E413" t="s">
        <v>1387</v>
      </c>
      <c r="F413" s="1">
        <v>20</v>
      </c>
      <c r="G413" s="2">
        <v>29</v>
      </c>
      <c r="H413" s="2">
        <f t="shared" si="12"/>
        <v>580</v>
      </c>
      <c r="I413" s="2" t="str">
        <f>_xlfn.CONCAT(C413,"-",D413,"-",DOLLAR(G413))</f>
        <v>ITA-SG-29,00 €</v>
      </c>
      <c r="J413" s="2" t="str">
        <f t="shared" si="13"/>
        <v>890</v>
      </c>
      <c r="M413" s="2"/>
      <c r="P413" s="2"/>
      <c r="Q413" s="2"/>
      <c r="R413" s="2"/>
      <c r="S413" s="2"/>
    </row>
    <row r="414" spans="1:19" ht="12.75" customHeight="1" x14ac:dyDescent="0.2">
      <c r="A414" s="1">
        <v>416</v>
      </c>
      <c r="B414" s="1" t="s">
        <v>221</v>
      </c>
      <c r="C414" s="1" t="s">
        <v>8</v>
      </c>
      <c r="D414" s="1" t="s">
        <v>9</v>
      </c>
      <c r="E414" s="1" t="s">
        <v>10</v>
      </c>
      <c r="F414" s="1">
        <v>0</v>
      </c>
      <c r="G414" s="2">
        <v>11</v>
      </c>
      <c r="H414" s="2" t="str">
        <f t="shared" si="12"/>
        <v/>
      </c>
      <c r="I414" s="2" t="str">
        <f>_xlfn.CONCAT(C414,"-",D414,"-",DOLLAR(G414))</f>
        <v>ITA-SG-11,00 €</v>
      </c>
      <c r="J414" s="2" t="str">
        <f t="shared" si="13"/>
        <v>890</v>
      </c>
      <c r="M414" s="2"/>
      <c r="P414" s="2"/>
      <c r="Q414" s="2"/>
      <c r="R414" s="2"/>
      <c r="S414" s="2"/>
    </row>
    <row r="415" spans="1:19" ht="12.75" customHeight="1" x14ac:dyDescent="0.2">
      <c r="A415" s="1">
        <v>417</v>
      </c>
      <c r="B415" s="1" t="s">
        <v>221</v>
      </c>
      <c r="C415" s="1" t="s">
        <v>8</v>
      </c>
      <c r="D415" s="1" t="s">
        <v>9</v>
      </c>
      <c r="E415" t="s">
        <v>1387</v>
      </c>
      <c r="F415" s="1">
        <v>10</v>
      </c>
      <c r="G415" s="2">
        <v>16</v>
      </c>
      <c r="H415" s="2">
        <f t="shared" si="12"/>
        <v>160</v>
      </c>
      <c r="I415" s="2" t="str">
        <f>_xlfn.CONCAT(C415,"-",D415,"-",DOLLAR(G415))</f>
        <v>ITA-SG-16,00 €</v>
      </c>
      <c r="J415" s="2" t="str">
        <f t="shared" si="13"/>
        <v>890</v>
      </c>
      <c r="M415" s="2"/>
      <c r="P415" s="2"/>
      <c r="Q415" s="2"/>
      <c r="R415" s="2"/>
      <c r="S415" s="2"/>
    </row>
    <row r="416" spans="1:19" ht="12.75" customHeight="1" x14ac:dyDescent="0.2">
      <c r="A416" s="1">
        <v>418</v>
      </c>
      <c r="B416" s="1" t="s">
        <v>222</v>
      </c>
      <c r="C416" s="1" t="s">
        <v>8</v>
      </c>
      <c r="D416" s="1" t="s">
        <v>32</v>
      </c>
      <c r="E416" s="1" t="s">
        <v>10</v>
      </c>
      <c r="F416" s="1">
        <v>0</v>
      </c>
      <c r="G416" s="2">
        <v>21</v>
      </c>
      <c r="H416" s="2" t="str">
        <f t="shared" si="12"/>
        <v/>
      </c>
      <c r="I416" s="2" t="str">
        <f>_xlfn.CONCAT(C416,"-",D416,"-",DOLLAR(G416))</f>
        <v>ITA-zan VETRI-21,00 €</v>
      </c>
      <c r="J416" s="2" t="str">
        <f t="shared" si="13"/>
        <v>912</v>
      </c>
      <c r="M416" s="2"/>
      <c r="P416" s="2"/>
      <c r="Q416" s="2"/>
      <c r="R416" s="2"/>
      <c r="S416" s="2"/>
    </row>
    <row r="417" spans="1:19" ht="12.75" customHeight="1" x14ac:dyDescent="0.2">
      <c r="A417" s="1">
        <v>419</v>
      </c>
      <c r="B417" s="1" t="s">
        <v>223</v>
      </c>
      <c r="C417" s="1" t="s">
        <v>8</v>
      </c>
      <c r="D417" s="1" t="s">
        <v>32</v>
      </c>
      <c r="E417" s="1" t="s">
        <v>10</v>
      </c>
      <c r="F417" s="1">
        <v>0</v>
      </c>
      <c r="G417" s="2">
        <v>28</v>
      </c>
      <c r="H417" s="2" t="str">
        <f t="shared" si="12"/>
        <v/>
      </c>
      <c r="I417" s="2" t="str">
        <f>_xlfn.CONCAT(C417,"-",D417,"-",DOLLAR(G417))</f>
        <v>ITA-zan VETRI-28,00 €</v>
      </c>
      <c r="J417" s="2" t="str">
        <f t="shared" si="13"/>
        <v>645</v>
      </c>
      <c r="M417" s="2"/>
      <c r="P417" s="2"/>
      <c r="Q417" s="2"/>
      <c r="R417" s="2"/>
      <c r="S417" s="2"/>
    </row>
    <row r="418" spans="1:19" ht="12.75" customHeight="1" x14ac:dyDescent="0.2">
      <c r="A418" s="1">
        <v>420</v>
      </c>
      <c r="B418" s="1" t="s">
        <v>224</v>
      </c>
      <c r="C418" s="1" t="s">
        <v>8</v>
      </c>
      <c r="D418" s="1" t="s">
        <v>9</v>
      </c>
      <c r="E418" s="1" t="s">
        <v>10</v>
      </c>
      <c r="F418" s="1">
        <v>0</v>
      </c>
      <c r="G418" s="2">
        <v>21</v>
      </c>
      <c r="H418" s="2" t="str">
        <f t="shared" si="12"/>
        <v/>
      </c>
      <c r="I418" s="2" t="str">
        <f>_xlfn.CONCAT(C418,"-",D418,"-",DOLLAR(G418))</f>
        <v>ITA-SG-21,00 €</v>
      </c>
      <c r="J418" s="2" t="str">
        <f t="shared" si="13"/>
        <v>874</v>
      </c>
      <c r="M418" s="2"/>
      <c r="P418" s="2"/>
      <c r="Q418" s="2"/>
      <c r="R418" s="2"/>
      <c r="S418" s="2"/>
    </row>
    <row r="419" spans="1:19" ht="12.75" customHeight="1" x14ac:dyDescent="0.2">
      <c r="A419" s="1">
        <v>421</v>
      </c>
      <c r="B419" s="1" t="s">
        <v>225</v>
      </c>
      <c r="C419" s="1" t="s">
        <v>8</v>
      </c>
      <c r="D419" s="1" t="s">
        <v>9</v>
      </c>
      <c r="E419" s="1" t="s">
        <v>10</v>
      </c>
      <c r="F419" s="1">
        <v>0</v>
      </c>
      <c r="G419" s="2">
        <v>30</v>
      </c>
      <c r="H419" s="2" t="str">
        <f t="shared" si="12"/>
        <v/>
      </c>
      <c r="I419" s="2" t="str">
        <f>_xlfn.CONCAT(C419,"-",D419,"-",DOLLAR(G419))</f>
        <v>ITA-SG-30,00 €</v>
      </c>
      <c r="J419" s="2" t="str">
        <f t="shared" si="13"/>
        <v>063</v>
      </c>
      <c r="M419" s="2"/>
      <c r="P419" s="2"/>
      <c r="Q419" s="2"/>
      <c r="R419" s="2"/>
      <c r="S419" s="2"/>
    </row>
    <row r="420" spans="1:19" ht="12.75" customHeight="1" x14ac:dyDescent="0.2">
      <c r="A420" s="1">
        <v>422</v>
      </c>
      <c r="B420" s="1" t="s">
        <v>225</v>
      </c>
      <c r="C420" s="1" t="s">
        <v>8</v>
      </c>
      <c r="D420" s="1" t="s">
        <v>9</v>
      </c>
      <c r="E420" t="s">
        <v>1387</v>
      </c>
      <c r="F420" s="1">
        <v>20</v>
      </c>
      <c r="G420" s="2">
        <v>38</v>
      </c>
      <c r="H420" s="2">
        <f t="shared" si="12"/>
        <v>760</v>
      </c>
      <c r="I420" s="2" t="str">
        <f>_xlfn.CONCAT(C420,"-",D420,"-",DOLLAR(G420))</f>
        <v>ITA-SG-38,00 €</v>
      </c>
      <c r="J420" s="2" t="str">
        <f t="shared" si="13"/>
        <v>063</v>
      </c>
      <c r="M420" s="2"/>
      <c r="P420" s="2"/>
      <c r="Q420" s="2"/>
      <c r="R420" s="2"/>
      <c r="S420" s="2"/>
    </row>
    <row r="421" spans="1:19" ht="12.75" customHeight="1" x14ac:dyDescent="0.2">
      <c r="A421" s="1">
        <v>423</v>
      </c>
      <c r="B421" s="1" t="s">
        <v>226</v>
      </c>
      <c r="C421" s="1" t="s">
        <v>8</v>
      </c>
      <c r="D421" s="1" t="s">
        <v>32</v>
      </c>
      <c r="E421" t="s">
        <v>1387</v>
      </c>
      <c r="F421" s="1">
        <v>20</v>
      </c>
      <c r="G421" s="2">
        <v>26</v>
      </c>
      <c r="H421" s="2">
        <f t="shared" si="12"/>
        <v>520</v>
      </c>
      <c r="I421" s="2" t="str">
        <f>_xlfn.CONCAT(C421,"-",D421,"-",DOLLAR(G421))</f>
        <v>ITA-zan VETRI-26,00 €</v>
      </c>
      <c r="J421" s="2" t="str">
        <f t="shared" si="13"/>
        <v>861</v>
      </c>
      <c r="M421" s="2"/>
      <c r="P421" s="2"/>
      <c r="Q421" s="2"/>
      <c r="R421" s="2"/>
      <c r="S421" s="2"/>
    </row>
    <row r="422" spans="1:19" ht="12.75" customHeight="1" x14ac:dyDescent="0.2">
      <c r="A422" s="1">
        <v>424</v>
      </c>
      <c r="B422" s="1" t="s">
        <v>226</v>
      </c>
      <c r="C422" s="1" t="s">
        <v>8</v>
      </c>
      <c r="D422" s="1" t="s">
        <v>32</v>
      </c>
      <c r="E422" s="1" t="s">
        <v>10</v>
      </c>
      <c r="F422" s="1">
        <v>0</v>
      </c>
      <c r="G422" s="2">
        <v>18</v>
      </c>
      <c r="H422" s="2" t="str">
        <f t="shared" si="12"/>
        <v/>
      </c>
      <c r="I422" s="2" t="str">
        <f>_xlfn.CONCAT(C422,"-",D422,"-",DOLLAR(G422))</f>
        <v>ITA-zan VETRI-18,00 €</v>
      </c>
      <c r="J422" s="2" t="str">
        <f t="shared" si="13"/>
        <v>861</v>
      </c>
      <c r="M422" s="2"/>
      <c r="P422" s="2"/>
      <c r="Q422" s="2"/>
      <c r="R422" s="2"/>
      <c r="S422" s="2"/>
    </row>
    <row r="423" spans="1:19" ht="12.75" customHeight="1" x14ac:dyDescent="0.2">
      <c r="A423" s="1">
        <v>425</v>
      </c>
      <c r="B423" s="1" t="s">
        <v>226</v>
      </c>
      <c r="C423" s="1" t="s">
        <v>8</v>
      </c>
      <c r="D423" s="1" t="s">
        <v>32</v>
      </c>
      <c r="E423" t="s">
        <v>1387</v>
      </c>
      <c r="F423" s="1">
        <v>10</v>
      </c>
      <c r="G423" s="2">
        <v>10</v>
      </c>
      <c r="H423" s="2">
        <f t="shared" si="12"/>
        <v>100</v>
      </c>
      <c r="I423" s="2" t="str">
        <f>_xlfn.CONCAT(C423,"-",D423,"-",DOLLAR(G423))</f>
        <v>ITA-zan VETRI-10,00 €</v>
      </c>
      <c r="J423" s="2" t="str">
        <f t="shared" si="13"/>
        <v>861</v>
      </c>
      <c r="M423" s="2"/>
      <c r="P423" s="2"/>
      <c r="Q423" s="2"/>
      <c r="R423" s="2"/>
      <c r="S423" s="2"/>
    </row>
    <row r="424" spans="1:19" ht="12.75" customHeight="1" x14ac:dyDescent="0.2">
      <c r="A424" s="1">
        <v>426</v>
      </c>
      <c r="B424" s="1" t="s">
        <v>226</v>
      </c>
      <c r="C424" s="1" t="s">
        <v>8</v>
      </c>
      <c r="D424" s="1" t="s">
        <v>32</v>
      </c>
      <c r="E424" t="s">
        <v>1387</v>
      </c>
      <c r="F424" s="1">
        <v>20</v>
      </c>
      <c r="G424" s="2">
        <v>31</v>
      </c>
      <c r="H424" s="2">
        <f t="shared" si="12"/>
        <v>620</v>
      </c>
      <c r="I424" s="2" t="str">
        <f>_xlfn.CONCAT(C424,"-",D424,"-",DOLLAR(G424))</f>
        <v>ITA-zan VETRI-31,00 €</v>
      </c>
      <c r="J424" s="2" t="str">
        <f t="shared" si="13"/>
        <v>861</v>
      </c>
      <c r="M424" s="2"/>
      <c r="P424" s="2"/>
      <c r="Q424" s="2"/>
      <c r="R424" s="2"/>
      <c r="S424" s="2"/>
    </row>
    <row r="425" spans="1:19" ht="12.75" customHeight="1" x14ac:dyDescent="0.2">
      <c r="A425" s="1">
        <v>427</v>
      </c>
      <c r="B425" s="1" t="s">
        <v>227</v>
      </c>
      <c r="C425" s="1" t="s">
        <v>8</v>
      </c>
      <c r="D425" s="1" t="s">
        <v>9</v>
      </c>
      <c r="E425" t="s">
        <v>1387</v>
      </c>
      <c r="F425" s="1">
        <v>20</v>
      </c>
      <c r="G425" s="2">
        <v>26</v>
      </c>
      <c r="H425" s="2">
        <f t="shared" si="12"/>
        <v>520</v>
      </c>
      <c r="I425" s="2" t="str">
        <f>_xlfn.CONCAT(C425,"-",D425,"-",DOLLAR(G425))</f>
        <v>ITA-SG-26,00 €</v>
      </c>
      <c r="J425" s="2" t="str">
        <f t="shared" si="13"/>
        <v>582</v>
      </c>
      <c r="M425" s="2"/>
      <c r="P425" s="2"/>
      <c r="Q425" s="2"/>
      <c r="R425" s="2"/>
      <c r="S425" s="2"/>
    </row>
    <row r="426" spans="1:19" ht="12.75" customHeight="1" x14ac:dyDescent="0.2">
      <c r="A426" s="1">
        <v>428</v>
      </c>
      <c r="B426" s="1" t="s">
        <v>227</v>
      </c>
      <c r="C426" s="1" t="s">
        <v>8</v>
      </c>
      <c r="D426" s="1" t="s">
        <v>9</v>
      </c>
      <c r="E426" s="1" t="s">
        <v>10</v>
      </c>
      <c r="F426" s="1">
        <v>0</v>
      </c>
      <c r="G426" s="2">
        <v>23</v>
      </c>
      <c r="H426" s="2" t="str">
        <f t="shared" si="12"/>
        <v/>
      </c>
      <c r="I426" s="2" t="str">
        <f>_xlfn.CONCAT(C426,"-",D426,"-",DOLLAR(G426))</f>
        <v>ITA-SG-23,00 €</v>
      </c>
      <c r="J426" s="2" t="str">
        <f t="shared" si="13"/>
        <v>582</v>
      </c>
      <c r="M426" s="2"/>
      <c r="P426" s="2"/>
      <c r="Q426" s="2"/>
      <c r="R426" s="2"/>
      <c r="S426" s="2"/>
    </row>
    <row r="427" spans="1:19" ht="12.75" customHeight="1" x14ac:dyDescent="0.2">
      <c r="A427" s="1">
        <v>429</v>
      </c>
      <c r="B427" s="1" t="s">
        <v>228</v>
      </c>
      <c r="C427" s="1" t="s">
        <v>8</v>
      </c>
      <c r="D427" s="1" t="s">
        <v>9</v>
      </c>
      <c r="E427" s="1" t="s">
        <v>10</v>
      </c>
      <c r="F427" s="1">
        <v>0</v>
      </c>
      <c r="G427" s="2">
        <v>26</v>
      </c>
      <c r="H427" s="2" t="str">
        <f t="shared" si="12"/>
        <v/>
      </c>
      <c r="I427" s="2" t="str">
        <f>_xlfn.CONCAT(C427,"-",D427,"-",DOLLAR(G427))</f>
        <v>ITA-SG-26,00 €</v>
      </c>
      <c r="J427" s="2" t="str">
        <f t="shared" si="13"/>
        <v>817</v>
      </c>
      <c r="M427" s="2"/>
      <c r="P427" s="2"/>
      <c r="Q427" s="2"/>
      <c r="R427" s="2"/>
      <c r="S427" s="2"/>
    </row>
    <row r="428" spans="1:19" ht="12.75" customHeight="1" x14ac:dyDescent="0.2">
      <c r="A428" s="1">
        <v>430</v>
      </c>
      <c r="B428" s="1" t="s">
        <v>228</v>
      </c>
      <c r="C428" s="1" t="s">
        <v>8</v>
      </c>
      <c r="D428" s="1" t="s">
        <v>9</v>
      </c>
      <c r="E428" t="s">
        <v>1387</v>
      </c>
      <c r="F428" s="1">
        <v>20</v>
      </c>
      <c r="G428" s="2">
        <v>31</v>
      </c>
      <c r="H428" s="2">
        <f t="shared" si="12"/>
        <v>620</v>
      </c>
      <c r="I428" s="2" t="str">
        <f>_xlfn.CONCAT(C428,"-",D428,"-",DOLLAR(G428))</f>
        <v>ITA-SG-31,00 €</v>
      </c>
      <c r="J428" s="2" t="str">
        <f t="shared" si="13"/>
        <v>817</v>
      </c>
      <c r="M428" s="2"/>
      <c r="P428" s="2"/>
      <c r="Q428" s="2"/>
      <c r="R428" s="2"/>
      <c r="S428" s="2"/>
    </row>
    <row r="429" spans="1:19" ht="12.75" customHeight="1" x14ac:dyDescent="0.2">
      <c r="A429" s="1">
        <v>431</v>
      </c>
      <c r="B429" s="1" t="s">
        <v>229</v>
      </c>
      <c r="C429" s="1" t="s">
        <v>8</v>
      </c>
      <c r="D429" s="1" t="s">
        <v>43</v>
      </c>
      <c r="E429" s="1" t="s">
        <v>10</v>
      </c>
      <c r="F429" s="1">
        <v>0</v>
      </c>
      <c r="G429" s="2">
        <v>10</v>
      </c>
      <c r="H429" s="2" t="str">
        <f t="shared" si="12"/>
        <v/>
      </c>
      <c r="I429" s="2" t="str">
        <f>_xlfn.CONCAT(C429,"-",D429,"-",DOLLAR(G429))</f>
        <v>ITA-zan pin SPA-10,00 €</v>
      </c>
      <c r="J429" s="2" t="str">
        <f t="shared" si="13"/>
        <v>007</v>
      </c>
      <c r="M429" s="2"/>
      <c r="P429" s="2"/>
      <c r="Q429" s="2"/>
      <c r="R429" s="2"/>
      <c r="S429" s="2"/>
    </row>
    <row r="430" spans="1:19" ht="12.75" customHeight="1" x14ac:dyDescent="0.2">
      <c r="A430" s="1">
        <v>432</v>
      </c>
      <c r="B430" s="1" t="s">
        <v>229</v>
      </c>
      <c r="C430" s="1" t="s">
        <v>8</v>
      </c>
      <c r="D430" s="1" t="s">
        <v>43</v>
      </c>
      <c r="E430" t="s">
        <v>1387</v>
      </c>
      <c r="F430" s="1">
        <v>20</v>
      </c>
      <c r="G430" s="2">
        <v>18</v>
      </c>
      <c r="H430" s="2">
        <f t="shared" si="12"/>
        <v>360</v>
      </c>
      <c r="I430" s="2" t="str">
        <f>_xlfn.CONCAT(C430,"-",D430,"-",DOLLAR(G430))</f>
        <v>ITA-zan pin SPA-18,00 €</v>
      </c>
      <c r="J430" s="2" t="str">
        <f t="shared" si="13"/>
        <v>007</v>
      </c>
      <c r="M430" s="2"/>
      <c r="P430" s="2"/>
      <c r="Q430" s="2"/>
      <c r="R430" s="2"/>
      <c r="S430" s="2"/>
    </row>
    <row r="431" spans="1:19" ht="12.75" customHeight="1" x14ac:dyDescent="0.2">
      <c r="A431" s="1">
        <v>433</v>
      </c>
      <c r="B431" s="1" t="s">
        <v>229</v>
      </c>
      <c r="C431" s="1" t="s">
        <v>8</v>
      </c>
      <c r="D431" s="1" t="s">
        <v>43</v>
      </c>
      <c r="E431" t="s">
        <v>1387</v>
      </c>
      <c r="F431" s="1">
        <v>10</v>
      </c>
      <c r="G431" s="2">
        <v>33</v>
      </c>
      <c r="H431" s="2">
        <f t="shared" si="12"/>
        <v>330</v>
      </c>
      <c r="I431" s="2" t="str">
        <f>_xlfn.CONCAT(C431,"-",D431,"-",DOLLAR(G431))</f>
        <v>ITA-zan pin SPA-33,00 €</v>
      </c>
      <c r="J431" s="2" t="str">
        <f t="shared" si="13"/>
        <v>007</v>
      </c>
      <c r="M431" s="2"/>
      <c r="P431" s="2"/>
      <c r="Q431" s="2"/>
      <c r="R431" s="2"/>
      <c r="S431" s="2"/>
    </row>
    <row r="432" spans="1:19" ht="12.75" customHeight="1" x14ac:dyDescent="0.2">
      <c r="A432" s="1">
        <v>434</v>
      </c>
      <c r="B432" s="1" t="s">
        <v>230</v>
      </c>
      <c r="C432" s="1" t="s">
        <v>8</v>
      </c>
      <c r="D432" s="1" t="s">
        <v>43</v>
      </c>
      <c r="E432" s="1" t="s">
        <v>10</v>
      </c>
      <c r="F432" s="1">
        <v>0</v>
      </c>
      <c r="G432" s="2">
        <v>16</v>
      </c>
      <c r="H432" s="2" t="str">
        <f t="shared" si="12"/>
        <v/>
      </c>
      <c r="I432" s="2" t="str">
        <f>_xlfn.CONCAT(C432,"-",D432,"-",DOLLAR(G432))</f>
        <v>ITA-zan pin SPA-16,00 €</v>
      </c>
      <c r="J432" s="2" t="str">
        <f t="shared" si="13"/>
        <v>478</v>
      </c>
      <c r="M432" s="2"/>
      <c r="P432" s="2"/>
      <c r="Q432" s="2"/>
      <c r="R432" s="2"/>
      <c r="S432" s="2"/>
    </row>
    <row r="433" spans="1:19" ht="12.75" customHeight="1" x14ac:dyDescent="0.2">
      <c r="A433" s="1">
        <v>435</v>
      </c>
      <c r="B433" s="1" t="s">
        <v>230</v>
      </c>
      <c r="C433" s="1" t="s">
        <v>8</v>
      </c>
      <c r="D433" s="1" t="s">
        <v>43</v>
      </c>
      <c r="E433" t="s">
        <v>1387</v>
      </c>
      <c r="F433" s="1">
        <v>20</v>
      </c>
      <c r="G433" s="2">
        <v>21</v>
      </c>
      <c r="H433" s="2">
        <f t="shared" si="12"/>
        <v>420</v>
      </c>
      <c r="I433" s="2" t="str">
        <f>_xlfn.CONCAT(C433,"-",D433,"-",DOLLAR(G433))</f>
        <v>ITA-zan pin SPA-21,00 €</v>
      </c>
      <c r="J433" s="2" t="str">
        <f t="shared" si="13"/>
        <v>478</v>
      </c>
      <c r="M433" s="2"/>
      <c r="P433" s="2"/>
      <c r="Q433" s="2"/>
      <c r="R433" s="2"/>
      <c r="S433" s="2"/>
    </row>
    <row r="434" spans="1:19" ht="12.75" customHeight="1" x14ac:dyDescent="0.2">
      <c r="A434" s="1">
        <v>436</v>
      </c>
      <c r="B434" s="1" t="s">
        <v>230</v>
      </c>
      <c r="C434" s="1" t="s">
        <v>8</v>
      </c>
      <c r="D434" s="1" t="s">
        <v>43</v>
      </c>
      <c r="E434" t="s">
        <v>1387</v>
      </c>
      <c r="F434" s="1">
        <v>10</v>
      </c>
      <c r="G434" s="2">
        <v>23</v>
      </c>
      <c r="H434" s="2">
        <f t="shared" si="12"/>
        <v>230</v>
      </c>
      <c r="I434" s="2" t="str">
        <f>_xlfn.CONCAT(C434,"-",D434,"-",DOLLAR(G434))</f>
        <v>ITA-zan pin SPA-23,00 €</v>
      </c>
      <c r="J434" s="2" t="str">
        <f t="shared" si="13"/>
        <v>478</v>
      </c>
      <c r="M434" s="2"/>
      <c r="P434" s="2"/>
      <c r="Q434" s="2"/>
      <c r="R434" s="2"/>
      <c r="S434" s="2"/>
    </row>
    <row r="435" spans="1:19" ht="12.75" customHeight="1" x14ac:dyDescent="0.2">
      <c r="A435" s="1">
        <v>437</v>
      </c>
      <c r="B435" s="1" t="s">
        <v>231</v>
      </c>
      <c r="C435" s="1" t="s">
        <v>8</v>
      </c>
      <c r="D435" s="1" t="s">
        <v>9</v>
      </c>
      <c r="E435" t="s">
        <v>1387</v>
      </c>
      <c r="F435" s="1">
        <v>20</v>
      </c>
      <c r="G435" s="2">
        <v>18</v>
      </c>
      <c r="H435" s="2">
        <f t="shared" si="12"/>
        <v>360</v>
      </c>
      <c r="I435" s="2" t="str">
        <f>_xlfn.CONCAT(C435,"-",D435,"-",DOLLAR(G435))</f>
        <v>ITA-SG-18,00 €</v>
      </c>
      <c r="J435" s="2" t="str">
        <f t="shared" si="13"/>
        <v>986</v>
      </c>
      <c r="M435" s="2"/>
      <c r="P435" s="2"/>
      <c r="Q435" s="2"/>
      <c r="R435" s="2"/>
      <c r="S435" s="2"/>
    </row>
    <row r="436" spans="1:19" ht="12.75" customHeight="1" x14ac:dyDescent="0.2">
      <c r="A436" s="1">
        <v>438</v>
      </c>
      <c r="B436" s="1" t="s">
        <v>231</v>
      </c>
      <c r="C436" s="1" t="s">
        <v>8</v>
      </c>
      <c r="D436" s="1" t="s">
        <v>9</v>
      </c>
      <c r="E436" s="1" t="s">
        <v>10</v>
      </c>
      <c r="F436" s="1">
        <v>0</v>
      </c>
      <c r="G436" s="2">
        <v>12</v>
      </c>
      <c r="H436" s="2" t="str">
        <f t="shared" si="12"/>
        <v/>
      </c>
      <c r="I436" s="2" t="str">
        <f>_xlfn.CONCAT(C436,"-",D436,"-",DOLLAR(G436))</f>
        <v>ITA-SG-12,00 €</v>
      </c>
      <c r="J436" s="2" t="str">
        <f t="shared" si="13"/>
        <v>986</v>
      </c>
      <c r="M436" s="2"/>
      <c r="P436" s="2"/>
      <c r="Q436" s="2"/>
      <c r="R436" s="2"/>
      <c r="S436" s="2"/>
    </row>
    <row r="437" spans="1:19" ht="12.75" customHeight="1" x14ac:dyDescent="0.2">
      <c r="A437" s="1">
        <v>439</v>
      </c>
      <c r="B437" s="1" t="s">
        <v>232</v>
      </c>
      <c r="C437" s="1" t="s">
        <v>8</v>
      </c>
      <c r="D437" s="1" t="s">
        <v>9</v>
      </c>
      <c r="E437" s="1" t="s">
        <v>10</v>
      </c>
      <c r="F437" s="1">
        <v>0</v>
      </c>
      <c r="G437" s="2">
        <v>24</v>
      </c>
      <c r="H437" s="2" t="str">
        <f t="shared" si="12"/>
        <v/>
      </c>
      <c r="I437" s="2" t="str">
        <f>_xlfn.CONCAT(C437,"-",D437,"-",DOLLAR(G437))</f>
        <v>ITA-SG-24,00 €</v>
      </c>
      <c r="J437" s="2" t="str">
        <f t="shared" si="13"/>
        <v>517</v>
      </c>
      <c r="M437" s="2"/>
      <c r="P437" s="2"/>
      <c r="Q437" s="2"/>
      <c r="R437" s="2"/>
      <c r="S437" s="2"/>
    </row>
    <row r="438" spans="1:19" ht="12.75" customHeight="1" x14ac:dyDescent="0.2">
      <c r="A438" s="1">
        <v>440</v>
      </c>
      <c r="B438" s="1" t="s">
        <v>233</v>
      </c>
      <c r="C438" s="1" t="s">
        <v>8</v>
      </c>
      <c r="D438" s="1" t="s">
        <v>32</v>
      </c>
      <c r="E438" s="1" t="s">
        <v>10</v>
      </c>
      <c r="F438" s="1">
        <v>0</v>
      </c>
      <c r="G438" s="2">
        <v>32</v>
      </c>
      <c r="H438" s="2" t="str">
        <f t="shared" si="12"/>
        <v/>
      </c>
      <c r="I438" s="2" t="str">
        <f>_xlfn.CONCAT(C438,"-",D438,"-",DOLLAR(G438))</f>
        <v>ITA-zan VETRI-32,00 €</v>
      </c>
      <c r="J438" s="2" t="str">
        <f t="shared" si="13"/>
        <v>207</v>
      </c>
      <c r="M438" s="2"/>
      <c r="P438" s="2"/>
      <c r="Q438" s="2"/>
      <c r="R438" s="2"/>
      <c r="S438" s="2"/>
    </row>
    <row r="439" spans="1:19" ht="12.75" customHeight="1" x14ac:dyDescent="0.2">
      <c r="A439" s="1">
        <v>441</v>
      </c>
      <c r="B439" s="1" t="s">
        <v>234</v>
      </c>
      <c r="C439" s="1" t="s">
        <v>8</v>
      </c>
      <c r="D439" s="1" t="s">
        <v>43</v>
      </c>
      <c r="E439" s="1" t="s">
        <v>10</v>
      </c>
      <c r="F439" s="1">
        <v>0</v>
      </c>
      <c r="G439" s="2">
        <v>24</v>
      </c>
      <c r="H439" s="2" t="str">
        <f t="shared" si="12"/>
        <v/>
      </c>
      <c r="I439" s="2" t="str">
        <f>_xlfn.CONCAT(C439,"-",D439,"-",DOLLAR(G439))</f>
        <v>ITA-zan pin SPA-24,00 €</v>
      </c>
      <c r="J439" s="2" t="str">
        <f t="shared" si="13"/>
        <v>940</v>
      </c>
      <c r="M439" s="2"/>
      <c r="P439" s="2"/>
      <c r="Q439" s="2"/>
      <c r="R439" s="2"/>
      <c r="S439" s="2"/>
    </row>
    <row r="440" spans="1:19" ht="12.75" customHeight="1" x14ac:dyDescent="0.2">
      <c r="A440" s="1">
        <v>442</v>
      </c>
      <c r="B440" s="1" t="s">
        <v>235</v>
      </c>
      <c r="C440" s="1" t="s">
        <v>8</v>
      </c>
      <c r="D440" s="1" t="s">
        <v>43</v>
      </c>
      <c r="E440" s="1" t="s">
        <v>10</v>
      </c>
      <c r="F440" s="1">
        <v>0</v>
      </c>
      <c r="G440" s="2">
        <v>14</v>
      </c>
      <c r="H440" s="2" t="str">
        <f t="shared" si="12"/>
        <v/>
      </c>
      <c r="I440" s="2" t="str">
        <f>_xlfn.CONCAT(C440,"-",D440,"-",DOLLAR(G440))</f>
        <v>ITA-zan pin SPA-14,00 €</v>
      </c>
      <c r="J440" s="2" t="str">
        <f t="shared" si="13"/>
        <v>719</v>
      </c>
      <c r="M440" s="2"/>
      <c r="P440" s="2"/>
      <c r="Q440" s="2"/>
      <c r="R440" s="2"/>
      <c r="S440" s="2"/>
    </row>
    <row r="441" spans="1:19" ht="12.75" customHeight="1" x14ac:dyDescent="0.2">
      <c r="A441" s="1">
        <v>443</v>
      </c>
      <c r="B441" s="1" t="s">
        <v>236</v>
      </c>
      <c r="C441" s="1" t="s">
        <v>8</v>
      </c>
      <c r="D441" s="1" t="s">
        <v>9</v>
      </c>
      <c r="E441" t="s">
        <v>1387</v>
      </c>
      <c r="F441" s="1">
        <v>20</v>
      </c>
      <c r="G441" s="2">
        <v>39</v>
      </c>
      <c r="H441" s="2">
        <f t="shared" si="12"/>
        <v>780</v>
      </c>
      <c r="I441" s="2" t="str">
        <f>_xlfn.CONCAT(C441,"-",D441,"-",DOLLAR(G441))</f>
        <v>ITA-SG-39,00 €</v>
      </c>
      <c r="J441" s="2" t="str">
        <f t="shared" si="13"/>
        <v>586</v>
      </c>
      <c r="M441" s="2"/>
      <c r="P441" s="2"/>
      <c r="Q441" s="2"/>
      <c r="R441" s="2"/>
      <c r="S441" s="2"/>
    </row>
    <row r="442" spans="1:19" ht="12.75" customHeight="1" x14ac:dyDescent="0.2">
      <c r="A442" s="1">
        <v>444</v>
      </c>
      <c r="B442" s="1" t="s">
        <v>236</v>
      </c>
      <c r="C442" s="1" t="s">
        <v>8</v>
      </c>
      <c r="D442" s="1" t="s">
        <v>9</v>
      </c>
      <c r="E442" t="s">
        <v>1387</v>
      </c>
      <c r="F442" s="1">
        <v>20</v>
      </c>
      <c r="G442" s="2">
        <v>25</v>
      </c>
      <c r="H442" s="2">
        <f t="shared" si="12"/>
        <v>500</v>
      </c>
      <c r="I442" s="2" t="str">
        <f>_xlfn.CONCAT(C442,"-",D442,"-",DOLLAR(G442))</f>
        <v>ITA-SG-25,00 €</v>
      </c>
      <c r="J442" s="2" t="str">
        <f t="shared" si="13"/>
        <v>586</v>
      </c>
      <c r="M442" s="2"/>
      <c r="P442" s="2"/>
      <c r="Q442" s="2"/>
      <c r="R442" s="2"/>
      <c r="S442" s="2"/>
    </row>
    <row r="443" spans="1:19" ht="12.75" customHeight="1" x14ac:dyDescent="0.2">
      <c r="A443" s="1">
        <v>445</v>
      </c>
      <c r="B443" s="1" t="s">
        <v>236</v>
      </c>
      <c r="C443" s="1" t="s">
        <v>8</v>
      </c>
      <c r="D443" s="1" t="s">
        <v>9</v>
      </c>
      <c r="E443" s="1" t="s">
        <v>10</v>
      </c>
      <c r="F443" s="1">
        <v>0</v>
      </c>
      <c r="G443" s="2">
        <v>31</v>
      </c>
      <c r="H443" s="2" t="str">
        <f t="shared" si="12"/>
        <v/>
      </c>
      <c r="I443" s="2" t="str">
        <f>_xlfn.CONCAT(C443,"-",D443,"-",DOLLAR(G443))</f>
        <v>ITA-SG-31,00 €</v>
      </c>
      <c r="J443" s="2" t="str">
        <f t="shared" si="13"/>
        <v>586</v>
      </c>
      <c r="M443" s="2"/>
      <c r="P443" s="2"/>
      <c r="Q443" s="2"/>
      <c r="R443" s="2"/>
      <c r="S443" s="2"/>
    </row>
    <row r="444" spans="1:19" ht="12.75" customHeight="1" x14ac:dyDescent="0.2">
      <c r="A444" s="1">
        <v>446</v>
      </c>
      <c r="B444" s="1" t="s">
        <v>236</v>
      </c>
      <c r="C444" s="1" t="s">
        <v>8</v>
      </c>
      <c r="D444" s="1" t="s">
        <v>9</v>
      </c>
      <c r="E444" t="s">
        <v>1387</v>
      </c>
      <c r="F444" s="1">
        <v>10</v>
      </c>
      <c r="G444" s="2">
        <v>39</v>
      </c>
      <c r="H444" s="2">
        <f t="shared" si="12"/>
        <v>390</v>
      </c>
      <c r="I444" s="2" t="str">
        <f>_xlfn.CONCAT(C444,"-",D444,"-",DOLLAR(G444))</f>
        <v>ITA-SG-39,00 €</v>
      </c>
      <c r="J444" s="2" t="str">
        <f t="shared" si="13"/>
        <v>586</v>
      </c>
      <c r="M444" s="2"/>
      <c r="P444" s="2"/>
      <c r="Q444" s="2"/>
      <c r="R444" s="2"/>
      <c r="S444" s="2"/>
    </row>
    <row r="445" spans="1:19" ht="12.75" customHeight="1" x14ac:dyDescent="0.2">
      <c r="A445" s="1">
        <v>447</v>
      </c>
      <c r="B445" s="1" t="s">
        <v>237</v>
      </c>
      <c r="C445" s="1" t="s">
        <v>8</v>
      </c>
      <c r="D445" s="1" t="s">
        <v>61</v>
      </c>
      <c r="E445" t="s">
        <v>1387</v>
      </c>
      <c r="F445" s="1">
        <v>20</v>
      </c>
      <c r="G445" s="2">
        <v>28</v>
      </c>
      <c r="H445" s="2">
        <f t="shared" si="12"/>
        <v>560</v>
      </c>
      <c r="I445" s="2" t="str">
        <f>_xlfn.CONCAT(C445,"-",D445,"-",DOLLAR(G445))</f>
        <v>ITA-zan PAM-28,00 €</v>
      </c>
      <c r="J445" s="2" t="str">
        <f t="shared" si="13"/>
        <v>253</v>
      </c>
      <c r="M445" s="2"/>
      <c r="P445" s="2"/>
      <c r="Q445" s="2"/>
      <c r="R445" s="2"/>
      <c r="S445" s="2"/>
    </row>
    <row r="446" spans="1:19" ht="12.75" customHeight="1" x14ac:dyDescent="0.2">
      <c r="A446" s="1">
        <v>448</v>
      </c>
      <c r="B446" s="1" t="s">
        <v>237</v>
      </c>
      <c r="C446" s="1" t="s">
        <v>8</v>
      </c>
      <c r="D446" s="1" t="s">
        <v>61</v>
      </c>
      <c r="E446" s="1" t="s">
        <v>10</v>
      </c>
      <c r="F446" s="1">
        <v>0</v>
      </c>
      <c r="G446" s="2">
        <v>40</v>
      </c>
      <c r="H446" s="2" t="str">
        <f t="shared" si="12"/>
        <v/>
      </c>
      <c r="I446" s="2" t="str">
        <f>_xlfn.CONCAT(C446,"-",D446,"-",DOLLAR(G446))</f>
        <v>ITA-zan PAM-40,00 €</v>
      </c>
      <c r="J446" s="2" t="str">
        <f t="shared" si="13"/>
        <v>253</v>
      </c>
      <c r="M446" s="2"/>
      <c r="P446" s="2"/>
      <c r="Q446" s="2"/>
      <c r="R446" s="2"/>
      <c r="S446" s="2"/>
    </row>
    <row r="447" spans="1:19" ht="12.75" customHeight="1" x14ac:dyDescent="0.2">
      <c r="A447" s="1">
        <v>449</v>
      </c>
      <c r="B447" s="1" t="s">
        <v>237</v>
      </c>
      <c r="C447" s="1" t="s">
        <v>8</v>
      </c>
      <c r="D447" s="1" t="s">
        <v>61</v>
      </c>
      <c r="E447" t="s">
        <v>1387</v>
      </c>
      <c r="F447" s="1">
        <v>10</v>
      </c>
      <c r="G447" s="2">
        <v>31</v>
      </c>
      <c r="H447" s="2">
        <f t="shared" si="12"/>
        <v>310</v>
      </c>
      <c r="I447" s="2" t="str">
        <f>_xlfn.CONCAT(C447,"-",D447,"-",DOLLAR(G447))</f>
        <v>ITA-zan PAM-31,00 €</v>
      </c>
      <c r="J447" s="2" t="str">
        <f t="shared" si="13"/>
        <v>253</v>
      </c>
      <c r="M447" s="2"/>
      <c r="P447" s="2"/>
      <c r="Q447" s="2"/>
      <c r="R447" s="2"/>
      <c r="S447" s="2"/>
    </row>
    <row r="448" spans="1:19" ht="12.75" customHeight="1" x14ac:dyDescent="0.2">
      <c r="A448" s="1">
        <v>450</v>
      </c>
      <c r="B448" s="1" t="s">
        <v>238</v>
      </c>
      <c r="C448" s="1" t="s">
        <v>8</v>
      </c>
      <c r="D448" s="1" t="s">
        <v>71</v>
      </c>
      <c r="E448" s="1" t="s">
        <v>10</v>
      </c>
      <c r="F448" s="1">
        <v>0</v>
      </c>
      <c r="G448" s="2">
        <v>28</v>
      </c>
      <c r="H448" s="2" t="str">
        <f t="shared" si="12"/>
        <v/>
      </c>
      <c r="I448" s="2" t="str">
        <f>_xlfn.CONCAT(C448,"-",D448,"-",DOLLAR(G448))</f>
        <v>ITA-lollo SRL-28,00 €</v>
      </c>
      <c r="J448" s="2" t="str">
        <f t="shared" si="13"/>
        <v>074</v>
      </c>
      <c r="M448" s="2"/>
      <c r="P448" s="2"/>
      <c r="Q448" s="2"/>
      <c r="R448" s="2"/>
      <c r="S448" s="2"/>
    </row>
    <row r="449" spans="1:19" ht="12.75" customHeight="1" x14ac:dyDescent="0.2">
      <c r="A449" s="1">
        <v>451</v>
      </c>
      <c r="B449" s="1" t="s">
        <v>239</v>
      </c>
      <c r="C449" s="1" t="s">
        <v>8</v>
      </c>
      <c r="D449" s="1" t="s">
        <v>71</v>
      </c>
      <c r="E449" s="1" t="s">
        <v>10</v>
      </c>
      <c r="F449" s="1">
        <v>0</v>
      </c>
      <c r="G449" s="2">
        <v>13</v>
      </c>
      <c r="H449" s="2" t="str">
        <f t="shared" si="12"/>
        <v/>
      </c>
      <c r="I449" s="2" t="str">
        <f>_xlfn.CONCAT(C449,"-",D449,"-",DOLLAR(G449))</f>
        <v>ITA-lollo SRL-13,00 €</v>
      </c>
      <c r="J449" s="2" t="str">
        <f t="shared" si="13"/>
        <v>088</v>
      </c>
      <c r="M449" s="2"/>
      <c r="P449" s="2"/>
      <c r="Q449" s="2"/>
      <c r="R449" s="2"/>
      <c r="S449" s="2"/>
    </row>
    <row r="450" spans="1:19" ht="12.75" customHeight="1" x14ac:dyDescent="0.2">
      <c r="A450" s="1">
        <v>452</v>
      </c>
      <c r="B450" s="1" t="s">
        <v>240</v>
      </c>
      <c r="C450" s="1" t="s">
        <v>8</v>
      </c>
      <c r="D450" s="1" t="s">
        <v>32</v>
      </c>
      <c r="E450" t="s">
        <v>1387</v>
      </c>
      <c r="F450" s="1">
        <v>20</v>
      </c>
      <c r="G450" s="2">
        <v>31</v>
      </c>
      <c r="H450" s="2">
        <f t="shared" ref="H450:H513" si="14">IF(F450*G450=0,"",F450*G450)</f>
        <v>620</v>
      </c>
      <c r="I450" s="2" t="str">
        <f>_xlfn.CONCAT(C450,"-",D450,"-",DOLLAR(G450))</f>
        <v>ITA-zan VETRI-31,00 €</v>
      </c>
      <c r="J450" s="2" t="str">
        <f t="shared" si="13"/>
        <v>981</v>
      </c>
      <c r="M450" s="2"/>
      <c r="P450" s="2"/>
      <c r="Q450" s="2"/>
      <c r="R450" s="2"/>
      <c r="S450" s="2"/>
    </row>
    <row r="451" spans="1:19" ht="12.75" customHeight="1" x14ac:dyDescent="0.2">
      <c r="A451" s="1">
        <v>453</v>
      </c>
      <c r="B451" s="1" t="s">
        <v>240</v>
      </c>
      <c r="C451" s="1" t="s">
        <v>8</v>
      </c>
      <c r="D451" s="1" t="s">
        <v>32</v>
      </c>
      <c r="E451" s="1" t="s">
        <v>10</v>
      </c>
      <c r="F451" s="1">
        <v>0</v>
      </c>
      <c r="G451" s="2">
        <v>11</v>
      </c>
      <c r="H451" s="2" t="str">
        <f t="shared" si="14"/>
        <v/>
      </c>
      <c r="I451" s="2" t="str">
        <f>_xlfn.CONCAT(C451,"-",D451,"-",DOLLAR(G451))</f>
        <v>ITA-zan VETRI-11,00 €</v>
      </c>
      <c r="J451" s="2" t="str">
        <f t="shared" ref="J451:J514" si="15">MID(B451,3,3)</f>
        <v>981</v>
      </c>
      <c r="M451" s="2"/>
      <c r="P451" s="2"/>
      <c r="Q451" s="2"/>
      <c r="R451" s="2"/>
      <c r="S451" s="2"/>
    </row>
    <row r="452" spans="1:19" ht="12.75" customHeight="1" x14ac:dyDescent="0.2">
      <c r="A452" s="1">
        <v>454</v>
      </c>
      <c r="B452" s="1" t="s">
        <v>240</v>
      </c>
      <c r="C452" s="1" t="s">
        <v>8</v>
      </c>
      <c r="D452" s="1" t="s">
        <v>32</v>
      </c>
      <c r="E452" t="s">
        <v>1387</v>
      </c>
      <c r="F452" s="1">
        <v>20</v>
      </c>
      <c r="G452" s="2">
        <v>39</v>
      </c>
      <c r="H452" s="2">
        <f t="shared" si="14"/>
        <v>780</v>
      </c>
      <c r="I452" s="2" t="str">
        <f>_xlfn.CONCAT(C452,"-",D452,"-",DOLLAR(G452))</f>
        <v>ITA-zan VETRI-39,00 €</v>
      </c>
      <c r="J452" s="2" t="str">
        <f t="shared" si="15"/>
        <v>981</v>
      </c>
      <c r="M452" s="2"/>
      <c r="P452" s="2"/>
      <c r="Q452" s="2"/>
      <c r="R452" s="2"/>
      <c r="S452" s="2"/>
    </row>
    <row r="453" spans="1:19" ht="12.75" customHeight="1" x14ac:dyDescent="0.2">
      <c r="A453" s="1">
        <v>455</v>
      </c>
      <c r="B453" s="1" t="s">
        <v>240</v>
      </c>
      <c r="C453" s="1" t="s">
        <v>8</v>
      </c>
      <c r="D453" s="1" t="s">
        <v>32</v>
      </c>
      <c r="E453" t="s">
        <v>1387</v>
      </c>
      <c r="F453" s="1">
        <v>10</v>
      </c>
      <c r="G453" s="2">
        <v>10</v>
      </c>
      <c r="H453" s="2">
        <f t="shared" si="14"/>
        <v>100</v>
      </c>
      <c r="I453" s="2" t="str">
        <f>_xlfn.CONCAT(C453,"-",D453,"-",DOLLAR(G453))</f>
        <v>ITA-zan VETRI-10,00 €</v>
      </c>
      <c r="J453" s="2" t="str">
        <f t="shared" si="15"/>
        <v>981</v>
      </c>
      <c r="M453" s="2"/>
      <c r="P453" s="2"/>
      <c r="Q453" s="2"/>
      <c r="R453" s="2"/>
      <c r="S453" s="2"/>
    </row>
    <row r="454" spans="1:19" ht="12.75" customHeight="1" x14ac:dyDescent="0.2">
      <c r="A454" s="1">
        <v>456</v>
      </c>
      <c r="B454" s="1" t="s">
        <v>241</v>
      </c>
      <c r="C454" s="1" t="s">
        <v>8</v>
      </c>
      <c r="D454" s="1" t="s">
        <v>9</v>
      </c>
      <c r="E454" t="s">
        <v>1387</v>
      </c>
      <c r="F454" s="1">
        <v>30</v>
      </c>
      <c r="G454" s="2">
        <v>15</v>
      </c>
      <c r="H454" s="2">
        <f t="shared" si="14"/>
        <v>450</v>
      </c>
      <c r="I454" s="2" t="str">
        <f>_xlfn.CONCAT(C454,"-",D454,"-",DOLLAR(G454))</f>
        <v>ITA-SG-15,00 €</v>
      </c>
      <c r="J454" s="2" t="str">
        <f t="shared" si="15"/>
        <v>216</v>
      </c>
      <c r="M454" s="2"/>
      <c r="P454" s="2"/>
      <c r="Q454" s="2"/>
      <c r="R454" s="2"/>
      <c r="S454" s="2"/>
    </row>
    <row r="455" spans="1:19" ht="12.75" customHeight="1" x14ac:dyDescent="0.2">
      <c r="A455" s="1">
        <v>457</v>
      </c>
      <c r="B455" s="1" t="s">
        <v>241</v>
      </c>
      <c r="C455" s="1" t="s">
        <v>8</v>
      </c>
      <c r="D455" s="1" t="s">
        <v>9</v>
      </c>
      <c r="E455" s="1" t="s">
        <v>10</v>
      </c>
      <c r="F455" s="1">
        <v>0</v>
      </c>
      <c r="G455" s="2">
        <v>10</v>
      </c>
      <c r="H455" s="2" t="str">
        <f t="shared" si="14"/>
        <v/>
      </c>
      <c r="I455" s="2" t="str">
        <f>_xlfn.CONCAT(C455,"-",D455,"-",DOLLAR(G455))</f>
        <v>ITA-SG-10,00 €</v>
      </c>
      <c r="J455" s="2" t="str">
        <f t="shared" si="15"/>
        <v>216</v>
      </c>
      <c r="M455" s="2"/>
      <c r="P455" s="2"/>
      <c r="Q455" s="2"/>
      <c r="R455" s="2"/>
      <c r="S455" s="2"/>
    </row>
    <row r="456" spans="1:19" ht="12.75" customHeight="1" x14ac:dyDescent="0.2">
      <c r="A456" s="1">
        <v>458</v>
      </c>
      <c r="B456" s="1" t="s">
        <v>242</v>
      </c>
      <c r="C456" s="1" t="s">
        <v>8</v>
      </c>
      <c r="D456" s="1" t="s">
        <v>9</v>
      </c>
      <c r="E456" t="s">
        <v>1387</v>
      </c>
      <c r="F456" s="1">
        <v>10</v>
      </c>
      <c r="G456" s="2">
        <v>29</v>
      </c>
      <c r="H456" s="2">
        <f t="shared" si="14"/>
        <v>290</v>
      </c>
      <c r="I456" s="2" t="str">
        <f>_xlfn.CONCAT(C456,"-",D456,"-",DOLLAR(G456))</f>
        <v>ITA-SG-29,00 €</v>
      </c>
      <c r="J456" s="2" t="str">
        <f t="shared" si="15"/>
        <v>022</v>
      </c>
      <c r="M456" s="2"/>
      <c r="P456" s="2"/>
      <c r="Q456" s="2"/>
      <c r="R456" s="2"/>
      <c r="S456" s="2"/>
    </row>
    <row r="457" spans="1:19" ht="12.75" customHeight="1" x14ac:dyDescent="0.2">
      <c r="A457" s="1">
        <v>459</v>
      </c>
      <c r="B457" s="1" t="s">
        <v>242</v>
      </c>
      <c r="C457" s="1" t="s">
        <v>8</v>
      </c>
      <c r="D457" s="1" t="s">
        <v>9</v>
      </c>
      <c r="E457" s="1" t="s">
        <v>10</v>
      </c>
      <c r="F457" s="1">
        <v>0</v>
      </c>
      <c r="G457" s="2">
        <v>16</v>
      </c>
      <c r="H457" s="2" t="str">
        <f t="shared" si="14"/>
        <v/>
      </c>
      <c r="I457" s="2" t="str">
        <f>_xlfn.CONCAT(C457,"-",D457,"-",DOLLAR(G457))</f>
        <v>ITA-SG-16,00 €</v>
      </c>
      <c r="J457" s="2" t="str">
        <f t="shared" si="15"/>
        <v>022</v>
      </c>
      <c r="M457" s="2"/>
      <c r="P457" s="2"/>
      <c r="Q457" s="2"/>
      <c r="R457" s="2"/>
      <c r="S457" s="2"/>
    </row>
    <row r="458" spans="1:19" ht="12.75" customHeight="1" x14ac:dyDescent="0.2">
      <c r="A458" s="1">
        <v>460</v>
      </c>
      <c r="B458" s="1" t="s">
        <v>242</v>
      </c>
      <c r="C458" s="1" t="s">
        <v>8</v>
      </c>
      <c r="D458" s="1" t="s">
        <v>9</v>
      </c>
      <c r="E458" t="s">
        <v>1387</v>
      </c>
      <c r="F458" s="1">
        <v>30</v>
      </c>
      <c r="G458" s="2">
        <v>39</v>
      </c>
      <c r="H458" s="2">
        <f t="shared" si="14"/>
        <v>1170</v>
      </c>
      <c r="I458" s="2" t="str">
        <f>_xlfn.CONCAT(C458,"-",D458,"-",DOLLAR(G458))</f>
        <v>ITA-SG-39,00 €</v>
      </c>
      <c r="J458" s="2" t="str">
        <f t="shared" si="15"/>
        <v>022</v>
      </c>
      <c r="M458" s="2"/>
      <c r="P458" s="2"/>
      <c r="Q458" s="2"/>
      <c r="R458" s="2"/>
      <c r="S458" s="2"/>
    </row>
    <row r="459" spans="1:19" ht="12.75" customHeight="1" x14ac:dyDescent="0.2">
      <c r="A459" s="1">
        <v>461</v>
      </c>
      <c r="B459" s="1" t="s">
        <v>243</v>
      </c>
      <c r="C459" s="1" t="s">
        <v>8</v>
      </c>
      <c r="D459" s="1" t="s">
        <v>43</v>
      </c>
      <c r="E459" t="s">
        <v>1387</v>
      </c>
      <c r="F459" s="1">
        <v>10</v>
      </c>
      <c r="G459" s="2">
        <v>39</v>
      </c>
      <c r="H459" s="2">
        <f t="shared" si="14"/>
        <v>390</v>
      </c>
      <c r="I459" s="2" t="str">
        <f>_xlfn.CONCAT(C459,"-",D459,"-",DOLLAR(G459))</f>
        <v>ITA-zan pin SPA-39,00 €</v>
      </c>
      <c r="J459" s="2" t="str">
        <f t="shared" si="15"/>
        <v>907</v>
      </c>
      <c r="M459" s="2"/>
      <c r="P459" s="2"/>
      <c r="Q459" s="2"/>
      <c r="R459" s="2"/>
      <c r="S459" s="2"/>
    </row>
    <row r="460" spans="1:19" ht="12.75" customHeight="1" x14ac:dyDescent="0.2">
      <c r="A460" s="1">
        <v>462</v>
      </c>
      <c r="B460" s="1" t="s">
        <v>243</v>
      </c>
      <c r="C460" s="1" t="s">
        <v>8</v>
      </c>
      <c r="D460" s="1" t="s">
        <v>43</v>
      </c>
      <c r="E460" t="s">
        <v>1387</v>
      </c>
      <c r="F460" s="1">
        <v>30</v>
      </c>
      <c r="G460" s="2">
        <v>13</v>
      </c>
      <c r="H460" s="2">
        <f t="shared" si="14"/>
        <v>390</v>
      </c>
      <c r="I460" s="2" t="str">
        <f>_xlfn.CONCAT(C460,"-",D460,"-",DOLLAR(G460))</f>
        <v>ITA-zan pin SPA-13,00 €</v>
      </c>
      <c r="J460" s="2" t="str">
        <f t="shared" si="15"/>
        <v>907</v>
      </c>
      <c r="M460" s="2"/>
      <c r="P460" s="2"/>
      <c r="Q460" s="2"/>
      <c r="R460" s="2"/>
      <c r="S460" s="2"/>
    </row>
    <row r="461" spans="1:19" ht="12.75" customHeight="1" x14ac:dyDescent="0.2">
      <c r="A461" s="1">
        <v>463</v>
      </c>
      <c r="B461" s="1" t="s">
        <v>243</v>
      </c>
      <c r="C461" s="1" t="s">
        <v>8</v>
      </c>
      <c r="D461" s="1" t="s">
        <v>43</v>
      </c>
      <c r="E461" s="1" t="s">
        <v>10</v>
      </c>
      <c r="F461" s="1">
        <v>0</v>
      </c>
      <c r="G461" s="2">
        <v>36</v>
      </c>
      <c r="H461" s="2" t="str">
        <f t="shared" si="14"/>
        <v/>
      </c>
      <c r="I461" s="2" t="str">
        <f>_xlfn.CONCAT(C461,"-",D461,"-",DOLLAR(G461))</f>
        <v>ITA-zan pin SPA-36,00 €</v>
      </c>
      <c r="J461" s="2" t="str">
        <f t="shared" si="15"/>
        <v>907</v>
      </c>
      <c r="M461" s="2"/>
      <c r="P461" s="2"/>
      <c r="Q461" s="2"/>
      <c r="R461" s="2"/>
      <c r="S461" s="2"/>
    </row>
    <row r="462" spans="1:19" ht="12.75" customHeight="1" x14ac:dyDescent="0.2">
      <c r="A462" s="1">
        <v>464</v>
      </c>
      <c r="B462" s="1" t="s">
        <v>244</v>
      </c>
      <c r="C462" s="1" t="s">
        <v>8</v>
      </c>
      <c r="D462" s="1" t="s">
        <v>43</v>
      </c>
      <c r="E462" s="1" t="s">
        <v>10</v>
      </c>
      <c r="F462" s="1">
        <v>0</v>
      </c>
      <c r="G462" s="2">
        <v>21</v>
      </c>
      <c r="H462" s="2" t="str">
        <f t="shared" si="14"/>
        <v/>
      </c>
      <c r="I462" s="2" t="str">
        <f>_xlfn.CONCAT(C462,"-",D462,"-",DOLLAR(G462))</f>
        <v>ITA-zan pin SPA-21,00 €</v>
      </c>
      <c r="J462" s="2" t="str">
        <f t="shared" si="15"/>
        <v>504</v>
      </c>
      <c r="M462" s="2"/>
      <c r="P462" s="2"/>
      <c r="Q462" s="2"/>
      <c r="R462" s="2"/>
      <c r="S462" s="2"/>
    </row>
    <row r="463" spans="1:19" ht="12.75" customHeight="1" x14ac:dyDescent="0.2">
      <c r="A463" s="1">
        <v>465</v>
      </c>
      <c r="B463" s="1" t="s">
        <v>245</v>
      </c>
      <c r="C463" s="1" t="s">
        <v>8</v>
      </c>
      <c r="D463" s="1" t="s">
        <v>176</v>
      </c>
      <c r="E463" t="s">
        <v>1387</v>
      </c>
      <c r="F463" s="1">
        <v>30</v>
      </c>
      <c r="G463" s="2">
        <v>17</v>
      </c>
      <c r="H463" s="2">
        <f t="shared" si="14"/>
        <v>510</v>
      </c>
      <c r="I463" s="2" t="str">
        <f>_xlfn.CONCAT(C463,"-",D463,"-",DOLLAR(G463))</f>
        <v>ITA-mull-17,00 €</v>
      </c>
      <c r="J463" s="2" t="str">
        <f t="shared" si="15"/>
        <v>638</v>
      </c>
      <c r="M463" s="2"/>
      <c r="P463" s="2"/>
      <c r="Q463" s="2"/>
      <c r="R463" s="2"/>
      <c r="S463" s="2"/>
    </row>
    <row r="464" spans="1:19" ht="12.75" customHeight="1" x14ac:dyDescent="0.2">
      <c r="A464" s="1">
        <v>466</v>
      </c>
      <c r="B464" s="1" t="s">
        <v>245</v>
      </c>
      <c r="C464" s="1" t="s">
        <v>8</v>
      </c>
      <c r="D464" s="1" t="s">
        <v>176</v>
      </c>
      <c r="E464" s="1" t="s">
        <v>10</v>
      </c>
      <c r="F464" s="1">
        <v>0</v>
      </c>
      <c r="G464" s="2">
        <v>22</v>
      </c>
      <c r="H464" s="2" t="str">
        <f t="shared" si="14"/>
        <v/>
      </c>
      <c r="I464" s="2" t="str">
        <f>_xlfn.CONCAT(C464,"-",D464,"-",DOLLAR(G464))</f>
        <v>ITA-mull-22,00 €</v>
      </c>
      <c r="J464" s="2" t="str">
        <f t="shared" si="15"/>
        <v>638</v>
      </c>
      <c r="M464" s="2"/>
      <c r="P464" s="2"/>
      <c r="Q464" s="2"/>
      <c r="R464" s="2"/>
      <c r="S464" s="2"/>
    </row>
    <row r="465" spans="1:19" ht="12.75" customHeight="1" x14ac:dyDescent="0.2">
      <c r="A465" s="1">
        <v>467</v>
      </c>
      <c r="B465" s="1" t="s">
        <v>246</v>
      </c>
      <c r="C465" s="1" t="s">
        <v>8</v>
      </c>
      <c r="D465" s="1" t="s">
        <v>50</v>
      </c>
      <c r="E465" s="1" t="s">
        <v>10</v>
      </c>
      <c r="F465" s="1">
        <v>0</v>
      </c>
      <c r="G465" s="2">
        <v>31</v>
      </c>
      <c r="H465" s="2" t="str">
        <f t="shared" si="14"/>
        <v/>
      </c>
      <c r="I465" s="2" t="str">
        <f>_xlfn.CONCAT(C465,"-",D465,"-",DOLLAR(G465))</f>
        <v>ITA-zan S.R.L.-31,00 €</v>
      </c>
      <c r="J465" s="2" t="str">
        <f t="shared" si="15"/>
        <v>084</v>
      </c>
      <c r="M465" s="2"/>
      <c r="P465" s="2"/>
      <c r="Q465" s="2"/>
      <c r="R465" s="2"/>
      <c r="S465" s="2"/>
    </row>
    <row r="466" spans="1:19" ht="12.75" customHeight="1" x14ac:dyDescent="0.2">
      <c r="A466" s="1">
        <v>468</v>
      </c>
      <c r="B466" s="1" t="s">
        <v>246</v>
      </c>
      <c r="C466" s="1" t="s">
        <v>8</v>
      </c>
      <c r="D466" s="1" t="s">
        <v>50</v>
      </c>
      <c r="E466" t="s">
        <v>1387</v>
      </c>
      <c r="F466" s="1">
        <v>10</v>
      </c>
      <c r="G466" s="2">
        <v>39</v>
      </c>
      <c r="H466" s="2">
        <f t="shared" si="14"/>
        <v>390</v>
      </c>
      <c r="I466" s="2" t="str">
        <f>_xlfn.CONCAT(C466,"-",D466,"-",DOLLAR(G466))</f>
        <v>ITA-zan S.R.L.-39,00 €</v>
      </c>
      <c r="J466" s="2" t="str">
        <f t="shared" si="15"/>
        <v>084</v>
      </c>
      <c r="M466" s="2"/>
      <c r="P466" s="2"/>
      <c r="Q466" s="2"/>
      <c r="R466" s="2"/>
      <c r="S466" s="2"/>
    </row>
    <row r="467" spans="1:19" ht="12.75" customHeight="1" x14ac:dyDescent="0.2">
      <c r="A467" s="1">
        <v>469</v>
      </c>
      <c r="B467" s="1" t="s">
        <v>246</v>
      </c>
      <c r="C467" s="1" t="s">
        <v>8</v>
      </c>
      <c r="D467" s="1" t="s">
        <v>50</v>
      </c>
      <c r="E467" t="s">
        <v>1387</v>
      </c>
      <c r="F467" s="1">
        <v>30</v>
      </c>
      <c r="G467" s="2">
        <v>23</v>
      </c>
      <c r="H467" s="2">
        <f t="shared" si="14"/>
        <v>690</v>
      </c>
      <c r="I467" s="2" t="str">
        <f>_xlfn.CONCAT(C467,"-",D467,"-",DOLLAR(G467))</f>
        <v>ITA-zan S.R.L.-23,00 €</v>
      </c>
      <c r="J467" s="2" t="str">
        <f t="shared" si="15"/>
        <v>084</v>
      </c>
      <c r="M467" s="2"/>
      <c r="P467" s="2"/>
      <c r="Q467" s="2"/>
      <c r="R467" s="2"/>
      <c r="S467" s="2"/>
    </row>
    <row r="468" spans="1:19" ht="12.75" customHeight="1" x14ac:dyDescent="0.2">
      <c r="A468" s="1">
        <v>470</v>
      </c>
      <c r="B468" s="1" t="s">
        <v>247</v>
      </c>
      <c r="C468" s="1" t="s">
        <v>8</v>
      </c>
      <c r="D468" s="1" t="s">
        <v>32</v>
      </c>
      <c r="E468" t="s">
        <v>1387</v>
      </c>
      <c r="F468" s="1">
        <v>20</v>
      </c>
      <c r="G468" s="2">
        <v>15</v>
      </c>
      <c r="H468" s="2">
        <f t="shared" si="14"/>
        <v>300</v>
      </c>
      <c r="I468" s="2" t="str">
        <f>_xlfn.CONCAT(C468,"-",D468,"-",DOLLAR(G468))</f>
        <v>ITA-zan VETRI-15,00 €</v>
      </c>
      <c r="J468" s="2" t="str">
        <f t="shared" si="15"/>
        <v>133</v>
      </c>
      <c r="M468" s="2"/>
      <c r="P468" s="2"/>
      <c r="Q468" s="2"/>
      <c r="R468" s="2"/>
      <c r="S468" s="2"/>
    </row>
    <row r="469" spans="1:19" ht="12.75" customHeight="1" x14ac:dyDescent="0.2">
      <c r="A469" s="1">
        <v>471</v>
      </c>
      <c r="B469" s="1" t="s">
        <v>247</v>
      </c>
      <c r="C469" s="1" t="s">
        <v>8</v>
      </c>
      <c r="D469" s="1" t="s">
        <v>32</v>
      </c>
      <c r="E469" s="1" t="s">
        <v>10</v>
      </c>
      <c r="F469" s="1">
        <v>0</v>
      </c>
      <c r="G469" s="2">
        <v>28</v>
      </c>
      <c r="H469" s="2" t="str">
        <f t="shared" si="14"/>
        <v/>
      </c>
      <c r="I469" s="2" t="str">
        <f>_xlfn.CONCAT(C469,"-",D469,"-",DOLLAR(G469))</f>
        <v>ITA-zan VETRI-28,00 €</v>
      </c>
      <c r="J469" s="2" t="str">
        <f t="shared" si="15"/>
        <v>133</v>
      </c>
      <c r="M469" s="2"/>
      <c r="P469" s="2"/>
      <c r="Q469" s="2"/>
      <c r="R469" s="2"/>
      <c r="S469" s="2"/>
    </row>
    <row r="470" spans="1:19" ht="12.75" customHeight="1" x14ac:dyDescent="0.2">
      <c r="A470" s="1">
        <v>472</v>
      </c>
      <c r="B470" s="1" t="s">
        <v>247</v>
      </c>
      <c r="C470" s="1" t="s">
        <v>8</v>
      </c>
      <c r="D470" s="1" t="s">
        <v>32</v>
      </c>
      <c r="E470" t="s">
        <v>1387</v>
      </c>
      <c r="F470" s="1">
        <v>30</v>
      </c>
      <c r="G470" s="2">
        <v>23</v>
      </c>
      <c r="H470" s="2">
        <f t="shared" si="14"/>
        <v>690</v>
      </c>
      <c r="I470" s="2" t="str">
        <f>_xlfn.CONCAT(C470,"-",D470,"-",DOLLAR(G470))</f>
        <v>ITA-zan VETRI-23,00 €</v>
      </c>
      <c r="J470" s="2" t="str">
        <f t="shared" si="15"/>
        <v>133</v>
      </c>
      <c r="M470" s="2"/>
      <c r="P470" s="2"/>
      <c r="Q470" s="2"/>
      <c r="R470" s="2"/>
      <c r="S470" s="2"/>
    </row>
    <row r="471" spans="1:19" ht="12.75" customHeight="1" x14ac:dyDescent="0.2">
      <c r="A471" s="1">
        <v>473</v>
      </c>
      <c r="B471" s="1" t="s">
        <v>247</v>
      </c>
      <c r="C471" s="1" t="s">
        <v>8</v>
      </c>
      <c r="D471" s="1" t="s">
        <v>32</v>
      </c>
      <c r="E471" t="s">
        <v>1387</v>
      </c>
      <c r="F471" s="1">
        <v>10</v>
      </c>
      <c r="G471" s="2">
        <v>32</v>
      </c>
      <c r="H471" s="2">
        <f t="shared" si="14"/>
        <v>320</v>
      </c>
      <c r="I471" s="2" t="str">
        <f>_xlfn.CONCAT(C471,"-",D471,"-",DOLLAR(G471))</f>
        <v>ITA-zan VETRI-32,00 €</v>
      </c>
      <c r="J471" s="2" t="str">
        <f t="shared" si="15"/>
        <v>133</v>
      </c>
      <c r="M471" s="2"/>
      <c r="P471" s="2"/>
      <c r="Q471" s="2"/>
      <c r="R471" s="2"/>
      <c r="S471" s="2"/>
    </row>
    <row r="472" spans="1:19" ht="12.75" customHeight="1" x14ac:dyDescent="0.2">
      <c r="A472" s="1">
        <v>474</v>
      </c>
      <c r="B472" s="1" t="s">
        <v>248</v>
      </c>
      <c r="C472" s="1" t="s">
        <v>8</v>
      </c>
      <c r="D472" s="1" t="s">
        <v>43</v>
      </c>
      <c r="E472" s="1" t="s">
        <v>10</v>
      </c>
      <c r="F472" s="1">
        <v>0</v>
      </c>
      <c r="G472" s="2">
        <v>12</v>
      </c>
      <c r="H472" s="2" t="str">
        <f t="shared" si="14"/>
        <v/>
      </c>
      <c r="I472" s="2" t="str">
        <f>_xlfn.CONCAT(C472,"-",D472,"-",DOLLAR(G472))</f>
        <v>ITA-zan pin SPA-12,00 €</v>
      </c>
      <c r="J472" s="2" t="str">
        <f t="shared" si="15"/>
        <v>271</v>
      </c>
      <c r="M472" s="2"/>
      <c r="P472" s="2"/>
      <c r="Q472" s="2"/>
      <c r="R472" s="2"/>
      <c r="S472" s="2"/>
    </row>
    <row r="473" spans="1:19" ht="12.75" customHeight="1" x14ac:dyDescent="0.2">
      <c r="A473" s="1">
        <v>475</v>
      </c>
      <c r="B473" s="1" t="s">
        <v>248</v>
      </c>
      <c r="C473" s="1" t="s">
        <v>8</v>
      </c>
      <c r="D473" s="1" t="s">
        <v>43</v>
      </c>
      <c r="E473" t="s">
        <v>1387</v>
      </c>
      <c r="F473" s="1">
        <v>30</v>
      </c>
      <c r="G473" s="2">
        <v>18</v>
      </c>
      <c r="H473" s="2">
        <f t="shared" si="14"/>
        <v>540</v>
      </c>
      <c r="I473" s="2" t="str">
        <f>_xlfn.CONCAT(C473,"-",D473,"-",DOLLAR(G473))</f>
        <v>ITA-zan pin SPA-18,00 €</v>
      </c>
      <c r="J473" s="2" t="str">
        <f t="shared" si="15"/>
        <v>271</v>
      </c>
      <c r="M473" s="2"/>
      <c r="P473" s="2"/>
      <c r="Q473" s="2"/>
      <c r="R473" s="2"/>
      <c r="S473" s="2"/>
    </row>
    <row r="474" spans="1:19" ht="12.75" customHeight="1" x14ac:dyDescent="0.2">
      <c r="A474" s="1">
        <v>476</v>
      </c>
      <c r="B474" s="1" t="s">
        <v>249</v>
      </c>
      <c r="C474" s="1" t="s">
        <v>8</v>
      </c>
      <c r="D474" s="1" t="s">
        <v>71</v>
      </c>
      <c r="E474" s="1" t="s">
        <v>10</v>
      </c>
      <c r="F474" s="1">
        <v>0</v>
      </c>
      <c r="G474" s="2">
        <v>24</v>
      </c>
      <c r="H474" s="2" t="str">
        <f t="shared" si="14"/>
        <v/>
      </c>
      <c r="I474" s="2" t="str">
        <f>_xlfn.CONCAT(C474,"-",D474,"-",DOLLAR(G474))</f>
        <v>ITA-lollo SRL-24,00 €</v>
      </c>
      <c r="J474" s="2" t="str">
        <f t="shared" si="15"/>
        <v>917</v>
      </c>
      <c r="M474" s="2"/>
      <c r="P474" s="2"/>
      <c r="Q474" s="2"/>
      <c r="R474" s="2"/>
      <c r="S474" s="2"/>
    </row>
    <row r="475" spans="1:19" ht="12.75" customHeight="1" x14ac:dyDescent="0.2">
      <c r="A475" s="1">
        <v>477</v>
      </c>
      <c r="B475" s="1" t="s">
        <v>250</v>
      </c>
      <c r="C475" s="1" t="s">
        <v>8</v>
      </c>
      <c r="D475" s="1" t="s">
        <v>45</v>
      </c>
      <c r="E475" s="1" t="s">
        <v>10</v>
      </c>
      <c r="F475" s="1">
        <v>0</v>
      </c>
      <c r="G475" s="2">
        <v>19</v>
      </c>
      <c r="H475" s="2" t="str">
        <f t="shared" si="14"/>
        <v/>
      </c>
      <c r="I475" s="2" t="str">
        <f>_xlfn.CONCAT(C475,"-",D475,"-",DOLLAR(G475))</f>
        <v>ITA-SICURpin SUD S.r.l-19,00 €</v>
      </c>
      <c r="J475" s="2" t="str">
        <f t="shared" si="15"/>
        <v>061</v>
      </c>
      <c r="M475" s="2"/>
      <c r="P475" s="2"/>
      <c r="Q475" s="2"/>
      <c r="R475" s="2"/>
      <c r="S475" s="2"/>
    </row>
    <row r="476" spans="1:19" ht="12.75" customHeight="1" x14ac:dyDescent="0.2">
      <c r="A476" s="1">
        <v>478</v>
      </c>
      <c r="B476" s="1" t="s">
        <v>250</v>
      </c>
      <c r="C476" s="1" t="s">
        <v>8</v>
      </c>
      <c r="D476" s="1" t="s">
        <v>45</v>
      </c>
      <c r="E476" t="s">
        <v>1387</v>
      </c>
      <c r="F476" s="1">
        <v>20</v>
      </c>
      <c r="G476" s="2">
        <v>24</v>
      </c>
      <c r="H476" s="2">
        <f t="shared" si="14"/>
        <v>480</v>
      </c>
      <c r="I476" s="2" t="str">
        <f>_xlfn.CONCAT(C476,"-",D476,"-",DOLLAR(G476))</f>
        <v>ITA-SICURpin SUD S.r.l-24,00 €</v>
      </c>
      <c r="J476" s="2" t="str">
        <f t="shared" si="15"/>
        <v>061</v>
      </c>
      <c r="M476" s="2"/>
      <c r="P476" s="2"/>
      <c r="Q476" s="2"/>
      <c r="R476" s="2"/>
      <c r="S476" s="2"/>
    </row>
    <row r="477" spans="1:19" ht="12.75" customHeight="1" x14ac:dyDescent="0.2">
      <c r="A477" s="1">
        <v>479</v>
      </c>
      <c r="B477" s="1" t="s">
        <v>250</v>
      </c>
      <c r="C477" s="1" t="s">
        <v>8</v>
      </c>
      <c r="D477" s="1" t="s">
        <v>45</v>
      </c>
      <c r="E477" t="s">
        <v>1387</v>
      </c>
      <c r="F477" s="1">
        <v>30</v>
      </c>
      <c r="G477" s="2">
        <v>26</v>
      </c>
      <c r="H477" s="2">
        <f t="shared" si="14"/>
        <v>780</v>
      </c>
      <c r="I477" s="2" t="str">
        <f>_xlfn.CONCAT(C477,"-",D477,"-",DOLLAR(G477))</f>
        <v>ITA-SICURpin SUD S.r.l-26,00 €</v>
      </c>
      <c r="J477" s="2" t="str">
        <f t="shared" si="15"/>
        <v>061</v>
      </c>
      <c r="M477" s="2"/>
      <c r="P477" s="2"/>
      <c r="Q477" s="2"/>
      <c r="R477" s="2"/>
      <c r="S477" s="2"/>
    </row>
    <row r="478" spans="1:19" ht="12.75" customHeight="1" x14ac:dyDescent="0.2">
      <c r="A478" s="1">
        <v>480</v>
      </c>
      <c r="B478" s="1" t="s">
        <v>251</v>
      </c>
      <c r="C478" s="1" t="s">
        <v>8</v>
      </c>
      <c r="D478" s="1" t="s">
        <v>93</v>
      </c>
      <c r="E478" t="s">
        <v>1387</v>
      </c>
      <c r="F478" s="1">
        <v>30</v>
      </c>
      <c r="G478" s="2">
        <v>40</v>
      </c>
      <c r="H478" s="2">
        <f t="shared" si="14"/>
        <v>1200</v>
      </c>
      <c r="I478" s="2" t="str">
        <f>_xlfn.CONCAT(C478,"-",D478,"-",DOLLAR(G478))</f>
        <v>ITA-zan SPA-40,00 €</v>
      </c>
      <c r="J478" s="2" t="str">
        <f t="shared" si="15"/>
        <v>416</v>
      </c>
      <c r="M478" s="2"/>
      <c r="P478" s="2"/>
      <c r="Q478" s="2"/>
      <c r="R478" s="2"/>
      <c r="S478" s="2"/>
    </row>
    <row r="479" spans="1:19" ht="12.75" customHeight="1" x14ac:dyDescent="0.2">
      <c r="A479" s="1">
        <v>481</v>
      </c>
      <c r="B479" s="1" t="s">
        <v>252</v>
      </c>
      <c r="C479" s="1" t="s">
        <v>8</v>
      </c>
      <c r="D479" s="1" t="s">
        <v>32</v>
      </c>
      <c r="E479" s="1" t="s">
        <v>10</v>
      </c>
      <c r="F479" s="1">
        <v>0</v>
      </c>
      <c r="G479" s="2">
        <v>13</v>
      </c>
      <c r="H479" s="2" t="str">
        <f t="shared" si="14"/>
        <v/>
      </c>
      <c r="I479" s="2" t="str">
        <f>_xlfn.CONCAT(C479,"-",D479,"-",DOLLAR(G479))</f>
        <v>ITA-zan VETRI-13,00 €</v>
      </c>
      <c r="J479" s="2" t="str">
        <f t="shared" si="15"/>
        <v>999</v>
      </c>
      <c r="M479" s="2"/>
      <c r="P479" s="2"/>
      <c r="Q479" s="2"/>
      <c r="R479" s="2"/>
      <c r="S479" s="2"/>
    </row>
    <row r="480" spans="1:19" ht="12.75" customHeight="1" x14ac:dyDescent="0.2">
      <c r="A480" s="1">
        <v>482</v>
      </c>
      <c r="B480" s="1" t="s">
        <v>252</v>
      </c>
      <c r="C480" s="1" t="s">
        <v>8</v>
      </c>
      <c r="D480" s="1" t="s">
        <v>32</v>
      </c>
      <c r="E480" t="s">
        <v>1387</v>
      </c>
      <c r="F480" s="1">
        <v>10</v>
      </c>
      <c r="G480" s="2">
        <v>10</v>
      </c>
      <c r="H480" s="2">
        <f t="shared" si="14"/>
        <v>100</v>
      </c>
      <c r="I480" s="2" t="str">
        <f>_xlfn.CONCAT(C480,"-",D480,"-",DOLLAR(G480))</f>
        <v>ITA-zan VETRI-10,00 €</v>
      </c>
      <c r="J480" s="2" t="str">
        <f t="shared" si="15"/>
        <v>999</v>
      </c>
      <c r="M480" s="2"/>
      <c r="P480" s="2"/>
      <c r="Q480" s="2"/>
      <c r="R480" s="2"/>
      <c r="S480" s="2"/>
    </row>
    <row r="481" spans="1:19" ht="12.75" customHeight="1" x14ac:dyDescent="0.2">
      <c r="A481" s="1">
        <v>483</v>
      </c>
      <c r="B481" s="1" t="s">
        <v>252</v>
      </c>
      <c r="C481" s="1" t="s">
        <v>8</v>
      </c>
      <c r="D481" s="1" t="s">
        <v>32</v>
      </c>
      <c r="E481" t="s">
        <v>1387</v>
      </c>
      <c r="F481" s="1">
        <v>30</v>
      </c>
      <c r="G481" s="2">
        <v>18</v>
      </c>
      <c r="H481" s="2">
        <f t="shared" si="14"/>
        <v>540</v>
      </c>
      <c r="I481" s="2" t="str">
        <f>_xlfn.CONCAT(C481,"-",D481,"-",DOLLAR(G481))</f>
        <v>ITA-zan VETRI-18,00 €</v>
      </c>
      <c r="J481" s="2" t="str">
        <f t="shared" si="15"/>
        <v>999</v>
      </c>
      <c r="M481" s="2"/>
      <c r="P481" s="2"/>
      <c r="Q481" s="2"/>
      <c r="R481" s="2"/>
      <c r="S481" s="2"/>
    </row>
    <row r="482" spans="1:19" ht="12.75" customHeight="1" x14ac:dyDescent="0.2">
      <c r="A482" s="1">
        <v>484</v>
      </c>
      <c r="B482" s="1" t="s">
        <v>253</v>
      </c>
      <c r="C482" s="1" t="s">
        <v>8</v>
      </c>
      <c r="D482" s="1" t="s">
        <v>9</v>
      </c>
      <c r="E482" s="1" t="s">
        <v>10</v>
      </c>
      <c r="F482" s="1">
        <v>0</v>
      </c>
      <c r="G482" s="2">
        <v>26</v>
      </c>
      <c r="H482" s="2" t="str">
        <f t="shared" si="14"/>
        <v/>
      </c>
      <c r="I482" s="2" t="str">
        <f>_xlfn.CONCAT(C482,"-",D482,"-",DOLLAR(G482))</f>
        <v>ITA-SG-26,00 €</v>
      </c>
      <c r="J482" s="2" t="str">
        <f t="shared" si="15"/>
        <v>192</v>
      </c>
      <c r="M482" s="2"/>
      <c r="P482" s="2"/>
      <c r="Q482" s="2"/>
      <c r="R482" s="2"/>
      <c r="S482" s="2"/>
    </row>
    <row r="483" spans="1:19" ht="12.75" customHeight="1" x14ac:dyDescent="0.2">
      <c r="A483" s="1">
        <v>485</v>
      </c>
      <c r="B483" s="1" t="s">
        <v>253</v>
      </c>
      <c r="C483" s="1" t="s">
        <v>8</v>
      </c>
      <c r="D483" s="1" t="s">
        <v>9</v>
      </c>
      <c r="E483" t="s">
        <v>1387</v>
      </c>
      <c r="F483" s="1">
        <v>30</v>
      </c>
      <c r="G483" s="2">
        <v>30</v>
      </c>
      <c r="H483" s="2">
        <f t="shared" si="14"/>
        <v>900</v>
      </c>
      <c r="I483" s="2" t="str">
        <f>_xlfn.CONCAT(C483,"-",D483,"-",DOLLAR(G483))</f>
        <v>ITA-SG-30,00 €</v>
      </c>
      <c r="J483" s="2" t="str">
        <f t="shared" si="15"/>
        <v>192</v>
      </c>
      <c r="M483" s="2"/>
      <c r="P483" s="2"/>
      <c r="Q483" s="2"/>
      <c r="R483" s="2"/>
      <c r="S483" s="2"/>
    </row>
    <row r="484" spans="1:19" ht="12.75" customHeight="1" x14ac:dyDescent="0.2">
      <c r="A484" s="1">
        <v>486</v>
      </c>
      <c r="B484" s="1" t="s">
        <v>254</v>
      </c>
      <c r="C484" s="1" t="s">
        <v>8</v>
      </c>
      <c r="D484" s="1" t="s">
        <v>9</v>
      </c>
      <c r="E484" s="1" t="s">
        <v>10</v>
      </c>
      <c r="F484" s="1">
        <v>0</v>
      </c>
      <c r="G484" s="2">
        <v>24</v>
      </c>
      <c r="H484" s="2" t="str">
        <f t="shared" si="14"/>
        <v/>
      </c>
      <c r="I484" s="2" t="str">
        <f>_xlfn.CONCAT(C484,"-",D484,"-",DOLLAR(G484))</f>
        <v>ITA-SG-24,00 €</v>
      </c>
      <c r="J484" s="2" t="str">
        <f t="shared" si="15"/>
        <v>940</v>
      </c>
      <c r="M484" s="2"/>
      <c r="P484" s="2"/>
      <c r="Q484" s="2"/>
      <c r="R484" s="2"/>
      <c r="S484" s="2"/>
    </row>
    <row r="485" spans="1:19" ht="12.75" customHeight="1" x14ac:dyDescent="0.2">
      <c r="A485" s="1">
        <v>487</v>
      </c>
      <c r="B485" s="1" t="s">
        <v>254</v>
      </c>
      <c r="C485" s="1" t="s">
        <v>8</v>
      </c>
      <c r="D485" s="1" t="s">
        <v>9</v>
      </c>
      <c r="E485" t="s">
        <v>1387</v>
      </c>
      <c r="F485" s="1">
        <v>20</v>
      </c>
      <c r="G485" s="2">
        <v>27</v>
      </c>
      <c r="H485" s="2">
        <f t="shared" si="14"/>
        <v>540</v>
      </c>
      <c r="I485" s="2" t="str">
        <f>_xlfn.CONCAT(C485,"-",D485,"-",DOLLAR(G485))</f>
        <v>ITA-SG-27,00 €</v>
      </c>
      <c r="J485" s="2" t="str">
        <f t="shared" si="15"/>
        <v>940</v>
      </c>
      <c r="M485" s="2"/>
      <c r="P485" s="2"/>
      <c r="Q485" s="2"/>
      <c r="R485" s="2"/>
      <c r="S485" s="2"/>
    </row>
    <row r="486" spans="1:19" ht="12.75" customHeight="1" x14ac:dyDescent="0.2">
      <c r="A486" s="1">
        <v>488</v>
      </c>
      <c r="B486" s="1" t="s">
        <v>254</v>
      </c>
      <c r="C486" s="1" t="s">
        <v>8</v>
      </c>
      <c r="D486" s="1" t="s">
        <v>9</v>
      </c>
      <c r="E486" t="s">
        <v>1387</v>
      </c>
      <c r="F486" s="1">
        <v>10</v>
      </c>
      <c r="G486" s="2">
        <v>26</v>
      </c>
      <c r="H486" s="2">
        <f t="shared" si="14"/>
        <v>260</v>
      </c>
      <c r="I486" s="2" t="str">
        <f>_xlfn.CONCAT(C486,"-",D486,"-",DOLLAR(G486))</f>
        <v>ITA-SG-26,00 €</v>
      </c>
      <c r="J486" s="2" t="str">
        <f t="shared" si="15"/>
        <v>940</v>
      </c>
      <c r="M486" s="2"/>
      <c r="P486" s="2"/>
      <c r="Q486" s="2"/>
      <c r="R486" s="2"/>
      <c r="S486" s="2"/>
    </row>
    <row r="487" spans="1:19" ht="12.75" customHeight="1" x14ac:dyDescent="0.2">
      <c r="A487" s="1">
        <v>489</v>
      </c>
      <c r="B487" s="1" t="s">
        <v>254</v>
      </c>
      <c r="C487" s="1" t="s">
        <v>8</v>
      </c>
      <c r="D487" s="1" t="s">
        <v>9</v>
      </c>
      <c r="E487" t="s">
        <v>1387</v>
      </c>
      <c r="F487" s="1">
        <v>30</v>
      </c>
      <c r="G487" s="2">
        <v>30</v>
      </c>
      <c r="H487" s="2">
        <f t="shared" si="14"/>
        <v>900</v>
      </c>
      <c r="I487" s="2" t="str">
        <f>_xlfn.CONCAT(C487,"-",D487,"-",DOLLAR(G487))</f>
        <v>ITA-SG-30,00 €</v>
      </c>
      <c r="J487" s="2" t="str">
        <f t="shared" si="15"/>
        <v>940</v>
      </c>
      <c r="M487" s="2"/>
      <c r="P487" s="2"/>
      <c r="Q487" s="2"/>
      <c r="R487" s="2"/>
      <c r="S487" s="2"/>
    </row>
    <row r="488" spans="1:19" ht="12.75" customHeight="1" x14ac:dyDescent="0.2">
      <c r="A488" s="1">
        <v>490</v>
      </c>
      <c r="B488" s="1" t="s">
        <v>255</v>
      </c>
      <c r="C488" s="1" t="s">
        <v>8</v>
      </c>
      <c r="D488" s="1" t="s">
        <v>9</v>
      </c>
      <c r="E488" s="1" t="s">
        <v>10</v>
      </c>
      <c r="F488" s="1">
        <v>0</v>
      </c>
      <c r="G488" s="2">
        <v>33</v>
      </c>
      <c r="H488" s="2" t="str">
        <f t="shared" si="14"/>
        <v/>
      </c>
      <c r="I488" s="2" t="str">
        <f>_xlfn.CONCAT(C488,"-",D488,"-",DOLLAR(G488))</f>
        <v>ITA-SG-33,00 €</v>
      </c>
      <c r="J488" s="2" t="str">
        <f t="shared" si="15"/>
        <v>558</v>
      </c>
      <c r="M488" s="2"/>
      <c r="P488" s="2"/>
      <c r="Q488" s="2"/>
      <c r="R488" s="2"/>
      <c r="S488" s="2"/>
    </row>
    <row r="489" spans="1:19" ht="12.75" customHeight="1" x14ac:dyDescent="0.2">
      <c r="A489" s="1">
        <v>491</v>
      </c>
      <c r="B489" s="1" t="s">
        <v>256</v>
      </c>
      <c r="C489" s="1" t="s">
        <v>8</v>
      </c>
      <c r="D489" s="1" t="s">
        <v>32</v>
      </c>
      <c r="E489" s="1" t="s">
        <v>10</v>
      </c>
      <c r="F489" s="1">
        <v>0</v>
      </c>
      <c r="G489" s="2">
        <v>17</v>
      </c>
      <c r="H489" s="2" t="str">
        <f t="shared" si="14"/>
        <v/>
      </c>
      <c r="I489" s="2" t="str">
        <f>_xlfn.CONCAT(C489,"-",D489,"-",DOLLAR(G489))</f>
        <v>ITA-zan VETRI-17,00 €</v>
      </c>
      <c r="J489" s="2" t="str">
        <f t="shared" si="15"/>
        <v>216</v>
      </c>
      <c r="M489" s="2"/>
      <c r="P489" s="2"/>
      <c r="Q489" s="2"/>
      <c r="R489" s="2"/>
      <c r="S489" s="2"/>
    </row>
    <row r="490" spans="1:19" ht="12.75" customHeight="1" x14ac:dyDescent="0.2">
      <c r="A490" s="1">
        <v>492</v>
      </c>
      <c r="B490" s="1" t="s">
        <v>257</v>
      </c>
      <c r="C490" s="1" t="s">
        <v>8</v>
      </c>
      <c r="D490" s="1" t="s">
        <v>9</v>
      </c>
      <c r="E490" t="s">
        <v>1387</v>
      </c>
      <c r="F490" s="1">
        <v>10</v>
      </c>
      <c r="G490" s="2">
        <v>34</v>
      </c>
      <c r="H490" s="2">
        <f t="shared" si="14"/>
        <v>340</v>
      </c>
      <c r="I490" s="2" t="str">
        <f>_xlfn.CONCAT(C490,"-",D490,"-",DOLLAR(G490))</f>
        <v>ITA-SG-34,00 €</v>
      </c>
      <c r="J490" s="2" t="str">
        <f t="shared" si="15"/>
        <v>932</v>
      </c>
      <c r="M490" s="2"/>
      <c r="P490" s="2"/>
      <c r="Q490" s="2"/>
      <c r="R490" s="2"/>
      <c r="S490" s="2"/>
    </row>
    <row r="491" spans="1:19" ht="12.75" customHeight="1" x14ac:dyDescent="0.2">
      <c r="A491" s="1">
        <v>493</v>
      </c>
      <c r="B491" s="1" t="s">
        <v>257</v>
      </c>
      <c r="C491" s="1" t="s">
        <v>8</v>
      </c>
      <c r="D491" s="1" t="s">
        <v>9</v>
      </c>
      <c r="E491" s="1" t="s">
        <v>10</v>
      </c>
      <c r="F491" s="1">
        <v>0</v>
      </c>
      <c r="G491" s="2">
        <v>40</v>
      </c>
      <c r="H491" s="2" t="str">
        <f t="shared" si="14"/>
        <v/>
      </c>
      <c r="I491" s="2" t="str">
        <f>_xlfn.CONCAT(C491,"-",D491,"-",DOLLAR(G491))</f>
        <v>ITA-SG-40,00 €</v>
      </c>
      <c r="J491" s="2" t="str">
        <f t="shared" si="15"/>
        <v>932</v>
      </c>
      <c r="M491" s="2"/>
      <c r="P491" s="2"/>
      <c r="Q491" s="2"/>
      <c r="R491" s="2"/>
      <c r="S491" s="2"/>
    </row>
    <row r="492" spans="1:19" ht="12.75" customHeight="1" x14ac:dyDescent="0.2">
      <c r="A492" s="1">
        <v>494</v>
      </c>
      <c r="B492" s="1" t="s">
        <v>257</v>
      </c>
      <c r="C492" s="1" t="s">
        <v>8</v>
      </c>
      <c r="D492" s="1" t="s">
        <v>9</v>
      </c>
      <c r="E492" t="s">
        <v>1387</v>
      </c>
      <c r="F492" s="1">
        <v>30</v>
      </c>
      <c r="G492" s="2">
        <v>39</v>
      </c>
      <c r="H492" s="2">
        <f t="shared" si="14"/>
        <v>1170</v>
      </c>
      <c r="I492" s="2" t="str">
        <f>_xlfn.CONCAT(C492,"-",D492,"-",DOLLAR(G492))</f>
        <v>ITA-SG-39,00 €</v>
      </c>
      <c r="J492" s="2" t="str">
        <f t="shared" si="15"/>
        <v>932</v>
      </c>
      <c r="M492" s="2"/>
      <c r="P492" s="2"/>
      <c r="Q492" s="2"/>
      <c r="R492" s="2"/>
      <c r="S492" s="2"/>
    </row>
    <row r="493" spans="1:19" ht="12.75" customHeight="1" x14ac:dyDescent="0.2">
      <c r="A493" s="1">
        <v>495</v>
      </c>
      <c r="B493" s="1" t="s">
        <v>257</v>
      </c>
      <c r="C493" s="1" t="s">
        <v>8</v>
      </c>
      <c r="D493" s="1" t="s">
        <v>9</v>
      </c>
      <c r="E493" t="s">
        <v>1387</v>
      </c>
      <c r="F493" s="1">
        <v>20</v>
      </c>
      <c r="G493" s="2">
        <v>34</v>
      </c>
      <c r="H493" s="2">
        <f t="shared" si="14"/>
        <v>680</v>
      </c>
      <c r="I493" s="2" t="str">
        <f>_xlfn.CONCAT(C493,"-",D493,"-",DOLLAR(G493))</f>
        <v>ITA-SG-34,00 €</v>
      </c>
      <c r="J493" s="2" t="str">
        <f t="shared" si="15"/>
        <v>932</v>
      </c>
      <c r="M493" s="2"/>
      <c r="P493" s="2"/>
      <c r="Q493" s="2"/>
      <c r="R493" s="2"/>
      <c r="S493" s="2"/>
    </row>
    <row r="494" spans="1:19" ht="12.75" customHeight="1" x14ac:dyDescent="0.2">
      <c r="A494" s="1">
        <v>496</v>
      </c>
      <c r="B494" s="1" t="s">
        <v>258</v>
      </c>
      <c r="C494" s="1" t="s">
        <v>8</v>
      </c>
      <c r="D494" s="1" t="s">
        <v>9</v>
      </c>
      <c r="E494" t="s">
        <v>1387</v>
      </c>
      <c r="F494" s="1">
        <v>30</v>
      </c>
      <c r="G494" s="2">
        <v>31</v>
      </c>
      <c r="H494" s="2">
        <f t="shared" si="14"/>
        <v>930</v>
      </c>
      <c r="I494" s="2" t="str">
        <f>_xlfn.CONCAT(C494,"-",D494,"-",DOLLAR(G494))</f>
        <v>ITA-SG-31,00 €</v>
      </c>
      <c r="J494" s="2" t="str">
        <f t="shared" si="15"/>
        <v>708</v>
      </c>
      <c r="M494" s="2"/>
      <c r="P494" s="2"/>
      <c r="Q494" s="2"/>
      <c r="R494" s="2"/>
      <c r="S494" s="2"/>
    </row>
    <row r="495" spans="1:19" ht="12.75" customHeight="1" x14ac:dyDescent="0.2">
      <c r="A495" s="1">
        <v>497</v>
      </c>
      <c r="B495" s="1" t="s">
        <v>258</v>
      </c>
      <c r="C495" s="1" t="s">
        <v>8</v>
      </c>
      <c r="D495" s="1" t="s">
        <v>9</v>
      </c>
      <c r="E495" s="1" t="s">
        <v>10</v>
      </c>
      <c r="F495" s="1">
        <v>0</v>
      </c>
      <c r="G495" s="2">
        <v>26</v>
      </c>
      <c r="H495" s="2" t="str">
        <f t="shared" si="14"/>
        <v/>
      </c>
      <c r="I495" s="2" t="str">
        <f>_xlfn.CONCAT(C495,"-",D495,"-",DOLLAR(G495))</f>
        <v>ITA-SG-26,00 €</v>
      </c>
      <c r="J495" s="2" t="str">
        <f t="shared" si="15"/>
        <v>708</v>
      </c>
      <c r="M495" s="2"/>
      <c r="P495" s="2"/>
      <c r="Q495" s="2"/>
      <c r="R495" s="2"/>
      <c r="S495" s="2"/>
    </row>
    <row r="496" spans="1:19" ht="12.75" customHeight="1" x14ac:dyDescent="0.2">
      <c r="A496" s="1">
        <v>498</v>
      </c>
      <c r="B496" s="1" t="s">
        <v>259</v>
      </c>
      <c r="C496" s="1" t="s">
        <v>8</v>
      </c>
      <c r="D496" s="1" t="s">
        <v>32</v>
      </c>
      <c r="E496" s="1" t="s">
        <v>10</v>
      </c>
      <c r="F496" s="1">
        <v>0</v>
      </c>
      <c r="G496" s="2">
        <v>21</v>
      </c>
      <c r="H496" s="2" t="str">
        <f t="shared" si="14"/>
        <v/>
      </c>
      <c r="I496" s="2" t="str">
        <f>_xlfn.CONCAT(C496,"-",D496,"-",DOLLAR(G496))</f>
        <v>ITA-zan VETRI-21,00 €</v>
      </c>
      <c r="J496" s="2" t="str">
        <f t="shared" si="15"/>
        <v>317</v>
      </c>
      <c r="M496" s="2"/>
      <c r="P496" s="2"/>
      <c r="Q496" s="2"/>
      <c r="R496" s="2"/>
      <c r="S496" s="2"/>
    </row>
    <row r="497" spans="1:19" ht="12.75" customHeight="1" x14ac:dyDescent="0.2">
      <c r="A497" s="1">
        <v>499</v>
      </c>
      <c r="B497" s="1" t="s">
        <v>259</v>
      </c>
      <c r="C497" s="1" t="s">
        <v>8</v>
      </c>
      <c r="D497" s="1" t="s">
        <v>32</v>
      </c>
      <c r="E497" t="s">
        <v>1387</v>
      </c>
      <c r="F497" s="1">
        <v>30</v>
      </c>
      <c r="G497" s="2">
        <v>14</v>
      </c>
      <c r="H497" s="2">
        <f t="shared" si="14"/>
        <v>420</v>
      </c>
      <c r="I497" s="2" t="str">
        <f>_xlfn.CONCAT(C497,"-",D497,"-",DOLLAR(G497))</f>
        <v>ITA-zan VETRI-14,00 €</v>
      </c>
      <c r="J497" s="2" t="str">
        <f t="shared" si="15"/>
        <v>317</v>
      </c>
      <c r="M497" s="2"/>
      <c r="P497" s="2"/>
      <c r="Q497" s="2"/>
      <c r="R497" s="2"/>
      <c r="S497" s="2"/>
    </row>
    <row r="498" spans="1:19" ht="12.75" customHeight="1" x14ac:dyDescent="0.2">
      <c r="A498" s="1">
        <v>500</v>
      </c>
      <c r="B498" s="1" t="s">
        <v>259</v>
      </c>
      <c r="C498" s="1" t="s">
        <v>8</v>
      </c>
      <c r="D498" s="1" t="s">
        <v>32</v>
      </c>
      <c r="E498" t="s">
        <v>1387</v>
      </c>
      <c r="F498" s="1">
        <v>10</v>
      </c>
      <c r="G498" s="2">
        <v>11</v>
      </c>
      <c r="H498" s="2">
        <f t="shared" si="14"/>
        <v>110</v>
      </c>
      <c r="I498" s="2" t="str">
        <f>_xlfn.CONCAT(C498,"-",D498,"-",DOLLAR(G498))</f>
        <v>ITA-zan VETRI-11,00 €</v>
      </c>
      <c r="J498" s="2" t="str">
        <f t="shared" si="15"/>
        <v>317</v>
      </c>
      <c r="M498" s="2"/>
      <c r="P498" s="2"/>
      <c r="Q498" s="2"/>
      <c r="R498" s="2"/>
      <c r="S498" s="2"/>
    </row>
    <row r="499" spans="1:19" ht="12.75" customHeight="1" x14ac:dyDescent="0.2">
      <c r="A499" s="1">
        <v>501</v>
      </c>
      <c r="B499" s="1" t="s">
        <v>260</v>
      </c>
      <c r="C499" s="1" t="s">
        <v>8</v>
      </c>
      <c r="D499" s="1" t="s">
        <v>93</v>
      </c>
      <c r="E499" t="s">
        <v>1387</v>
      </c>
      <c r="F499" s="1">
        <v>10</v>
      </c>
      <c r="G499" s="2">
        <v>26</v>
      </c>
      <c r="H499" s="2">
        <f t="shared" si="14"/>
        <v>260</v>
      </c>
      <c r="I499" s="2" t="str">
        <f>_xlfn.CONCAT(C499,"-",D499,"-",DOLLAR(G499))</f>
        <v>ITA-zan SPA-26,00 €</v>
      </c>
      <c r="J499" s="2" t="str">
        <f t="shared" si="15"/>
        <v>549</v>
      </c>
      <c r="M499" s="2"/>
      <c r="P499" s="2"/>
      <c r="Q499" s="2"/>
      <c r="R499" s="2"/>
      <c r="S499" s="2"/>
    </row>
    <row r="500" spans="1:19" ht="12.75" customHeight="1" x14ac:dyDescent="0.2">
      <c r="A500" s="1">
        <v>502</v>
      </c>
      <c r="B500" s="1" t="s">
        <v>260</v>
      </c>
      <c r="C500" s="1" t="s">
        <v>8</v>
      </c>
      <c r="D500" s="1" t="s">
        <v>93</v>
      </c>
      <c r="E500" s="1" t="s">
        <v>10</v>
      </c>
      <c r="F500" s="1">
        <v>0</v>
      </c>
      <c r="G500" s="2">
        <v>35</v>
      </c>
      <c r="H500" s="2" t="str">
        <f t="shared" si="14"/>
        <v/>
      </c>
      <c r="I500" s="2" t="str">
        <f>_xlfn.CONCAT(C500,"-",D500,"-",DOLLAR(G500))</f>
        <v>ITA-zan SPA-35,00 €</v>
      </c>
      <c r="J500" s="2" t="str">
        <f t="shared" si="15"/>
        <v>549</v>
      </c>
      <c r="M500" s="2"/>
      <c r="P500" s="2"/>
      <c r="Q500" s="2"/>
      <c r="R500" s="2"/>
      <c r="S500" s="2"/>
    </row>
    <row r="501" spans="1:19" ht="12.75" customHeight="1" x14ac:dyDescent="0.2">
      <c r="A501" s="1">
        <v>503</v>
      </c>
      <c r="B501" s="1" t="s">
        <v>260</v>
      </c>
      <c r="C501" s="1" t="s">
        <v>8</v>
      </c>
      <c r="D501" s="1" t="s">
        <v>93</v>
      </c>
      <c r="E501" t="s">
        <v>1387</v>
      </c>
      <c r="F501" s="1">
        <v>30</v>
      </c>
      <c r="G501" s="2">
        <v>14</v>
      </c>
      <c r="H501" s="2">
        <f t="shared" si="14"/>
        <v>420</v>
      </c>
      <c r="I501" s="2" t="str">
        <f>_xlfn.CONCAT(C501,"-",D501,"-",DOLLAR(G501))</f>
        <v>ITA-zan SPA-14,00 €</v>
      </c>
      <c r="J501" s="2" t="str">
        <f t="shared" si="15"/>
        <v>549</v>
      </c>
      <c r="M501" s="2"/>
      <c r="P501" s="2"/>
      <c r="Q501" s="2"/>
      <c r="R501" s="2"/>
      <c r="S501" s="2"/>
    </row>
    <row r="502" spans="1:19" ht="12.75" customHeight="1" x14ac:dyDescent="0.2">
      <c r="A502" s="1">
        <v>504</v>
      </c>
      <c r="B502" s="1" t="s">
        <v>261</v>
      </c>
      <c r="C502" s="1" t="s">
        <v>8</v>
      </c>
      <c r="D502" s="1" t="s">
        <v>9</v>
      </c>
      <c r="E502" t="s">
        <v>1387</v>
      </c>
      <c r="F502" s="1">
        <v>30</v>
      </c>
      <c r="G502" s="2">
        <v>24</v>
      </c>
      <c r="H502" s="2">
        <f t="shared" si="14"/>
        <v>720</v>
      </c>
      <c r="I502" s="2" t="str">
        <f>_xlfn.CONCAT(C502,"-",D502,"-",DOLLAR(G502))</f>
        <v>ITA-SG-24,00 €</v>
      </c>
      <c r="J502" s="2" t="str">
        <f t="shared" si="15"/>
        <v>955</v>
      </c>
      <c r="M502" s="2"/>
      <c r="P502" s="2"/>
      <c r="Q502" s="2"/>
      <c r="R502" s="2"/>
      <c r="S502" s="2"/>
    </row>
    <row r="503" spans="1:19" ht="12.75" customHeight="1" x14ac:dyDescent="0.2">
      <c r="A503" s="1">
        <v>505</v>
      </c>
      <c r="B503" s="1" t="s">
        <v>261</v>
      </c>
      <c r="C503" s="1" t="s">
        <v>8</v>
      </c>
      <c r="D503" s="1" t="s">
        <v>9</v>
      </c>
      <c r="E503" s="1" t="s">
        <v>10</v>
      </c>
      <c r="F503" s="1">
        <v>0</v>
      </c>
      <c r="G503" s="2">
        <v>29</v>
      </c>
      <c r="H503" s="2" t="str">
        <f t="shared" si="14"/>
        <v/>
      </c>
      <c r="I503" s="2" t="str">
        <f>_xlfn.CONCAT(C503,"-",D503,"-",DOLLAR(G503))</f>
        <v>ITA-SG-29,00 €</v>
      </c>
      <c r="J503" s="2" t="str">
        <f t="shared" si="15"/>
        <v>955</v>
      </c>
      <c r="M503" s="2"/>
      <c r="P503" s="2"/>
      <c r="Q503" s="2"/>
      <c r="R503" s="2"/>
      <c r="S503" s="2"/>
    </row>
    <row r="504" spans="1:19" ht="12.75" customHeight="1" x14ac:dyDescent="0.2">
      <c r="A504" s="1">
        <v>506</v>
      </c>
      <c r="B504" s="1" t="s">
        <v>261</v>
      </c>
      <c r="C504" s="1" t="s">
        <v>8</v>
      </c>
      <c r="D504" s="1" t="s">
        <v>9</v>
      </c>
      <c r="E504" t="s">
        <v>1387</v>
      </c>
      <c r="F504" s="1">
        <v>10</v>
      </c>
      <c r="G504" s="2">
        <v>17</v>
      </c>
      <c r="H504" s="2">
        <f t="shared" si="14"/>
        <v>170</v>
      </c>
      <c r="I504" s="2" t="str">
        <f>_xlfn.CONCAT(C504,"-",D504,"-",DOLLAR(G504))</f>
        <v>ITA-SG-17,00 €</v>
      </c>
      <c r="J504" s="2" t="str">
        <f t="shared" si="15"/>
        <v>955</v>
      </c>
      <c r="M504" s="2"/>
      <c r="P504" s="2"/>
      <c r="Q504" s="2"/>
      <c r="R504" s="2"/>
      <c r="S504" s="2"/>
    </row>
    <row r="505" spans="1:19" ht="12.75" customHeight="1" x14ac:dyDescent="0.2">
      <c r="A505" s="1">
        <v>507</v>
      </c>
      <c r="B505" s="1" t="s">
        <v>262</v>
      </c>
      <c r="C505" s="1" t="s">
        <v>8</v>
      </c>
      <c r="D505" s="1" t="s">
        <v>9</v>
      </c>
      <c r="E505" t="s">
        <v>1387</v>
      </c>
      <c r="F505" s="1">
        <v>10</v>
      </c>
      <c r="G505" s="2">
        <v>20</v>
      </c>
      <c r="H505" s="2">
        <f t="shared" si="14"/>
        <v>200</v>
      </c>
      <c r="I505" s="2" t="str">
        <f>_xlfn.CONCAT(C505,"-",D505,"-",DOLLAR(G505))</f>
        <v>ITA-SG-20,00 €</v>
      </c>
      <c r="J505" s="2" t="str">
        <f t="shared" si="15"/>
        <v>409</v>
      </c>
      <c r="M505" s="2"/>
      <c r="P505" s="2"/>
      <c r="Q505" s="2"/>
      <c r="R505" s="2"/>
      <c r="S505" s="2"/>
    </row>
    <row r="506" spans="1:19" ht="12.75" customHeight="1" x14ac:dyDescent="0.2">
      <c r="A506" s="1">
        <v>508</v>
      </c>
      <c r="B506" s="1" t="s">
        <v>262</v>
      </c>
      <c r="C506" s="1" t="s">
        <v>8</v>
      </c>
      <c r="D506" s="1" t="s">
        <v>9</v>
      </c>
      <c r="E506" s="1" t="s">
        <v>10</v>
      </c>
      <c r="F506" s="1">
        <v>0</v>
      </c>
      <c r="G506" s="2">
        <v>30</v>
      </c>
      <c r="H506" s="2" t="str">
        <f t="shared" si="14"/>
        <v/>
      </c>
      <c r="I506" s="2" t="str">
        <f>_xlfn.CONCAT(C506,"-",D506,"-",DOLLAR(G506))</f>
        <v>ITA-SG-30,00 €</v>
      </c>
      <c r="J506" s="2" t="str">
        <f t="shared" si="15"/>
        <v>409</v>
      </c>
      <c r="M506" s="2"/>
      <c r="P506" s="2"/>
      <c r="Q506" s="2"/>
      <c r="R506" s="2"/>
      <c r="S506" s="2"/>
    </row>
    <row r="507" spans="1:19" ht="12.75" customHeight="1" x14ac:dyDescent="0.2">
      <c r="A507" s="1">
        <v>509</v>
      </c>
      <c r="B507" s="1" t="s">
        <v>262</v>
      </c>
      <c r="C507" s="1" t="s">
        <v>8</v>
      </c>
      <c r="D507" s="1" t="s">
        <v>9</v>
      </c>
      <c r="E507" t="s">
        <v>1387</v>
      </c>
      <c r="F507" s="1">
        <v>30</v>
      </c>
      <c r="G507" s="2">
        <v>21</v>
      </c>
      <c r="H507" s="2">
        <f t="shared" si="14"/>
        <v>630</v>
      </c>
      <c r="I507" s="2" t="str">
        <f>_xlfn.CONCAT(C507,"-",D507,"-",DOLLAR(G507))</f>
        <v>ITA-SG-21,00 €</v>
      </c>
      <c r="J507" s="2" t="str">
        <f t="shared" si="15"/>
        <v>409</v>
      </c>
      <c r="M507" s="2"/>
      <c r="P507" s="2"/>
      <c r="Q507" s="2"/>
      <c r="R507" s="2"/>
      <c r="S507" s="2"/>
    </row>
    <row r="508" spans="1:19" ht="12.75" customHeight="1" x14ac:dyDescent="0.2">
      <c r="A508" s="1">
        <v>510</v>
      </c>
      <c r="B508" s="1" t="s">
        <v>263</v>
      </c>
      <c r="C508" s="1" t="s">
        <v>8</v>
      </c>
      <c r="D508" s="1" t="s">
        <v>43</v>
      </c>
      <c r="E508" s="1" t="s">
        <v>10</v>
      </c>
      <c r="F508" s="1">
        <v>0</v>
      </c>
      <c r="G508" s="2">
        <v>34</v>
      </c>
      <c r="H508" s="2" t="str">
        <f t="shared" si="14"/>
        <v/>
      </c>
      <c r="I508" s="2" t="str">
        <f>_xlfn.CONCAT(C508,"-",D508,"-",DOLLAR(G508))</f>
        <v>ITA-zan pin SPA-34,00 €</v>
      </c>
      <c r="J508" s="2" t="str">
        <f t="shared" si="15"/>
        <v>037</v>
      </c>
      <c r="M508" s="2"/>
      <c r="P508" s="2"/>
      <c r="Q508" s="2"/>
      <c r="R508" s="2"/>
      <c r="S508" s="2"/>
    </row>
    <row r="509" spans="1:19" ht="12.75" customHeight="1" x14ac:dyDescent="0.2">
      <c r="A509" s="1">
        <v>511</v>
      </c>
      <c r="B509" s="1" t="s">
        <v>263</v>
      </c>
      <c r="C509" s="1" t="s">
        <v>8</v>
      </c>
      <c r="D509" s="1" t="s">
        <v>43</v>
      </c>
      <c r="E509" t="s">
        <v>1387</v>
      </c>
      <c r="F509" s="1">
        <v>30</v>
      </c>
      <c r="G509" s="2">
        <v>11</v>
      </c>
      <c r="H509" s="2">
        <f t="shared" si="14"/>
        <v>330</v>
      </c>
      <c r="I509" s="2" t="str">
        <f>_xlfn.CONCAT(C509,"-",D509,"-",DOLLAR(G509))</f>
        <v>ITA-zan pin SPA-11,00 €</v>
      </c>
      <c r="J509" s="2" t="str">
        <f t="shared" si="15"/>
        <v>037</v>
      </c>
      <c r="M509" s="2"/>
      <c r="P509" s="2"/>
      <c r="Q509" s="2"/>
      <c r="R509" s="2"/>
      <c r="S509" s="2"/>
    </row>
    <row r="510" spans="1:19" ht="12.75" customHeight="1" x14ac:dyDescent="0.2">
      <c r="A510" s="1">
        <v>512</v>
      </c>
      <c r="B510" s="1" t="s">
        <v>264</v>
      </c>
      <c r="C510" s="1" t="s">
        <v>8</v>
      </c>
      <c r="D510" s="1" t="s">
        <v>93</v>
      </c>
      <c r="E510" t="s">
        <v>1387</v>
      </c>
      <c r="F510" s="1">
        <v>10</v>
      </c>
      <c r="G510" s="2">
        <v>14</v>
      </c>
      <c r="H510" s="2">
        <f t="shared" si="14"/>
        <v>140</v>
      </c>
      <c r="I510" s="2" t="str">
        <f>_xlfn.CONCAT(C510,"-",D510,"-",DOLLAR(G510))</f>
        <v>ITA-zan SPA-14,00 €</v>
      </c>
      <c r="J510" s="2" t="str">
        <f t="shared" si="15"/>
        <v>402</v>
      </c>
      <c r="M510" s="2"/>
      <c r="P510" s="2"/>
      <c r="Q510" s="2"/>
      <c r="R510" s="2"/>
      <c r="S510" s="2"/>
    </row>
    <row r="511" spans="1:19" ht="12.75" customHeight="1" x14ac:dyDescent="0.2">
      <c r="A511" s="1">
        <v>513</v>
      </c>
      <c r="B511" s="1" t="s">
        <v>264</v>
      </c>
      <c r="C511" s="1" t="s">
        <v>8</v>
      </c>
      <c r="D511" s="1" t="s">
        <v>93</v>
      </c>
      <c r="E511" s="1" t="s">
        <v>10</v>
      </c>
      <c r="F511" s="1">
        <v>0</v>
      </c>
      <c r="G511" s="2">
        <v>19</v>
      </c>
      <c r="H511" s="2" t="str">
        <f t="shared" si="14"/>
        <v/>
      </c>
      <c r="I511" s="2" t="str">
        <f>_xlfn.CONCAT(C511,"-",D511,"-",DOLLAR(G511))</f>
        <v>ITA-zan SPA-19,00 €</v>
      </c>
      <c r="J511" s="2" t="str">
        <f t="shared" si="15"/>
        <v>402</v>
      </c>
      <c r="M511" s="2"/>
      <c r="P511" s="2"/>
      <c r="Q511" s="2"/>
      <c r="R511" s="2"/>
      <c r="S511" s="2"/>
    </row>
    <row r="512" spans="1:19" ht="12.75" customHeight="1" x14ac:dyDescent="0.2">
      <c r="A512" s="1">
        <v>514</v>
      </c>
      <c r="B512" s="1" t="s">
        <v>264</v>
      </c>
      <c r="C512" s="1" t="s">
        <v>8</v>
      </c>
      <c r="D512" s="1" t="s">
        <v>93</v>
      </c>
      <c r="E512" t="s">
        <v>1387</v>
      </c>
      <c r="F512" s="1">
        <v>30</v>
      </c>
      <c r="G512" s="2">
        <v>25</v>
      </c>
      <c r="H512" s="2">
        <f t="shared" si="14"/>
        <v>750</v>
      </c>
      <c r="I512" s="2" t="str">
        <f>_xlfn.CONCAT(C512,"-",D512,"-",DOLLAR(G512))</f>
        <v>ITA-zan SPA-25,00 €</v>
      </c>
      <c r="J512" s="2" t="str">
        <f t="shared" si="15"/>
        <v>402</v>
      </c>
      <c r="M512" s="2"/>
      <c r="P512" s="2"/>
      <c r="Q512" s="2"/>
      <c r="R512" s="2"/>
      <c r="S512" s="2"/>
    </row>
    <row r="513" spans="1:19" ht="12.75" customHeight="1" x14ac:dyDescent="0.2">
      <c r="A513" s="1">
        <v>515</v>
      </c>
      <c r="B513" s="1" t="s">
        <v>265</v>
      </c>
      <c r="C513" s="1" t="s">
        <v>8</v>
      </c>
      <c r="D513" s="1" t="s">
        <v>9</v>
      </c>
      <c r="E513" s="1" t="s">
        <v>10</v>
      </c>
      <c r="F513" s="1">
        <v>0</v>
      </c>
      <c r="G513" s="2">
        <v>31</v>
      </c>
      <c r="H513" s="2" t="str">
        <f t="shared" si="14"/>
        <v/>
      </c>
      <c r="I513" s="2" t="str">
        <f>_xlfn.CONCAT(C513,"-",D513,"-",DOLLAR(G513))</f>
        <v>ITA-SG-31,00 €</v>
      </c>
      <c r="J513" s="2" t="str">
        <f t="shared" si="15"/>
        <v>717</v>
      </c>
      <c r="M513" s="2"/>
      <c r="P513" s="2"/>
      <c r="Q513" s="2"/>
      <c r="R513" s="2"/>
      <c r="S513" s="2"/>
    </row>
    <row r="514" spans="1:19" ht="12.75" customHeight="1" x14ac:dyDescent="0.2">
      <c r="A514" s="1">
        <v>516</v>
      </c>
      <c r="B514" s="1" t="s">
        <v>265</v>
      </c>
      <c r="C514" s="1" t="s">
        <v>8</v>
      </c>
      <c r="D514" s="1" t="s">
        <v>9</v>
      </c>
      <c r="E514" t="s">
        <v>1387</v>
      </c>
      <c r="F514" s="1">
        <v>30</v>
      </c>
      <c r="G514" s="2">
        <v>19</v>
      </c>
      <c r="H514" s="2">
        <f t="shared" ref="H514:H577" si="16">IF(F514*G514=0,"",F514*G514)</f>
        <v>570</v>
      </c>
      <c r="I514" s="2" t="str">
        <f>_xlfn.CONCAT(C514,"-",D514,"-",DOLLAR(G514))</f>
        <v>ITA-SG-19,00 €</v>
      </c>
      <c r="J514" s="2" t="str">
        <f t="shared" si="15"/>
        <v>717</v>
      </c>
      <c r="M514" s="2"/>
      <c r="P514" s="2"/>
      <c r="Q514" s="2"/>
      <c r="R514" s="2"/>
      <c r="S514" s="2"/>
    </row>
    <row r="515" spans="1:19" ht="12.75" customHeight="1" x14ac:dyDescent="0.2">
      <c r="A515" s="1">
        <v>517</v>
      </c>
      <c r="B515" s="1" t="s">
        <v>266</v>
      </c>
      <c r="C515" s="1" t="s">
        <v>8</v>
      </c>
      <c r="D515" s="1" t="s">
        <v>71</v>
      </c>
      <c r="E515" s="1" t="s">
        <v>10</v>
      </c>
      <c r="F515" s="1">
        <v>0</v>
      </c>
      <c r="G515" s="2">
        <v>15</v>
      </c>
      <c r="H515" s="2" t="str">
        <f t="shared" si="16"/>
        <v/>
      </c>
      <c r="I515" s="2" t="str">
        <f>_xlfn.CONCAT(C515,"-",D515,"-",DOLLAR(G515))</f>
        <v>ITA-lollo SRL-15,00 €</v>
      </c>
      <c r="J515" s="2" t="str">
        <f t="shared" ref="J515:J578" si="17">MID(B515,3,3)</f>
        <v>077</v>
      </c>
      <c r="M515" s="2"/>
      <c r="P515" s="2"/>
      <c r="Q515" s="2"/>
      <c r="R515" s="2"/>
      <c r="S515" s="2"/>
    </row>
    <row r="516" spans="1:19" ht="12.75" customHeight="1" x14ac:dyDescent="0.2">
      <c r="A516" s="1">
        <v>518</v>
      </c>
      <c r="B516" s="1" t="s">
        <v>266</v>
      </c>
      <c r="C516" s="1" t="s">
        <v>8</v>
      </c>
      <c r="D516" s="1" t="s">
        <v>71</v>
      </c>
      <c r="E516" t="s">
        <v>1387</v>
      </c>
      <c r="F516" s="1">
        <v>10</v>
      </c>
      <c r="G516" s="2">
        <v>37</v>
      </c>
      <c r="H516" s="2">
        <f t="shared" si="16"/>
        <v>370</v>
      </c>
      <c r="I516" s="2" t="str">
        <f>_xlfn.CONCAT(C516,"-",D516,"-",DOLLAR(G516))</f>
        <v>ITA-lollo SRL-37,00 €</v>
      </c>
      <c r="J516" s="2" t="str">
        <f t="shared" si="17"/>
        <v>077</v>
      </c>
      <c r="M516" s="2"/>
      <c r="P516" s="2"/>
      <c r="Q516" s="2"/>
      <c r="R516" s="2"/>
      <c r="S516" s="2"/>
    </row>
    <row r="517" spans="1:19" ht="12.75" customHeight="1" x14ac:dyDescent="0.2">
      <c r="A517" s="1">
        <v>519</v>
      </c>
      <c r="B517" s="1" t="s">
        <v>267</v>
      </c>
      <c r="C517" s="1" t="s">
        <v>8</v>
      </c>
      <c r="D517" s="1" t="s">
        <v>32</v>
      </c>
      <c r="E517" s="1" t="s">
        <v>10</v>
      </c>
      <c r="F517" s="1">
        <v>0</v>
      </c>
      <c r="G517" s="2">
        <v>33</v>
      </c>
      <c r="H517" s="2" t="str">
        <f t="shared" si="16"/>
        <v/>
      </c>
      <c r="I517" s="2" t="str">
        <f>_xlfn.CONCAT(C517,"-",D517,"-",DOLLAR(G517))</f>
        <v>ITA-zan VETRI-33,00 €</v>
      </c>
      <c r="J517" s="2" t="str">
        <f t="shared" si="17"/>
        <v>084</v>
      </c>
      <c r="M517" s="2"/>
      <c r="P517" s="2"/>
      <c r="Q517" s="2"/>
      <c r="R517" s="2"/>
      <c r="S517" s="2"/>
    </row>
    <row r="518" spans="1:19" ht="12.75" customHeight="1" x14ac:dyDescent="0.2">
      <c r="A518" s="1">
        <v>520</v>
      </c>
      <c r="B518" s="1" t="s">
        <v>267</v>
      </c>
      <c r="C518" s="1" t="s">
        <v>8</v>
      </c>
      <c r="D518" s="1" t="s">
        <v>32</v>
      </c>
      <c r="E518" t="s">
        <v>1387</v>
      </c>
      <c r="F518" s="1">
        <v>30</v>
      </c>
      <c r="G518" s="2">
        <v>14</v>
      </c>
      <c r="H518" s="2">
        <f t="shared" si="16"/>
        <v>420</v>
      </c>
      <c r="I518" s="2" t="str">
        <f>_xlfn.CONCAT(C518,"-",D518,"-",DOLLAR(G518))</f>
        <v>ITA-zan VETRI-14,00 €</v>
      </c>
      <c r="J518" s="2" t="str">
        <f t="shared" si="17"/>
        <v>084</v>
      </c>
      <c r="M518" s="2"/>
      <c r="P518" s="2"/>
      <c r="Q518" s="2"/>
      <c r="R518" s="2"/>
      <c r="S518" s="2"/>
    </row>
    <row r="519" spans="1:19" ht="12.75" customHeight="1" x14ac:dyDescent="0.2">
      <c r="A519" s="1">
        <v>521</v>
      </c>
      <c r="B519" s="1" t="s">
        <v>267</v>
      </c>
      <c r="C519" s="1" t="s">
        <v>8</v>
      </c>
      <c r="D519" s="1" t="s">
        <v>32</v>
      </c>
      <c r="E519" t="s">
        <v>1387</v>
      </c>
      <c r="F519" s="1">
        <v>10</v>
      </c>
      <c r="G519" s="2">
        <v>25</v>
      </c>
      <c r="H519" s="2">
        <f t="shared" si="16"/>
        <v>250</v>
      </c>
      <c r="I519" s="2" t="str">
        <f>_xlfn.CONCAT(C519,"-",D519,"-",DOLLAR(G519))</f>
        <v>ITA-zan VETRI-25,00 €</v>
      </c>
      <c r="J519" s="2" t="str">
        <f t="shared" si="17"/>
        <v>084</v>
      </c>
      <c r="M519" s="2"/>
      <c r="P519" s="2"/>
      <c r="Q519" s="2"/>
      <c r="R519" s="2"/>
      <c r="S519" s="2"/>
    </row>
    <row r="520" spans="1:19" ht="12.75" customHeight="1" x14ac:dyDescent="0.2">
      <c r="A520" s="1">
        <v>522</v>
      </c>
      <c r="B520" s="1" t="s">
        <v>268</v>
      </c>
      <c r="C520" s="1" t="s">
        <v>8</v>
      </c>
      <c r="D520" s="1" t="s">
        <v>32</v>
      </c>
      <c r="E520" t="s">
        <v>1387</v>
      </c>
      <c r="F520" s="1">
        <v>30</v>
      </c>
      <c r="G520" s="2">
        <v>33</v>
      </c>
      <c r="H520" s="2">
        <f t="shared" si="16"/>
        <v>990</v>
      </c>
      <c r="I520" s="2" t="str">
        <f>_xlfn.CONCAT(C520,"-",D520,"-",DOLLAR(G520))</f>
        <v>ITA-zan VETRI-33,00 €</v>
      </c>
      <c r="J520" s="2" t="str">
        <f t="shared" si="17"/>
        <v>013</v>
      </c>
      <c r="M520" s="2"/>
      <c r="P520" s="2"/>
      <c r="Q520" s="2"/>
      <c r="R520" s="2"/>
      <c r="S520" s="2"/>
    </row>
    <row r="521" spans="1:19" ht="12.75" customHeight="1" x14ac:dyDescent="0.2">
      <c r="A521" s="1">
        <v>523</v>
      </c>
      <c r="B521" s="1" t="s">
        <v>269</v>
      </c>
      <c r="C521" s="1" t="s">
        <v>8</v>
      </c>
      <c r="D521" s="1" t="s">
        <v>43</v>
      </c>
      <c r="E521" s="1" t="s">
        <v>10</v>
      </c>
      <c r="F521" s="1">
        <v>0</v>
      </c>
      <c r="G521" s="2">
        <v>30</v>
      </c>
      <c r="H521" s="2" t="str">
        <f t="shared" si="16"/>
        <v/>
      </c>
      <c r="I521" s="2" t="str">
        <f>_xlfn.CONCAT(C521,"-",D521,"-",DOLLAR(G521))</f>
        <v>ITA-zan pin SPA-30,00 €</v>
      </c>
      <c r="J521" s="2" t="str">
        <f t="shared" si="17"/>
        <v>405</v>
      </c>
      <c r="M521" s="2"/>
      <c r="P521" s="2"/>
      <c r="Q521" s="2"/>
      <c r="R521" s="2"/>
      <c r="S521" s="2"/>
    </row>
    <row r="522" spans="1:19" ht="12.75" customHeight="1" x14ac:dyDescent="0.2">
      <c r="A522" s="1">
        <v>524</v>
      </c>
      <c r="B522" s="1" t="s">
        <v>270</v>
      </c>
      <c r="C522" s="1" t="s">
        <v>8</v>
      </c>
      <c r="D522" s="1" t="s">
        <v>9</v>
      </c>
      <c r="E522" t="s">
        <v>1387</v>
      </c>
      <c r="F522" s="1">
        <v>30</v>
      </c>
      <c r="G522" s="2">
        <v>39</v>
      </c>
      <c r="H522" s="2">
        <f t="shared" si="16"/>
        <v>1170</v>
      </c>
      <c r="I522" s="2" t="str">
        <f>_xlfn.CONCAT(C522,"-",D522,"-",DOLLAR(G522))</f>
        <v>ITA-SG-39,00 €</v>
      </c>
      <c r="J522" s="2" t="str">
        <f t="shared" si="17"/>
        <v>780</v>
      </c>
      <c r="M522" s="2"/>
      <c r="P522" s="2"/>
      <c r="Q522" s="2"/>
      <c r="R522" s="2"/>
      <c r="S522" s="2"/>
    </row>
    <row r="523" spans="1:19" ht="12.75" customHeight="1" x14ac:dyDescent="0.2">
      <c r="A523" s="1">
        <v>525</v>
      </c>
      <c r="B523" s="1" t="s">
        <v>270</v>
      </c>
      <c r="C523" s="1" t="s">
        <v>8</v>
      </c>
      <c r="D523" s="1" t="s">
        <v>9</v>
      </c>
      <c r="E523" s="1" t="s">
        <v>10</v>
      </c>
      <c r="F523" s="1">
        <v>0</v>
      </c>
      <c r="G523" s="2">
        <v>33</v>
      </c>
      <c r="H523" s="2" t="str">
        <f t="shared" si="16"/>
        <v/>
      </c>
      <c r="I523" s="2" t="str">
        <f>_xlfn.CONCAT(C523,"-",D523,"-",DOLLAR(G523))</f>
        <v>ITA-SG-33,00 €</v>
      </c>
      <c r="J523" s="2" t="str">
        <f t="shared" si="17"/>
        <v>780</v>
      </c>
      <c r="M523" s="2"/>
      <c r="P523" s="2"/>
      <c r="Q523" s="2"/>
      <c r="R523" s="2"/>
      <c r="S523" s="2"/>
    </row>
    <row r="524" spans="1:19" ht="12.75" customHeight="1" x14ac:dyDescent="0.2">
      <c r="A524" s="1">
        <v>526</v>
      </c>
      <c r="B524" s="1" t="s">
        <v>271</v>
      </c>
      <c r="C524" s="1" t="s">
        <v>8</v>
      </c>
      <c r="D524" s="1" t="s">
        <v>50</v>
      </c>
      <c r="E524" s="1" t="s">
        <v>10</v>
      </c>
      <c r="F524" s="1">
        <v>0</v>
      </c>
      <c r="G524" s="2">
        <v>27</v>
      </c>
      <c r="H524" s="2" t="str">
        <f t="shared" si="16"/>
        <v/>
      </c>
      <c r="I524" s="2" t="str">
        <f>_xlfn.CONCAT(C524,"-",D524,"-",DOLLAR(G524))</f>
        <v>ITA-zan S.R.L.-27,00 €</v>
      </c>
      <c r="J524" s="2" t="str">
        <f t="shared" si="17"/>
        <v>622</v>
      </c>
      <c r="M524" s="2"/>
      <c r="P524" s="2"/>
      <c r="Q524" s="2"/>
      <c r="R524" s="2"/>
      <c r="S524" s="2"/>
    </row>
    <row r="525" spans="1:19" ht="12.75" customHeight="1" x14ac:dyDescent="0.2">
      <c r="A525" s="1">
        <v>527</v>
      </c>
      <c r="B525" s="1" t="s">
        <v>271</v>
      </c>
      <c r="C525" s="1" t="s">
        <v>8</v>
      </c>
      <c r="D525" s="1" t="s">
        <v>50</v>
      </c>
      <c r="E525" t="s">
        <v>1387</v>
      </c>
      <c r="F525" s="1">
        <v>30</v>
      </c>
      <c r="G525" s="2">
        <v>28</v>
      </c>
      <c r="H525" s="2">
        <f t="shared" si="16"/>
        <v>840</v>
      </c>
      <c r="I525" s="2" t="str">
        <f>_xlfn.CONCAT(C525,"-",D525,"-",DOLLAR(G525))</f>
        <v>ITA-zan S.R.L.-28,00 €</v>
      </c>
      <c r="J525" s="2" t="str">
        <f t="shared" si="17"/>
        <v>622</v>
      </c>
      <c r="M525" s="2"/>
      <c r="P525" s="2"/>
      <c r="Q525" s="2"/>
      <c r="R525" s="2"/>
      <c r="S525" s="2"/>
    </row>
    <row r="526" spans="1:19" ht="12.75" customHeight="1" x14ac:dyDescent="0.2">
      <c r="A526" s="1">
        <v>528</v>
      </c>
      <c r="B526" s="1" t="s">
        <v>271</v>
      </c>
      <c r="C526" s="1" t="s">
        <v>8</v>
      </c>
      <c r="D526" s="1" t="s">
        <v>50</v>
      </c>
      <c r="E526" t="s">
        <v>1387</v>
      </c>
      <c r="F526" s="1">
        <v>10</v>
      </c>
      <c r="G526" s="2">
        <v>31</v>
      </c>
      <c r="H526" s="2">
        <f t="shared" si="16"/>
        <v>310</v>
      </c>
      <c r="I526" s="2" t="str">
        <f>_xlfn.CONCAT(C526,"-",D526,"-",DOLLAR(G526))</f>
        <v>ITA-zan S.R.L.-31,00 €</v>
      </c>
      <c r="J526" s="2" t="str">
        <f t="shared" si="17"/>
        <v>622</v>
      </c>
      <c r="M526" s="2"/>
      <c r="P526" s="2"/>
      <c r="Q526" s="2"/>
      <c r="R526" s="2"/>
      <c r="S526" s="2"/>
    </row>
    <row r="527" spans="1:19" ht="12.75" customHeight="1" x14ac:dyDescent="0.2">
      <c r="A527" s="1">
        <v>529</v>
      </c>
      <c r="B527" s="1" t="s">
        <v>272</v>
      </c>
      <c r="C527" s="1" t="s">
        <v>8</v>
      </c>
      <c r="D527" s="1" t="s">
        <v>9</v>
      </c>
      <c r="E527" s="1" t="s">
        <v>10</v>
      </c>
      <c r="F527" s="1">
        <v>0</v>
      </c>
      <c r="G527" s="2">
        <v>31</v>
      </c>
      <c r="H527" s="2" t="str">
        <f t="shared" si="16"/>
        <v/>
      </c>
      <c r="I527" s="2" t="str">
        <f>_xlfn.CONCAT(C527,"-",D527,"-",DOLLAR(G527))</f>
        <v>ITA-SG-31,00 €</v>
      </c>
      <c r="J527" s="2" t="str">
        <f t="shared" si="17"/>
        <v>450</v>
      </c>
      <c r="M527" s="2"/>
      <c r="P527" s="2"/>
      <c r="Q527" s="2"/>
      <c r="R527" s="2"/>
      <c r="S527" s="2"/>
    </row>
    <row r="528" spans="1:19" ht="12.75" customHeight="1" x14ac:dyDescent="0.2">
      <c r="A528" s="1">
        <v>530</v>
      </c>
      <c r="B528" s="1" t="s">
        <v>273</v>
      </c>
      <c r="C528" s="1" t="s">
        <v>8</v>
      </c>
      <c r="D528" s="1" t="s">
        <v>32</v>
      </c>
      <c r="E528" s="1" t="s">
        <v>10</v>
      </c>
      <c r="F528" s="1">
        <v>0</v>
      </c>
      <c r="G528" s="2">
        <v>16</v>
      </c>
      <c r="H528" s="2" t="str">
        <f t="shared" si="16"/>
        <v/>
      </c>
      <c r="I528" s="2" t="str">
        <f>_xlfn.CONCAT(C528,"-",D528,"-",DOLLAR(G528))</f>
        <v>ITA-zan VETRI-16,00 €</v>
      </c>
      <c r="J528" s="2" t="str">
        <f t="shared" si="17"/>
        <v>671</v>
      </c>
      <c r="M528" s="2"/>
      <c r="P528" s="2"/>
      <c r="Q528" s="2"/>
      <c r="R528" s="2"/>
      <c r="S528" s="2"/>
    </row>
    <row r="529" spans="1:19" ht="12.75" customHeight="1" x14ac:dyDescent="0.2">
      <c r="A529" s="1">
        <v>531</v>
      </c>
      <c r="B529" s="1" t="s">
        <v>274</v>
      </c>
      <c r="C529" s="1" t="s">
        <v>8</v>
      </c>
      <c r="D529" s="1" t="s">
        <v>32</v>
      </c>
      <c r="E529" s="1" t="s">
        <v>10</v>
      </c>
      <c r="F529" s="1">
        <v>0</v>
      </c>
      <c r="G529" s="2">
        <v>15</v>
      </c>
      <c r="H529" s="2" t="str">
        <f t="shared" si="16"/>
        <v/>
      </c>
      <c r="I529" s="2" t="str">
        <f>_xlfn.CONCAT(C529,"-",D529,"-",DOLLAR(G529))</f>
        <v>ITA-zan VETRI-15,00 €</v>
      </c>
      <c r="J529" s="2" t="str">
        <f t="shared" si="17"/>
        <v>520</v>
      </c>
      <c r="M529" s="2"/>
      <c r="P529" s="2"/>
      <c r="Q529" s="2"/>
      <c r="R529" s="2"/>
      <c r="S529" s="2"/>
    </row>
    <row r="530" spans="1:19" ht="12.75" customHeight="1" x14ac:dyDescent="0.2">
      <c r="A530" s="1">
        <v>532</v>
      </c>
      <c r="B530" s="1" t="s">
        <v>275</v>
      </c>
      <c r="C530" s="1" t="s">
        <v>8</v>
      </c>
      <c r="D530" s="1" t="s">
        <v>32</v>
      </c>
      <c r="E530" t="s">
        <v>1387</v>
      </c>
      <c r="F530" s="1">
        <v>20</v>
      </c>
      <c r="G530" s="2">
        <v>13</v>
      </c>
      <c r="H530" s="2">
        <f t="shared" si="16"/>
        <v>260</v>
      </c>
      <c r="I530" s="2" t="str">
        <f>_xlfn.CONCAT(C530,"-",D530,"-",DOLLAR(G530))</f>
        <v>ITA-zan VETRI-13,00 €</v>
      </c>
      <c r="J530" s="2" t="str">
        <f t="shared" si="17"/>
        <v>016</v>
      </c>
      <c r="M530" s="2"/>
      <c r="P530" s="2"/>
      <c r="Q530" s="2"/>
      <c r="R530" s="2"/>
      <c r="S530" s="2"/>
    </row>
    <row r="531" spans="1:19" ht="12.75" customHeight="1" x14ac:dyDescent="0.2">
      <c r="A531" s="1">
        <v>533</v>
      </c>
      <c r="B531" s="1" t="s">
        <v>275</v>
      </c>
      <c r="C531" s="1" t="s">
        <v>8</v>
      </c>
      <c r="D531" s="1" t="s">
        <v>32</v>
      </c>
      <c r="E531" t="s">
        <v>1387</v>
      </c>
      <c r="F531" s="1">
        <v>30</v>
      </c>
      <c r="G531" s="2">
        <v>13</v>
      </c>
      <c r="H531" s="2">
        <f t="shared" si="16"/>
        <v>390</v>
      </c>
      <c r="I531" s="2" t="str">
        <f>_xlfn.CONCAT(C531,"-",D531,"-",DOLLAR(G531))</f>
        <v>ITA-zan VETRI-13,00 €</v>
      </c>
      <c r="J531" s="2" t="str">
        <f t="shared" si="17"/>
        <v>016</v>
      </c>
      <c r="M531" s="2"/>
      <c r="P531" s="2"/>
      <c r="Q531" s="2"/>
      <c r="R531" s="2"/>
      <c r="S531" s="2"/>
    </row>
    <row r="532" spans="1:19" ht="12.75" customHeight="1" x14ac:dyDescent="0.2">
      <c r="A532" s="1">
        <v>534</v>
      </c>
      <c r="B532" s="1" t="s">
        <v>275</v>
      </c>
      <c r="C532" s="1" t="s">
        <v>8</v>
      </c>
      <c r="D532" s="1" t="s">
        <v>32</v>
      </c>
      <c r="E532" s="1" t="s">
        <v>10</v>
      </c>
      <c r="F532" s="1">
        <v>0</v>
      </c>
      <c r="G532" s="2">
        <v>18</v>
      </c>
      <c r="H532" s="2" t="str">
        <f t="shared" si="16"/>
        <v/>
      </c>
      <c r="I532" s="2" t="str">
        <f>_xlfn.CONCAT(C532,"-",D532,"-",DOLLAR(G532))</f>
        <v>ITA-zan VETRI-18,00 €</v>
      </c>
      <c r="J532" s="2" t="str">
        <f t="shared" si="17"/>
        <v>016</v>
      </c>
      <c r="M532" s="2"/>
      <c r="P532" s="2"/>
      <c r="Q532" s="2"/>
      <c r="R532" s="2"/>
      <c r="S532" s="2"/>
    </row>
    <row r="533" spans="1:19" ht="12.75" customHeight="1" x14ac:dyDescent="0.2">
      <c r="A533" s="1">
        <v>535</v>
      </c>
      <c r="B533" s="1" t="s">
        <v>275</v>
      </c>
      <c r="C533" s="1" t="s">
        <v>8</v>
      </c>
      <c r="D533" s="1" t="s">
        <v>32</v>
      </c>
      <c r="E533" t="s">
        <v>1387</v>
      </c>
      <c r="F533" s="1">
        <v>10</v>
      </c>
      <c r="G533" s="2">
        <v>25</v>
      </c>
      <c r="H533" s="2">
        <f t="shared" si="16"/>
        <v>250</v>
      </c>
      <c r="I533" s="2" t="str">
        <f>_xlfn.CONCAT(C533,"-",D533,"-",DOLLAR(G533))</f>
        <v>ITA-zan VETRI-25,00 €</v>
      </c>
      <c r="J533" s="2" t="str">
        <f t="shared" si="17"/>
        <v>016</v>
      </c>
      <c r="M533" s="2"/>
      <c r="P533" s="2"/>
      <c r="Q533" s="2"/>
      <c r="R533" s="2"/>
      <c r="S533" s="2"/>
    </row>
    <row r="534" spans="1:19" ht="12.75" customHeight="1" x14ac:dyDescent="0.2">
      <c r="A534" s="1">
        <v>536</v>
      </c>
      <c r="B534" s="1" t="s">
        <v>276</v>
      </c>
      <c r="C534" s="1" t="s">
        <v>8</v>
      </c>
      <c r="D534" s="1" t="s">
        <v>9</v>
      </c>
      <c r="E534" t="s">
        <v>1387</v>
      </c>
      <c r="F534" s="1">
        <v>10</v>
      </c>
      <c r="G534" s="2">
        <v>17</v>
      </c>
      <c r="H534" s="2">
        <f t="shared" si="16"/>
        <v>170</v>
      </c>
      <c r="I534" s="2" t="str">
        <f>_xlfn.CONCAT(C534,"-",D534,"-",DOLLAR(G534))</f>
        <v>ITA-SG-17,00 €</v>
      </c>
      <c r="J534" s="2" t="str">
        <f t="shared" si="17"/>
        <v>486</v>
      </c>
      <c r="M534" s="2"/>
      <c r="P534" s="2"/>
      <c r="Q534" s="2"/>
      <c r="R534" s="2"/>
      <c r="S534" s="2"/>
    </row>
    <row r="535" spans="1:19" ht="12.75" customHeight="1" x14ac:dyDescent="0.2">
      <c r="A535" s="1">
        <v>537</v>
      </c>
      <c r="B535" s="1" t="s">
        <v>276</v>
      </c>
      <c r="C535" s="1" t="s">
        <v>8</v>
      </c>
      <c r="D535" s="1" t="s">
        <v>9</v>
      </c>
      <c r="E535" t="s">
        <v>1387</v>
      </c>
      <c r="F535" s="1">
        <v>30</v>
      </c>
      <c r="G535" s="2">
        <v>26</v>
      </c>
      <c r="H535" s="2">
        <f t="shared" si="16"/>
        <v>780</v>
      </c>
      <c r="I535" s="2" t="str">
        <f>_xlfn.CONCAT(C535,"-",D535,"-",DOLLAR(G535))</f>
        <v>ITA-SG-26,00 €</v>
      </c>
      <c r="J535" s="2" t="str">
        <f t="shared" si="17"/>
        <v>486</v>
      </c>
      <c r="M535" s="2"/>
      <c r="P535" s="2"/>
      <c r="Q535" s="2"/>
      <c r="R535" s="2"/>
      <c r="S535" s="2"/>
    </row>
    <row r="536" spans="1:19" ht="12.75" customHeight="1" x14ac:dyDescent="0.2">
      <c r="A536" s="1">
        <v>538</v>
      </c>
      <c r="B536" s="1" t="s">
        <v>276</v>
      </c>
      <c r="C536" s="1" t="s">
        <v>8</v>
      </c>
      <c r="D536" s="1" t="s">
        <v>9</v>
      </c>
      <c r="E536" s="1" t="s">
        <v>10</v>
      </c>
      <c r="F536" s="1">
        <v>0</v>
      </c>
      <c r="G536" s="2">
        <v>33</v>
      </c>
      <c r="H536" s="2" t="str">
        <f t="shared" si="16"/>
        <v/>
      </c>
      <c r="I536" s="2" t="str">
        <f>_xlfn.CONCAT(C536,"-",D536,"-",DOLLAR(G536))</f>
        <v>ITA-SG-33,00 €</v>
      </c>
      <c r="J536" s="2" t="str">
        <f t="shared" si="17"/>
        <v>486</v>
      </c>
      <c r="M536" s="2"/>
      <c r="P536" s="2"/>
      <c r="Q536" s="2"/>
      <c r="R536" s="2"/>
      <c r="S536" s="2"/>
    </row>
    <row r="537" spans="1:19" ht="12.75" customHeight="1" x14ac:dyDescent="0.2">
      <c r="A537" s="1">
        <v>539</v>
      </c>
      <c r="B537" s="1" t="s">
        <v>277</v>
      </c>
      <c r="C537" s="1" t="s">
        <v>8</v>
      </c>
      <c r="D537" s="1" t="s">
        <v>32</v>
      </c>
      <c r="E537" s="1" t="s">
        <v>10</v>
      </c>
      <c r="F537" s="1">
        <v>0</v>
      </c>
      <c r="G537" s="2">
        <v>40</v>
      </c>
      <c r="H537" s="2" t="str">
        <f t="shared" si="16"/>
        <v/>
      </c>
      <c r="I537" s="2" t="str">
        <f>_xlfn.CONCAT(C537,"-",D537,"-",DOLLAR(G537))</f>
        <v>ITA-zan VETRI-40,00 €</v>
      </c>
      <c r="J537" s="2" t="str">
        <f t="shared" si="17"/>
        <v>719</v>
      </c>
      <c r="M537" s="2"/>
      <c r="P537" s="2"/>
      <c r="Q537" s="2"/>
      <c r="R537" s="2"/>
      <c r="S537" s="2"/>
    </row>
    <row r="538" spans="1:19" ht="12.75" customHeight="1" x14ac:dyDescent="0.2">
      <c r="A538" s="1">
        <v>540</v>
      </c>
      <c r="B538" s="1" t="s">
        <v>277</v>
      </c>
      <c r="C538" s="1" t="s">
        <v>8</v>
      </c>
      <c r="D538" s="1" t="s">
        <v>32</v>
      </c>
      <c r="E538" t="s">
        <v>1387</v>
      </c>
      <c r="F538" s="1">
        <v>10</v>
      </c>
      <c r="G538" s="2">
        <v>40</v>
      </c>
      <c r="H538" s="2">
        <f t="shared" si="16"/>
        <v>400</v>
      </c>
      <c r="I538" s="2" t="str">
        <f>_xlfn.CONCAT(C538,"-",D538,"-",DOLLAR(G538))</f>
        <v>ITA-zan VETRI-40,00 €</v>
      </c>
      <c r="J538" s="2" t="str">
        <f t="shared" si="17"/>
        <v>719</v>
      </c>
      <c r="M538" s="2"/>
      <c r="P538" s="2"/>
      <c r="Q538" s="2"/>
      <c r="R538" s="2"/>
      <c r="S538" s="2"/>
    </row>
    <row r="539" spans="1:19" ht="12.75" customHeight="1" x14ac:dyDescent="0.2">
      <c r="A539" s="1">
        <v>541</v>
      </c>
      <c r="B539" s="1" t="s">
        <v>278</v>
      </c>
      <c r="C539" s="1" t="s">
        <v>8</v>
      </c>
      <c r="D539" s="1" t="s">
        <v>93</v>
      </c>
      <c r="E539" t="s">
        <v>1387</v>
      </c>
      <c r="F539" s="1">
        <v>10</v>
      </c>
      <c r="G539" s="2">
        <v>27</v>
      </c>
      <c r="H539" s="2">
        <f t="shared" si="16"/>
        <v>270</v>
      </c>
      <c r="I539" s="2" t="str">
        <f>_xlfn.CONCAT(C539,"-",D539,"-",DOLLAR(G539))</f>
        <v>ITA-zan SPA-27,00 €</v>
      </c>
      <c r="J539" s="2" t="str">
        <f t="shared" si="17"/>
        <v>655</v>
      </c>
      <c r="M539" s="2"/>
      <c r="P539" s="2"/>
      <c r="Q539" s="2"/>
      <c r="R539" s="2"/>
      <c r="S539" s="2"/>
    </row>
    <row r="540" spans="1:19" ht="12.75" customHeight="1" x14ac:dyDescent="0.2">
      <c r="A540" s="1">
        <v>542</v>
      </c>
      <c r="B540" s="1" t="s">
        <v>279</v>
      </c>
      <c r="C540" s="1" t="s">
        <v>8</v>
      </c>
      <c r="D540" s="1" t="s">
        <v>9</v>
      </c>
      <c r="E540" s="1" t="s">
        <v>10</v>
      </c>
      <c r="F540" s="1">
        <v>0</v>
      </c>
      <c r="G540" s="2">
        <v>31</v>
      </c>
      <c r="H540" s="2" t="str">
        <f t="shared" si="16"/>
        <v/>
      </c>
      <c r="I540" s="2" t="str">
        <f>_xlfn.CONCAT(C540,"-",D540,"-",DOLLAR(G540))</f>
        <v>ITA-SG-31,00 €</v>
      </c>
      <c r="J540" s="2" t="str">
        <f t="shared" si="17"/>
        <v>508</v>
      </c>
      <c r="M540" s="2"/>
      <c r="P540" s="2"/>
      <c r="Q540" s="2"/>
      <c r="R540" s="2"/>
      <c r="S540" s="2"/>
    </row>
    <row r="541" spans="1:19" ht="12.75" customHeight="1" x14ac:dyDescent="0.2">
      <c r="A541" s="1">
        <v>543</v>
      </c>
      <c r="B541" s="1" t="s">
        <v>279</v>
      </c>
      <c r="C541" s="1" t="s">
        <v>8</v>
      </c>
      <c r="D541" s="1" t="s">
        <v>9</v>
      </c>
      <c r="E541" t="s">
        <v>1387</v>
      </c>
      <c r="F541" s="1">
        <v>30</v>
      </c>
      <c r="G541" s="2">
        <v>32</v>
      </c>
      <c r="H541" s="2">
        <f t="shared" si="16"/>
        <v>960</v>
      </c>
      <c r="I541" s="2" t="str">
        <f>_xlfn.CONCAT(C541,"-",D541,"-",DOLLAR(G541))</f>
        <v>ITA-SG-32,00 €</v>
      </c>
      <c r="J541" s="2" t="str">
        <f t="shared" si="17"/>
        <v>508</v>
      </c>
      <c r="M541" s="2"/>
      <c r="P541" s="2"/>
      <c r="Q541" s="2"/>
      <c r="R541" s="2"/>
      <c r="S541" s="2"/>
    </row>
    <row r="542" spans="1:19" ht="12.75" customHeight="1" x14ac:dyDescent="0.2">
      <c r="A542" s="1">
        <v>544</v>
      </c>
      <c r="B542" s="1" t="s">
        <v>280</v>
      </c>
      <c r="C542" s="1" t="s">
        <v>8</v>
      </c>
      <c r="D542" s="1" t="s">
        <v>93</v>
      </c>
      <c r="E542" t="s">
        <v>1387</v>
      </c>
      <c r="F542" s="1">
        <v>30</v>
      </c>
      <c r="G542" s="2">
        <v>16</v>
      </c>
      <c r="H542" s="2">
        <f t="shared" si="16"/>
        <v>480</v>
      </c>
      <c r="I542" s="2" t="str">
        <f>_xlfn.CONCAT(C542,"-",D542,"-",DOLLAR(G542))</f>
        <v>ITA-zan SPA-16,00 €</v>
      </c>
      <c r="J542" s="2" t="str">
        <f t="shared" si="17"/>
        <v>930</v>
      </c>
      <c r="M542" s="2"/>
      <c r="P542" s="2"/>
      <c r="Q542" s="2"/>
      <c r="R542" s="2"/>
      <c r="S542" s="2"/>
    </row>
    <row r="543" spans="1:19" ht="12.75" customHeight="1" x14ac:dyDescent="0.2">
      <c r="A543" s="1">
        <v>545</v>
      </c>
      <c r="B543" s="1" t="s">
        <v>280</v>
      </c>
      <c r="C543" s="1" t="s">
        <v>8</v>
      </c>
      <c r="D543" s="1" t="s">
        <v>93</v>
      </c>
      <c r="E543" s="1" t="s">
        <v>10</v>
      </c>
      <c r="F543" s="1">
        <v>0</v>
      </c>
      <c r="G543" s="2">
        <v>15</v>
      </c>
      <c r="H543" s="2" t="str">
        <f t="shared" si="16"/>
        <v/>
      </c>
      <c r="I543" s="2" t="str">
        <f>_xlfn.CONCAT(C543,"-",D543,"-",DOLLAR(G543))</f>
        <v>ITA-zan SPA-15,00 €</v>
      </c>
      <c r="J543" s="2" t="str">
        <f t="shared" si="17"/>
        <v>930</v>
      </c>
      <c r="M543" s="2"/>
      <c r="P543" s="2"/>
      <c r="Q543" s="2"/>
      <c r="R543" s="2"/>
      <c r="S543" s="2"/>
    </row>
    <row r="544" spans="1:19" ht="12.75" customHeight="1" x14ac:dyDescent="0.2">
      <c r="A544" s="1">
        <v>546</v>
      </c>
      <c r="B544" s="1" t="s">
        <v>280</v>
      </c>
      <c r="C544" s="1" t="s">
        <v>8</v>
      </c>
      <c r="D544" s="1" t="s">
        <v>93</v>
      </c>
      <c r="E544" t="s">
        <v>1387</v>
      </c>
      <c r="F544" s="1">
        <v>20</v>
      </c>
      <c r="G544" s="2">
        <v>19</v>
      </c>
      <c r="H544" s="2">
        <f t="shared" si="16"/>
        <v>380</v>
      </c>
      <c r="I544" s="2" t="str">
        <f>_xlfn.CONCAT(C544,"-",D544,"-",DOLLAR(G544))</f>
        <v>ITA-zan SPA-19,00 €</v>
      </c>
      <c r="J544" s="2" t="str">
        <f t="shared" si="17"/>
        <v>930</v>
      </c>
      <c r="M544" s="2"/>
      <c r="P544" s="2"/>
      <c r="Q544" s="2"/>
      <c r="R544" s="2"/>
      <c r="S544" s="2"/>
    </row>
    <row r="545" spans="1:19" ht="12.75" customHeight="1" x14ac:dyDescent="0.2">
      <c r="A545" s="1">
        <v>547</v>
      </c>
      <c r="B545" s="1" t="s">
        <v>280</v>
      </c>
      <c r="C545" s="1" t="s">
        <v>8</v>
      </c>
      <c r="D545" s="1" t="s">
        <v>93</v>
      </c>
      <c r="E545" t="s">
        <v>1387</v>
      </c>
      <c r="F545" s="1">
        <v>10</v>
      </c>
      <c r="G545" s="2">
        <v>22</v>
      </c>
      <c r="H545" s="2">
        <f t="shared" si="16"/>
        <v>220</v>
      </c>
      <c r="I545" s="2" t="str">
        <f>_xlfn.CONCAT(C545,"-",D545,"-",DOLLAR(G545))</f>
        <v>ITA-zan SPA-22,00 €</v>
      </c>
      <c r="J545" s="2" t="str">
        <f t="shared" si="17"/>
        <v>930</v>
      </c>
      <c r="M545" s="2"/>
      <c r="P545" s="2"/>
      <c r="Q545" s="2"/>
      <c r="R545" s="2"/>
      <c r="S545" s="2"/>
    </row>
    <row r="546" spans="1:19" ht="12.75" customHeight="1" x14ac:dyDescent="0.2">
      <c r="A546" s="1">
        <v>548</v>
      </c>
      <c r="B546" s="1" t="s">
        <v>281</v>
      </c>
      <c r="C546" s="1" t="s">
        <v>8</v>
      </c>
      <c r="D546" s="1" t="s">
        <v>43</v>
      </c>
      <c r="E546" s="1" t="s">
        <v>10</v>
      </c>
      <c r="F546" s="1">
        <v>0</v>
      </c>
      <c r="G546" s="2">
        <v>28</v>
      </c>
      <c r="H546" s="2" t="str">
        <f t="shared" si="16"/>
        <v/>
      </c>
      <c r="I546" s="2" t="str">
        <f>_xlfn.CONCAT(C546,"-",D546,"-",DOLLAR(G546))</f>
        <v>ITA-zan pin SPA-28,00 €</v>
      </c>
      <c r="J546" s="2" t="str">
        <f t="shared" si="17"/>
        <v>434</v>
      </c>
      <c r="M546" s="2"/>
      <c r="P546" s="2"/>
      <c r="Q546" s="2"/>
      <c r="R546" s="2"/>
      <c r="S546" s="2"/>
    </row>
    <row r="547" spans="1:19" ht="12.75" customHeight="1" x14ac:dyDescent="0.2">
      <c r="A547" s="1">
        <v>549</v>
      </c>
      <c r="B547" s="1" t="s">
        <v>282</v>
      </c>
      <c r="C547" s="1" t="s">
        <v>8</v>
      </c>
      <c r="D547" s="1" t="s">
        <v>43</v>
      </c>
      <c r="E547" s="1" t="s">
        <v>10</v>
      </c>
      <c r="F547" s="1">
        <v>0</v>
      </c>
      <c r="G547" s="2">
        <v>35</v>
      </c>
      <c r="H547" s="2" t="str">
        <f t="shared" si="16"/>
        <v/>
      </c>
      <c r="I547" s="2" t="str">
        <f>_xlfn.CONCAT(C547,"-",D547,"-",DOLLAR(G547))</f>
        <v>ITA-zan pin SPA-35,00 €</v>
      </c>
      <c r="J547" s="2" t="str">
        <f t="shared" si="17"/>
        <v>296</v>
      </c>
      <c r="M547" s="2"/>
      <c r="P547" s="2"/>
      <c r="Q547" s="2"/>
      <c r="R547" s="2"/>
      <c r="S547" s="2"/>
    </row>
    <row r="548" spans="1:19" ht="12.75" customHeight="1" x14ac:dyDescent="0.2">
      <c r="A548" s="1">
        <v>550</v>
      </c>
      <c r="B548" s="1" t="s">
        <v>283</v>
      </c>
      <c r="C548" s="1" t="s">
        <v>8</v>
      </c>
      <c r="D548" s="1" t="s">
        <v>9</v>
      </c>
      <c r="E548" s="1" t="s">
        <v>10</v>
      </c>
      <c r="F548" s="1">
        <v>0</v>
      </c>
      <c r="G548" s="2">
        <v>29</v>
      </c>
      <c r="H548" s="2" t="str">
        <f t="shared" si="16"/>
        <v/>
      </c>
      <c r="I548" s="2" t="str">
        <f>_xlfn.CONCAT(C548,"-",D548,"-",DOLLAR(G548))</f>
        <v>ITA-SG-29,00 €</v>
      </c>
      <c r="J548" s="2" t="str">
        <f t="shared" si="17"/>
        <v>252</v>
      </c>
      <c r="M548" s="2"/>
      <c r="P548" s="2"/>
      <c r="Q548" s="2"/>
      <c r="R548" s="2"/>
      <c r="S548" s="2"/>
    </row>
    <row r="549" spans="1:19" ht="12.75" customHeight="1" x14ac:dyDescent="0.2">
      <c r="A549" s="1">
        <v>551</v>
      </c>
      <c r="B549" s="1" t="s">
        <v>283</v>
      </c>
      <c r="C549" s="1" t="s">
        <v>8</v>
      </c>
      <c r="D549" s="1" t="s">
        <v>9</v>
      </c>
      <c r="E549" t="s">
        <v>1387</v>
      </c>
      <c r="F549" s="1">
        <v>10</v>
      </c>
      <c r="G549" s="2">
        <v>33</v>
      </c>
      <c r="H549" s="2">
        <f t="shared" si="16"/>
        <v>330</v>
      </c>
      <c r="I549" s="2" t="str">
        <f>_xlfn.CONCAT(C549,"-",D549,"-",DOLLAR(G549))</f>
        <v>ITA-SG-33,00 €</v>
      </c>
      <c r="J549" s="2" t="str">
        <f t="shared" si="17"/>
        <v>252</v>
      </c>
      <c r="M549" s="2"/>
      <c r="P549" s="2"/>
      <c r="Q549" s="2"/>
      <c r="R549" s="2"/>
      <c r="S549" s="2"/>
    </row>
    <row r="550" spans="1:19" ht="12.75" customHeight="1" x14ac:dyDescent="0.2">
      <c r="A550" s="1">
        <v>552</v>
      </c>
      <c r="B550" s="1" t="s">
        <v>283</v>
      </c>
      <c r="C550" s="1" t="s">
        <v>8</v>
      </c>
      <c r="D550" s="1" t="s">
        <v>9</v>
      </c>
      <c r="E550" t="s">
        <v>1387</v>
      </c>
      <c r="F550" s="1">
        <v>30</v>
      </c>
      <c r="G550" s="2">
        <v>27</v>
      </c>
      <c r="H550" s="2">
        <f t="shared" si="16"/>
        <v>810</v>
      </c>
      <c r="I550" s="2" t="str">
        <f>_xlfn.CONCAT(C550,"-",D550,"-",DOLLAR(G550))</f>
        <v>ITA-SG-27,00 €</v>
      </c>
      <c r="J550" s="2" t="str">
        <f t="shared" si="17"/>
        <v>252</v>
      </c>
      <c r="M550" s="2"/>
      <c r="P550" s="2"/>
      <c r="Q550" s="2"/>
      <c r="R550" s="2"/>
      <c r="S550" s="2"/>
    </row>
    <row r="551" spans="1:19" ht="12.75" customHeight="1" x14ac:dyDescent="0.2">
      <c r="A551" s="1">
        <v>553</v>
      </c>
      <c r="B551" s="1" t="s">
        <v>284</v>
      </c>
      <c r="C551" s="1" t="s">
        <v>8</v>
      </c>
      <c r="D551" s="1" t="s">
        <v>71</v>
      </c>
      <c r="E551" t="s">
        <v>1387</v>
      </c>
      <c r="F551" s="1">
        <v>10</v>
      </c>
      <c r="G551" s="2">
        <v>27</v>
      </c>
      <c r="H551" s="2">
        <f t="shared" si="16"/>
        <v>270</v>
      </c>
      <c r="I551" s="2" t="str">
        <f>_xlfn.CONCAT(C551,"-",D551,"-",DOLLAR(G551))</f>
        <v>ITA-lollo SRL-27,00 €</v>
      </c>
      <c r="J551" s="2" t="str">
        <f t="shared" si="17"/>
        <v>419</v>
      </c>
      <c r="M551" s="2"/>
      <c r="P551" s="2"/>
      <c r="Q551" s="2"/>
      <c r="R551" s="2"/>
      <c r="S551" s="2"/>
    </row>
    <row r="552" spans="1:19" ht="12.75" customHeight="1" x14ac:dyDescent="0.2">
      <c r="A552" s="1">
        <v>554</v>
      </c>
      <c r="B552" s="1" t="s">
        <v>284</v>
      </c>
      <c r="C552" s="1" t="s">
        <v>8</v>
      </c>
      <c r="D552" s="1" t="s">
        <v>71</v>
      </c>
      <c r="E552" t="s">
        <v>1387</v>
      </c>
      <c r="F552" s="1">
        <v>30</v>
      </c>
      <c r="G552" s="2">
        <v>31</v>
      </c>
      <c r="H552" s="2">
        <f t="shared" si="16"/>
        <v>930</v>
      </c>
      <c r="I552" s="2" t="str">
        <f>_xlfn.CONCAT(C552,"-",D552,"-",DOLLAR(G552))</f>
        <v>ITA-lollo SRL-31,00 €</v>
      </c>
      <c r="J552" s="2" t="str">
        <f t="shared" si="17"/>
        <v>419</v>
      </c>
      <c r="M552" s="2"/>
      <c r="P552" s="2"/>
      <c r="Q552" s="2"/>
      <c r="R552" s="2"/>
      <c r="S552" s="2"/>
    </row>
    <row r="553" spans="1:19" ht="12.75" customHeight="1" x14ac:dyDescent="0.2">
      <c r="A553" s="1">
        <v>555</v>
      </c>
      <c r="B553" s="1" t="s">
        <v>284</v>
      </c>
      <c r="C553" s="1" t="s">
        <v>8</v>
      </c>
      <c r="D553" s="1" t="s">
        <v>71</v>
      </c>
      <c r="E553" s="1" t="s">
        <v>10</v>
      </c>
      <c r="F553" s="1">
        <v>0</v>
      </c>
      <c r="G553" s="2">
        <v>40</v>
      </c>
      <c r="H553" s="2" t="str">
        <f t="shared" si="16"/>
        <v/>
      </c>
      <c r="I553" s="2" t="str">
        <f>_xlfn.CONCAT(C553,"-",D553,"-",DOLLAR(G553))</f>
        <v>ITA-lollo SRL-40,00 €</v>
      </c>
      <c r="J553" s="2" t="str">
        <f t="shared" si="17"/>
        <v>419</v>
      </c>
      <c r="M553" s="2"/>
      <c r="P553" s="2"/>
      <c r="Q553" s="2"/>
      <c r="R553" s="2"/>
      <c r="S553" s="2"/>
    </row>
    <row r="554" spans="1:19" ht="12.75" customHeight="1" x14ac:dyDescent="0.2">
      <c r="A554" s="1">
        <v>556</v>
      </c>
      <c r="B554" s="1" t="s">
        <v>285</v>
      </c>
      <c r="C554" s="1" t="s">
        <v>8</v>
      </c>
      <c r="D554" s="1" t="s">
        <v>71</v>
      </c>
      <c r="E554" t="s">
        <v>1387</v>
      </c>
      <c r="F554" s="1">
        <v>30</v>
      </c>
      <c r="G554" s="2">
        <v>18</v>
      </c>
      <c r="H554" s="2">
        <f t="shared" si="16"/>
        <v>540</v>
      </c>
      <c r="I554" s="2" t="str">
        <f>_xlfn.CONCAT(C554,"-",D554,"-",DOLLAR(G554))</f>
        <v>ITA-lollo SRL-18,00 €</v>
      </c>
      <c r="J554" s="2" t="str">
        <f t="shared" si="17"/>
        <v>256</v>
      </c>
      <c r="M554" s="2"/>
      <c r="P554" s="2"/>
      <c r="Q554" s="2"/>
      <c r="R554" s="2"/>
      <c r="S554" s="2"/>
    </row>
    <row r="555" spans="1:19" ht="12.75" customHeight="1" x14ac:dyDescent="0.2">
      <c r="A555" s="1">
        <v>557</v>
      </c>
      <c r="B555" s="1" t="s">
        <v>285</v>
      </c>
      <c r="C555" s="1" t="s">
        <v>8</v>
      </c>
      <c r="D555" s="1" t="s">
        <v>71</v>
      </c>
      <c r="E555" s="1" t="s">
        <v>10</v>
      </c>
      <c r="F555" s="1">
        <v>0</v>
      </c>
      <c r="G555" s="2">
        <v>30</v>
      </c>
      <c r="H555" s="2" t="str">
        <f t="shared" si="16"/>
        <v/>
      </c>
      <c r="I555" s="2" t="str">
        <f>_xlfn.CONCAT(C555,"-",D555,"-",DOLLAR(G555))</f>
        <v>ITA-lollo SRL-30,00 €</v>
      </c>
      <c r="J555" s="2" t="str">
        <f t="shared" si="17"/>
        <v>256</v>
      </c>
      <c r="M555" s="2"/>
      <c r="P555" s="2"/>
      <c r="Q555" s="2"/>
      <c r="R555" s="2"/>
      <c r="S555" s="2"/>
    </row>
    <row r="556" spans="1:19" ht="12.75" customHeight="1" x14ac:dyDescent="0.2">
      <c r="A556" s="1">
        <v>558</v>
      </c>
      <c r="B556" s="1" t="s">
        <v>286</v>
      </c>
      <c r="C556" s="1" t="s">
        <v>8</v>
      </c>
      <c r="D556" s="1" t="s">
        <v>9</v>
      </c>
      <c r="E556" s="1" t="s">
        <v>10</v>
      </c>
      <c r="F556" s="1">
        <v>0</v>
      </c>
      <c r="G556" s="2">
        <v>33</v>
      </c>
      <c r="H556" s="2" t="str">
        <f t="shared" si="16"/>
        <v/>
      </c>
      <c r="I556" s="2" t="str">
        <f>_xlfn.CONCAT(C556,"-",D556,"-",DOLLAR(G556))</f>
        <v>ITA-SG-33,00 €</v>
      </c>
      <c r="J556" s="2" t="str">
        <f t="shared" si="17"/>
        <v>004</v>
      </c>
      <c r="M556" s="2"/>
      <c r="P556" s="2"/>
      <c r="Q556" s="2"/>
      <c r="R556" s="2"/>
      <c r="S556" s="2"/>
    </row>
    <row r="557" spans="1:19" ht="12.75" customHeight="1" x14ac:dyDescent="0.2">
      <c r="A557" s="1">
        <v>559</v>
      </c>
      <c r="B557" s="1" t="s">
        <v>287</v>
      </c>
      <c r="C557" s="1" t="s">
        <v>8</v>
      </c>
      <c r="D557" s="1" t="s">
        <v>32</v>
      </c>
      <c r="E557" t="s">
        <v>1387</v>
      </c>
      <c r="F557" s="1">
        <v>10</v>
      </c>
      <c r="G557" s="2">
        <v>12</v>
      </c>
      <c r="H557" s="2">
        <f t="shared" si="16"/>
        <v>120</v>
      </c>
      <c r="I557" s="2" t="str">
        <f>_xlfn.CONCAT(C557,"-",D557,"-",DOLLAR(G557))</f>
        <v>ITA-zan VETRI-12,00 €</v>
      </c>
      <c r="J557" s="2" t="str">
        <f t="shared" si="17"/>
        <v>717</v>
      </c>
      <c r="M557" s="2"/>
      <c r="P557" s="2"/>
      <c r="Q557" s="2"/>
      <c r="R557" s="2"/>
      <c r="S557" s="2"/>
    </row>
    <row r="558" spans="1:19" ht="12.75" customHeight="1" x14ac:dyDescent="0.2">
      <c r="A558" s="1">
        <v>560</v>
      </c>
      <c r="B558" s="1" t="s">
        <v>287</v>
      </c>
      <c r="C558" s="1" t="s">
        <v>8</v>
      </c>
      <c r="D558" s="1" t="s">
        <v>32</v>
      </c>
      <c r="E558" t="s">
        <v>1387</v>
      </c>
      <c r="F558" s="1">
        <v>30</v>
      </c>
      <c r="G558" s="2">
        <v>29</v>
      </c>
      <c r="H558" s="2">
        <f t="shared" si="16"/>
        <v>870</v>
      </c>
      <c r="I558" s="2" t="str">
        <f>_xlfn.CONCAT(C558,"-",D558,"-",DOLLAR(G558))</f>
        <v>ITA-zan VETRI-29,00 €</v>
      </c>
      <c r="J558" s="2" t="str">
        <f t="shared" si="17"/>
        <v>717</v>
      </c>
      <c r="M558" s="2"/>
      <c r="P558" s="2"/>
      <c r="Q558" s="2"/>
      <c r="R558" s="2"/>
      <c r="S558" s="2"/>
    </row>
    <row r="559" spans="1:19" ht="12.75" customHeight="1" x14ac:dyDescent="0.2">
      <c r="A559" s="1">
        <v>561</v>
      </c>
      <c r="B559" s="1" t="s">
        <v>287</v>
      </c>
      <c r="C559" s="1" t="s">
        <v>8</v>
      </c>
      <c r="D559" s="1" t="s">
        <v>32</v>
      </c>
      <c r="E559" s="1" t="s">
        <v>10</v>
      </c>
      <c r="F559" s="1">
        <v>0</v>
      </c>
      <c r="G559" s="2">
        <v>32</v>
      </c>
      <c r="H559" s="2" t="str">
        <f t="shared" si="16"/>
        <v/>
      </c>
      <c r="I559" s="2" t="str">
        <f>_xlfn.CONCAT(C559,"-",D559,"-",DOLLAR(G559))</f>
        <v>ITA-zan VETRI-32,00 €</v>
      </c>
      <c r="J559" s="2" t="str">
        <f t="shared" si="17"/>
        <v>717</v>
      </c>
      <c r="M559" s="2"/>
      <c r="P559" s="2"/>
      <c r="Q559" s="2"/>
      <c r="R559" s="2"/>
      <c r="S559" s="2"/>
    </row>
    <row r="560" spans="1:19" ht="12.75" customHeight="1" x14ac:dyDescent="0.2">
      <c r="A560" s="1">
        <v>562</v>
      </c>
      <c r="B560" s="1" t="s">
        <v>288</v>
      </c>
      <c r="C560" s="1" t="s">
        <v>8</v>
      </c>
      <c r="D560" s="1" t="s">
        <v>71</v>
      </c>
      <c r="E560" s="1" t="s">
        <v>10</v>
      </c>
      <c r="F560" s="1">
        <v>0</v>
      </c>
      <c r="G560" s="2">
        <v>24</v>
      </c>
      <c r="H560" s="2" t="str">
        <f t="shared" si="16"/>
        <v/>
      </c>
      <c r="I560" s="2" t="str">
        <f>_xlfn.CONCAT(C560,"-",D560,"-",DOLLAR(G560))</f>
        <v>ITA-lollo SRL-24,00 €</v>
      </c>
      <c r="J560" s="2" t="str">
        <f t="shared" si="17"/>
        <v>665</v>
      </c>
      <c r="M560" s="2"/>
      <c r="P560" s="2"/>
      <c r="Q560" s="2"/>
      <c r="R560" s="2"/>
      <c r="S560" s="2"/>
    </row>
    <row r="561" spans="1:19" ht="12.75" customHeight="1" x14ac:dyDescent="0.2">
      <c r="A561" s="1">
        <v>563</v>
      </c>
      <c r="B561" s="1" t="s">
        <v>289</v>
      </c>
      <c r="C561" s="1" t="s">
        <v>8</v>
      </c>
      <c r="D561" s="1" t="s">
        <v>9</v>
      </c>
      <c r="E561" s="1" t="s">
        <v>10</v>
      </c>
      <c r="F561" s="1">
        <v>0</v>
      </c>
      <c r="G561" s="2">
        <v>36</v>
      </c>
      <c r="H561" s="2" t="str">
        <f t="shared" si="16"/>
        <v/>
      </c>
      <c r="I561" s="2" t="str">
        <f>_xlfn.CONCAT(C561,"-",D561,"-",DOLLAR(G561))</f>
        <v>ITA-SG-36,00 €</v>
      </c>
      <c r="J561" s="2" t="str">
        <f t="shared" si="17"/>
        <v>986</v>
      </c>
      <c r="M561" s="2"/>
      <c r="P561" s="2"/>
      <c r="Q561" s="2"/>
      <c r="R561" s="2"/>
      <c r="S561" s="2"/>
    </row>
    <row r="562" spans="1:19" ht="12.75" customHeight="1" x14ac:dyDescent="0.2">
      <c r="A562" s="1">
        <v>564</v>
      </c>
      <c r="B562" s="1" t="s">
        <v>290</v>
      </c>
      <c r="C562" s="1" t="s">
        <v>8</v>
      </c>
      <c r="D562" s="1" t="s">
        <v>32</v>
      </c>
      <c r="E562" s="1" t="s">
        <v>10</v>
      </c>
      <c r="F562" s="1">
        <v>0</v>
      </c>
      <c r="G562" s="2">
        <v>29</v>
      </c>
      <c r="H562" s="2" t="str">
        <f t="shared" si="16"/>
        <v/>
      </c>
      <c r="I562" s="2" t="str">
        <f>_xlfn.CONCAT(C562,"-",D562,"-",DOLLAR(G562))</f>
        <v>ITA-zan VETRI-29,00 €</v>
      </c>
      <c r="J562" s="2" t="str">
        <f t="shared" si="17"/>
        <v>171</v>
      </c>
      <c r="M562" s="2"/>
      <c r="P562" s="2"/>
      <c r="Q562" s="2"/>
      <c r="R562" s="2"/>
      <c r="S562" s="2"/>
    </row>
    <row r="563" spans="1:19" ht="12.75" customHeight="1" x14ac:dyDescent="0.2">
      <c r="A563" s="1">
        <v>565</v>
      </c>
      <c r="B563" s="1" t="s">
        <v>291</v>
      </c>
      <c r="C563" s="1" t="s">
        <v>8</v>
      </c>
      <c r="D563" s="1" t="s">
        <v>43</v>
      </c>
      <c r="E563" t="s">
        <v>1387</v>
      </c>
      <c r="F563" s="1">
        <v>10</v>
      </c>
      <c r="G563" s="2">
        <v>32</v>
      </c>
      <c r="H563" s="2">
        <f t="shared" si="16"/>
        <v>320</v>
      </c>
      <c r="I563" s="2" t="str">
        <f>_xlfn.CONCAT(C563,"-",D563,"-",DOLLAR(G563))</f>
        <v>ITA-zan pin SPA-32,00 €</v>
      </c>
      <c r="J563" s="2" t="str">
        <f t="shared" si="17"/>
        <v>475</v>
      </c>
      <c r="M563" s="2"/>
      <c r="P563" s="2"/>
      <c r="Q563" s="2"/>
      <c r="R563" s="2"/>
      <c r="S563" s="2"/>
    </row>
    <row r="564" spans="1:19" ht="12.75" customHeight="1" x14ac:dyDescent="0.2">
      <c r="A564" s="1">
        <v>566</v>
      </c>
      <c r="B564" s="1" t="s">
        <v>292</v>
      </c>
      <c r="C564" s="1" t="s">
        <v>8</v>
      </c>
      <c r="D564" s="1" t="s">
        <v>9</v>
      </c>
      <c r="E564" t="s">
        <v>1387</v>
      </c>
      <c r="F564" s="1">
        <v>30</v>
      </c>
      <c r="G564" s="2">
        <v>14</v>
      </c>
      <c r="H564" s="2">
        <f t="shared" si="16"/>
        <v>420</v>
      </c>
      <c r="I564" s="2" t="str">
        <f>_xlfn.CONCAT(C564,"-",D564,"-",DOLLAR(G564))</f>
        <v>ITA-SG-14,00 €</v>
      </c>
      <c r="J564" s="2" t="str">
        <f t="shared" si="17"/>
        <v>567</v>
      </c>
      <c r="M564" s="2"/>
      <c r="P564" s="2"/>
      <c r="Q564" s="2"/>
      <c r="R564" s="2"/>
      <c r="S564" s="2"/>
    </row>
    <row r="565" spans="1:19" ht="12.75" customHeight="1" x14ac:dyDescent="0.2">
      <c r="A565" s="1">
        <v>567</v>
      </c>
      <c r="B565" s="1" t="s">
        <v>292</v>
      </c>
      <c r="C565" s="1" t="s">
        <v>8</v>
      </c>
      <c r="D565" s="1" t="s">
        <v>9</v>
      </c>
      <c r="E565" s="1" t="s">
        <v>10</v>
      </c>
      <c r="F565" s="1">
        <v>0</v>
      </c>
      <c r="G565" s="2">
        <v>20</v>
      </c>
      <c r="H565" s="2" t="str">
        <f t="shared" si="16"/>
        <v/>
      </c>
      <c r="I565" s="2" t="str">
        <f>_xlfn.CONCAT(C565,"-",D565,"-",DOLLAR(G565))</f>
        <v>ITA-SG-20,00 €</v>
      </c>
      <c r="J565" s="2" t="str">
        <f t="shared" si="17"/>
        <v>567</v>
      </c>
      <c r="M565" s="2"/>
      <c r="P565" s="2"/>
      <c r="Q565" s="2"/>
      <c r="R565" s="2"/>
      <c r="S565" s="2"/>
    </row>
    <row r="566" spans="1:19" ht="12.75" customHeight="1" x14ac:dyDescent="0.2">
      <c r="A566" s="1">
        <v>568</v>
      </c>
      <c r="B566" s="1" t="s">
        <v>292</v>
      </c>
      <c r="C566" s="1" t="s">
        <v>8</v>
      </c>
      <c r="D566" s="1" t="s">
        <v>9</v>
      </c>
      <c r="E566" t="s">
        <v>1387</v>
      </c>
      <c r="F566" s="1">
        <v>10</v>
      </c>
      <c r="G566" s="2">
        <v>10</v>
      </c>
      <c r="H566" s="2">
        <f t="shared" si="16"/>
        <v>100</v>
      </c>
      <c r="I566" s="2" t="str">
        <f>_xlfn.CONCAT(C566,"-",D566,"-",DOLLAR(G566))</f>
        <v>ITA-SG-10,00 €</v>
      </c>
      <c r="J566" s="2" t="str">
        <f t="shared" si="17"/>
        <v>567</v>
      </c>
      <c r="M566" s="2"/>
      <c r="P566" s="2"/>
      <c r="Q566" s="2"/>
      <c r="R566" s="2"/>
      <c r="S566" s="2"/>
    </row>
    <row r="567" spans="1:19" ht="12.75" customHeight="1" x14ac:dyDescent="0.2">
      <c r="A567" s="1">
        <v>569</v>
      </c>
      <c r="B567" s="1" t="s">
        <v>293</v>
      </c>
      <c r="C567" s="1" t="s">
        <v>8</v>
      </c>
      <c r="D567" s="1" t="s">
        <v>43</v>
      </c>
      <c r="E567" s="1" t="s">
        <v>10</v>
      </c>
      <c r="F567" s="1">
        <v>0</v>
      </c>
      <c r="G567" s="2">
        <v>40</v>
      </c>
      <c r="H567" s="2" t="str">
        <f t="shared" si="16"/>
        <v/>
      </c>
      <c r="I567" s="2" t="str">
        <f>_xlfn.CONCAT(C567,"-",D567,"-",DOLLAR(G567))</f>
        <v>ITA-zan pin SPA-40,00 €</v>
      </c>
      <c r="J567" s="2" t="str">
        <f t="shared" si="17"/>
        <v>050</v>
      </c>
      <c r="M567" s="2"/>
      <c r="P567" s="2"/>
      <c r="Q567" s="2"/>
      <c r="R567" s="2"/>
      <c r="S567" s="2"/>
    </row>
    <row r="568" spans="1:19" ht="12.75" customHeight="1" x14ac:dyDescent="0.2">
      <c r="A568" s="1">
        <v>570</v>
      </c>
      <c r="B568" s="1" t="s">
        <v>293</v>
      </c>
      <c r="C568" s="1" t="s">
        <v>8</v>
      </c>
      <c r="D568" s="1" t="s">
        <v>43</v>
      </c>
      <c r="E568" t="s">
        <v>1387</v>
      </c>
      <c r="F568" s="1">
        <v>30</v>
      </c>
      <c r="G568" s="2">
        <v>18</v>
      </c>
      <c r="H568" s="2">
        <f t="shared" si="16"/>
        <v>540</v>
      </c>
      <c r="I568" s="2" t="str">
        <f>_xlfn.CONCAT(C568,"-",D568,"-",DOLLAR(G568))</f>
        <v>ITA-zan pin SPA-18,00 €</v>
      </c>
      <c r="J568" s="2" t="str">
        <f t="shared" si="17"/>
        <v>050</v>
      </c>
      <c r="M568" s="2"/>
      <c r="P568" s="2"/>
      <c r="Q568" s="2"/>
      <c r="R568" s="2"/>
      <c r="S568" s="2"/>
    </row>
    <row r="569" spans="1:19" ht="12.75" customHeight="1" x14ac:dyDescent="0.2">
      <c r="A569" s="1">
        <v>571</v>
      </c>
      <c r="B569" s="1" t="s">
        <v>294</v>
      </c>
      <c r="C569" s="1" t="s">
        <v>8</v>
      </c>
      <c r="D569" s="1" t="s">
        <v>32</v>
      </c>
      <c r="E569" t="s">
        <v>1387</v>
      </c>
      <c r="F569" s="1">
        <v>10</v>
      </c>
      <c r="G569" s="2">
        <v>18</v>
      </c>
      <c r="H569" s="2">
        <f t="shared" si="16"/>
        <v>180</v>
      </c>
      <c r="I569" s="2" t="str">
        <f>_xlfn.CONCAT(C569,"-",D569,"-",DOLLAR(G569))</f>
        <v>ITA-zan VETRI-18,00 €</v>
      </c>
      <c r="J569" s="2" t="str">
        <f t="shared" si="17"/>
        <v>102</v>
      </c>
      <c r="M569" s="2"/>
      <c r="P569" s="2"/>
      <c r="Q569" s="2"/>
      <c r="R569" s="2"/>
      <c r="S569" s="2"/>
    </row>
    <row r="570" spans="1:19" ht="12.75" customHeight="1" x14ac:dyDescent="0.2">
      <c r="A570" s="1">
        <v>572</v>
      </c>
      <c r="B570" s="1" t="s">
        <v>294</v>
      </c>
      <c r="C570" s="1" t="s">
        <v>8</v>
      </c>
      <c r="D570" s="1" t="s">
        <v>32</v>
      </c>
      <c r="E570" s="1" t="s">
        <v>10</v>
      </c>
      <c r="F570" s="1">
        <v>0</v>
      </c>
      <c r="G570" s="2">
        <v>21</v>
      </c>
      <c r="H570" s="2" t="str">
        <f t="shared" si="16"/>
        <v/>
      </c>
      <c r="I570" s="2" t="str">
        <f>_xlfn.CONCAT(C570,"-",D570,"-",DOLLAR(G570))</f>
        <v>ITA-zan VETRI-21,00 €</v>
      </c>
      <c r="J570" s="2" t="str">
        <f t="shared" si="17"/>
        <v>102</v>
      </c>
      <c r="M570" s="2"/>
      <c r="P570" s="2"/>
      <c r="Q570" s="2"/>
      <c r="R570" s="2"/>
      <c r="S570" s="2"/>
    </row>
    <row r="571" spans="1:19" ht="12.75" customHeight="1" x14ac:dyDescent="0.2">
      <c r="A571" s="1">
        <v>573</v>
      </c>
      <c r="B571" s="1" t="s">
        <v>294</v>
      </c>
      <c r="C571" s="1" t="s">
        <v>8</v>
      </c>
      <c r="D571" s="1" t="s">
        <v>32</v>
      </c>
      <c r="E571" t="s">
        <v>1387</v>
      </c>
      <c r="F571" s="1">
        <v>30</v>
      </c>
      <c r="G571" s="2">
        <v>39</v>
      </c>
      <c r="H571" s="2">
        <f t="shared" si="16"/>
        <v>1170</v>
      </c>
      <c r="I571" s="2" t="str">
        <f>_xlfn.CONCAT(C571,"-",D571,"-",DOLLAR(G571))</f>
        <v>ITA-zan VETRI-39,00 €</v>
      </c>
      <c r="J571" s="2" t="str">
        <f t="shared" si="17"/>
        <v>102</v>
      </c>
      <c r="M571" s="2"/>
      <c r="P571" s="2"/>
      <c r="Q571" s="2"/>
      <c r="R571" s="2"/>
      <c r="S571" s="2"/>
    </row>
    <row r="572" spans="1:19" ht="12.75" customHeight="1" x14ac:dyDescent="0.2">
      <c r="A572" s="1">
        <v>574</v>
      </c>
      <c r="B572" s="1" t="s">
        <v>295</v>
      </c>
      <c r="C572" s="1" t="s">
        <v>8</v>
      </c>
      <c r="D572" s="1" t="s">
        <v>50</v>
      </c>
      <c r="E572" s="1" t="s">
        <v>10</v>
      </c>
      <c r="F572" s="1">
        <v>0</v>
      </c>
      <c r="G572" s="2">
        <v>31</v>
      </c>
      <c r="H572" s="2" t="str">
        <f t="shared" si="16"/>
        <v/>
      </c>
      <c r="I572" s="2" t="str">
        <f>_xlfn.CONCAT(C572,"-",D572,"-",DOLLAR(G572))</f>
        <v>ITA-zan S.R.L.-31,00 €</v>
      </c>
      <c r="J572" s="2" t="str">
        <f t="shared" si="17"/>
        <v>751</v>
      </c>
      <c r="M572" s="2"/>
      <c r="P572" s="2"/>
      <c r="Q572" s="2"/>
      <c r="R572" s="2"/>
      <c r="S572" s="2"/>
    </row>
    <row r="573" spans="1:19" ht="12.75" customHeight="1" x14ac:dyDescent="0.2">
      <c r="A573" s="1">
        <v>575</v>
      </c>
      <c r="B573" s="1" t="s">
        <v>295</v>
      </c>
      <c r="C573" s="1" t="s">
        <v>8</v>
      </c>
      <c r="D573" s="1" t="s">
        <v>50</v>
      </c>
      <c r="E573" t="s">
        <v>1387</v>
      </c>
      <c r="F573" s="1">
        <v>30</v>
      </c>
      <c r="G573" s="2">
        <v>26</v>
      </c>
      <c r="H573" s="2">
        <f t="shared" si="16"/>
        <v>780</v>
      </c>
      <c r="I573" s="2" t="str">
        <f>_xlfn.CONCAT(C573,"-",D573,"-",DOLLAR(G573))</f>
        <v>ITA-zan S.R.L.-26,00 €</v>
      </c>
      <c r="J573" s="2" t="str">
        <f t="shared" si="17"/>
        <v>751</v>
      </c>
      <c r="M573" s="2"/>
      <c r="P573" s="2"/>
      <c r="Q573" s="2"/>
      <c r="R573" s="2"/>
      <c r="S573" s="2"/>
    </row>
    <row r="574" spans="1:19" ht="12.75" customHeight="1" x14ac:dyDescent="0.2">
      <c r="A574" s="1">
        <v>576</v>
      </c>
      <c r="B574" s="1" t="s">
        <v>295</v>
      </c>
      <c r="C574" s="1" t="s">
        <v>8</v>
      </c>
      <c r="D574" s="1" t="s">
        <v>50</v>
      </c>
      <c r="E574" t="s">
        <v>1387</v>
      </c>
      <c r="F574" s="1">
        <v>10</v>
      </c>
      <c r="G574" s="2">
        <v>13</v>
      </c>
      <c r="H574" s="2">
        <f t="shared" si="16"/>
        <v>130</v>
      </c>
      <c r="I574" s="2" t="str">
        <f>_xlfn.CONCAT(C574,"-",D574,"-",DOLLAR(G574))</f>
        <v>ITA-zan S.R.L.-13,00 €</v>
      </c>
      <c r="J574" s="2" t="str">
        <f t="shared" si="17"/>
        <v>751</v>
      </c>
      <c r="M574" s="2"/>
      <c r="P574" s="2"/>
      <c r="Q574" s="2"/>
      <c r="R574" s="2"/>
      <c r="S574" s="2"/>
    </row>
    <row r="575" spans="1:19" ht="12.75" customHeight="1" x14ac:dyDescent="0.2">
      <c r="A575" s="1">
        <v>577</v>
      </c>
      <c r="B575" s="1" t="s">
        <v>296</v>
      </c>
      <c r="C575" s="1" t="s">
        <v>8</v>
      </c>
      <c r="D575" s="1" t="s">
        <v>43</v>
      </c>
      <c r="E575" s="1" t="s">
        <v>10</v>
      </c>
      <c r="F575" s="1">
        <v>0</v>
      </c>
      <c r="G575" s="2">
        <v>26</v>
      </c>
      <c r="H575" s="2" t="str">
        <f t="shared" si="16"/>
        <v/>
      </c>
      <c r="I575" s="2" t="str">
        <f>_xlfn.CONCAT(C575,"-",D575,"-",DOLLAR(G575))</f>
        <v>ITA-zan pin SPA-26,00 €</v>
      </c>
      <c r="J575" s="2" t="str">
        <f t="shared" si="17"/>
        <v>540</v>
      </c>
      <c r="M575" s="2"/>
      <c r="P575" s="2"/>
      <c r="Q575" s="2"/>
      <c r="R575" s="2"/>
      <c r="S575" s="2"/>
    </row>
    <row r="576" spans="1:19" ht="12.75" customHeight="1" x14ac:dyDescent="0.2">
      <c r="A576" s="1">
        <v>578</v>
      </c>
      <c r="B576" s="1" t="s">
        <v>297</v>
      </c>
      <c r="C576" s="1" t="s">
        <v>8</v>
      </c>
      <c r="D576" s="1" t="s">
        <v>61</v>
      </c>
      <c r="E576" s="1" t="s">
        <v>10</v>
      </c>
      <c r="F576" s="1">
        <v>0</v>
      </c>
      <c r="G576" s="2">
        <v>21</v>
      </c>
      <c r="H576" s="2" t="str">
        <f t="shared" si="16"/>
        <v/>
      </c>
      <c r="I576" s="2" t="str">
        <f>_xlfn.CONCAT(C576,"-",D576,"-",DOLLAR(G576))</f>
        <v>ITA-zan PAM-21,00 €</v>
      </c>
      <c r="J576" s="2" t="str">
        <f t="shared" si="17"/>
        <v>194</v>
      </c>
      <c r="M576" s="2"/>
      <c r="P576" s="2"/>
      <c r="Q576" s="2"/>
      <c r="R576" s="2"/>
      <c r="S576" s="2"/>
    </row>
    <row r="577" spans="1:19" ht="12.75" customHeight="1" x14ac:dyDescent="0.2">
      <c r="A577" s="1">
        <v>579</v>
      </c>
      <c r="B577" s="1" t="s">
        <v>297</v>
      </c>
      <c r="C577" s="1" t="s">
        <v>8</v>
      </c>
      <c r="D577" s="1" t="s">
        <v>61</v>
      </c>
      <c r="E577" t="s">
        <v>1387</v>
      </c>
      <c r="F577" s="1">
        <v>10</v>
      </c>
      <c r="G577" s="2">
        <v>35</v>
      </c>
      <c r="H577" s="2">
        <f t="shared" si="16"/>
        <v>350</v>
      </c>
      <c r="I577" s="2" t="str">
        <f>_xlfn.CONCAT(C577,"-",D577,"-",DOLLAR(G577))</f>
        <v>ITA-zan PAM-35,00 €</v>
      </c>
      <c r="J577" s="2" t="str">
        <f t="shared" si="17"/>
        <v>194</v>
      </c>
      <c r="M577" s="2"/>
      <c r="P577" s="2"/>
      <c r="Q577" s="2"/>
      <c r="R577" s="2"/>
      <c r="S577" s="2"/>
    </row>
    <row r="578" spans="1:19" ht="12.75" customHeight="1" x14ac:dyDescent="0.2">
      <c r="A578" s="1">
        <v>580</v>
      </c>
      <c r="B578" s="1" t="s">
        <v>298</v>
      </c>
      <c r="C578" s="1" t="s">
        <v>8</v>
      </c>
      <c r="D578" s="1" t="s">
        <v>32</v>
      </c>
      <c r="E578" t="s">
        <v>1387</v>
      </c>
      <c r="F578" s="1">
        <v>30</v>
      </c>
      <c r="G578" s="2">
        <v>29</v>
      </c>
      <c r="H578" s="2">
        <f t="shared" ref="H578:H641" si="18">IF(F578*G578=0,"",F578*G578)</f>
        <v>870</v>
      </c>
      <c r="I578" s="2" t="str">
        <f>_xlfn.CONCAT(C578,"-",D578,"-",DOLLAR(G578))</f>
        <v>ITA-zan VETRI-29,00 €</v>
      </c>
      <c r="J578" s="2" t="str">
        <f t="shared" si="17"/>
        <v>736</v>
      </c>
      <c r="M578" s="2"/>
      <c r="P578" s="2"/>
      <c r="Q578" s="2"/>
      <c r="R578" s="2"/>
      <c r="S578" s="2"/>
    </row>
    <row r="579" spans="1:19" ht="12.75" customHeight="1" x14ac:dyDescent="0.2">
      <c r="A579" s="1">
        <v>581</v>
      </c>
      <c r="B579" s="1" t="s">
        <v>298</v>
      </c>
      <c r="C579" s="1" t="s">
        <v>8</v>
      </c>
      <c r="D579" s="1" t="s">
        <v>32</v>
      </c>
      <c r="E579" t="s">
        <v>1387</v>
      </c>
      <c r="F579" s="1">
        <v>10</v>
      </c>
      <c r="G579" s="2">
        <v>18</v>
      </c>
      <c r="H579" s="2">
        <f t="shared" si="18"/>
        <v>180</v>
      </c>
      <c r="I579" s="2" t="str">
        <f>_xlfn.CONCAT(C579,"-",D579,"-",DOLLAR(G579))</f>
        <v>ITA-zan VETRI-18,00 €</v>
      </c>
      <c r="J579" s="2" t="str">
        <f t="shared" ref="J579:J642" si="19">MID(B579,3,3)</f>
        <v>736</v>
      </c>
      <c r="M579" s="2"/>
      <c r="P579" s="2"/>
      <c r="Q579" s="2"/>
      <c r="R579" s="2"/>
      <c r="S579" s="2"/>
    </row>
    <row r="580" spans="1:19" ht="12.75" customHeight="1" x14ac:dyDescent="0.2">
      <c r="A580" s="1">
        <v>582</v>
      </c>
      <c r="B580" s="1" t="s">
        <v>299</v>
      </c>
      <c r="C580" s="1" t="s">
        <v>8</v>
      </c>
      <c r="D580" s="1" t="s">
        <v>32</v>
      </c>
      <c r="E580" s="1" t="s">
        <v>10</v>
      </c>
      <c r="F580" s="1">
        <v>0</v>
      </c>
      <c r="G580" s="2">
        <v>31</v>
      </c>
      <c r="H580" s="2" t="str">
        <f t="shared" si="18"/>
        <v/>
      </c>
      <c r="I580" s="2" t="str">
        <f>_xlfn.CONCAT(C580,"-",D580,"-",DOLLAR(G580))</f>
        <v>ITA-zan VETRI-31,00 €</v>
      </c>
      <c r="J580" s="2" t="str">
        <f t="shared" si="19"/>
        <v>052</v>
      </c>
      <c r="M580" s="2"/>
      <c r="P580" s="2"/>
      <c r="Q580" s="2"/>
      <c r="R580" s="2"/>
      <c r="S580" s="2"/>
    </row>
    <row r="581" spans="1:19" ht="12.75" customHeight="1" x14ac:dyDescent="0.2">
      <c r="A581" s="1">
        <v>583</v>
      </c>
      <c r="B581" s="1" t="s">
        <v>300</v>
      </c>
      <c r="C581" s="1" t="s">
        <v>8</v>
      </c>
      <c r="D581" s="1" t="s">
        <v>50</v>
      </c>
      <c r="E581" s="1" t="s">
        <v>10</v>
      </c>
      <c r="F581" s="1">
        <v>0</v>
      </c>
      <c r="G581" s="2">
        <v>39</v>
      </c>
      <c r="H581" s="2" t="str">
        <f t="shared" si="18"/>
        <v/>
      </c>
      <c r="I581" s="2" t="str">
        <f>_xlfn.CONCAT(C581,"-",D581,"-",DOLLAR(G581))</f>
        <v>ITA-zan S.R.L.-39,00 €</v>
      </c>
      <c r="J581" s="2" t="str">
        <f t="shared" si="19"/>
        <v>676</v>
      </c>
      <c r="M581" s="2"/>
      <c r="P581" s="2"/>
      <c r="Q581" s="2"/>
      <c r="R581" s="2"/>
      <c r="S581" s="2"/>
    </row>
    <row r="582" spans="1:19" ht="12.75" customHeight="1" x14ac:dyDescent="0.2">
      <c r="A582" s="1">
        <v>584</v>
      </c>
      <c r="B582" s="1" t="s">
        <v>301</v>
      </c>
      <c r="C582" s="1" t="s">
        <v>8</v>
      </c>
      <c r="D582" s="1" t="s">
        <v>32</v>
      </c>
      <c r="E582" s="1" t="s">
        <v>10</v>
      </c>
      <c r="F582" s="1">
        <v>0</v>
      </c>
      <c r="G582" s="2">
        <v>33</v>
      </c>
      <c r="H582" s="2" t="str">
        <f t="shared" si="18"/>
        <v/>
      </c>
      <c r="I582" s="2" t="str">
        <f>_xlfn.CONCAT(C582,"-",D582,"-",DOLLAR(G582))</f>
        <v>ITA-zan VETRI-33,00 €</v>
      </c>
      <c r="J582" s="2" t="str">
        <f t="shared" si="19"/>
        <v>162</v>
      </c>
      <c r="M582" s="2"/>
      <c r="P582" s="2"/>
      <c r="Q582" s="2"/>
      <c r="R582" s="2"/>
      <c r="S582" s="2"/>
    </row>
    <row r="583" spans="1:19" ht="12.75" customHeight="1" x14ac:dyDescent="0.2">
      <c r="A583" s="1">
        <v>585</v>
      </c>
      <c r="B583" s="1" t="s">
        <v>302</v>
      </c>
      <c r="C583" s="1" t="s">
        <v>8</v>
      </c>
      <c r="D583" s="1" t="s">
        <v>32</v>
      </c>
      <c r="E583" t="s">
        <v>1387</v>
      </c>
      <c r="F583" s="1">
        <v>30</v>
      </c>
      <c r="G583" s="2">
        <v>29</v>
      </c>
      <c r="H583" s="2">
        <f t="shared" si="18"/>
        <v>870</v>
      </c>
      <c r="I583" s="2" t="str">
        <f>_xlfn.CONCAT(C583,"-",D583,"-",DOLLAR(G583))</f>
        <v>ITA-zan VETRI-29,00 €</v>
      </c>
      <c r="J583" s="2" t="str">
        <f t="shared" si="19"/>
        <v>394</v>
      </c>
      <c r="M583" s="2"/>
      <c r="P583" s="2"/>
      <c r="Q583" s="2"/>
      <c r="R583" s="2"/>
      <c r="S583" s="2"/>
    </row>
    <row r="584" spans="1:19" ht="12.75" customHeight="1" x14ac:dyDescent="0.2">
      <c r="A584" s="1">
        <v>586</v>
      </c>
      <c r="B584" s="1" t="s">
        <v>302</v>
      </c>
      <c r="C584" s="1" t="s">
        <v>8</v>
      </c>
      <c r="D584" s="1" t="s">
        <v>32</v>
      </c>
      <c r="E584" s="1" t="s">
        <v>10</v>
      </c>
      <c r="F584" s="1">
        <v>0</v>
      </c>
      <c r="G584" s="2">
        <v>25</v>
      </c>
      <c r="H584" s="2" t="str">
        <f t="shared" si="18"/>
        <v/>
      </c>
      <c r="I584" s="2" t="str">
        <f>_xlfn.CONCAT(C584,"-",D584,"-",DOLLAR(G584))</f>
        <v>ITA-zan VETRI-25,00 €</v>
      </c>
      <c r="J584" s="2" t="str">
        <f t="shared" si="19"/>
        <v>394</v>
      </c>
      <c r="M584" s="2"/>
      <c r="P584" s="2"/>
      <c r="Q584" s="2"/>
      <c r="R584" s="2"/>
      <c r="S584" s="2"/>
    </row>
    <row r="585" spans="1:19" ht="12.75" customHeight="1" x14ac:dyDescent="0.2">
      <c r="A585" s="1">
        <v>587</v>
      </c>
      <c r="B585" s="1" t="s">
        <v>303</v>
      </c>
      <c r="C585" s="1" t="s">
        <v>8</v>
      </c>
      <c r="D585" s="1" t="s">
        <v>43</v>
      </c>
      <c r="E585" t="s">
        <v>1387</v>
      </c>
      <c r="F585" s="1">
        <v>30</v>
      </c>
      <c r="G585" s="2">
        <v>17</v>
      </c>
      <c r="H585" s="2">
        <f t="shared" si="18"/>
        <v>510</v>
      </c>
      <c r="I585" s="2" t="str">
        <f>_xlfn.CONCAT(C585,"-",D585,"-",DOLLAR(G585))</f>
        <v>ITA-zan pin SPA-17,00 €</v>
      </c>
      <c r="J585" s="2" t="str">
        <f t="shared" si="19"/>
        <v>661</v>
      </c>
      <c r="M585" s="2"/>
      <c r="P585" s="2"/>
      <c r="Q585" s="2"/>
      <c r="R585" s="2"/>
      <c r="S585" s="2"/>
    </row>
    <row r="586" spans="1:19" ht="12.75" customHeight="1" x14ac:dyDescent="0.2">
      <c r="A586" s="1">
        <v>588</v>
      </c>
      <c r="B586" s="1" t="s">
        <v>303</v>
      </c>
      <c r="C586" s="1" t="s">
        <v>8</v>
      </c>
      <c r="D586" s="1" t="s">
        <v>43</v>
      </c>
      <c r="E586" s="1" t="s">
        <v>10</v>
      </c>
      <c r="F586" s="1">
        <v>0</v>
      </c>
      <c r="G586" s="2">
        <v>30</v>
      </c>
      <c r="H586" s="2" t="str">
        <f t="shared" si="18"/>
        <v/>
      </c>
      <c r="I586" s="2" t="str">
        <f>_xlfn.CONCAT(C586,"-",D586,"-",DOLLAR(G586))</f>
        <v>ITA-zan pin SPA-30,00 €</v>
      </c>
      <c r="J586" s="2" t="str">
        <f t="shared" si="19"/>
        <v>661</v>
      </c>
      <c r="M586" s="2"/>
      <c r="P586" s="2"/>
      <c r="Q586" s="2"/>
      <c r="R586" s="2"/>
      <c r="S586" s="2"/>
    </row>
    <row r="587" spans="1:19" ht="12.75" customHeight="1" x14ac:dyDescent="0.2">
      <c r="A587" s="1">
        <v>589</v>
      </c>
      <c r="B587" s="1" t="s">
        <v>303</v>
      </c>
      <c r="C587" s="1" t="s">
        <v>8</v>
      </c>
      <c r="D587" s="1" t="s">
        <v>43</v>
      </c>
      <c r="E587" t="s">
        <v>1387</v>
      </c>
      <c r="F587" s="1">
        <v>10</v>
      </c>
      <c r="G587" s="2">
        <v>35</v>
      </c>
      <c r="H587" s="2">
        <f t="shared" si="18"/>
        <v>350</v>
      </c>
      <c r="I587" s="2" t="str">
        <f>_xlfn.CONCAT(C587,"-",D587,"-",DOLLAR(G587))</f>
        <v>ITA-zan pin SPA-35,00 €</v>
      </c>
      <c r="J587" s="2" t="str">
        <f t="shared" si="19"/>
        <v>661</v>
      </c>
      <c r="M587" s="2"/>
      <c r="P587" s="2"/>
      <c r="Q587" s="2"/>
      <c r="R587" s="2"/>
      <c r="S587" s="2"/>
    </row>
    <row r="588" spans="1:19" ht="12.75" customHeight="1" x14ac:dyDescent="0.2">
      <c r="A588" s="1">
        <v>590</v>
      </c>
      <c r="B588" s="1" t="s">
        <v>304</v>
      </c>
      <c r="C588" s="1" t="s">
        <v>8</v>
      </c>
      <c r="D588" s="1" t="s">
        <v>50</v>
      </c>
      <c r="E588" s="1" t="s">
        <v>10</v>
      </c>
      <c r="F588" s="1">
        <v>0</v>
      </c>
      <c r="G588" s="2">
        <v>35</v>
      </c>
      <c r="H588" s="2" t="str">
        <f t="shared" si="18"/>
        <v/>
      </c>
      <c r="I588" s="2" t="str">
        <f>_xlfn.CONCAT(C588,"-",D588,"-",DOLLAR(G588))</f>
        <v>ITA-zan S.R.L.-35,00 €</v>
      </c>
      <c r="J588" s="2" t="str">
        <f t="shared" si="19"/>
        <v>062</v>
      </c>
      <c r="M588" s="2"/>
      <c r="P588" s="2"/>
      <c r="Q588" s="2"/>
      <c r="R588" s="2"/>
      <c r="S588" s="2"/>
    </row>
    <row r="589" spans="1:19" ht="12.75" customHeight="1" x14ac:dyDescent="0.2">
      <c r="A589" s="1">
        <v>591</v>
      </c>
      <c r="B589" s="1" t="s">
        <v>304</v>
      </c>
      <c r="C589" s="1" t="s">
        <v>8</v>
      </c>
      <c r="D589" s="1" t="s">
        <v>50</v>
      </c>
      <c r="E589" t="s">
        <v>1387</v>
      </c>
      <c r="F589" s="1">
        <v>10</v>
      </c>
      <c r="G589" s="2">
        <v>32</v>
      </c>
      <c r="H589" s="2">
        <f t="shared" si="18"/>
        <v>320</v>
      </c>
      <c r="I589" s="2" t="str">
        <f>_xlfn.CONCAT(C589,"-",D589,"-",DOLLAR(G589))</f>
        <v>ITA-zan S.R.L.-32,00 €</v>
      </c>
      <c r="J589" s="2" t="str">
        <f t="shared" si="19"/>
        <v>062</v>
      </c>
      <c r="M589" s="2"/>
      <c r="P589" s="2"/>
      <c r="Q589" s="2"/>
      <c r="R589" s="2"/>
      <c r="S589" s="2"/>
    </row>
    <row r="590" spans="1:19" ht="12.75" customHeight="1" x14ac:dyDescent="0.2">
      <c r="A590" s="1">
        <v>592</v>
      </c>
      <c r="B590" s="1" t="s">
        <v>304</v>
      </c>
      <c r="C590" s="1" t="s">
        <v>8</v>
      </c>
      <c r="D590" s="1" t="s">
        <v>50</v>
      </c>
      <c r="E590" t="s">
        <v>1387</v>
      </c>
      <c r="F590" s="1">
        <v>20</v>
      </c>
      <c r="G590" s="2">
        <v>11</v>
      </c>
      <c r="H590" s="2">
        <f t="shared" si="18"/>
        <v>220</v>
      </c>
      <c r="I590" s="2" t="str">
        <f>_xlfn.CONCAT(C590,"-",D590,"-",DOLLAR(G590))</f>
        <v>ITA-zan S.R.L.-11,00 €</v>
      </c>
      <c r="J590" s="2" t="str">
        <f t="shared" si="19"/>
        <v>062</v>
      </c>
      <c r="M590" s="2"/>
      <c r="P590" s="2"/>
      <c r="Q590" s="2"/>
      <c r="R590" s="2"/>
      <c r="S590" s="2"/>
    </row>
    <row r="591" spans="1:19" ht="12.75" customHeight="1" x14ac:dyDescent="0.2">
      <c r="A591" s="1">
        <v>593</v>
      </c>
      <c r="B591" s="1" t="s">
        <v>304</v>
      </c>
      <c r="C591" s="1" t="s">
        <v>8</v>
      </c>
      <c r="D591" s="1" t="s">
        <v>50</v>
      </c>
      <c r="E591" t="s">
        <v>1387</v>
      </c>
      <c r="F591" s="1">
        <v>30</v>
      </c>
      <c r="G591" s="2">
        <v>25</v>
      </c>
      <c r="H591" s="2">
        <f t="shared" si="18"/>
        <v>750</v>
      </c>
      <c r="I591" s="2" t="str">
        <f>_xlfn.CONCAT(C591,"-",D591,"-",DOLLAR(G591))</f>
        <v>ITA-zan S.R.L.-25,00 €</v>
      </c>
      <c r="J591" s="2" t="str">
        <f t="shared" si="19"/>
        <v>062</v>
      </c>
      <c r="M591" s="2"/>
      <c r="P591" s="2"/>
      <c r="Q591" s="2"/>
      <c r="R591" s="2"/>
      <c r="S591" s="2"/>
    </row>
    <row r="592" spans="1:19" ht="12.75" customHeight="1" x14ac:dyDescent="0.2">
      <c r="A592" s="1">
        <v>594</v>
      </c>
      <c r="B592" s="1" t="s">
        <v>305</v>
      </c>
      <c r="C592" s="1" t="s">
        <v>8</v>
      </c>
      <c r="D592" s="1" t="s">
        <v>9</v>
      </c>
      <c r="E592" t="s">
        <v>1387</v>
      </c>
      <c r="F592" s="1">
        <v>30</v>
      </c>
      <c r="G592" s="2">
        <v>13</v>
      </c>
      <c r="H592" s="2">
        <f t="shared" si="18"/>
        <v>390</v>
      </c>
      <c r="I592" s="2" t="str">
        <f>_xlfn.CONCAT(C592,"-",D592,"-",DOLLAR(G592))</f>
        <v>ITA-SG-13,00 €</v>
      </c>
      <c r="J592" s="2" t="str">
        <f t="shared" si="19"/>
        <v>560</v>
      </c>
      <c r="M592" s="2"/>
      <c r="P592" s="2"/>
      <c r="Q592" s="2"/>
      <c r="R592" s="2"/>
      <c r="S592" s="2"/>
    </row>
    <row r="593" spans="1:19" ht="12.75" customHeight="1" x14ac:dyDescent="0.2">
      <c r="A593" s="1">
        <v>595</v>
      </c>
      <c r="B593" s="1" t="s">
        <v>305</v>
      </c>
      <c r="C593" s="1" t="s">
        <v>8</v>
      </c>
      <c r="D593" s="1" t="s">
        <v>9</v>
      </c>
      <c r="E593" t="s">
        <v>1387</v>
      </c>
      <c r="F593" s="1">
        <v>20</v>
      </c>
      <c r="G593" s="2">
        <v>29</v>
      </c>
      <c r="H593" s="2">
        <f t="shared" si="18"/>
        <v>580</v>
      </c>
      <c r="I593" s="2" t="str">
        <f>_xlfn.CONCAT(C593,"-",D593,"-",DOLLAR(G593))</f>
        <v>ITA-SG-29,00 €</v>
      </c>
      <c r="J593" s="2" t="str">
        <f t="shared" si="19"/>
        <v>560</v>
      </c>
      <c r="M593" s="2"/>
      <c r="P593" s="2"/>
      <c r="Q593" s="2"/>
      <c r="R593" s="2"/>
      <c r="S593" s="2"/>
    </row>
    <row r="594" spans="1:19" ht="12.75" customHeight="1" x14ac:dyDescent="0.2">
      <c r="A594" s="1">
        <v>596</v>
      </c>
      <c r="B594" s="1" t="s">
        <v>305</v>
      </c>
      <c r="C594" s="1" t="s">
        <v>8</v>
      </c>
      <c r="D594" s="1" t="s">
        <v>9</v>
      </c>
      <c r="E594" s="1" t="s">
        <v>10</v>
      </c>
      <c r="F594" s="1">
        <v>0</v>
      </c>
      <c r="G594" s="2">
        <v>39</v>
      </c>
      <c r="H594" s="2" t="str">
        <f t="shared" si="18"/>
        <v/>
      </c>
      <c r="I594" s="2" t="str">
        <f>_xlfn.CONCAT(C594,"-",D594,"-",DOLLAR(G594))</f>
        <v>ITA-SG-39,00 €</v>
      </c>
      <c r="J594" s="2" t="str">
        <f t="shared" si="19"/>
        <v>560</v>
      </c>
      <c r="M594" s="2"/>
      <c r="P594" s="2"/>
      <c r="Q594" s="2"/>
      <c r="R594" s="2"/>
      <c r="S594" s="2"/>
    </row>
    <row r="595" spans="1:19" ht="12.75" customHeight="1" x14ac:dyDescent="0.2">
      <c r="A595" s="1">
        <v>597</v>
      </c>
      <c r="B595" s="1" t="s">
        <v>306</v>
      </c>
      <c r="C595" s="1" t="s">
        <v>8</v>
      </c>
      <c r="D595" s="1" t="s">
        <v>9</v>
      </c>
      <c r="E595" s="1" t="s">
        <v>10</v>
      </c>
      <c r="F595" s="1">
        <v>0</v>
      </c>
      <c r="G595" s="2">
        <v>29</v>
      </c>
      <c r="H595" s="2" t="str">
        <f t="shared" si="18"/>
        <v/>
      </c>
      <c r="I595" s="2" t="str">
        <f>_xlfn.CONCAT(C595,"-",D595,"-",DOLLAR(G595))</f>
        <v>ITA-SG-29,00 €</v>
      </c>
      <c r="J595" s="2" t="str">
        <f t="shared" si="19"/>
        <v>471</v>
      </c>
      <c r="M595" s="2"/>
      <c r="P595" s="2"/>
      <c r="Q595" s="2"/>
      <c r="R595" s="2"/>
      <c r="S595" s="2"/>
    </row>
    <row r="596" spans="1:19" ht="12.75" customHeight="1" x14ac:dyDescent="0.2">
      <c r="A596" s="1">
        <v>598</v>
      </c>
      <c r="B596" s="1" t="s">
        <v>306</v>
      </c>
      <c r="C596" s="1" t="s">
        <v>8</v>
      </c>
      <c r="D596" s="1" t="s">
        <v>9</v>
      </c>
      <c r="E596" t="s">
        <v>1387</v>
      </c>
      <c r="F596" s="1">
        <v>30</v>
      </c>
      <c r="G596" s="2">
        <v>34</v>
      </c>
      <c r="H596" s="2">
        <f t="shared" si="18"/>
        <v>1020</v>
      </c>
      <c r="I596" s="2" t="str">
        <f>_xlfn.CONCAT(C596,"-",D596,"-",DOLLAR(G596))</f>
        <v>ITA-SG-34,00 €</v>
      </c>
      <c r="J596" s="2" t="str">
        <f t="shared" si="19"/>
        <v>471</v>
      </c>
      <c r="M596" s="2"/>
      <c r="P596" s="2"/>
      <c r="Q596" s="2"/>
      <c r="R596" s="2"/>
      <c r="S596" s="2"/>
    </row>
    <row r="597" spans="1:19" ht="12.75" customHeight="1" x14ac:dyDescent="0.2">
      <c r="A597" s="1">
        <v>599</v>
      </c>
      <c r="B597" s="1" t="s">
        <v>307</v>
      </c>
      <c r="C597" s="1" t="s">
        <v>8</v>
      </c>
      <c r="D597" s="1" t="s">
        <v>50</v>
      </c>
      <c r="E597" s="1" t="s">
        <v>10</v>
      </c>
      <c r="F597" s="1">
        <v>0</v>
      </c>
      <c r="G597" s="2">
        <v>34</v>
      </c>
      <c r="H597" s="2" t="str">
        <f t="shared" si="18"/>
        <v/>
      </c>
      <c r="I597" s="2" t="str">
        <f>_xlfn.CONCAT(C597,"-",D597,"-",DOLLAR(G597))</f>
        <v>ITA-zan S.R.L.-34,00 €</v>
      </c>
      <c r="J597" s="2" t="str">
        <f t="shared" si="19"/>
        <v>593</v>
      </c>
      <c r="M597" s="2"/>
      <c r="P597" s="2"/>
      <c r="Q597" s="2"/>
      <c r="R597" s="2"/>
      <c r="S597" s="2"/>
    </row>
    <row r="598" spans="1:19" ht="12.75" customHeight="1" x14ac:dyDescent="0.2">
      <c r="A598" s="1">
        <v>600</v>
      </c>
      <c r="B598" s="1" t="s">
        <v>308</v>
      </c>
      <c r="C598" s="1" t="s">
        <v>8</v>
      </c>
      <c r="D598" s="1" t="s">
        <v>45</v>
      </c>
      <c r="E598" s="1" t="s">
        <v>10</v>
      </c>
      <c r="F598" s="1">
        <v>0</v>
      </c>
      <c r="G598" s="2">
        <v>39</v>
      </c>
      <c r="H598" s="2" t="str">
        <f t="shared" si="18"/>
        <v/>
      </c>
      <c r="I598" s="2" t="str">
        <f>_xlfn.CONCAT(C598,"-",D598,"-",DOLLAR(G598))</f>
        <v>ITA-SICURpin SUD S.r.l-39,00 €</v>
      </c>
      <c r="J598" s="2" t="str">
        <f t="shared" si="19"/>
        <v>279</v>
      </c>
      <c r="M598" s="2"/>
      <c r="P598" s="2"/>
      <c r="Q598" s="2"/>
      <c r="R598" s="2"/>
      <c r="S598" s="2"/>
    </row>
    <row r="599" spans="1:19" ht="12.75" customHeight="1" x14ac:dyDescent="0.2">
      <c r="A599" s="1">
        <v>601</v>
      </c>
      <c r="B599" s="1" t="s">
        <v>308</v>
      </c>
      <c r="C599" s="1" t="s">
        <v>8</v>
      </c>
      <c r="D599" s="1" t="s">
        <v>45</v>
      </c>
      <c r="E599" t="s">
        <v>1387</v>
      </c>
      <c r="F599" s="1">
        <v>30</v>
      </c>
      <c r="G599" s="2">
        <v>28</v>
      </c>
      <c r="H599" s="2">
        <f t="shared" si="18"/>
        <v>840</v>
      </c>
      <c r="I599" s="2" t="str">
        <f>_xlfn.CONCAT(C599,"-",D599,"-",DOLLAR(G599))</f>
        <v>ITA-SICURpin SUD S.r.l-28,00 €</v>
      </c>
      <c r="J599" s="2" t="str">
        <f t="shared" si="19"/>
        <v>279</v>
      </c>
      <c r="M599" s="2"/>
      <c r="P599" s="2"/>
      <c r="Q599" s="2"/>
      <c r="R599" s="2"/>
      <c r="S599" s="2"/>
    </row>
    <row r="600" spans="1:19" ht="12.75" customHeight="1" x14ac:dyDescent="0.2">
      <c r="A600" s="1">
        <v>602</v>
      </c>
      <c r="B600" s="1" t="s">
        <v>308</v>
      </c>
      <c r="C600" s="1" t="s">
        <v>8</v>
      </c>
      <c r="D600" s="1" t="s">
        <v>45</v>
      </c>
      <c r="E600" t="s">
        <v>1387</v>
      </c>
      <c r="F600" s="1">
        <v>20</v>
      </c>
      <c r="G600" s="2">
        <v>11</v>
      </c>
      <c r="H600" s="2">
        <f t="shared" si="18"/>
        <v>220</v>
      </c>
      <c r="I600" s="2" t="str">
        <f>_xlfn.CONCAT(C600,"-",D600,"-",DOLLAR(G600))</f>
        <v>ITA-SICURpin SUD S.r.l-11,00 €</v>
      </c>
      <c r="J600" s="2" t="str">
        <f t="shared" si="19"/>
        <v>279</v>
      </c>
      <c r="M600" s="2"/>
      <c r="P600" s="2"/>
      <c r="Q600" s="2"/>
      <c r="R600" s="2"/>
      <c r="S600" s="2"/>
    </row>
    <row r="601" spans="1:19" ht="12.75" customHeight="1" x14ac:dyDescent="0.2">
      <c r="A601" s="1">
        <v>603</v>
      </c>
      <c r="B601" s="1" t="s">
        <v>308</v>
      </c>
      <c r="C601" s="1" t="s">
        <v>8</v>
      </c>
      <c r="D601" s="1" t="s">
        <v>45</v>
      </c>
      <c r="E601" t="s">
        <v>1387</v>
      </c>
      <c r="F601" s="1">
        <v>10</v>
      </c>
      <c r="G601" s="2">
        <v>26</v>
      </c>
      <c r="H601" s="2">
        <f t="shared" si="18"/>
        <v>260</v>
      </c>
      <c r="I601" s="2" t="str">
        <f>_xlfn.CONCAT(C601,"-",D601,"-",DOLLAR(G601))</f>
        <v>ITA-SICURpin SUD S.r.l-26,00 €</v>
      </c>
      <c r="J601" s="2" t="str">
        <f t="shared" si="19"/>
        <v>279</v>
      </c>
      <c r="M601" s="2"/>
      <c r="P601" s="2"/>
      <c r="Q601" s="2"/>
      <c r="R601" s="2"/>
      <c r="S601" s="2"/>
    </row>
    <row r="602" spans="1:19" ht="12.75" customHeight="1" x14ac:dyDescent="0.2">
      <c r="A602" s="1">
        <v>604</v>
      </c>
      <c r="B602" s="1" t="s">
        <v>309</v>
      </c>
      <c r="C602" s="1" t="s">
        <v>8</v>
      </c>
      <c r="D602" s="1" t="s">
        <v>93</v>
      </c>
      <c r="E602" t="s">
        <v>1387</v>
      </c>
      <c r="F602" s="1">
        <v>30</v>
      </c>
      <c r="G602" s="2">
        <v>38</v>
      </c>
      <c r="H602" s="2">
        <f t="shared" si="18"/>
        <v>1140</v>
      </c>
      <c r="I602" s="2" t="str">
        <f>_xlfn.CONCAT(C602,"-",D602,"-",DOLLAR(G602))</f>
        <v>ITA-zan SPA-38,00 €</v>
      </c>
      <c r="J602" s="2" t="str">
        <f t="shared" si="19"/>
        <v>071</v>
      </c>
      <c r="M602" s="2"/>
      <c r="P602" s="2"/>
      <c r="Q602" s="2"/>
      <c r="R602" s="2"/>
      <c r="S602" s="2"/>
    </row>
    <row r="603" spans="1:19" ht="12.75" customHeight="1" x14ac:dyDescent="0.2">
      <c r="A603" s="1">
        <v>605</v>
      </c>
      <c r="B603" s="1" t="s">
        <v>310</v>
      </c>
      <c r="C603" s="1" t="s">
        <v>8</v>
      </c>
      <c r="D603" s="1" t="s">
        <v>9</v>
      </c>
      <c r="E603" s="1" t="s">
        <v>10</v>
      </c>
      <c r="F603" s="1">
        <v>0</v>
      </c>
      <c r="G603" s="2">
        <v>39</v>
      </c>
      <c r="H603" s="2" t="str">
        <f t="shared" si="18"/>
        <v/>
      </c>
      <c r="I603" s="2" t="str">
        <f>_xlfn.CONCAT(C603,"-",D603,"-",DOLLAR(G603))</f>
        <v>ITA-SG-39,00 €</v>
      </c>
      <c r="J603" s="2" t="str">
        <f t="shared" si="19"/>
        <v>390</v>
      </c>
      <c r="M603" s="2"/>
      <c r="P603" s="2"/>
      <c r="Q603" s="2"/>
      <c r="R603" s="2"/>
      <c r="S603" s="2"/>
    </row>
    <row r="604" spans="1:19" ht="12.75" customHeight="1" x14ac:dyDescent="0.2">
      <c r="A604" s="1">
        <v>606</v>
      </c>
      <c r="B604" s="1" t="s">
        <v>310</v>
      </c>
      <c r="C604" s="1" t="s">
        <v>8</v>
      </c>
      <c r="D604" s="1" t="s">
        <v>9</v>
      </c>
      <c r="E604" t="s">
        <v>1387</v>
      </c>
      <c r="F604" s="1">
        <v>10</v>
      </c>
      <c r="G604" s="2">
        <v>30</v>
      </c>
      <c r="H604" s="2">
        <f t="shared" si="18"/>
        <v>300</v>
      </c>
      <c r="I604" s="2" t="str">
        <f>_xlfn.CONCAT(C604,"-",D604,"-",DOLLAR(G604))</f>
        <v>ITA-SG-30,00 €</v>
      </c>
      <c r="J604" s="2" t="str">
        <f t="shared" si="19"/>
        <v>390</v>
      </c>
      <c r="M604" s="2"/>
      <c r="P604" s="2"/>
      <c r="Q604" s="2"/>
      <c r="R604" s="2"/>
      <c r="S604" s="2"/>
    </row>
    <row r="605" spans="1:19" ht="12.75" customHeight="1" x14ac:dyDescent="0.2">
      <c r="A605" s="1">
        <v>607</v>
      </c>
      <c r="B605" s="1" t="s">
        <v>310</v>
      </c>
      <c r="C605" s="1" t="s">
        <v>8</v>
      </c>
      <c r="D605" s="1" t="s">
        <v>9</v>
      </c>
      <c r="E605" t="s">
        <v>1387</v>
      </c>
      <c r="F605" s="1">
        <v>30</v>
      </c>
      <c r="G605" s="2">
        <v>31</v>
      </c>
      <c r="H605" s="2">
        <f t="shared" si="18"/>
        <v>930</v>
      </c>
      <c r="I605" s="2" t="str">
        <f>_xlfn.CONCAT(C605,"-",D605,"-",DOLLAR(G605))</f>
        <v>ITA-SG-31,00 €</v>
      </c>
      <c r="J605" s="2" t="str">
        <f t="shared" si="19"/>
        <v>390</v>
      </c>
      <c r="M605" s="2"/>
      <c r="P605" s="2"/>
      <c r="Q605" s="2"/>
      <c r="R605" s="2"/>
      <c r="S605" s="2"/>
    </row>
    <row r="606" spans="1:19" ht="12.75" customHeight="1" x14ac:dyDescent="0.2">
      <c r="A606" s="1">
        <v>608</v>
      </c>
      <c r="B606" s="1" t="s">
        <v>311</v>
      </c>
      <c r="C606" s="1" t="s">
        <v>8</v>
      </c>
      <c r="D606" s="1" t="s">
        <v>9</v>
      </c>
      <c r="E606" t="s">
        <v>1387</v>
      </c>
      <c r="F606" s="1">
        <v>30</v>
      </c>
      <c r="G606" s="2">
        <v>36</v>
      </c>
      <c r="H606" s="2">
        <f t="shared" si="18"/>
        <v>1080</v>
      </c>
      <c r="I606" s="2" t="str">
        <f>_xlfn.CONCAT(C606,"-",D606,"-",DOLLAR(G606))</f>
        <v>ITA-SG-36,00 €</v>
      </c>
      <c r="J606" s="2" t="str">
        <f t="shared" si="19"/>
        <v>029</v>
      </c>
      <c r="M606" s="2"/>
      <c r="P606" s="2"/>
      <c r="Q606" s="2"/>
      <c r="R606" s="2"/>
      <c r="S606" s="2"/>
    </row>
    <row r="607" spans="1:19" ht="12.75" customHeight="1" x14ac:dyDescent="0.2">
      <c r="A607" s="1">
        <v>609</v>
      </c>
      <c r="B607" s="1" t="s">
        <v>311</v>
      </c>
      <c r="C607" s="1" t="s">
        <v>8</v>
      </c>
      <c r="D607" s="1" t="s">
        <v>9</v>
      </c>
      <c r="E607" s="1" t="s">
        <v>10</v>
      </c>
      <c r="F607" s="1">
        <v>0</v>
      </c>
      <c r="G607" s="2">
        <v>35</v>
      </c>
      <c r="H607" s="2" t="str">
        <f t="shared" si="18"/>
        <v/>
      </c>
      <c r="I607" s="2" t="str">
        <f>_xlfn.CONCAT(C607,"-",D607,"-",DOLLAR(G607))</f>
        <v>ITA-SG-35,00 €</v>
      </c>
      <c r="J607" s="2" t="str">
        <f t="shared" si="19"/>
        <v>029</v>
      </c>
      <c r="M607" s="2"/>
      <c r="P607" s="2"/>
      <c r="Q607" s="2"/>
      <c r="R607" s="2"/>
      <c r="S607" s="2"/>
    </row>
    <row r="608" spans="1:19" ht="12.75" customHeight="1" x14ac:dyDescent="0.2">
      <c r="A608" s="1">
        <v>610</v>
      </c>
      <c r="B608" s="1" t="s">
        <v>312</v>
      </c>
      <c r="C608" s="1" t="s">
        <v>8</v>
      </c>
      <c r="D608" s="1" t="s">
        <v>32</v>
      </c>
      <c r="E608" t="s">
        <v>1387</v>
      </c>
      <c r="F608" s="1">
        <v>10</v>
      </c>
      <c r="G608" s="2">
        <v>19</v>
      </c>
      <c r="H608" s="2">
        <f t="shared" si="18"/>
        <v>190</v>
      </c>
      <c r="I608" s="2" t="str">
        <f>_xlfn.CONCAT(C608,"-",D608,"-",DOLLAR(G608))</f>
        <v>ITA-zan VETRI-19,00 €</v>
      </c>
      <c r="J608" s="2" t="str">
        <f t="shared" si="19"/>
        <v>611</v>
      </c>
      <c r="M608" s="2"/>
      <c r="P608" s="2"/>
      <c r="Q608" s="2"/>
      <c r="R608" s="2"/>
      <c r="S608" s="2"/>
    </row>
    <row r="609" spans="1:19" ht="12.75" customHeight="1" x14ac:dyDescent="0.2">
      <c r="A609" s="1">
        <v>611</v>
      </c>
      <c r="B609" s="1" t="s">
        <v>312</v>
      </c>
      <c r="C609" s="1" t="s">
        <v>8</v>
      </c>
      <c r="D609" s="1" t="s">
        <v>32</v>
      </c>
      <c r="E609" t="s">
        <v>1387</v>
      </c>
      <c r="F609" s="1">
        <v>30</v>
      </c>
      <c r="G609" s="2">
        <v>32</v>
      </c>
      <c r="H609" s="2">
        <f t="shared" si="18"/>
        <v>960</v>
      </c>
      <c r="I609" s="2" t="str">
        <f>_xlfn.CONCAT(C609,"-",D609,"-",DOLLAR(G609))</f>
        <v>ITA-zan VETRI-32,00 €</v>
      </c>
      <c r="J609" s="2" t="str">
        <f t="shared" si="19"/>
        <v>611</v>
      </c>
      <c r="M609" s="2"/>
      <c r="P609" s="2"/>
      <c r="Q609" s="2"/>
      <c r="R609" s="2"/>
      <c r="S609" s="2"/>
    </row>
    <row r="610" spans="1:19" ht="12.75" customHeight="1" x14ac:dyDescent="0.2">
      <c r="A610" s="1">
        <v>612</v>
      </c>
      <c r="B610" s="1" t="s">
        <v>312</v>
      </c>
      <c r="C610" s="1" t="s">
        <v>8</v>
      </c>
      <c r="D610" s="1" t="s">
        <v>32</v>
      </c>
      <c r="E610" s="1" t="s">
        <v>10</v>
      </c>
      <c r="F610" s="1">
        <v>0</v>
      </c>
      <c r="G610" s="2">
        <v>18</v>
      </c>
      <c r="H610" s="2" t="str">
        <f t="shared" si="18"/>
        <v/>
      </c>
      <c r="I610" s="2" t="str">
        <f>_xlfn.CONCAT(C610,"-",D610,"-",DOLLAR(G610))</f>
        <v>ITA-zan VETRI-18,00 €</v>
      </c>
      <c r="J610" s="2" t="str">
        <f t="shared" si="19"/>
        <v>611</v>
      </c>
      <c r="M610" s="2"/>
      <c r="P610" s="2"/>
      <c r="Q610" s="2"/>
      <c r="R610" s="2"/>
      <c r="S610" s="2"/>
    </row>
    <row r="611" spans="1:19" ht="12.75" customHeight="1" x14ac:dyDescent="0.2">
      <c r="A611" s="1">
        <v>613</v>
      </c>
      <c r="B611" s="1" t="s">
        <v>312</v>
      </c>
      <c r="C611" s="1" t="s">
        <v>8</v>
      </c>
      <c r="D611" s="1" t="s">
        <v>32</v>
      </c>
      <c r="E611" t="s">
        <v>1387</v>
      </c>
      <c r="F611" s="1">
        <v>20</v>
      </c>
      <c r="G611" s="2">
        <v>35</v>
      </c>
      <c r="H611" s="2">
        <f t="shared" si="18"/>
        <v>700</v>
      </c>
      <c r="I611" s="2" t="str">
        <f>_xlfn.CONCAT(C611,"-",D611,"-",DOLLAR(G611))</f>
        <v>ITA-zan VETRI-35,00 €</v>
      </c>
      <c r="J611" s="2" t="str">
        <f t="shared" si="19"/>
        <v>611</v>
      </c>
      <c r="M611" s="2"/>
      <c r="P611" s="2"/>
      <c r="Q611" s="2"/>
      <c r="R611" s="2"/>
      <c r="S611" s="2"/>
    </row>
    <row r="612" spans="1:19" ht="12.75" customHeight="1" x14ac:dyDescent="0.2">
      <c r="A612" s="1">
        <v>614</v>
      </c>
      <c r="B612" s="1" t="s">
        <v>313</v>
      </c>
      <c r="C612" s="1" t="s">
        <v>8</v>
      </c>
      <c r="D612" s="1" t="s">
        <v>9</v>
      </c>
      <c r="E612" t="s">
        <v>1387</v>
      </c>
      <c r="F612" s="1">
        <v>30</v>
      </c>
      <c r="G612" s="2">
        <v>11</v>
      </c>
      <c r="H612" s="2">
        <f t="shared" si="18"/>
        <v>330</v>
      </c>
      <c r="I612" s="2" t="str">
        <f>_xlfn.CONCAT(C612,"-",D612,"-",DOLLAR(G612))</f>
        <v>ITA-SG-11,00 €</v>
      </c>
      <c r="J612" s="2" t="str">
        <f t="shared" si="19"/>
        <v>816</v>
      </c>
      <c r="M612" s="2"/>
      <c r="P612" s="2"/>
      <c r="Q612" s="2"/>
      <c r="R612" s="2"/>
      <c r="S612" s="2"/>
    </row>
    <row r="613" spans="1:19" ht="12.75" customHeight="1" x14ac:dyDescent="0.2">
      <c r="A613" s="1">
        <v>615</v>
      </c>
      <c r="B613" s="1" t="s">
        <v>313</v>
      </c>
      <c r="C613" s="1" t="s">
        <v>8</v>
      </c>
      <c r="D613" s="1" t="s">
        <v>9</v>
      </c>
      <c r="E613" t="s">
        <v>1387</v>
      </c>
      <c r="F613" s="1">
        <v>20</v>
      </c>
      <c r="G613" s="2">
        <v>38</v>
      </c>
      <c r="H613" s="2">
        <f t="shared" si="18"/>
        <v>760</v>
      </c>
      <c r="I613" s="2" t="str">
        <f>_xlfn.CONCAT(C613,"-",D613,"-",DOLLAR(G613))</f>
        <v>ITA-SG-38,00 €</v>
      </c>
      <c r="J613" s="2" t="str">
        <f t="shared" si="19"/>
        <v>816</v>
      </c>
      <c r="M613" s="2"/>
      <c r="P613" s="2"/>
      <c r="Q613" s="2"/>
      <c r="R613" s="2"/>
      <c r="S613" s="2"/>
    </row>
    <row r="614" spans="1:19" ht="12.75" customHeight="1" x14ac:dyDescent="0.2">
      <c r="A614" s="1">
        <v>616</v>
      </c>
      <c r="B614" s="1" t="s">
        <v>313</v>
      </c>
      <c r="C614" s="1" t="s">
        <v>8</v>
      </c>
      <c r="D614" s="1" t="s">
        <v>9</v>
      </c>
      <c r="E614" s="1" t="s">
        <v>10</v>
      </c>
      <c r="F614" s="1">
        <v>0</v>
      </c>
      <c r="G614" s="2">
        <v>31</v>
      </c>
      <c r="H614" s="2" t="str">
        <f t="shared" si="18"/>
        <v/>
      </c>
      <c r="I614" s="2" t="str">
        <f>_xlfn.CONCAT(C614,"-",D614,"-",DOLLAR(G614))</f>
        <v>ITA-SG-31,00 €</v>
      </c>
      <c r="J614" s="2" t="str">
        <f t="shared" si="19"/>
        <v>816</v>
      </c>
      <c r="M614" s="2"/>
      <c r="P614" s="2"/>
      <c r="Q614" s="2"/>
      <c r="R614" s="2"/>
      <c r="S614" s="2"/>
    </row>
    <row r="615" spans="1:19" ht="12.75" customHeight="1" x14ac:dyDescent="0.2">
      <c r="A615" s="1">
        <v>617</v>
      </c>
      <c r="B615" s="1" t="s">
        <v>313</v>
      </c>
      <c r="C615" s="1" t="s">
        <v>8</v>
      </c>
      <c r="D615" s="1" t="s">
        <v>9</v>
      </c>
      <c r="E615" t="s">
        <v>1387</v>
      </c>
      <c r="F615" s="1">
        <v>10</v>
      </c>
      <c r="G615" s="2">
        <v>31</v>
      </c>
      <c r="H615" s="2">
        <f t="shared" si="18"/>
        <v>310</v>
      </c>
      <c r="I615" s="2" t="str">
        <f>_xlfn.CONCAT(C615,"-",D615,"-",DOLLAR(G615))</f>
        <v>ITA-SG-31,00 €</v>
      </c>
      <c r="J615" s="2" t="str">
        <f t="shared" si="19"/>
        <v>816</v>
      </c>
      <c r="M615" s="2"/>
      <c r="P615" s="2"/>
      <c r="Q615" s="2"/>
      <c r="R615" s="2"/>
      <c r="S615" s="2"/>
    </row>
    <row r="616" spans="1:19" ht="12.75" customHeight="1" x14ac:dyDescent="0.2">
      <c r="A616" s="1">
        <v>618</v>
      </c>
      <c r="B616" s="1" t="s">
        <v>314</v>
      </c>
      <c r="C616" s="1" t="s">
        <v>8</v>
      </c>
      <c r="D616" s="1" t="s">
        <v>93</v>
      </c>
      <c r="E616" t="s">
        <v>1387</v>
      </c>
      <c r="F616" s="1">
        <v>10</v>
      </c>
      <c r="G616" s="2">
        <v>14</v>
      </c>
      <c r="H616" s="2">
        <f t="shared" si="18"/>
        <v>140</v>
      </c>
      <c r="I616" s="2" t="str">
        <f>_xlfn.CONCAT(C616,"-",D616,"-",DOLLAR(G616))</f>
        <v>ITA-zan SPA-14,00 €</v>
      </c>
      <c r="J616" s="2" t="str">
        <f t="shared" si="19"/>
        <v>475</v>
      </c>
      <c r="M616" s="2"/>
      <c r="P616" s="2"/>
      <c r="Q616" s="2"/>
      <c r="R616" s="2"/>
      <c r="S616" s="2"/>
    </row>
    <row r="617" spans="1:19" ht="12.75" customHeight="1" x14ac:dyDescent="0.2">
      <c r="A617" s="1">
        <v>619</v>
      </c>
      <c r="B617" s="1" t="s">
        <v>315</v>
      </c>
      <c r="C617" s="1" t="s">
        <v>8</v>
      </c>
      <c r="D617" s="1" t="s">
        <v>43</v>
      </c>
      <c r="E617" s="1" t="s">
        <v>10</v>
      </c>
      <c r="F617" s="1">
        <v>0</v>
      </c>
      <c r="G617" s="2">
        <v>10</v>
      </c>
      <c r="H617" s="2" t="str">
        <f t="shared" si="18"/>
        <v/>
      </c>
      <c r="I617" s="2" t="str">
        <f>_xlfn.CONCAT(C617,"-",D617,"-",DOLLAR(G617))</f>
        <v>ITA-zan pin SPA-10,00 €</v>
      </c>
      <c r="J617" s="2" t="str">
        <f t="shared" si="19"/>
        <v>924</v>
      </c>
      <c r="M617" s="2"/>
      <c r="P617" s="2"/>
      <c r="Q617" s="2"/>
      <c r="R617" s="2"/>
      <c r="S617" s="2"/>
    </row>
    <row r="618" spans="1:19" ht="12.75" customHeight="1" x14ac:dyDescent="0.2">
      <c r="A618" s="1">
        <v>620</v>
      </c>
      <c r="B618" s="1" t="s">
        <v>316</v>
      </c>
      <c r="C618" s="1" t="s">
        <v>8</v>
      </c>
      <c r="D618" s="1" t="s">
        <v>9</v>
      </c>
      <c r="E618" t="s">
        <v>1387</v>
      </c>
      <c r="F618" s="1">
        <v>30</v>
      </c>
      <c r="G618" s="2">
        <v>27</v>
      </c>
      <c r="H618" s="2">
        <f t="shared" si="18"/>
        <v>810</v>
      </c>
      <c r="I618" s="2" t="str">
        <f>_xlfn.CONCAT(C618,"-",D618,"-",DOLLAR(G618))</f>
        <v>ITA-SG-27,00 €</v>
      </c>
      <c r="J618" s="2" t="str">
        <f t="shared" si="19"/>
        <v>980</v>
      </c>
      <c r="M618" s="2"/>
      <c r="P618" s="2"/>
      <c r="Q618" s="2"/>
      <c r="R618" s="2"/>
      <c r="S618" s="2"/>
    </row>
    <row r="619" spans="1:19" ht="12.75" customHeight="1" x14ac:dyDescent="0.2">
      <c r="A619" s="1">
        <v>621</v>
      </c>
      <c r="B619" s="1" t="s">
        <v>316</v>
      </c>
      <c r="C619" s="1" t="s">
        <v>8</v>
      </c>
      <c r="D619" s="1" t="s">
        <v>9</v>
      </c>
      <c r="E619" s="1" t="s">
        <v>10</v>
      </c>
      <c r="F619" s="1">
        <v>0</v>
      </c>
      <c r="G619" s="2">
        <v>17</v>
      </c>
      <c r="H619" s="2" t="str">
        <f t="shared" si="18"/>
        <v/>
      </c>
      <c r="I619" s="2" t="str">
        <f>_xlfn.CONCAT(C619,"-",D619,"-",DOLLAR(G619))</f>
        <v>ITA-SG-17,00 €</v>
      </c>
      <c r="J619" s="2" t="str">
        <f t="shared" si="19"/>
        <v>980</v>
      </c>
      <c r="M619" s="2"/>
      <c r="P619" s="2"/>
      <c r="Q619" s="2"/>
      <c r="R619" s="2"/>
      <c r="S619" s="2"/>
    </row>
    <row r="620" spans="1:19" ht="12.75" customHeight="1" x14ac:dyDescent="0.2">
      <c r="A620" s="1">
        <v>622</v>
      </c>
      <c r="B620" s="1" t="s">
        <v>317</v>
      </c>
      <c r="C620" s="1" t="s">
        <v>8</v>
      </c>
      <c r="D620" s="1" t="s">
        <v>9</v>
      </c>
      <c r="E620" t="s">
        <v>1387</v>
      </c>
      <c r="F620" s="1">
        <v>30</v>
      </c>
      <c r="G620" s="2">
        <v>27</v>
      </c>
      <c r="H620" s="2">
        <f t="shared" si="18"/>
        <v>810</v>
      </c>
      <c r="I620" s="2" t="str">
        <f>_xlfn.CONCAT(C620,"-",D620,"-",DOLLAR(G620))</f>
        <v>ITA-SG-27,00 €</v>
      </c>
      <c r="J620" s="2" t="str">
        <f t="shared" si="19"/>
        <v>675</v>
      </c>
      <c r="M620" s="2"/>
      <c r="P620" s="2"/>
      <c r="Q620" s="2"/>
      <c r="R620" s="2"/>
      <c r="S620" s="2"/>
    </row>
    <row r="621" spans="1:19" ht="12.75" customHeight="1" x14ac:dyDescent="0.2">
      <c r="A621" s="1">
        <v>623</v>
      </c>
      <c r="B621" s="1" t="s">
        <v>317</v>
      </c>
      <c r="C621" s="1" t="s">
        <v>8</v>
      </c>
      <c r="D621" s="1" t="s">
        <v>9</v>
      </c>
      <c r="E621" s="1" t="s">
        <v>10</v>
      </c>
      <c r="F621" s="1">
        <v>0</v>
      </c>
      <c r="G621" s="2">
        <v>32</v>
      </c>
      <c r="H621" s="2" t="str">
        <f t="shared" si="18"/>
        <v/>
      </c>
      <c r="I621" s="2" t="str">
        <f>_xlfn.CONCAT(C621,"-",D621,"-",DOLLAR(G621))</f>
        <v>ITA-SG-32,00 €</v>
      </c>
      <c r="J621" s="2" t="str">
        <f t="shared" si="19"/>
        <v>675</v>
      </c>
      <c r="M621" s="2"/>
      <c r="P621" s="2"/>
      <c r="Q621" s="2"/>
      <c r="R621" s="2"/>
      <c r="S621" s="2"/>
    </row>
    <row r="622" spans="1:19" ht="12.75" customHeight="1" x14ac:dyDescent="0.2">
      <c r="A622" s="1">
        <v>624</v>
      </c>
      <c r="B622" s="1" t="s">
        <v>318</v>
      </c>
      <c r="C622" s="1" t="s">
        <v>8</v>
      </c>
      <c r="D622" s="1" t="s">
        <v>9</v>
      </c>
      <c r="E622" t="s">
        <v>1387</v>
      </c>
      <c r="F622" s="1">
        <v>30</v>
      </c>
      <c r="G622" s="2">
        <v>24</v>
      </c>
      <c r="H622" s="2">
        <f t="shared" si="18"/>
        <v>720</v>
      </c>
      <c r="I622" s="2" t="str">
        <f>_xlfn.CONCAT(C622,"-",D622,"-",DOLLAR(G622))</f>
        <v>ITA-SG-24,00 €</v>
      </c>
      <c r="J622" s="2" t="str">
        <f t="shared" si="19"/>
        <v>971</v>
      </c>
      <c r="M622" s="2"/>
      <c r="P622" s="2"/>
      <c r="Q622" s="2"/>
      <c r="R622" s="2"/>
      <c r="S622" s="2"/>
    </row>
    <row r="623" spans="1:19" ht="12.75" customHeight="1" x14ac:dyDescent="0.2">
      <c r="A623" s="1">
        <v>625</v>
      </c>
      <c r="B623" s="1" t="s">
        <v>318</v>
      </c>
      <c r="C623" s="1" t="s">
        <v>8</v>
      </c>
      <c r="D623" s="1" t="s">
        <v>9</v>
      </c>
      <c r="E623" s="1" t="s">
        <v>10</v>
      </c>
      <c r="F623" s="1">
        <v>0</v>
      </c>
      <c r="G623" s="2">
        <v>29</v>
      </c>
      <c r="H623" s="2" t="str">
        <f t="shared" si="18"/>
        <v/>
      </c>
      <c r="I623" s="2" t="str">
        <f>_xlfn.CONCAT(C623,"-",D623,"-",DOLLAR(G623))</f>
        <v>ITA-SG-29,00 €</v>
      </c>
      <c r="J623" s="2" t="str">
        <f t="shared" si="19"/>
        <v>971</v>
      </c>
      <c r="M623" s="2"/>
      <c r="P623" s="2"/>
      <c r="Q623" s="2"/>
      <c r="R623" s="2"/>
      <c r="S623" s="2"/>
    </row>
    <row r="624" spans="1:19" ht="12.75" customHeight="1" x14ac:dyDescent="0.2">
      <c r="A624" s="1">
        <v>626</v>
      </c>
      <c r="B624" s="1" t="s">
        <v>319</v>
      </c>
      <c r="C624" s="1" t="s">
        <v>8</v>
      </c>
      <c r="D624" s="1" t="s">
        <v>9</v>
      </c>
      <c r="E624" s="1" t="s">
        <v>10</v>
      </c>
      <c r="F624" s="1">
        <v>0</v>
      </c>
      <c r="G624" s="2">
        <v>26</v>
      </c>
      <c r="H624" s="2" t="str">
        <f t="shared" si="18"/>
        <v/>
      </c>
      <c r="I624" s="2" t="str">
        <f>_xlfn.CONCAT(C624,"-",D624,"-",DOLLAR(G624))</f>
        <v>ITA-SG-26,00 €</v>
      </c>
      <c r="J624" s="2" t="str">
        <f t="shared" si="19"/>
        <v>915</v>
      </c>
      <c r="M624" s="2"/>
      <c r="P624" s="2"/>
      <c r="Q624" s="2"/>
      <c r="R624" s="2"/>
      <c r="S624" s="2"/>
    </row>
    <row r="625" spans="1:19" ht="12.75" customHeight="1" x14ac:dyDescent="0.2">
      <c r="A625" s="1">
        <v>627</v>
      </c>
      <c r="B625" s="1" t="s">
        <v>320</v>
      </c>
      <c r="C625" s="1" t="s">
        <v>8</v>
      </c>
      <c r="D625" s="1" t="s">
        <v>93</v>
      </c>
      <c r="E625" s="1" t="s">
        <v>10</v>
      </c>
      <c r="F625" s="1">
        <v>0</v>
      </c>
      <c r="G625" s="2">
        <v>20</v>
      </c>
      <c r="H625" s="2" t="str">
        <f t="shared" si="18"/>
        <v/>
      </c>
      <c r="I625" s="2" t="str">
        <f>_xlfn.CONCAT(C625,"-",D625,"-",DOLLAR(G625))</f>
        <v>ITA-zan SPA-20,00 €</v>
      </c>
      <c r="J625" s="2" t="str">
        <f t="shared" si="19"/>
        <v>009</v>
      </c>
      <c r="M625" s="2"/>
      <c r="P625" s="2"/>
      <c r="Q625" s="2"/>
      <c r="R625" s="2"/>
      <c r="S625" s="2"/>
    </row>
    <row r="626" spans="1:19" ht="12.75" customHeight="1" x14ac:dyDescent="0.2">
      <c r="A626" s="1">
        <v>628</v>
      </c>
      <c r="B626" s="1" t="s">
        <v>320</v>
      </c>
      <c r="C626" s="1" t="s">
        <v>8</v>
      </c>
      <c r="D626" s="1" t="s">
        <v>93</v>
      </c>
      <c r="E626" t="s">
        <v>1387</v>
      </c>
      <c r="F626" s="1">
        <v>10</v>
      </c>
      <c r="G626" s="2">
        <v>31</v>
      </c>
      <c r="H626" s="2">
        <f t="shared" si="18"/>
        <v>310</v>
      </c>
      <c r="I626" s="2" t="str">
        <f>_xlfn.CONCAT(C626,"-",D626,"-",DOLLAR(G626))</f>
        <v>ITA-zan SPA-31,00 €</v>
      </c>
      <c r="J626" s="2" t="str">
        <f t="shared" si="19"/>
        <v>009</v>
      </c>
      <c r="M626" s="2"/>
      <c r="P626" s="2"/>
      <c r="Q626" s="2"/>
      <c r="R626" s="2"/>
      <c r="S626" s="2"/>
    </row>
    <row r="627" spans="1:19" ht="12.75" customHeight="1" x14ac:dyDescent="0.2">
      <c r="A627" s="1">
        <v>629</v>
      </c>
      <c r="B627" s="1" t="s">
        <v>320</v>
      </c>
      <c r="C627" s="1" t="s">
        <v>8</v>
      </c>
      <c r="D627" s="1" t="s">
        <v>93</v>
      </c>
      <c r="E627" t="s">
        <v>1387</v>
      </c>
      <c r="F627" s="1">
        <v>30</v>
      </c>
      <c r="G627" s="2">
        <v>28</v>
      </c>
      <c r="H627" s="2">
        <f t="shared" si="18"/>
        <v>840</v>
      </c>
      <c r="I627" s="2" t="str">
        <f>_xlfn.CONCAT(C627,"-",D627,"-",DOLLAR(G627))</f>
        <v>ITA-zan SPA-28,00 €</v>
      </c>
      <c r="J627" s="2" t="str">
        <f t="shared" si="19"/>
        <v>009</v>
      </c>
      <c r="M627" s="2"/>
      <c r="P627" s="2"/>
      <c r="Q627" s="2"/>
      <c r="R627" s="2"/>
      <c r="S627" s="2"/>
    </row>
    <row r="628" spans="1:19" ht="12.75" customHeight="1" x14ac:dyDescent="0.2">
      <c r="A628" s="1">
        <v>630</v>
      </c>
      <c r="B628" s="1" t="s">
        <v>321</v>
      </c>
      <c r="C628" s="1" t="s">
        <v>8</v>
      </c>
      <c r="D628" s="1" t="s">
        <v>9</v>
      </c>
      <c r="E628" s="1" t="s">
        <v>10</v>
      </c>
      <c r="F628" s="1">
        <v>0</v>
      </c>
      <c r="G628" s="2">
        <v>33</v>
      </c>
      <c r="H628" s="2" t="str">
        <f t="shared" si="18"/>
        <v/>
      </c>
      <c r="I628" s="2" t="str">
        <f>_xlfn.CONCAT(C628,"-",D628,"-",DOLLAR(G628))</f>
        <v>ITA-SG-33,00 €</v>
      </c>
      <c r="J628" s="2" t="str">
        <f t="shared" si="19"/>
        <v>547</v>
      </c>
      <c r="M628" s="2"/>
      <c r="P628" s="2"/>
      <c r="Q628" s="2"/>
      <c r="R628" s="2"/>
      <c r="S628" s="2"/>
    </row>
    <row r="629" spans="1:19" ht="12.75" customHeight="1" x14ac:dyDescent="0.2">
      <c r="A629" s="1">
        <v>631</v>
      </c>
      <c r="B629" s="1" t="s">
        <v>321</v>
      </c>
      <c r="C629" s="1" t="s">
        <v>8</v>
      </c>
      <c r="D629" s="1" t="s">
        <v>9</v>
      </c>
      <c r="E629" t="s">
        <v>1387</v>
      </c>
      <c r="F629" s="1">
        <v>30</v>
      </c>
      <c r="G629" s="2">
        <v>33</v>
      </c>
      <c r="H629" s="2">
        <f t="shared" si="18"/>
        <v>990</v>
      </c>
      <c r="I629" s="2" t="str">
        <f>_xlfn.CONCAT(C629,"-",D629,"-",DOLLAR(G629))</f>
        <v>ITA-SG-33,00 €</v>
      </c>
      <c r="J629" s="2" t="str">
        <f t="shared" si="19"/>
        <v>547</v>
      </c>
      <c r="M629" s="2"/>
      <c r="P629" s="2"/>
      <c r="Q629" s="2"/>
      <c r="R629" s="2"/>
      <c r="S629" s="2"/>
    </row>
    <row r="630" spans="1:19" ht="12.75" customHeight="1" x14ac:dyDescent="0.2">
      <c r="A630" s="1">
        <v>632</v>
      </c>
      <c r="B630" s="1" t="s">
        <v>322</v>
      </c>
      <c r="C630" s="1" t="s">
        <v>8</v>
      </c>
      <c r="D630" s="1" t="s">
        <v>9</v>
      </c>
      <c r="E630" s="1" t="s">
        <v>10</v>
      </c>
      <c r="F630" s="1">
        <v>0</v>
      </c>
      <c r="G630" s="2">
        <v>10</v>
      </c>
      <c r="H630" s="2" t="str">
        <f t="shared" si="18"/>
        <v/>
      </c>
      <c r="I630" s="2" t="str">
        <f>_xlfn.CONCAT(C630,"-",D630,"-",DOLLAR(G630))</f>
        <v>ITA-SG-10,00 €</v>
      </c>
      <c r="J630" s="2" t="str">
        <f t="shared" si="19"/>
        <v>529</v>
      </c>
      <c r="M630" s="2"/>
      <c r="P630" s="2"/>
      <c r="Q630" s="2"/>
      <c r="R630" s="2"/>
      <c r="S630" s="2"/>
    </row>
    <row r="631" spans="1:19" ht="12.75" customHeight="1" x14ac:dyDescent="0.2">
      <c r="A631" s="1">
        <v>633</v>
      </c>
      <c r="B631" s="1" t="s">
        <v>322</v>
      </c>
      <c r="C631" s="1" t="s">
        <v>8</v>
      </c>
      <c r="D631" s="1" t="s">
        <v>9</v>
      </c>
      <c r="E631" t="s">
        <v>1387</v>
      </c>
      <c r="F631" s="1">
        <v>30</v>
      </c>
      <c r="G631" s="2">
        <v>12</v>
      </c>
      <c r="H631" s="2">
        <f t="shared" si="18"/>
        <v>360</v>
      </c>
      <c r="I631" s="2" t="str">
        <f>_xlfn.CONCAT(C631,"-",D631,"-",DOLLAR(G631))</f>
        <v>ITA-SG-12,00 €</v>
      </c>
      <c r="J631" s="2" t="str">
        <f t="shared" si="19"/>
        <v>529</v>
      </c>
      <c r="M631" s="2"/>
      <c r="P631" s="2"/>
      <c r="Q631" s="2"/>
      <c r="R631" s="2"/>
      <c r="S631" s="2"/>
    </row>
    <row r="632" spans="1:19" ht="12.75" customHeight="1" x14ac:dyDescent="0.2">
      <c r="A632" s="1">
        <v>634</v>
      </c>
      <c r="B632" s="1" t="s">
        <v>322</v>
      </c>
      <c r="C632" s="1" t="s">
        <v>8</v>
      </c>
      <c r="D632" s="1" t="s">
        <v>9</v>
      </c>
      <c r="E632" t="s">
        <v>1387</v>
      </c>
      <c r="F632" s="1">
        <v>10</v>
      </c>
      <c r="G632" s="2">
        <v>19</v>
      </c>
      <c r="H632" s="2">
        <f t="shared" si="18"/>
        <v>190</v>
      </c>
      <c r="I632" s="2" t="str">
        <f>_xlfn.CONCAT(C632,"-",D632,"-",DOLLAR(G632))</f>
        <v>ITA-SG-19,00 €</v>
      </c>
      <c r="J632" s="2" t="str">
        <f t="shared" si="19"/>
        <v>529</v>
      </c>
      <c r="M632" s="2"/>
      <c r="P632" s="2"/>
      <c r="Q632" s="2"/>
      <c r="R632" s="2"/>
      <c r="S632" s="2"/>
    </row>
    <row r="633" spans="1:19" ht="12.75" customHeight="1" x14ac:dyDescent="0.2">
      <c r="A633" s="1">
        <v>635</v>
      </c>
      <c r="B633" s="1" t="s">
        <v>323</v>
      </c>
      <c r="C633" s="1" t="s">
        <v>8</v>
      </c>
      <c r="D633" s="1" t="s">
        <v>32</v>
      </c>
      <c r="E633" s="1" t="s">
        <v>10</v>
      </c>
      <c r="F633" s="1">
        <v>0</v>
      </c>
      <c r="G633" s="2">
        <v>25</v>
      </c>
      <c r="H633" s="2" t="str">
        <f t="shared" si="18"/>
        <v/>
      </c>
      <c r="I633" s="2" t="str">
        <f>_xlfn.CONCAT(C633,"-",D633,"-",DOLLAR(G633))</f>
        <v>ITA-zan VETRI-25,00 €</v>
      </c>
      <c r="J633" s="2" t="str">
        <f t="shared" si="19"/>
        <v>816</v>
      </c>
      <c r="M633" s="2"/>
      <c r="P633" s="2"/>
      <c r="Q633" s="2"/>
      <c r="R633" s="2"/>
      <c r="S633" s="2"/>
    </row>
    <row r="634" spans="1:19" ht="12.75" customHeight="1" x14ac:dyDescent="0.2">
      <c r="A634" s="1">
        <v>636</v>
      </c>
      <c r="B634" s="1" t="s">
        <v>323</v>
      </c>
      <c r="C634" s="1" t="s">
        <v>8</v>
      </c>
      <c r="D634" s="1" t="s">
        <v>32</v>
      </c>
      <c r="E634" t="s">
        <v>1387</v>
      </c>
      <c r="F634" s="1">
        <v>30</v>
      </c>
      <c r="G634" s="2">
        <v>29</v>
      </c>
      <c r="H634" s="2">
        <f t="shared" si="18"/>
        <v>870</v>
      </c>
      <c r="I634" s="2" t="str">
        <f>_xlfn.CONCAT(C634,"-",D634,"-",DOLLAR(G634))</f>
        <v>ITA-zan VETRI-29,00 €</v>
      </c>
      <c r="J634" s="2" t="str">
        <f t="shared" si="19"/>
        <v>816</v>
      </c>
      <c r="M634" s="2"/>
      <c r="P634" s="2"/>
      <c r="Q634" s="2"/>
      <c r="R634" s="2"/>
      <c r="S634" s="2"/>
    </row>
    <row r="635" spans="1:19" ht="12.75" customHeight="1" x14ac:dyDescent="0.2">
      <c r="A635" s="1">
        <v>637</v>
      </c>
      <c r="B635" s="1" t="s">
        <v>323</v>
      </c>
      <c r="C635" s="1" t="s">
        <v>8</v>
      </c>
      <c r="D635" s="1" t="s">
        <v>32</v>
      </c>
      <c r="E635" t="s">
        <v>1387</v>
      </c>
      <c r="F635" s="1">
        <v>10</v>
      </c>
      <c r="G635" s="2">
        <v>26</v>
      </c>
      <c r="H635" s="2">
        <f t="shared" si="18"/>
        <v>260</v>
      </c>
      <c r="I635" s="2" t="str">
        <f>_xlfn.CONCAT(C635,"-",D635,"-",DOLLAR(G635))</f>
        <v>ITA-zan VETRI-26,00 €</v>
      </c>
      <c r="J635" s="2" t="str">
        <f t="shared" si="19"/>
        <v>816</v>
      </c>
      <c r="M635" s="2"/>
      <c r="P635" s="2"/>
      <c r="Q635" s="2"/>
      <c r="R635" s="2"/>
      <c r="S635" s="2"/>
    </row>
    <row r="636" spans="1:19" ht="12.75" customHeight="1" x14ac:dyDescent="0.2">
      <c r="A636" s="1">
        <v>638</v>
      </c>
      <c r="B636" s="1" t="s">
        <v>324</v>
      </c>
      <c r="C636" s="1" t="s">
        <v>8</v>
      </c>
      <c r="D636" s="1" t="s">
        <v>45</v>
      </c>
      <c r="E636" s="1" t="s">
        <v>10</v>
      </c>
      <c r="F636" s="1">
        <v>0</v>
      </c>
      <c r="G636" s="2">
        <v>16</v>
      </c>
      <c r="H636" s="2" t="str">
        <f t="shared" si="18"/>
        <v/>
      </c>
      <c r="I636" s="2" t="str">
        <f>_xlfn.CONCAT(C636,"-",D636,"-",DOLLAR(G636))</f>
        <v>ITA-SICURpin SUD S.r.l-16,00 €</v>
      </c>
      <c r="J636" s="2" t="str">
        <f t="shared" si="19"/>
        <v>478</v>
      </c>
      <c r="M636" s="2"/>
      <c r="P636" s="2"/>
      <c r="Q636" s="2"/>
      <c r="R636" s="2"/>
      <c r="S636" s="2"/>
    </row>
    <row r="637" spans="1:19" ht="12.75" customHeight="1" x14ac:dyDescent="0.2">
      <c r="A637" s="1">
        <v>639</v>
      </c>
      <c r="B637" s="1" t="s">
        <v>324</v>
      </c>
      <c r="C637" s="1" t="s">
        <v>8</v>
      </c>
      <c r="D637" s="1" t="s">
        <v>45</v>
      </c>
      <c r="E637" t="s">
        <v>1387</v>
      </c>
      <c r="F637" s="1">
        <v>10</v>
      </c>
      <c r="G637" s="2">
        <v>22</v>
      </c>
      <c r="H637" s="2">
        <f t="shared" si="18"/>
        <v>220</v>
      </c>
      <c r="I637" s="2" t="str">
        <f>_xlfn.CONCAT(C637,"-",D637,"-",DOLLAR(G637))</f>
        <v>ITA-SICURpin SUD S.r.l-22,00 €</v>
      </c>
      <c r="J637" s="2" t="str">
        <f t="shared" si="19"/>
        <v>478</v>
      </c>
      <c r="M637" s="2"/>
      <c r="P637" s="2"/>
      <c r="Q637" s="2"/>
      <c r="R637" s="2"/>
      <c r="S637" s="2"/>
    </row>
    <row r="638" spans="1:19" ht="12.75" customHeight="1" x14ac:dyDescent="0.2">
      <c r="A638" s="1">
        <v>640</v>
      </c>
      <c r="B638" s="1" t="s">
        <v>324</v>
      </c>
      <c r="C638" s="1" t="s">
        <v>8</v>
      </c>
      <c r="D638" s="1" t="s">
        <v>45</v>
      </c>
      <c r="E638" t="s">
        <v>1387</v>
      </c>
      <c r="F638" s="1">
        <v>20</v>
      </c>
      <c r="G638" s="2">
        <v>13</v>
      </c>
      <c r="H638" s="2">
        <f t="shared" si="18"/>
        <v>260</v>
      </c>
      <c r="I638" s="2" t="str">
        <f>_xlfn.CONCAT(C638,"-",D638,"-",DOLLAR(G638))</f>
        <v>ITA-SICURpin SUD S.r.l-13,00 €</v>
      </c>
      <c r="J638" s="2" t="str">
        <f t="shared" si="19"/>
        <v>478</v>
      </c>
      <c r="M638" s="2"/>
      <c r="P638" s="2"/>
      <c r="Q638" s="2"/>
      <c r="R638" s="2"/>
      <c r="S638" s="2"/>
    </row>
    <row r="639" spans="1:19" ht="12.75" customHeight="1" x14ac:dyDescent="0.2">
      <c r="A639" s="1">
        <v>641</v>
      </c>
      <c r="B639" s="1" t="s">
        <v>324</v>
      </c>
      <c r="C639" s="1" t="s">
        <v>8</v>
      </c>
      <c r="D639" s="1" t="s">
        <v>45</v>
      </c>
      <c r="E639" t="s">
        <v>1387</v>
      </c>
      <c r="F639" s="1">
        <v>30</v>
      </c>
      <c r="G639" s="2">
        <v>28</v>
      </c>
      <c r="H639" s="2">
        <f t="shared" si="18"/>
        <v>840</v>
      </c>
      <c r="I639" s="2" t="str">
        <f>_xlfn.CONCAT(C639,"-",D639,"-",DOLLAR(G639))</f>
        <v>ITA-SICURpin SUD S.r.l-28,00 €</v>
      </c>
      <c r="J639" s="2" t="str">
        <f t="shared" si="19"/>
        <v>478</v>
      </c>
      <c r="M639" s="2"/>
      <c r="P639" s="2"/>
      <c r="Q639" s="2"/>
      <c r="R639" s="2"/>
      <c r="S639" s="2"/>
    </row>
    <row r="640" spans="1:19" ht="12.75" customHeight="1" x14ac:dyDescent="0.2">
      <c r="A640" s="1">
        <v>642</v>
      </c>
      <c r="B640" s="1" t="s">
        <v>325</v>
      </c>
      <c r="C640" s="1" t="s">
        <v>8</v>
      </c>
      <c r="D640" s="1" t="s">
        <v>9</v>
      </c>
      <c r="E640" t="s">
        <v>1387</v>
      </c>
      <c r="F640" s="1">
        <v>10</v>
      </c>
      <c r="G640" s="2">
        <v>11</v>
      </c>
      <c r="H640" s="2">
        <f t="shared" si="18"/>
        <v>110</v>
      </c>
      <c r="I640" s="2" t="str">
        <f>_xlfn.CONCAT(C640,"-",D640,"-",DOLLAR(G640))</f>
        <v>ITA-SG-11,00 €</v>
      </c>
      <c r="J640" s="2" t="str">
        <f t="shared" si="19"/>
        <v>374</v>
      </c>
      <c r="M640" s="2"/>
      <c r="P640" s="2"/>
      <c r="Q640" s="2"/>
      <c r="R640" s="2"/>
      <c r="S640" s="2"/>
    </row>
    <row r="641" spans="1:19" ht="12.75" customHeight="1" x14ac:dyDescent="0.2">
      <c r="A641" s="1">
        <v>643</v>
      </c>
      <c r="B641" s="1" t="s">
        <v>325</v>
      </c>
      <c r="C641" s="1" t="s">
        <v>8</v>
      </c>
      <c r="D641" s="1" t="s">
        <v>9</v>
      </c>
      <c r="E641" s="1" t="s">
        <v>10</v>
      </c>
      <c r="F641" s="1">
        <v>0</v>
      </c>
      <c r="G641" s="2">
        <v>14</v>
      </c>
      <c r="H641" s="2" t="str">
        <f t="shared" si="18"/>
        <v/>
      </c>
      <c r="I641" s="2" t="str">
        <f>_xlfn.CONCAT(C641,"-",D641,"-",DOLLAR(G641))</f>
        <v>ITA-SG-14,00 €</v>
      </c>
      <c r="J641" s="2" t="str">
        <f t="shared" si="19"/>
        <v>374</v>
      </c>
      <c r="M641" s="2"/>
      <c r="P641" s="2"/>
      <c r="Q641" s="2"/>
      <c r="R641" s="2"/>
      <c r="S641" s="2"/>
    </row>
    <row r="642" spans="1:19" ht="12.75" customHeight="1" x14ac:dyDescent="0.2">
      <c r="A642" s="1">
        <v>644</v>
      </c>
      <c r="B642" s="1" t="s">
        <v>326</v>
      </c>
      <c r="C642" s="1" t="s">
        <v>8</v>
      </c>
      <c r="D642" s="1" t="s">
        <v>9</v>
      </c>
      <c r="E642" s="1" t="s">
        <v>10</v>
      </c>
      <c r="F642" s="1">
        <v>0</v>
      </c>
      <c r="G642" s="2">
        <v>29</v>
      </c>
      <c r="H642" s="2" t="str">
        <f t="shared" ref="H642:H705" si="20">IF(F642*G642=0,"",F642*G642)</f>
        <v/>
      </c>
      <c r="I642" s="2" t="str">
        <f>_xlfn.CONCAT(C642,"-",D642,"-",DOLLAR(G642))</f>
        <v>ITA-SG-29,00 €</v>
      </c>
      <c r="J642" s="2" t="str">
        <f t="shared" si="19"/>
        <v>638</v>
      </c>
      <c r="M642" s="2"/>
      <c r="P642" s="2"/>
      <c r="Q642" s="2"/>
      <c r="R642" s="2"/>
      <c r="S642" s="2"/>
    </row>
    <row r="643" spans="1:19" ht="12.75" customHeight="1" x14ac:dyDescent="0.2">
      <c r="A643" s="1">
        <v>645</v>
      </c>
      <c r="B643" s="1" t="s">
        <v>326</v>
      </c>
      <c r="C643" s="1" t="s">
        <v>8</v>
      </c>
      <c r="D643" s="1" t="s">
        <v>9</v>
      </c>
      <c r="E643" t="s">
        <v>1387</v>
      </c>
      <c r="F643" s="1">
        <v>20</v>
      </c>
      <c r="G643" s="2">
        <v>10</v>
      </c>
      <c r="H643" s="2">
        <f t="shared" si="20"/>
        <v>200</v>
      </c>
      <c r="I643" s="2" t="str">
        <f>_xlfn.CONCAT(C643,"-",D643,"-",DOLLAR(G643))</f>
        <v>ITA-SG-10,00 €</v>
      </c>
      <c r="J643" s="2" t="str">
        <f t="shared" ref="J643:J706" si="21">MID(B643,3,3)</f>
        <v>638</v>
      </c>
      <c r="M643" s="2"/>
      <c r="P643" s="2"/>
      <c r="Q643" s="2"/>
      <c r="R643" s="2"/>
      <c r="S643" s="2"/>
    </row>
    <row r="644" spans="1:19" ht="12.75" customHeight="1" x14ac:dyDescent="0.2">
      <c r="A644" s="1">
        <v>646</v>
      </c>
      <c r="B644" s="1" t="s">
        <v>326</v>
      </c>
      <c r="C644" s="1" t="s">
        <v>8</v>
      </c>
      <c r="D644" s="1" t="s">
        <v>9</v>
      </c>
      <c r="E644" t="s">
        <v>1387</v>
      </c>
      <c r="F644" s="1">
        <v>10</v>
      </c>
      <c r="G644" s="2">
        <v>20</v>
      </c>
      <c r="H644" s="2">
        <f t="shared" si="20"/>
        <v>200</v>
      </c>
      <c r="I644" s="2" t="str">
        <f>_xlfn.CONCAT(C644,"-",D644,"-",DOLLAR(G644))</f>
        <v>ITA-SG-20,00 €</v>
      </c>
      <c r="J644" s="2" t="str">
        <f t="shared" si="21"/>
        <v>638</v>
      </c>
      <c r="M644" s="2"/>
      <c r="P644" s="2"/>
      <c r="Q644" s="2"/>
      <c r="R644" s="2"/>
      <c r="S644" s="2"/>
    </row>
    <row r="645" spans="1:19" ht="12.75" customHeight="1" x14ac:dyDescent="0.2">
      <c r="A645" s="1">
        <v>647</v>
      </c>
      <c r="B645" s="1" t="s">
        <v>326</v>
      </c>
      <c r="C645" s="1" t="s">
        <v>8</v>
      </c>
      <c r="D645" s="1" t="s">
        <v>9</v>
      </c>
      <c r="E645" t="s">
        <v>1387</v>
      </c>
      <c r="F645" s="1">
        <v>30</v>
      </c>
      <c r="G645" s="2">
        <v>33</v>
      </c>
      <c r="H645" s="2">
        <f t="shared" si="20"/>
        <v>990</v>
      </c>
      <c r="I645" s="2" t="str">
        <f>_xlfn.CONCAT(C645,"-",D645,"-",DOLLAR(G645))</f>
        <v>ITA-SG-33,00 €</v>
      </c>
      <c r="J645" s="2" t="str">
        <f t="shared" si="21"/>
        <v>638</v>
      </c>
      <c r="M645" s="2"/>
      <c r="P645" s="2"/>
      <c r="Q645" s="2"/>
      <c r="R645" s="2"/>
      <c r="S645" s="2"/>
    </row>
    <row r="646" spans="1:19" ht="12.75" customHeight="1" x14ac:dyDescent="0.2">
      <c r="A646" s="1">
        <v>648</v>
      </c>
      <c r="B646" s="1" t="s">
        <v>327</v>
      </c>
      <c r="C646" s="1" t="s">
        <v>8</v>
      </c>
      <c r="D646" s="1" t="s">
        <v>71</v>
      </c>
      <c r="E646" s="1" t="s">
        <v>10</v>
      </c>
      <c r="F646" s="1">
        <v>0</v>
      </c>
      <c r="G646" s="2">
        <v>29</v>
      </c>
      <c r="H646" s="2" t="str">
        <f t="shared" si="20"/>
        <v/>
      </c>
      <c r="I646" s="2" t="str">
        <f>_xlfn.CONCAT(C646,"-",D646,"-",DOLLAR(G646))</f>
        <v>ITA-lollo SRL-29,00 €</v>
      </c>
      <c r="J646" s="2" t="str">
        <f t="shared" si="21"/>
        <v>831</v>
      </c>
      <c r="M646" s="2"/>
      <c r="P646" s="2"/>
      <c r="Q646" s="2"/>
      <c r="R646" s="2"/>
      <c r="S646" s="2"/>
    </row>
    <row r="647" spans="1:19" ht="12.75" customHeight="1" x14ac:dyDescent="0.2">
      <c r="A647" s="1">
        <v>649</v>
      </c>
      <c r="B647" s="1" t="s">
        <v>328</v>
      </c>
      <c r="C647" s="1" t="s">
        <v>8</v>
      </c>
      <c r="D647" s="1" t="s">
        <v>93</v>
      </c>
      <c r="E647" t="s">
        <v>1387</v>
      </c>
      <c r="F647" s="1">
        <v>30</v>
      </c>
      <c r="G647" s="2">
        <v>18</v>
      </c>
      <c r="H647" s="2">
        <f t="shared" si="20"/>
        <v>540</v>
      </c>
      <c r="I647" s="2" t="str">
        <f>_xlfn.CONCAT(C647,"-",D647,"-",DOLLAR(G647))</f>
        <v>ITA-zan SPA-18,00 €</v>
      </c>
      <c r="J647" s="2" t="str">
        <f t="shared" si="21"/>
        <v>360</v>
      </c>
      <c r="M647" s="2"/>
      <c r="P647" s="2"/>
      <c r="Q647" s="2"/>
      <c r="R647" s="2"/>
      <c r="S647" s="2"/>
    </row>
    <row r="648" spans="1:19" ht="12.75" customHeight="1" x14ac:dyDescent="0.2">
      <c r="A648" s="1">
        <v>650</v>
      </c>
      <c r="B648" s="1" t="s">
        <v>329</v>
      </c>
      <c r="C648" s="1" t="s">
        <v>8</v>
      </c>
      <c r="D648" s="1" t="s">
        <v>43</v>
      </c>
      <c r="E648" t="s">
        <v>1387</v>
      </c>
      <c r="F648" s="1">
        <v>30</v>
      </c>
      <c r="G648" s="2">
        <v>35</v>
      </c>
      <c r="H648" s="2">
        <f t="shared" si="20"/>
        <v>1050</v>
      </c>
      <c r="I648" s="2" t="str">
        <f>_xlfn.CONCAT(C648,"-",D648,"-",DOLLAR(G648))</f>
        <v>ITA-zan pin SPA-35,00 €</v>
      </c>
      <c r="J648" s="2" t="str">
        <f t="shared" si="21"/>
        <v>159</v>
      </c>
      <c r="M648" s="2"/>
      <c r="P648" s="2"/>
      <c r="Q648" s="2"/>
      <c r="R648" s="2"/>
      <c r="S648" s="2"/>
    </row>
    <row r="649" spans="1:19" ht="12.75" customHeight="1" x14ac:dyDescent="0.2">
      <c r="A649" s="1">
        <v>651</v>
      </c>
      <c r="B649" s="1" t="s">
        <v>329</v>
      </c>
      <c r="C649" s="1" t="s">
        <v>8</v>
      </c>
      <c r="D649" s="1" t="s">
        <v>43</v>
      </c>
      <c r="E649" s="1" t="s">
        <v>10</v>
      </c>
      <c r="F649" s="1">
        <v>0</v>
      </c>
      <c r="G649" s="2">
        <v>28</v>
      </c>
      <c r="H649" s="2" t="str">
        <f t="shared" si="20"/>
        <v/>
      </c>
      <c r="I649" s="2" t="str">
        <f>_xlfn.CONCAT(C649,"-",D649,"-",DOLLAR(G649))</f>
        <v>ITA-zan pin SPA-28,00 €</v>
      </c>
      <c r="J649" s="2" t="str">
        <f t="shared" si="21"/>
        <v>159</v>
      </c>
      <c r="M649" s="2"/>
      <c r="P649" s="2"/>
      <c r="Q649" s="2"/>
      <c r="R649" s="2"/>
      <c r="S649" s="2"/>
    </row>
    <row r="650" spans="1:19" ht="12.75" customHeight="1" x14ac:dyDescent="0.2">
      <c r="A650" s="1">
        <v>652</v>
      </c>
      <c r="B650" s="1" t="s">
        <v>330</v>
      </c>
      <c r="C650" s="1" t="s">
        <v>8</v>
      </c>
      <c r="D650" s="1" t="s">
        <v>32</v>
      </c>
      <c r="E650" s="1" t="s">
        <v>10</v>
      </c>
      <c r="F650" s="1">
        <v>0</v>
      </c>
      <c r="G650" s="2">
        <v>19</v>
      </c>
      <c r="H650" s="2" t="str">
        <f t="shared" si="20"/>
        <v/>
      </c>
      <c r="I650" s="2" t="str">
        <f>_xlfn.CONCAT(C650,"-",D650,"-",DOLLAR(G650))</f>
        <v>ITA-zan VETRI-19,00 €</v>
      </c>
      <c r="J650" s="2" t="str">
        <f t="shared" si="21"/>
        <v>320</v>
      </c>
      <c r="M650" s="2"/>
      <c r="P650" s="2"/>
      <c r="Q650" s="2"/>
      <c r="R650" s="2"/>
      <c r="S650" s="2"/>
    </row>
    <row r="651" spans="1:19" ht="12.75" customHeight="1" x14ac:dyDescent="0.2">
      <c r="A651" s="1">
        <v>653</v>
      </c>
      <c r="B651" s="1" t="s">
        <v>330</v>
      </c>
      <c r="C651" s="1" t="s">
        <v>8</v>
      </c>
      <c r="D651" s="1" t="s">
        <v>32</v>
      </c>
      <c r="E651" t="s">
        <v>1387</v>
      </c>
      <c r="F651" s="1">
        <v>20</v>
      </c>
      <c r="G651" s="2">
        <v>10</v>
      </c>
      <c r="H651" s="2">
        <f t="shared" si="20"/>
        <v>200</v>
      </c>
      <c r="I651" s="2" t="str">
        <f>_xlfn.CONCAT(C651,"-",D651,"-",DOLLAR(G651))</f>
        <v>ITA-zan VETRI-10,00 €</v>
      </c>
      <c r="J651" s="2" t="str">
        <f t="shared" si="21"/>
        <v>320</v>
      </c>
      <c r="M651" s="2"/>
      <c r="P651" s="2"/>
      <c r="Q651" s="2"/>
      <c r="R651" s="2"/>
      <c r="S651" s="2"/>
    </row>
    <row r="652" spans="1:19" ht="12.75" customHeight="1" x14ac:dyDescent="0.2">
      <c r="A652" s="1">
        <v>654</v>
      </c>
      <c r="B652" s="1" t="s">
        <v>330</v>
      </c>
      <c r="C652" s="1" t="s">
        <v>8</v>
      </c>
      <c r="D652" s="1" t="s">
        <v>32</v>
      </c>
      <c r="E652" t="s">
        <v>1387</v>
      </c>
      <c r="F652" s="1">
        <v>30</v>
      </c>
      <c r="G652" s="2">
        <v>11</v>
      </c>
      <c r="H652" s="2">
        <f t="shared" si="20"/>
        <v>330</v>
      </c>
      <c r="I652" s="2" t="str">
        <f>_xlfn.CONCAT(C652,"-",D652,"-",DOLLAR(G652))</f>
        <v>ITA-zan VETRI-11,00 €</v>
      </c>
      <c r="J652" s="2" t="str">
        <f t="shared" si="21"/>
        <v>320</v>
      </c>
      <c r="M652" s="2"/>
      <c r="P652" s="2"/>
      <c r="Q652" s="2"/>
      <c r="R652" s="2"/>
      <c r="S652" s="2"/>
    </row>
    <row r="653" spans="1:19" ht="12.75" customHeight="1" x14ac:dyDescent="0.2">
      <c r="A653" s="1">
        <v>655</v>
      </c>
      <c r="B653" s="1" t="s">
        <v>331</v>
      </c>
      <c r="C653" s="1" t="s">
        <v>8</v>
      </c>
      <c r="D653" s="1" t="s">
        <v>9</v>
      </c>
      <c r="E653" t="s">
        <v>1387</v>
      </c>
      <c r="F653" s="1">
        <v>20</v>
      </c>
      <c r="G653" s="2">
        <v>10</v>
      </c>
      <c r="H653" s="2">
        <f t="shared" si="20"/>
        <v>200</v>
      </c>
      <c r="I653" s="2" t="str">
        <f>_xlfn.CONCAT(C653,"-",D653,"-",DOLLAR(G653))</f>
        <v>ITA-SG-10,00 €</v>
      </c>
      <c r="J653" s="2" t="str">
        <f t="shared" si="21"/>
        <v>930</v>
      </c>
      <c r="M653" s="2"/>
      <c r="P653" s="2"/>
      <c r="Q653" s="2"/>
      <c r="R653" s="2"/>
      <c r="S653" s="2"/>
    </row>
    <row r="654" spans="1:19" ht="12.75" customHeight="1" x14ac:dyDescent="0.2">
      <c r="A654" s="1">
        <v>656</v>
      </c>
      <c r="B654" s="1" t="s">
        <v>331</v>
      </c>
      <c r="C654" s="1" t="s">
        <v>8</v>
      </c>
      <c r="D654" s="1" t="s">
        <v>9</v>
      </c>
      <c r="E654" s="1" t="s">
        <v>10</v>
      </c>
      <c r="F654" s="1">
        <v>0</v>
      </c>
      <c r="G654" s="2">
        <v>31</v>
      </c>
      <c r="H654" s="2" t="str">
        <f t="shared" si="20"/>
        <v/>
      </c>
      <c r="I654" s="2" t="str">
        <f>_xlfn.CONCAT(C654,"-",D654,"-",DOLLAR(G654))</f>
        <v>ITA-SG-31,00 €</v>
      </c>
      <c r="J654" s="2" t="str">
        <f t="shared" si="21"/>
        <v>930</v>
      </c>
      <c r="M654" s="2"/>
      <c r="P654" s="2"/>
      <c r="Q654" s="2"/>
      <c r="R654" s="2"/>
      <c r="S654" s="2"/>
    </row>
    <row r="655" spans="1:19" ht="12.75" customHeight="1" x14ac:dyDescent="0.2">
      <c r="A655" s="1">
        <v>657</v>
      </c>
      <c r="B655" s="1" t="s">
        <v>332</v>
      </c>
      <c r="C655" s="1" t="s">
        <v>8</v>
      </c>
      <c r="D655" s="1" t="s">
        <v>9</v>
      </c>
      <c r="E655" s="1" t="s">
        <v>10</v>
      </c>
      <c r="F655" s="1">
        <v>0</v>
      </c>
      <c r="G655" s="2">
        <v>23</v>
      </c>
      <c r="H655" s="2" t="str">
        <f t="shared" si="20"/>
        <v/>
      </c>
      <c r="I655" s="2" t="str">
        <f>_xlfn.CONCAT(C655,"-",D655,"-",DOLLAR(G655))</f>
        <v>ITA-SG-23,00 €</v>
      </c>
      <c r="J655" s="2" t="str">
        <f t="shared" si="21"/>
        <v>161</v>
      </c>
      <c r="M655" s="2"/>
      <c r="P655" s="2"/>
      <c r="Q655" s="2"/>
      <c r="R655" s="2"/>
      <c r="S655" s="2"/>
    </row>
    <row r="656" spans="1:19" ht="12.75" customHeight="1" x14ac:dyDescent="0.2">
      <c r="A656" s="1">
        <v>658</v>
      </c>
      <c r="B656" s="1" t="s">
        <v>332</v>
      </c>
      <c r="C656" s="1" t="s">
        <v>8</v>
      </c>
      <c r="D656" s="1" t="s">
        <v>9</v>
      </c>
      <c r="E656" t="s">
        <v>1387</v>
      </c>
      <c r="F656" s="1">
        <v>30</v>
      </c>
      <c r="G656" s="2">
        <v>37</v>
      </c>
      <c r="H656" s="2">
        <f t="shared" si="20"/>
        <v>1110</v>
      </c>
      <c r="I656" s="2" t="str">
        <f>_xlfn.CONCAT(C656,"-",D656,"-",DOLLAR(G656))</f>
        <v>ITA-SG-37,00 €</v>
      </c>
      <c r="J656" s="2" t="str">
        <f t="shared" si="21"/>
        <v>161</v>
      </c>
      <c r="M656" s="2"/>
      <c r="P656" s="2"/>
      <c r="Q656" s="2"/>
      <c r="R656" s="2"/>
      <c r="S656" s="2"/>
    </row>
    <row r="657" spans="1:19" ht="12.75" customHeight="1" x14ac:dyDescent="0.2">
      <c r="A657" s="1">
        <v>659</v>
      </c>
      <c r="B657" s="1" t="s">
        <v>333</v>
      </c>
      <c r="C657" s="1" t="s">
        <v>8</v>
      </c>
      <c r="D657" s="1" t="s">
        <v>93</v>
      </c>
      <c r="E657" t="s">
        <v>1387</v>
      </c>
      <c r="F657" s="1">
        <v>20</v>
      </c>
      <c r="G657" s="2">
        <v>17</v>
      </c>
      <c r="H657" s="2">
        <f t="shared" si="20"/>
        <v>340</v>
      </c>
      <c r="I657" s="2" t="str">
        <f>_xlfn.CONCAT(C657,"-",D657,"-",DOLLAR(G657))</f>
        <v>ITA-zan SPA-17,00 €</v>
      </c>
      <c r="J657" s="2" t="str">
        <f t="shared" si="21"/>
        <v>200</v>
      </c>
      <c r="M657" s="2"/>
      <c r="P657" s="2"/>
      <c r="Q657" s="2"/>
      <c r="R657" s="2"/>
      <c r="S657" s="2"/>
    </row>
    <row r="658" spans="1:19" ht="12.75" customHeight="1" x14ac:dyDescent="0.2">
      <c r="A658" s="1">
        <v>660</v>
      </c>
      <c r="B658" s="1" t="s">
        <v>333</v>
      </c>
      <c r="C658" s="1" t="s">
        <v>8</v>
      </c>
      <c r="D658" s="1" t="s">
        <v>93</v>
      </c>
      <c r="E658" s="1" t="s">
        <v>10</v>
      </c>
      <c r="F658" s="1">
        <v>0</v>
      </c>
      <c r="G658" s="2">
        <v>35</v>
      </c>
      <c r="H658" s="2" t="str">
        <f t="shared" si="20"/>
        <v/>
      </c>
      <c r="I658" s="2" t="str">
        <f>_xlfn.CONCAT(C658,"-",D658,"-",DOLLAR(G658))</f>
        <v>ITA-zan SPA-35,00 €</v>
      </c>
      <c r="J658" s="2" t="str">
        <f t="shared" si="21"/>
        <v>200</v>
      </c>
      <c r="M658" s="2"/>
      <c r="P658" s="2"/>
      <c r="Q658" s="2"/>
      <c r="R658" s="2"/>
      <c r="S658" s="2"/>
    </row>
    <row r="659" spans="1:19" ht="12.75" customHeight="1" x14ac:dyDescent="0.2">
      <c r="A659" s="1">
        <v>661</v>
      </c>
      <c r="B659" s="1" t="s">
        <v>333</v>
      </c>
      <c r="C659" s="1" t="s">
        <v>8</v>
      </c>
      <c r="D659" s="1" t="s">
        <v>93</v>
      </c>
      <c r="E659" t="s">
        <v>1387</v>
      </c>
      <c r="F659" s="1">
        <v>30</v>
      </c>
      <c r="G659" s="2">
        <v>13</v>
      </c>
      <c r="H659" s="2">
        <f t="shared" si="20"/>
        <v>390</v>
      </c>
      <c r="I659" s="2" t="str">
        <f>_xlfn.CONCAT(C659,"-",D659,"-",DOLLAR(G659))</f>
        <v>ITA-zan SPA-13,00 €</v>
      </c>
      <c r="J659" s="2" t="str">
        <f t="shared" si="21"/>
        <v>200</v>
      </c>
      <c r="M659" s="2"/>
      <c r="P659" s="2"/>
      <c r="Q659" s="2"/>
      <c r="R659" s="2"/>
      <c r="S659" s="2"/>
    </row>
    <row r="660" spans="1:19" ht="12.75" customHeight="1" x14ac:dyDescent="0.2">
      <c r="A660" s="1">
        <v>662</v>
      </c>
      <c r="B660" s="1" t="s">
        <v>334</v>
      </c>
      <c r="C660" s="1" t="s">
        <v>8</v>
      </c>
      <c r="D660" s="1" t="s">
        <v>9</v>
      </c>
      <c r="E660" s="1" t="s">
        <v>10</v>
      </c>
      <c r="F660" s="1">
        <v>0</v>
      </c>
      <c r="G660" s="2">
        <v>18</v>
      </c>
      <c r="H660" s="2" t="str">
        <f t="shared" si="20"/>
        <v/>
      </c>
      <c r="I660" s="2" t="str">
        <f>_xlfn.CONCAT(C660,"-",D660,"-",DOLLAR(G660))</f>
        <v>ITA-SG-18,00 €</v>
      </c>
      <c r="J660" s="2" t="str">
        <f t="shared" si="21"/>
        <v>005</v>
      </c>
      <c r="M660" s="2"/>
      <c r="P660" s="2"/>
      <c r="Q660" s="2"/>
      <c r="R660" s="2"/>
      <c r="S660" s="2"/>
    </row>
    <row r="661" spans="1:19" ht="12.75" customHeight="1" x14ac:dyDescent="0.2">
      <c r="A661" s="1">
        <v>663</v>
      </c>
      <c r="B661" s="1" t="s">
        <v>335</v>
      </c>
      <c r="C661" s="1" t="s">
        <v>8</v>
      </c>
      <c r="D661" s="1" t="s">
        <v>9</v>
      </c>
      <c r="E661" t="s">
        <v>1387</v>
      </c>
      <c r="F661" s="1">
        <v>30</v>
      </c>
      <c r="G661" s="2">
        <v>38</v>
      </c>
      <c r="H661" s="2">
        <f t="shared" si="20"/>
        <v>1140</v>
      </c>
      <c r="I661" s="2" t="str">
        <f>_xlfn.CONCAT(C661,"-",D661,"-",DOLLAR(G661))</f>
        <v>ITA-SG-38,00 €</v>
      </c>
      <c r="J661" s="2" t="str">
        <f t="shared" si="21"/>
        <v>730</v>
      </c>
      <c r="M661" s="2"/>
      <c r="P661" s="2"/>
      <c r="Q661" s="2"/>
      <c r="R661" s="2"/>
      <c r="S661" s="2"/>
    </row>
    <row r="662" spans="1:19" ht="12.75" customHeight="1" x14ac:dyDescent="0.2">
      <c r="A662" s="1">
        <v>664</v>
      </c>
      <c r="B662" s="1" t="s">
        <v>335</v>
      </c>
      <c r="C662" s="1" t="s">
        <v>8</v>
      </c>
      <c r="D662" s="1" t="s">
        <v>9</v>
      </c>
      <c r="E662" s="1" t="s">
        <v>10</v>
      </c>
      <c r="F662" s="1">
        <v>0</v>
      </c>
      <c r="G662" s="2">
        <v>38</v>
      </c>
      <c r="H662" s="2" t="str">
        <f t="shared" si="20"/>
        <v/>
      </c>
      <c r="I662" s="2" t="str">
        <f>_xlfn.CONCAT(C662,"-",D662,"-",DOLLAR(G662))</f>
        <v>ITA-SG-38,00 €</v>
      </c>
      <c r="J662" s="2" t="str">
        <f t="shared" si="21"/>
        <v>730</v>
      </c>
      <c r="M662" s="2"/>
      <c r="P662" s="2"/>
      <c r="Q662" s="2"/>
      <c r="R662" s="2"/>
      <c r="S662" s="2"/>
    </row>
    <row r="663" spans="1:19" ht="12.75" customHeight="1" x14ac:dyDescent="0.2">
      <c r="A663" s="1">
        <v>665</v>
      </c>
      <c r="B663" s="1" t="s">
        <v>335</v>
      </c>
      <c r="C663" s="1" t="s">
        <v>8</v>
      </c>
      <c r="D663" s="1" t="s">
        <v>9</v>
      </c>
      <c r="E663" t="s">
        <v>1387</v>
      </c>
      <c r="F663" s="1">
        <v>20</v>
      </c>
      <c r="G663" s="2">
        <v>30</v>
      </c>
      <c r="H663" s="2">
        <f t="shared" si="20"/>
        <v>600</v>
      </c>
      <c r="I663" s="2" t="str">
        <f>_xlfn.CONCAT(C663,"-",D663,"-",DOLLAR(G663))</f>
        <v>ITA-SG-30,00 €</v>
      </c>
      <c r="J663" s="2" t="str">
        <f t="shared" si="21"/>
        <v>730</v>
      </c>
      <c r="M663" s="2"/>
      <c r="P663" s="2"/>
      <c r="Q663" s="2"/>
      <c r="R663" s="2"/>
      <c r="S663" s="2"/>
    </row>
    <row r="664" spans="1:19" ht="12.75" customHeight="1" x14ac:dyDescent="0.2">
      <c r="A664" s="1">
        <v>666</v>
      </c>
      <c r="B664" s="1" t="s">
        <v>336</v>
      </c>
      <c r="C664" s="1" t="s">
        <v>8</v>
      </c>
      <c r="D664" s="1" t="s">
        <v>50</v>
      </c>
      <c r="E664" t="s">
        <v>1387</v>
      </c>
      <c r="F664" s="1">
        <v>20</v>
      </c>
      <c r="G664" s="2">
        <v>36</v>
      </c>
      <c r="H664" s="2">
        <f t="shared" si="20"/>
        <v>720</v>
      </c>
      <c r="I664" s="2" t="str">
        <f>_xlfn.CONCAT(C664,"-",D664,"-",DOLLAR(G664))</f>
        <v>ITA-zan S.R.L.-36,00 €</v>
      </c>
      <c r="J664" s="2" t="str">
        <f t="shared" si="21"/>
        <v>468</v>
      </c>
      <c r="M664" s="2"/>
      <c r="P664" s="2"/>
      <c r="Q664" s="2"/>
      <c r="R664" s="2"/>
      <c r="S664" s="2"/>
    </row>
    <row r="665" spans="1:19" ht="12.75" customHeight="1" x14ac:dyDescent="0.2">
      <c r="A665" s="1">
        <v>667</v>
      </c>
      <c r="B665" s="1" t="s">
        <v>336</v>
      </c>
      <c r="C665" s="1" t="s">
        <v>8</v>
      </c>
      <c r="D665" s="1" t="s">
        <v>50</v>
      </c>
      <c r="E665" s="1" t="s">
        <v>10</v>
      </c>
      <c r="F665" s="1">
        <v>0</v>
      </c>
      <c r="G665" s="2">
        <v>22</v>
      </c>
      <c r="H665" s="2" t="str">
        <f t="shared" si="20"/>
        <v/>
      </c>
      <c r="I665" s="2" t="str">
        <f>_xlfn.CONCAT(C665,"-",D665,"-",DOLLAR(G665))</f>
        <v>ITA-zan S.R.L.-22,00 €</v>
      </c>
      <c r="J665" s="2" t="str">
        <f t="shared" si="21"/>
        <v>468</v>
      </c>
      <c r="M665" s="2"/>
      <c r="P665" s="2"/>
      <c r="Q665" s="2"/>
      <c r="R665" s="2"/>
      <c r="S665" s="2"/>
    </row>
    <row r="666" spans="1:19" ht="12.75" customHeight="1" x14ac:dyDescent="0.2">
      <c r="A666" s="1">
        <v>668</v>
      </c>
      <c r="B666" s="1" t="s">
        <v>337</v>
      </c>
      <c r="C666" s="1" t="s">
        <v>8</v>
      </c>
      <c r="D666" s="1" t="s">
        <v>50</v>
      </c>
      <c r="E666" t="s">
        <v>1387</v>
      </c>
      <c r="F666" s="1">
        <v>20</v>
      </c>
      <c r="G666" s="2">
        <v>30</v>
      </c>
      <c r="H666" s="2">
        <f t="shared" si="20"/>
        <v>600</v>
      </c>
      <c r="I666" s="2" t="str">
        <f>_xlfn.CONCAT(C666,"-",D666,"-",DOLLAR(G666))</f>
        <v>ITA-zan S.R.L.-30,00 €</v>
      </c>
      <c r="J666" s="2" t="str">
        <f t="shared" si="21"/>
        <v>182</v>
      </c>
      <c r="M666" s="2"/>
      <c r="P666" s="2"/>
      <c r="Q666" s="2"/>
      <c r="R666" s="2"/>
      <c r="S666" s="2"/>
    </row>
    <row r="667" spans="1:19" ht="12.75" customHeight="1" x14ac:dyDescent="0.2">
      <c r="A667" s="1">
        <v>669</v>
      </c>
      <c r="B667" s="1" t="s">
        <v>338</v>
      </c>
      <c r="C667" s="1" t="s">
        <v>8</v>
      </c>
      <c r="D667" s="1" t="s">
        <v>9</v>
      </c>
      <c r="E667" s="1" t="s">
        <v>10</v>
      </c>
      <c r="F667" s="1">
        <v>0</v>
      </c>
      <c r="G667" s="2">
        <v>20</v>
      </c>
      <c r="H667" s="2" t="str">
        <f t="shared" si="20"/>
        <v/>
      </c>
      <c r="I667" s="2" t="str">
        <f>_xlfn.CONCAT(C667,"-",D667,"-",DOLLAR(G667))</f>
        <v>ITA-SG-20,00 €</v>
      </c>
      <c r="J667" s="2" t="str">
        <f t="shared" si="21"/>
        <v>428</v>
      </c>
      <c r="M667" s="2"/>
      <c r="P667" s="2"/>
      <c r="Q667" s="2"/>
      <c r="R667" s="2"/>
      <c r="S667" s="2"/>
    </row>
    <row r="668" spans="1:19" ht="12.75" customHeight="1" x14ac:dyDescent="0.2">
      <c r="A668" s="1">
        <v>670</v>
      </c>
      <c r="B668" s="1" t="s">
        <v>339</v>
      </c>
      <c r="C668" s="1" t="s">
        <v>8</v>
      </c>
      <c r="D668" s="1" t="s">
        <v>9</v>
      </c>
      <c r="E668" t="s">
        <v>1387</v>
      </c>
      <c r="F668" s="1">
        <v>30</v>
      </c>
      <c r="G668" s="2">
        <v>39</v>
      </c>
      <c r="H668" s="2">
        <f t="shared" si="20"/>
        <v>1170</v>
      </c>
      <c r="I668" s="2" t="str">
        <f>_xlfn.CONCAT(C668,"-",D668,"-",DOLLAR(G668))</f>
        <v>ITA-SG-39,00 €</v>
      </c>
      <c r="J668" s="2" t="str">
        <f t="shared" si="21"/>
        <v>876</v>
      </c>
      <c r="M668" s="2"/>
      <c r="P668" s="2"/>
      <c r="Q668" s="2"/>
      <c r="R668" s="2"/>
      <c r="S668" s="2"/>
    </row>
    <row r="669" spans="1:19" ht="12.75" customHeight="1" x14ac:dyDescent="0.2">
      <c r="A669" s="1">
        <v>671</v>
      </c>
      <c r="B669" s="1" t="s">
        <v>339</v>
      </c>
      <c r="C669" s="1" t="s">
        <v>8</v>
      </c>
      <c r="D669" s="1" t="s">
        <v>9</v>
      </c>
      <c r="E669" t="s">
        <v>1387</v>
      </c>
      <c r="F669" s="1">
        <v>20</v>
      </c>
      <c r="G669" s="2">
        <v>38</v>
      </c>
      <c r="H669" s="2">
        <f t="shared" si="20"/>
        <v>760</v>
      </c>
      <c r="I669" s="2" t="str">
        <f>_xlfn.CONCAT(C669,"-",D669,"-",DOLLAR(G669))</f>
        <v>ITA-SG-38,00 €</v>
      </c>
      <c r="J669" s="2" t="str">
        <f t="shared" si="21"/>
        <v>876</v>
      </c>
      <c r="M669" s="2"/>
      <c r="P669" s="2"/>
      <c r="Q669" s="2"/>
      <c r="R669" s="2"/>
      <c r="S669" s="2"/>
    </row>
    <row r="670" spans="1:19" ht="12.75" customHeight="1" x14ac:dyDescent="0.2">
      <c r="A670" s="1">
        <v>672</v>
      </c>
      <c r="B670" s="1" t="s">
        <v>339</v>
      </c>
      <c r="C670" s="1" t="s">
        <v>8</v>
      </c>
      <c r="D670" s="1" t="s">
        <v>9</v>
      </c>
      <c r="E670" t="s">
        <v>1387</v>
      </c>
      <c r="F670" s="1">
        <v>20</v>
      </c>
      <c r="G670" s="2">
        <v>15</v>
      </c>
      <c r="H670" s="2">
        <f t="shared" si="20"/>
        <v>300</v>
      </c>
      <c r="I670" s="2" t="str">
        <f>_xlfn.CONCAT(C670,"-",D670,"-",DOLLAR(G670))</f>
        <v>ITA-SG-15,00 €</v>
      </c>
      <c r="J670" s="2" t="str">
        <f t="shared" si="21"/>
        <v>876</v>
      </c>
      <c r="M670" s="2"/>
      <c r="P670" s="2"/>
      <c r="Q670" s="2"/>
      <c r="R670" s="2"/>
      <c r="S670" s="2"/>
    </row>
    <row r="671" spans="1:19" ht="12.75" customHeight="1" x14ac:dyDescent="0.2">
      <c r="A671" s="1">
        <v>673</v>
      </c>
      <c r="B671" s="1" t="s">
        <v>339</v>
      </c>
      <c r="C671" s="1" t="s">
        <v>8</v>
      </c>
      <c r="D671" s="1" t="s">
        <v>9</v>
      </c>
      <c r="E671" s="1" t="s">
        <v>10</v>
      </c>
      <c r="F671" s="1">
        <v>0</v>
      </c>
      <c r="G671" s="2">
        <v>34</v>
      </c>
      <c r="H671" s="2" t="str">
        <f t="shared" si="20"/>
        <v/>
      </c>
      <c r="I671" s="2" t="str">
        <f>_xlfn.CONCAT(C671,"-",D671,"-",DOLLAR(G671))</f>
        <v>ITA-SG-34,00 €</v>
      </c>
      <c r="J671" s="2" t="str">
        <f t="shared" si="21"/>
        <v>876</v>
      </c>
      <c r="M671" s="2"/>
      <c r="P671" s="2"/>
      <c r="Q671" s="2"/>
      <c r="R671" s="2"/>
      <c r="S671" s="2"/>
    </row>
    <row r="672" spans="1:19" ht="12.75" customHeight="1" x14ac:dyDescent="0.2">
      <c r="A672" s="1">
        <v>674</v>
      </c>
      <c r="B672" s="1" t="s">
        <v>340</v>
      </c>
      <c r="C672" s="1" t="s">
        <v>8</v>
      </c>
      <c r="D672" s="1" t="s">
        <v>43</v>
      </c>
      <c r="E672" s="1" t="s">
        <v>10</v>
      </c>
      <c r="F672" s="1">
        <v>0</v>
      </c>
      <c r="G672" s="2">
        <v>13</v>
      </c>
      <c r="H672" s="2" t="str">
        <f t="shared" si="20"/>
        <v/>
      </c>
      <c r="I672" s="2" t="str">
        <f>_xlfn.CONCAT(C672,"-",D672,"-",DOLLAR(G672))</f>
        <v>ITA-zan pin SPA-13,00 €</v>
      </c>
      <c r="J672" s="2" t="str">
        <f t="shared" si="21"/>
        <v>690</v>
      </c>
      <c r="M672" s="2"/>
      <c r="P672" s="2"/>
      <c r="Q672" s="2"/>
      <c r="R672" s="2"/>
      <c r="S672" s="2"/>
    </row>
    <row r="673" spans="1:19" ht="12.75" customHeight="1" x14ac:dyDescent="0.2">
      <c r="A673" s="1">
        <v>675</v>
      </c>
      <c r="B673" s="1" t="s">
        <v>341</v>
      </c>
      <c r="C673" s="1" t="s">
        <v>8</v>
      </c>
      <c r="D673" s="1" t="s">
        <v>43</v>
      </c>
      <c r="E673" s="1" t="s">
        <v>10</v>
      </c>
      <c r="F673" s="1">
        <v>0</v>
      </c>
      <c r="G673" s="2">
        <v>17</v>
      </c>
      <c r="H673" s="2" t="str">
        <f t="shared" si="20"/>
        <v/>
      </c>
      <c r="I673" s="2" t="str">
        <f>_xlfn.CONCAT(C673,"-",D673,"-",DOLLAR(G673))</f>
        <v>ITA-zan pin SPA-17,00 €</v>
      </c>
      <c r="J673" s="2" t="str">
        <f t="shared" si="21"/>
        <v>297</v>
      </c>
      <c r="M673" s="2"/>
      <c r="P673" s="2"/>
      <c r="Q673" s="2"/>
      <c r="R673" s="2"/>
      <c r="S673" s="2"/>
    </row>
    <row r="674" spans="1:19" ht="12.75" customHeight="1" x14ac:dyDescent="0.2">
      <c r="A674" s="1">
        <v>676</v>
      </c>
      <c r="B674" s="1" t="s">
        <v>341</v>
      </c>
      <c r="C674" s="1" t="s">
        <v>8</v>
      </c>
      <c r="D674" s="1" t="s">
        <v>43</v>
      </c>
      <c r="E674" t="s">
        <v>1387</v>
      </c>
      <c r="F674" s="1">
        <v>20</v>
      </c>
      <c r="G674" s="2">
        <v>21</v>
      </c>
      <c r="H674" s="2">
        <f t="shared" si="20"/>
        <v>420</v>
      </c>
      <c r="I674" s="2" t="str">
        <f>_xlfn.CONCAT(C674,"-",D674,"-",DOLLAR(G674))</f>
        <v>ITA-zan pin SPA-21,00 €</v>
      </c>
      <c r="J674" s="2" t="str">
        <f t="shared" si="21"/>
        <v>297</v>
      </c>
      <c r="M674" s="2"/>
      <c r="P674" s="2"/>
      <c r="Q674" s="2"/>
      <c r="R674" s="2"/>
      <c r="S674" s="2"/>
    </row>
    <row r="675" spans="1:19" ht="12.75" customHeight="1" x14ac:dyDescent="0.2">
      <c r="A675" s="1">
        <v>677</v>
      </c>
      <c r="B675" s="1" t="s">
        <v>342</v>
      </c>
      <c r="C675" s="1" t="s">
        <v>8</v>
      </c>
      <c r="D675" s="1" t="s">
        <v>93</v>
      </c>
      <c r="E675" t="s">
        <v>1387</v>
      </c>
      <c r="F675" s="1">
        <v>20</v>
      </c>
      <c r="G675" s="2">
        <v>16</v>
      </c>
      <c r="H675" s="2">
        <f t="shared" si="20"/>
        <v>320</v>
      </c>
      <c r="I675" s="2" t="str">
        <f>_xlfn.CONCAT(C675,"-",D675,"-",DOLLAR(G675))</f>
        <v>ITA-zan SPA-16,00 €</v>
      </c>
      <c r="J675" s="2" t="str">
        <f t="shared" si="21"/>
        <v>613</v>
      </c>
      <c r="M675" s="2"/>
      <c r="P675" s="2"/>
      <c r="Q675" s="2"/>
      <c r="R675" s="2"/>
      <c r="S675" s="2"/>
    </row>
    <row r="676" spans="1:19" ht="12.75" customHeight="1" x14ac:dyDescent="0.2">
      <c r="A676" s="1">
        <v>678</v>
      </c>
      <c r="B676" s="1" t="s">
        <v>342</v>
      </c>
      <c r="C676" s="1" t="s">
        <v>8</v>
      </c>
      <c r="D676" s="1" t="s">
        <v>93</v>
      </c>
      <c r="E676" t="s">
        <v>1387</v>
      </c>
      <c r="F676" s="1">
        <v>20</v>
      </c>
      <c r="G676" s="2">
        <v>18</v>
      </c>
      <c r="H676" s="2">
        <f t="shared" si="20"/>
        <v>360</v>
      </c>
      <c r="I676" s="2" t="str">
        <f>_xlfn.CONCAT(C676,"-",D676,"-",DOLLAR(G676))</f>
        <v>ITA-zan SPA-18,00 €</v>
      </c>
      <c r="J676" s="2" t="str">
        <f t="shared" si="21"/>
        <v>613</v>
      </c>
      <c r="M676" s="2"/>
      <c r="P676" s="2"/>
      <c r="Q676" s="2"/>
      <c r="R676" s="2"/>
      <c r="S676" s="2"/>
    </row>
    <row r="677" spans="1:19" ht="12.75" customHeight="1" x14ac:dyDescent="0.2">
      <c r="A677" s="1">
        <v>679</v>
      </c>
      <c r="B677" s="1" t="s">
        <v>342</v>
      </c>
      <c r="C677" s="1" t="s">
        <v>8</v>
      </c>
      <c r="D677" s="1" t="s">
        <v>93</v>
      </c>
      <c r="E677" s="1" t="s">
        <v>10</v>
      </c>
      <c r="F677" s="1">
        <v>0</v>
      </c>
      <c r="G677" s="2">
        <v>31</v>
      </c>
      <c r="H677" s="2" t="str">
        <f t="shared" si="20"/>
        <v/>
      </c>
      <c r="I677" s="2" t="str">
        <f>_xlfn.CONCAT(C677,"-",D677,"-",DOLLAR(G677))</f>
        <v>ITA-zan SPA-31,00 €</v>
      </c>
      <c r="J677" s="2" t="str">
        <f t="shared" si="21"/>
        <v>613</v>
      </c>
      <c r="M677" s="2"/>
      <c r="P677" s="2"/>
      <c r="Q677" s="2"/>
      <c r="R677" s="2"/>
      <c r="S677" s="2"/>
    </row>
    <row r="678" spans="1:19" ht="12.75" customHeight="1" x14ac:dyDescent="0.2">
      <c r="A678" s="1">
        <v>680</v>
      </c>
      <c r="B678" s="1" t="s">
        <v>342</v>
      </c>
      <c r="C678" s="1" t="s">
        <v>8</v>
      </c>
      <c r="D678" s="1" t="s">
        <v>93</v>
      </c>
      <c r="E678" t="s">
        <v>1387</v>
      </c>
      <c r="F678" s="1">
        <v>30</v>
      </c>
      <c r="G678" s="2">
        <v>33</v>
      </c>
      <c r="H678" s="2">
        <f t="shared" si="20"/>
        <v>990</v>
      </c>
      <c r="I678" s="2" t="str">
        <f>_xlfn.CONCAT(C678,"-",D678,"-",DOLLAR(G678))</f>
        <v>ITA-zan SPA-33,00 €</v>
      </c>
      <c r="J678" s="2" t="str">
        <f t="shared" si="21"/>
        <v>613</v>
      </c>
      <c r="M678" s="2"/>
      <c r="P678" s="2"/>
      <c r="Q678" s="2"/>
      <c r="R678" s="2"/>
      <c r="S678" s="2"/>
    </row>
    <row r="679" spans="1:19" ht="12.75" customHeight="1" x14ac:dyDescent="0.2">
      <c r="A679" s="1">
        <v>681</v>
      </c>
      <c r="B679" s="1" t="s">
        <v>343</v>
      </c>
      <c r="C679" s="1" t="s">
        <v>8</v>
      </c>
      <c r="D679" s="1" t="s">
        <v>9</v>
      </c>
      <c r="E679" s="1" t="s">
        <v>10</v>
      </c>
      <c r="F679" s="1">
        <v>0</v>
      </c>
      <c r="G679" s="2">
        <v>29</v>
      </c>
      <c r="H679" s="2" t="str">
        <f t="shared" si="20"/>
        <v/>
      </c>
      <c r="I679" s="2" t="str">
        <f>_xlfn.CONCAT(C679,"-",D679,"-",DOLLAR(G679))</f>
        <v>ITA-SG-29,00 €</v>
      </c>
      <c r="J679" s="2" t="str">
        <f t="shared" si="21"/>
        <v>016</v>
      </c>
      <c r="M679" s="2"/>
      <c r="P679" s="2"/>
      <c r="Q679" s="2"/>
      <c r="R679" s="2"/>
      <c r="S679" s="2"/>
    </row>
    <row r="680" spans="1:19" ht="12.75" customHeight="1" x14ac:dyDescent="0.2">
      <c r="A680" s="1">
        <v>682</v>
      </c>
      <c r="B680" s="1" t="s">
        <v>344</v>
      </c>
      <c r="C680" s="1" t="s">
        <v>8</v>
      </c>
      <c r="D680" s="1" t="s">
        <v>9</v>
      </c>
      <c r="E680" s="1" t="s">
        <v>10</v>
      </c>
      <c r="F680" s="1">
        <v>0</v>
      </c>
      <c r="G680" s="2">
        <v>33</v>
      </c>
      <c r="H680" s="2" t="str">
        <f t="shared" si="20"/>
        <v/>
      </c>
      <c r="I680" s="2" t="str">
        <f>_xlfn.CONCAT(C680,"-",D680,"-",DOLLAR(G680))</f>
        <v>ITA-SG-33,00 €</v>
      </c>
      <c r="J680" s="2" t="str">
        <f t="shared" si="21"/>
        <v>009</v>
      </c>
      <c r="M680" s="2"/>
      <c r="P680" s="2"/>
      <c r="Q680" s="2"/>
      <c r="R680" s="2"/>
      <c r="S680" s="2"/>
    </row>
    <row r="681" spans="1:19" ht="12.75" customHeight="1" x14ac:dyDescent="0.2">
      <c r="A681" s="1">
        <v>683</v>
      </c>
      <c r="B681" s="1" t="s">
        <v>345</v>
      </c>
      <c r="C681" s="1" t="s">
        <v>8</v>
      </c>
      <c r="D681" s="1" t="s">
        <v>71</v>
      </c>
      <c r="E681" s="1" t="s">
        <v>10</v>
      </c>
      <c r="F681" s="1">
        <v>0</v>
      </c>
      <c r="G681" s="2">
        <v>38</v>
      </c>
      <c r="H681" s="2" t="str">
        <f t="shared" si="20"/>
        <v/>
      </c>
      <c r="I681" s="2" t="str">
        <f>_xlfn.CONCAT(C681,"-",D681,"-",DOLLAR(G681))</f>
        <v>ITA-lollo SRL-38,00 €</v>
      </c>
      <c r="J681" s="2" t="str">
        <f t="shared" si="21"/>
        <v>424</v>
      </c>
      <c r="M681" s="2"/>
      <c r="P681" s="2"/>
      <c r="Q681" s="2"/>
      <c r="R681" s="2"/>
      <c r="S681" s="2"/>
    </row>
    <row r="682" spans="1:19" ht="12.75" customHeight="1" x14ac:dyDescent="0.2">
      <c r="A682" s="1">
        <v>684</v>
      </c>
      <c r="B682" s="1" t="s">
        <v>346</v>
      </c>
      <c r="C682" s="1" t="s">
        <v>8</v>
      </c>
      <c r="D682" s="1" t="s">
        <v>32</v>
      </c>
      <c r="E682" s="1" t="s">
        <v>10</v>
      </c>
      <c r="F682" s="1">
        <v>0</v>
      </c>
      <c r="G682" s="2">
        <v>26</v>
      </c>
      <c r="H682" s="2" t="str">
        <f t="shared" si="20"/>
        <v/>
      </c>
      <c r="I682" s="2" t="str">
        <f>_xlfn.CONCAT(C682,"-",D682,"-",DOLLAR(G682))</f>
        <v>ITA-zan VETRI-26,00 €</v>
      </c>
      <c r="J682" s="2" t="str">
        <f t="shared" si="21"/>
        <v>511</v>
      </c>
      <c r="M682" s="2"/>
      <c r="P682" s="2"/>
      <c r="Q682" s="2"/>
      <c r="R682" s="2"/>
      <c r="S682" s="2"/>
    </row>
    <row r="683" spans="1:19" ht="12.75" customHeight="1" x14ac:dyDescent="0.2">
      <c r="A683" s="1">
        <v>685</v>
      </c>
      <c r="B683" s="1" t="s">
        <v>347</v>
      </c>
      <c r="C683" s="1" t="s">
        <v>8</v>
      </c>
      <c r="D683" s="1" t="s">
        <v>9</v>
      </c>
      <c r="E683" t="s">
        <v>1387</v>
      </c>
      <c r="F683" s="1">
        <v>20</v>
      </c>
      <c r="G683" s="2">
        <v>15</v>
      </c>
      <c r="H683" s="2">
        <f t="shared" si="20"/>
        <v>300</v>
      </c>
      <c r="I683" s="2" t="str">
        <f>_xlfn.CONCAT(C683,"-",D683,"-",DOLLAR(G683))</f>
        <v>ITA-SG-15,00 €</v>
      </c>
      <c r="J683" s="2" t="str">
        <f t="shared" si="21"/>
        <v>576</v>
      </c>
      <c r="M683" s="2"/>
      <c r="P683" s="2"/>
      <c r="Q683" s="2"/>
      <c r="R683" s="2"/>
      <c r="S683" s="2"/>
    </row>
    <row r="684" spans="1:19" ht="12.75" customHeight="1" x14ac:dyDescent="0.2">
      <c r="A684" s="1">
        <v>686</v>
      </c>
      <c r="B684" s="1" t="s">
        <v>347</v>
      </c>
      <c r="C684" s="1" t="s">
        <v>8</v>
      </c>
      <c r="D684" s="1" t="s">
        <v>9</v>
      </c>
      <c r="E684" t="s">
        <v>1387</v>
      </c>
      <c r="F684" s="1">
        <v>20</v>
      </c>
      <c r="G684" s="2">
        <v>33</v>
      </c>
      <c r="H684" s="2">
        <f t="shared" si="20"/>
        <v>660</v>
      </c>
      <c r="I684" s="2" t="str">
        <f>_xlfn.CONCAT(C684,"-",D684,"-",DOLLAR(G684))</f>
        <v>ITA-SG-33,00 €</v>
      </c>
      <c r="J684" s="2" t="str">
        <f t="shared" si="21"/>
        <v>576</v>
      </c>
      <c r="M684" s="2"/>
      <c r="P684" s="2"/>
      <c r="Q684" s="2"/>
      <c r="R684" s="2"/>
      <c r="S684" s="2"/>
    </row>
    <row r="685" spans="1:19" ht="12.75" customHeight="1" x14ac:dyDescent="0.2">
      <c r="A685" s="1">
        <v>687</v>
      </c>
      <c r="B685" s="1" t="s">
        <v>347</v>
      </c>
      <c r="C685" s="1" t="s">
        <v>8</v>
      </c>
      <c r="D685" s="1" t="s">
        <v>9</v>
      </c>
      <c r="E685" s="1" t="s">
        <v>10</v>
      </c>
      <c r="F685" s="1">
        <v>0</v>
      </c>
      <c r="G685" s="2">
        <v>11</v>
      </c>
      <c r="H685" s="2" t="str">
        <f t="shared" si="20"/>
        <v/>
      </c>
      <c r="I685" s="2" t="str">
        <f>_xlfn.CONCAT(C685,"-",D685,"-",DOLLAR(G685))</f>
        <v>ITA-SG-11,00 €</v>
      </c>
      <c r="J685" s="2" t="str">
        <f t="shared" si="21"/>
        <v>576</v>
      </c>
      <c r="M685" s="2"/>
      <c r="P685" s="2"/>
      <c r="Q685" s="2"/>
      <c r="R685" s="2"/>
      <c r="S685" s="2"/>
    </row>
    <row r="686" spans="1:19" ht="12.75" customHeight="1" x14ac:dyDescent="0.2">
      <c r="A686" s="1">
        <v>688</v>
      </c>
      <c r="B686" s="1" t="s">
        <v>347</v>
      </c>
      <c r="C686" s="1" t="s">
        <v>8</v>
      </c>
      <c r="D686" s="1" t="s">
        <v>9</v>
      </c>
      <c r="E686" t="s">
        <v>1387</v>
      </c>
      <c r="F686" s="1">
        <v>30</v>
      </c>
      <c r="G686" s="2">
        <v>23</v>
      </c>
      <c r="H686" s="2">
        <f t="shared" si="20"/>
        <v>690</v>
      </c>
      <c r="I686" s="2" t="str">
        <f>_xlfn.CONCAT(C686,"-",D686,"-",DOLLAR(G686))</f>
        <v>ITA-SG-23,00 €</v>
      </c>
      <c r="J686" s="2" t="str">
        <f t="shared" si="21"/>
        <v>576</v>
      </c>
      <c r="M686" s="2"/>
      <c r="P686" s="2"/>
      <c r="Q686" s="2"/>
      <c r="R686" s="2"/>
      <c r="S686" s="2"/>
    </row>
    <row r="687" spans="1:19" ht="12.75" customHeight="1" x14ac:dyDescent="0.2">
      <c r="A687" s="1">
        <v>689</v>
      </c>
      <c r="B687" s="1" t="s">
        <v>348</v>
      </c>
      <c r="C687" s="1" t="s">
        <v>8</v>
      </c>
      <c r="D687" s="1" t="s">
        <v>50</v>
      </c>
      <c r="E687" t="s">
        <v>1387</v>
      </c>
      <c r="F687" s="1">
        <v>30</v>
      </c>
      <c r="G687" s="2">
        <v>39</v>
      </c>
      <c r="H687" s="2">
        <f t="shared" si="20"/>
        <v>1170</v>
      </c>
      <c r="I687" s="2" t="str">
        <f>_xlfn.CONCAT(C687,"-",D687,"-",DOLLAR(G687))</f>
        <v>ITA-zan S.R.L.-39,00 €</v>
      </c>
      <c r="J687" s="2" t="str">
        <f t="shared" si="21"/>
        <v>523</v>
      </c>
      <c r="M687" s="2"/>
      <c r="P687" s="2"/>
      <c r="Q687" s="2"/>
      <c r="R687" s="2"/>
      <c r="S687" s="2"/>
    </row>
    <row r="688" spans="1:19" ht="12.75" customHeight="1" x14ac:dyDescent="0.2">
      <c r="A688" s="1">
        <v>690</v>
      </c>
      <c r="B688" s="1" t="s">
        <v>349</v>
      </c>
      <c r="C688" s="1" t="s">
        <v>8</v>
      </c>
      <c r="D688" s="1" t="s">
        <v>43</v>
      </c>
      <c r="E688" s="1" t="s">
        <v>10</v>
      </c>
      <c r="F688" s="1">
        <v>0</v>
      </c>
      <c r="G688" s="2">
        <v>19</v>
      </c>
      <c r="H688" s="2" t="str">
        <f t="shared" si="20"/>
        <v/>
      </c>
      <c r="I688" s="2" t="str">
        <f>_xlfn.CONCAT(C688,"-",D688,"-",DOLLAR(G688))</f>
        <v>ITA-zan pin SPA-19,00 €</v>
      </c>
      <c r="J688" s="2" t="str">
        <f t="shared" si="21"/>
        <v>810</v>
      </c>
      <c r="M688" s="2"/>
      <c r="P688" s="2"/>
      <c r="Q688" s="2"/>
      <c r="R688" s="2"/>
      <c r="S688" s="2"/>
    </row>
    <row r="689" spans="1:19" ht="12.75" customHeight="1" x14ac:dyDescent="0.2">
      <c r="A689" s="1">
        <v>691</v>
      </c>
      <c r="B689" s="1" t="s">
        <v>350</v>
      </c>
      <c r="C689" s="1" t="s">
        <v>8</v>
      </c>
      <c r="D689" s="1" t="s">
        <v>71</v>
      </c>
      <c r="E689" s="1" t="s">
        <v>10</v>
      </c>
      <c r="F689" s="1">
        <v>0</v>
      </c>
      <c r="G689" s="2">
        <v>38</v>
      </c>
      <c r="H689" s="2" t="str">
        <f t="shared" si="20"/>
        <v/>
      </c>
      <c r="I689" s="2" t="str">
        <f>_xlfn.CONCAT(C689,"-",D689,"-",DOLLAR(G689))</f>
        <v>ITA-lollo SRL-38,00 €</v>
      </c>
      <c r="J689" s="2" t="str">
        <f t="shared" si="21"/>
        <v>111</v>
      </c>
      <c r="M689" s="2"/>
      <c r="P689" s="2"/>
      <c r="Q689" s="2"/>
      <c r="R689" s="2"/>
      <c r="S689" s="2"/>
    </row>
    <row r="690" spans="1:19" ht="12.75" customHeight="1" x14ac:dyDescent="0.2">
      <c r="A690" s="1">
        <v>692</v>
      </c>
      <c r="B690" s="1" t="s">
        <v>351</v>
      </c>
      <c r="C690" s="1" t="s">
        <v>8</v>
      </c>
      <c r="D690" s="1" t="s">
        <v>43</v>
      </c>
      <c r="E690" s="1" t="s">
        <v>10</v>
      </c>
      <c r="F690" s="1">
        <v>0</v>
      </c>
      <c r="G690" s="2">
        <v>31</v>
      </c>
      <c r="H690" s="2" t="str">
        <f t="shared" si="20"/>
        <v/>
      </c>
      <c r="I690" s="2" t="str">
        <f>_xlfn.CONCAT(C690,"-",D690,"-",DOLLAR(G690))</f>
        <v>ITA-zan pin SPA-31,00 €</v>
      </c>
      <c r="J690" s="2" t="str">
        <f t="shared" si="21"/>
        <v>511</v>
      </c>
      <c r="M690" s="2"/>
      <c r="P690" s="2"/>
      <c r="Q690" s="2"/>
      <c r="R690" s="2"/>
      <c r="S690" s="2"/>
    </row>
    <row r="691" spans="1:19" ht="12.75" customHeight="1" x14ac:dyDescent="0.2">
      <c r="A691" s="1">
        <v>693</v>
      </c>
      <c r="B691" s="1" t="s">
        <v>352</v>
      </c>
      <c r="C691" s="1" t="s">
        <v>8</v>
      </c>
      <c r="D691" s="1" t="s">
        <v>9</v>
      </c>
      <c r="E691" s="1" t="s">
        <v>10</v>
      </c>
      <c r="F691" s="1">
        <v>0</v>
      </c>
      <c r="G691" s="2">
        <v>16</v>
      </c>
      <c r="H691" s="2" t="str">
        <f t="shared" si="20"/>
        <v/>
      </c>
      <c r="I691" s="2" t="str">
        <f>_xlfn.CONCAT(C691,"-",D691,"-",DOLLAR(G691))</f>
        <v>ITA-SG-16,00 €</v>
      </c>
      <c r="J691" s="2" t="str">
        <f t="shared" si="21"/>
        <v>565</v>
      </c>
      <c r="M691" s="2"/>
      <c r="P691" s="2"/>
      <c r="Q691" s="2"/>
      <c r="R691" s="2"/>
      <c r="S691" s="2"/>
    </row>
    <row r="692" spans="1:19" ht="12.75" customHeight="1" x14ac:dyDescent="0.2">
      <c r="A692" s="1">
        <v>694</v>
      </c>
      <c r="B692" s="1" t="s">
        <v>352</v>
      </c>
      <c r="C692" s="1" t="s">
        <v>8</v>
      </c>
      <c r="D692" s="1" t="s">
        <v>9</v>
      </c>
      <c r="E692" t="s">
        <v>1387</v>
      </c>
      <c r="F692" s="1">
        <v>30</v>
      </c>
      <c r="G692" s="2">
        <v>21</v>
      </c>
      <c r="H692" s="2">
        <f t="shared" si="20"/>
        <v>630</v>
      </c>
      <c r="I692" s="2" t="str">
        <f>_xlfn.CONCAT(C692,"-",D692,"-",DOLLAR(G692))</f>
        <v>ITA-SG-21,00 €</v>
      </c>
      <c r="J692" s="2" t="str">
        <f t="shared" si="21"/>
        <v>565</v>
      </c>
      <c r="M692" s="2"/>
      <c r="P692" s="2"/>
      <c r="Q692" s="2"/>
      <c r="R692" s="2"/>
      <c r="S692" s="2"/>
    </row>
    <row r="693" spans="1:19" ht="12.75" customHeight="1" x14ac:dyDescent="0.2">
      <c r="A693" s="1">
        <v>695</v>
      </c>
      <c r="B693" s="1" t="s">
        <v>352</v>
      </c>
      <c r="C693" s="1" t="s">
        <v>8</v>
      </c>
      <c r="D693" s="1" t="s">
        <v>9</v>
      </c>
      <c r="E693" t="s">
        <v>1387</v>
      </c>
      <c r="F693" s="1">
        <v>20</v>
      </c>
      <c r="G693" s="2">
        <v>14</v>
      </c>
      <c r="H693" s="2">
        <f t="shared" si="20"/>
        <v>280</v>
      </c>
      <c r="I693" s="2" t="str">
        <f>_xlfn.CONCAT(C693,"-",D693,"-",DOLLAR(G693))</f>
        <v>ITA-SG-14,00 €</v>
      </c>
      <c r="J693" s="2" t="str">
        <f t="shared" si="21"/>
        <v>565</v>
      </c>
      <c r="M693" s="2"/>
      <c r="P693" s="2"/>
      <c r="Q693" s="2"/>
      <c r="R693" s="2"/>
      <c r="S693" s="2"/>
    </row>
    <row r="694" spans="1:19" ht="12.75" customHeight="1" x14ac:dyDescent="0.2">
      <c r="A694" s="1">
        <v>696</v>
      </c>
      <c r="B694" s="1" t="s">
        <v>353</v>
      </c>
      <c r="C694" s="1" t="s">
        <v>8</v>
      </c>
      <c r="D694" s="1" t="s">
        <v>9</v>
      </c>
      <c r="E694" s="1" t="s">
        <v>10</v>
      </c>
      <c r="F694" s="1">
        <v>0</v>
      </c>
      <c r="G694" s="2">
        <v>23</v>
      </c>
      <c r="H694" s="2" t="str">
        <f t="shared" si="20"/>
        <v/>
      </c>
      <c r="I694" s="2" t="str">
        <f>_xlfn.CONCAT(C694,"-",D694,"-",DOLLAR(G694))</f>
        <v>ITA-SG-23,00 €</v>
      </c>
      <c r="J694" s="2" t="str">
        <f t="shared" si="21"/>
        <v>666</v>
      </c>
      <c r="M694" s="2"/>
      <c r="P694" s="2"/>
      <c r="Q694" s="2"/>
      <c r="R694" s="2"/>
      <c r="S694" s="2"/>
    </row>
    <row r="695" spans="1:19" ht="12.75" customHeight="1" x14ac:dyDescent="0.2">
      <c r="A695" s="1">
        <v>697</v>
      </c>
      <c r="B695" s="1" t="s">
        <v>354</v>
      </c>
      <c r="C695" s="1" t="s">
        <v>8</v>
      </c>
      <c r="D695" s="1" t="s">
        <v>93</v>
      </c>
      <c r="E695" t="s">
        <v>1387</v>
      </c>
      <c r="F695" s="1">
        <v>30</v>
      </c>
      <c r="G695" s="2">
        <v>28</v>
      </c>
      <c r="H695" s="2">
        <f t="shared" si="20"/>
        <v>840</v>
      </c>
      <c r="I695" s="2" t="str">
        <f>_xlfn.CONCAT(C695,"-",D695,"-",DOLLAR(G695))</f>
        <v>ITA-zan SPA-28,00 €</v>
      </c>
      <c r="J695" s="2" t="str">
        <f t="shared" si="21"/>
        <v>664</v>
      </c>
      <c r="M695" s="2"/>
      <c r="P695" s="2"/>
      <c r="Q695" s="2"/>
      <c r="R695" s="2"/>
      <c r="S695" s="2"/>
    </row>
    <row r="696" spans="1:19" ht="12.75" customHeight="1" x14ac:dyDescent="0.2">
      <c r="A696" s="1">
        <v>698</v>
      </c>
      <c r="B696" s="1" t="s">
        <v>354</v>
      </c>
      <c r="C696" s="1" t="s">
        <v>8</v>
      </c>
      <c r="D696" s="1" t="s">
        <v>93</v>
      </c>
      <c r="E696" t="s">
        <v>1387</v>
      </c>
      <c r="F696" s="1">
        <v>20</v>
      </c>
      <c r="G696" s="2">
        <v>32</v>
      </c>
      <c r="H696" s="2">
        <f t="shared" si="20"/>
        <v>640</v>
      </c>
      <c r="I696" s="2" t="str">
        <f>_xlfn.CONCAT(C696,"-",D696,"-",DOLLAR(G696))</f>
        <v>ITA-zan SPA-32,00 €</v>
      </c>
      <c r="J696" s="2" t="str">
        <f t="shared" si="21"/>
        <v>664</v>
      </c>
      <c r="M696" s="2"/>
      <c r="P696" s="2"/>
      <c r="Q696" s="2"/>
      <c r="R696" s="2"/>
      <c r="S696" s="2"/>
    </row>
    <row r="697" spans="1:19" ht="12.75" customHeight="1" x14ac:dyDescent="0.2">
      <c r="A697" s="1">
        <v>699</v>
      </c>
      <c r="B697" s="1" t="s">
        <v>354</v>
      </c>
      <c r="C697" s="1" t="s">
        <v>8</v>
      </c>
      <c r="D697" s="1" t="s">
        <v>93</v>
      </c>
      <c r="E697" s="1" t="s">
        <v>10</v>
      </c>
      <c r="F697" s="1">
        <v>0</v>
      </c>
      <c r="G697" s="2">
        <v>30</v>
      </c>
      <c r="H697" s="2" t="str">
        <f t="shared" si="20"/>
        <v/>
      </c>
      <c r="I697" s="2" t="str">
        <f>_xlfn.CONCAT(C697,"-",D697,"-",DOLLAR(G697))</f>
        <v>ITA-zan SPA-30,00 €</v>
      </c>
      <c r="J697" s="2" t="str">
        <f t="shared" si="21"/>
        <v>664</v>
      </c>
      <c r="M697" s="2"/>
      <c r="P697" s="2"/>
      <c r="Q697" s="2"/>
      <c r="R697" s="2"/>
      <c r="S697" s="2"/>
    </row>
    <row r="698" spans="1:19" ht="12.75" customHeight="1" x14ac:dyDescent="0.2">
      <c r="A698" s="1">
        <v>700</v>
      </c>
      <c r="B698" s="1" t="s">
        <v>355</v>
      </c>
      <c r="C698" s="1" t="s">
        <v>8</v>
      </c>
      <c r="D698" s="1" t="s">
        <v>9</v>
      </c>
      <c r="E698" t="s">
        <v>1387</v>
      </c>
      <c r="F698" s="1">
        <v>30</v>
      </c>
      <c r="G698" s="2">
        <v>28</v>
      </c>
      <c r="H698" s="2">
        <f t="shared" si="20"/>
        <v>840</v>
      </c>
      <c r="I698" s="2" t="str">
        <f>_xlfn.CONCAT(C698,"-",D698,"-",DOLLAR(G698))</f>
        <v>ITA-SG-28,00 €</v>
      </c>
      <c r="J698" s="2" t="str">
        <f t="shared" si="21"/>
        <v>262</v>
      </c>
      <c r="M698" s="2"/>
      <c r="P698" s="2"/>
      <c r="Q698" s="2"/>
      <c r="R698" s="2"/>
      <c r="S698" s="2"/>
    </row>
    <row r="699" spans="1:19" ht="12.75" customHeight="1" x14ac:dyDescent="0.2">
      <c r="A699" s="1">
        <v>701</v>
      </c>
      <c r="B699" s="1" t="s">
        <v>355</v>
      </c>
      <c r="C699" s="1" t="s">
        <v>8</v>
      </c>
      <c r="D699" s="1" t="s">
        <v>9</v>
      </c>
      <c r="E699" s="1" t="s">
        <v>10</v>
      </c>
      <c r="F699" s="1">
        <v>0</v>
      </c>
      <c r="G699" s="2">
        <v>36</v>
      </c>
      <c r="H699" s="2" t="str">
        <f t="shared" si="20"/>
        <v/>
      </c>
      <c r="I699" s="2" t="str">
        <f>_xlfn.CONCAT(C699,"-",D699,"-",DOLLAR(G699))</f>
        <v>ITA-SG-36,00 €</v>
      </c>
      <c r="J699" s="2" t="str">
        <f t="shared" si="21"/>
        <v>262</v>
      </c>
      <c r="M699" s="2"/>
      <c r="P699" s="2"/>
      <c r="Q699" s="2"/>
      <c r="R699" s="2"/>
      <c r="S699" s="2"/>
    </row>
    <row r="700" spans="1:19" ht="12.75" customHeight="1" x14ac:dyDescent="0.2">
      <c r="A700" s="1">
        <v>702</v>
      </c>
      <c r="B700" s="1" t="s">
        <v>355</v>
      </c>
      <c r="C700" s="1" t="s">
        <v>8</v>
      </c>
      <c r="D700" s="1" t="s">
        <v>9</v>
      </c>
      <c r="E700" t="s">
        <v>1387</v>
      </c>
      <c r="F700" s="1">
        <v>20</v>
      </c>
      <c r="G700" s="2">
        <v>15</v>
      </c>
      <c r="H700" s="2">
        <f t="shared" si="20"/>
        <v>300</v>
      </c>
      <c r="I700" s="2" t="str">
        <f>_xlfn.CONCAT(C700,"-",D700,"-",DOLLAR(G700))</f>
        <v>ITA-SG-15,00 €</v>
      </c>
      <c r="J700" s="2" t="str">
        <f t="shared" si="21"/>
        <v>262</v>
      </c>
      <c r="M700" s="2"/>
      <c r="P700" s="2"/>
      <c r="Q700" s="2"/>
      <c r="R700" s="2"/>
      <c r="S700" s="2"/>
    </row>
    <row r="701" spans="1:19" ht="12.75" customHeight="1" x14ac:dyDescent="0.2">
      <c r="A701" s="1">
        <v>703</v>
      </c>
      <c r="B701" s="1" t="s">
        <v>356</v>
      </c>
      <c r="C701" s="1" t="s">
        <v>8</v>
      </c>
      <c r="D701" s="1" t="s">
        <v>9</v>
      </c>
      <c r="E701" s="1" t="s">
        <v>10</v>
      </c>
      <c r="F701" s="1">
        <v>0</v>
      </c>
      <c r="G701" s="2">
        <v>11</v>
      </c>
      <c r="H701" s="2" t="str">
        <f t="shared" si="20"/>
        <v/>
      </c>
      <c r="I701" s="2" t="str">
        <f>_xlfn.CONCAT(C701,"-",D701,"-",DOLLAR(G701))</f>
        <v>ITA-SG-11,00 €</v>
      </c>
      <c r="J701" s="2" t="str">
        <f t="shared" si="21"/>
        <v>128</v>
      </c>
      <c r="M701" s="2"/>
      <c r="P701" s="2"/>
      <c r="Q701" s="2"/>
      <c r="R701" s="2"/>
      <c r="S701" s="2"/>
    </row>
    <row r="702" spans="1:19" ht="12.75" customHeight="1" x14ac:dyDescent="0.2">
      <c r="A702" s="1">
        <v>704</v>
      </c>
      <c r="B702" s="1" t="s">
        <v>356</v>
      </c>
      <c r="C702" s="1" t="s">
        <v>8</v>
      </c>
      <c r="D702" s="1" t="s">
        <v>9</v>
      </c>
      <c r="E702" t="s">
        <v>1387</v>
      </c>
      <c r="F702" s="1">
        <v>30</v>
      </c>
      <c r="G702" s="2">
        <v>29</v>
      </c>
      <c r="H702" s="2">
        <f t="shared" si="20"/>
        <v>870</v>
      </c>
      <c r="I702" s="2" t="str">
        <f>_xlfn.CONCAT(C702,"-",D702,"-",DOLLAR(G702))</f>
        <v>ITA-SG-29,00 €</v>
      </c>
      <c r="J702" s="2" t="str">
        <f t="shared" si="21"/>
        <v>128</v>
      </c>
      <c r="M702" s="2"/>
      <c r="P702" s="2"/>
      <c r="Q702" s="2"/>
      <c r="R702" s="2"/>
      <c r="S702" s="2"/>
    </row>
    <row r="703" spans="1:19" ht="12.75" customHeight="1" x14ac:dyDescent="0.2">
      <c r="A703" s="1">
        <v>705</v>
      </c>
      <c r="B703" s="1" t="s">
        <v>357</v>
      </c>
      <c r="C703" s="1" t="s">
        <v>8</v>
      </c>
      <c r="D703" s="1" t="s">
        <v>93</v>
      </c>
      <c r="E703" s="1" t="s">
        <v>10</v>
      </c>
      <c r="F703" s="1">
        <v>0</v>
      </c>
      <c r="G703" s="2">
        <v>19</v>
      </c>
      <c r="H703" s="2" t="str">
        <f t="shared" si="20"/>
        <v/>
      </c>
      <c r="I703" s="2" t="str">
        <f>_xlfn.CONCAT(C703,"-",D703,"-",DOLLAR(G703))</f>
        <v>ITA-zan SPA-19,00 €</v>
      </c>
      <c r="J703" s="2" t="str">
        <f t="shared" si="21"/>
        <v>477</v>
      </c>
      <c r="M703" s="2"/>
      <c r="P703" s="2"/>
      <c r="Q703" s="2"/>
      <c r="R703" s="2"/>
      <c r="S703" s="2"/>
    </row>
    <row r="704" spans="1:19" ht="12.75" customHeight="1" x14ac:dyDescent="0.2">
      <c r="A704" s="1">
        <v>706</v>
      </c>
      <c r="B704" s="1" t="s">
        <v>357</v>
      </c>
      <c r="C704" s="1" t="s">
        <v>8</v>
      </c>
      <c r="D704" s="1" t="s">
        <v>93</v>
      </c>
      <c r="E704" t="s">
        <v>1387</v>
      </c>
      <c r="F704" s="1">
        <v>20</v>
      </c>
      <c r="G704" s="2">
        <v>32</v>
      </c>
      <c r="H704" s="2">
        <f t="shared" si="20"/>
        <v>640</v>
      </c>
      <c r="I704" s="2" t="str">
        <f>_xlfn.CONCAT(C704,"-",D704,"-",DOLLAR(G704))</f>
        <v>ITA-zan SPA-32,00 €</v>
      </c>
      <c r="J704" s="2" t="str">
        <f t="shared" si="21"/>
        <v>477</v>
      </c>
      <c r="M704" s="2"/>
      <c r="P704" s="2"/>
      <c r="Q704" s="2"/>
      <c r="R704" s="2"/>
      <c r="S704" s="2"/>
    </row>
    <row r="705" spans="1:19" ht="12.75" customHeight="1" x14ac:dyDescent="0.2">
      <c r="A705" s="1">
        <v>707</v>
      </c>
      <c r="B705" s="1" t="s">
        <v>357</v>
      </c>
      <c r="C705" s="1" t="s">
        <v>8</v>
      </c>
      <c r="D705" s="1" t="s">
        <v>93</v>
      </c>
      <c r="E705" t="s">
        <v>1387</v>
      </c>
      <c r="F705" s="1">
        <v>30</v>
      </c>
      <c r="G705" s="2">
        <v>32</v>
      </c>
      <c r="H705" s="2">
        <f t="shared" si="20"/>
        <v>960</v>
      </c>
      <c r="I705" s="2" t="str">
        <f>_xlfn.CONCAT(C705,"-",D705,"-",DOLLAR(G705))</f>
        <v>ITA-zan SPA-32,00 €</v>
      </c>
      <c r="J705" s="2" t="str">
        <f t="shared" si="21"/>
        <v>477</v>
      </c>
      <c r="M705" s="2"/>
      <c r="P705" s="2"/>
      <c r="Q705" s="2"/>
      <c r="R705" s="2"/>
      <c r="S705" s="2"/>
    </row>
    <row r="706" spans="1:19" ht="12.75" customHeight="1" x14ac:dyDescent="0.2">
      <c r="A706" s="1">
        <v>708</v>
      </c>
      <c r="B706" s="1" t="s">
        <v>358</v>
      </c>
      <c r="C706" s="1" t="s">
        <v>8</v>
      </c>
      <c r="D706" s="1" t="s">
        <v>32</v>
      </c>
      <c r="E706" t="s">
        <v>1387</v>
      </c>
      <c r="F706" s="1">
        <v>20</v>
      </c>
      <c r="G706" s="2">
        <v>26</v>
      </c>
      <c r="H706" s="2">
        <f t="shared" ref="H706:H769" si="22">IF(F706*G706=0,"",F706*G706)</f>
        <v>520</v>
      </c>
      <c r="I706" s="2" t="str">
        <f>_xlfn.CONCAT(C706,"-",D706,"-",DOLLAR(G706))</f>
        <v>ITA-zan VETRI-26,00 €</v>
      </c>
      <c r="J706" s="2" t="str">
        <f t="shared" si="21"/>
        <v>597</v>
      </c>
      <c r="M706" s="2"/>
      <c r="P706" s="2"/>
      <c r="Q706" s="2"/>
      <c r="R706" s="2"/>
      <c r="S706" s="2"/>
    </row>
    <row r="707" spans="1:19" ht="12.75" customHeight="1" x14ac:dyDescent="0.2">
      <c r="A707" s="1">
        <v>709</v>
      </c>
      <c r="B707" s="1" t="s">
        <v>358</v>
      </c>
      <c r="C707" s="1" t="s">
        <v>8</v>
      </c>
      <c r="D707" s="1" t="s">
        <v>32</v>
      </c>
      <c r="E707" t="s">
        <v>1387</v>
      </c>
      <c r="F707" s="1">
        <v>30</v>
      </c>
      <c r="G707" s="2">
        <v>28</v>
      </c>
      <c r="H707" s="2">
        <f t="shared" si="22"/>
        <v>840</v>
      </c>
      <c r="I707" s="2" t="str">
        <f>_xlfn.CONCAT(C707,"-",D707,"-",DOLLAR(G707))</f>
        <v>ITA-zan VETRI-28,00 €</v>
      </c>
      <c r="J707" s="2" t="str">
        <f t="shared" ref="J707:J770" si="23">MID(B707,3,3)</f>
        <v>597</v>
      </c>
      <c r="M707" s="2"/>
      <c r="P707" s="2"/>
      <c r="Q707" s="2"/>
      <c r="R707" s="2"/>
      <c r="S707" s="2"/>
    </row>
    <row r="708" spans="1:19" ht="12.75" customHeight="1" x14ac:dyDescent="0.2">
      <c r="A708" s="1">
        <v>710</v>
      </c>
      <c r="B708" s="1" t="s">
        <v>358</v>
      </c>
      <c r="C708" s="1" t="s">
        <v>8</v>
      </c>
      <c r="D708" s="1" t="s">
        <v>32</v>
      </c>
      <c r="E708" s="1" t="s">
        <v>10</v>
      </c>
      <c r="F708" s="1">
        <v>0</v>
      </c>
      <c r="G708" s="2">
        <v>39</v>
      </c>
      <c r="H708" s="2" t="str">
        <f t="shared" si="22"/>
        <v/>
      </c>
      <c r="I708" s="2" t="str">
        <f>_xlfn.CONCAT(C708,"-",D708,"-",DOLLAR(G708))</f>
        <v>ITA-zan VETRI-39,00 €</v>
      </c>
      <c r="J708" s="2" t="str">
        <f t="shared" si="23"/>
        <v>597</v>
      </c>
      <c r="M708" s="2"/>
      <c r="P708" s="2"/>
      <c r="Q708" s="2"/>
      <c r="R708" s="2"/>
      <c r="S708" s="2"/>
    </row>
    <row r="709" spans="1:19" ht="12.75" customHeight="1" x14ac:dyDescent="0.2">
      <c r="A709" s="1">
        <v>711</v>
      </c>
      <c r="B709" s="1" t="s">
        <v>359</v>
      </c>
      <c r="C709" s="1" t="s">
        <v>8</v>
      </c>
      <c r="D709" s="1" t="s">
        <v>9</v>
      </c>
      <c r="E709" s="1" t="s">
        <v>10</v>
      </c>
      <c r="F709" s="1">
        <v>0</v>
      </c>
      <c r="G709" s="2">
        <v>15</v>
      </c>
      <c r="H709" s="2" t="str">
        <f t="shared" si="22"/>
        <v/>
      </c>
      <c r="I709" s="2" t="str">
        <f>_xlfn.CONCAT(C709,"-",D709,"-",DOLLAR(G709))</f>
        <v>ITA-SG-15,00 €</v>
      </c>
      <c r="J709" s="2" t="str">
        <f t="shared" si="23"/>
        <v>935</v>
      </c>
      <c r="M709" s="2"/>
      <c r="P709" s="2"/>
      <c r="Q709" s="2"/>
      <c r="R709" s="2"/>
      <c r="S709" s="2"/>
    </row>
    <row r="710" spans="1:19" ht="12.75" customHeight="1" x14ac:dyDescent="0.2">
      <c r="A710" s="1">
        <v>712</v>
      </c>
      <c r="B710" s="1" t="s">
        <v>359</v>
      </c>
      <c r="C710" s="1" t="s">
        <v>8</v>
      </c>
      <c r="D710" s="1" t="s">
        <v>9</v>
      </c>
      <c r="E710" t="s">
        <v>1387</v>
      </c>
      <c r="F710" s="1">
        <v>30</v>
      </c>
      <c r="G710" s="2">
        <v>27</v>
      </c>
      <c r="H710" s="2">
        <f t="shared" si="22"/>
        <v>810</v>
      </c>
      <c r="I710" s="2" t="str">
        <f>_xlfn.CONCAT(C710,"-",D710,"-",DOLLAR(G710))</f>
        <v>ITA-SG-27,00 €</v>
      </c>
      <c r="J710" s="2" t="str">
        <f t="shared" si="23"/>
        <v>935</v>
      </c>
      <c r="M710" s="2"/>
      <c r="P710" s="2"/>
      <c r="Q710" s="2"/>
      <c r="R710" s="2"/>
      <c r="S710" s="2"/>
    </row>
    <row r="711" spans="1:19" ht="12.75" customHeight="1" x14ac:dyDescent="0.2">
      <c r="A711" s="1">
        <v>713</v>
      </c>
      <c r="B711" s="1" t="s">
        <v>360</v>
      </c>
      <c r="C711" s="1" t="s">
        <v>8</v>
      </c>
      <c r="D711" s="1" t="s">
        <v>43</v>
      </c>
      <c r="E711" t="s">
        <v>1387</v>
      </c>
      <c r="F711" s="1">
        <v>20</v>
      </c>
      <c r="G711" s="2">
        <v>20</v>
      </c>
      <c r="H711" s="2">
        <f t="shared" si="22"/>
        <v>400</v>
      </c>
      <c r="I711" s="2" t="str">
        <f>_xlfn.CONCAT(C711,"-",D711,"-",DOLLAR(G711))</f>
        <v>ITA-zan pin SPA-20,00 €</v>
      </c>
      <c r="J711" s="2" t="str">
        <f t="shared" si="23"/>
        <v>083</v>
      </c>
      <c r="M711" s="2"/>
      <c r="P711" s="2"/>
      <c r="Q711" s="2"/>
      <c r="R711" s="2"/>
      <c r="S711" s="2"/>
    </row>
    <row r="712" spans="1:19" ht="12.75" customHeight="1" x14ac:dyDescent="0.2">
      <c r="A712" s="1">
        <v>714</v>
      </c>
      <c r="B712" s="1" t="s">
        <v>360</v>
      </c>
      <c r="C712" s="1" t="s">
        <v>8</v>
      </c>
      <c r="D712" s="1" t="s">
        <v>43</v>
      </c>
      <c r="E712" t="s">
        <v>1387</v>
      </c>
      <c r="F712" s="1">
        <v>30</v>
      </c>
      <c r="G712" s="2">
        <v>31</v>
      </c>
      <c r="H712" s="2">
        <f t="shared" si="22"/>
        <v>930</v>
      </c>
      <c r="I712" s="2" t="str">
        <f>_xlfn.CONCAT(C712,"-",D712,"-",DOLLAR(G712))</f>
        <v>ITA-zan pin SPA-31,00 €</v>
      </c>
      <c r="J712" s="2" t="str">
        <f t="shared" si="23"/>
        <v>083</v>
      </c>
      <c r="M712" s="2"/>
      <c r="P712" s="2"/>
      <c r="Q712" s="2"/>
      <c r="R712" s="2"/>
      <c r="S712" s="2"/>
    </row>
    <row r="713" spans="1:19" ht="12.75" customHeight="1" x14ac:dyDescent="0.2">
      <c r="A713" s="1">
        <v>715</v>
      </c>
      <c r="B713" s="1" t="s">
        <v>360</v>
      </c>
      <c r="C713" s="1" t="s">
        <v>8</v>
      </c>
      <c r="D713" s="1" t="s">
        <v>43</v>
      </c>
      <c r="E713" s="1" t="s">
        <v>10</v>
      </c>
      <c r="F713" s="1">
        <v>0</v>
      </c>
      <c r="G713" s="2">
        <v>31</v>
      </c>
      <c r="H713" s="2" t="str">
        <f t="shared" si="22"/>
        <v/>
      </c>
      <c r="I713" s="2" t="str">
        <f>_xlfn.CONCAT(C713,"-",D713,"-",DOLLAR(G713))</f>
        <v>ITA-zan pin SPA-31,00 €</v>
      </c>
      <c r="J713" s="2" t="str">
        <f t="shared" si="23"/>
        <v>083</v>
      </c>
      <c r="M713" s="2"/>
      <c r="P713" s="2"/>
      <c r="Q713" s="2"/>
      <c r="R713" s="2"/>
      <c r="S713" s="2"/>
    </row>
    <row r="714" spans="1:19" ht="12.75" customHeight="1" x14ac:dyDescent="0.2">
      <c r="A714" s="1">
        <v>716</v>
      </c>
      <c r="B714" s="1" t="s">
        <v>361</v>
      </c>
      <c r="C714" s="1" t="s">
        <v>8</v>
      </c>
      <c r="D714" s="1" t="s">
        <v>9</v>
      </c>
      <c r="E714" t="s">
        <v>1387</v>
      </c>
      <c r="F714" s="1">
        <v>20</v>
      </c>
      <c r="G714" s="2">
        <v>16</v>
      </c>
      <c r="H714" s="2">
        <f t="shared" si="22"/>
        <v>320</v>
      </c>
      <c r="I714" s="2" t="str">
        <f>_xlfn.CONCAT(C714,"-",D714,"-",DOLLAR(G714))</f>
        <v>ITA-SG-16,00 €</v>
      </c>
      <c r="J714" s="2" t="str">
        <f t="shared" si="23"/>
        <v>917</v>
      </c>
      <c r="M714" s="2"/>
      <c r="P714" s="2"/>
      <c r="Q714" s="2"/>
      <c r="R714" s="2"/>
      <c r="S714" s="2"/>
    </row>
    <row r="715" spans="1:19" ht="12.75" customHeight="1" x14ac:dyDescent="0.2">
      <c r="A715" s="1">
        <v>717</v>
      </c>
      <c r="B715" s="1" t="s">
        <v>361</v>
      </c>
      <c r="C715" s="1" t="s">
        <v>8</v>
      </c>
      <c r="D715" s="1" t="s">
        <v>9</v>
      </c>
      <c r="E715" s="1" t="s">
        <v>10</v>
      </c>
      <c r="F715" s="1">
        <v>0</v>
      </c>
      <c r="G715" s="2">
        <v>40</v>
      </c>
      <c r="H715" s="2" t="str">
        <f t="shared" si="22"/>
        <v/>
      </c>
      <c r="I715" s="2" t="str">
        <f>_xlfn.CONCAT(C715,"-",D715,"-",DOLLAR(G715))</f>
        <v>ITA-SG-40,00 €</v>
      </c>
      <c r="J715" s="2" t="str">
        <f t="shared" si="23"/>
        <v>917</v>
      </c>
      <c r="M715" s="2"/>
      <c r="P715" s="2"/>
      <c r="Q715" s="2"/>
      <c r="R715" s="2"/>
      <c r="S715" s="2"/>
    </row>
    <row r="716" spans="1:19" ht="12.75" customHeight="1" x14ac:dyDescent="0.2">
      <c r="A716" s="1">
        <v>718</v>
      </c>
      <c r="B716" s="1" t="s">
        <v>361</v>
      </c>
      <c r="C716" s="1" t="s">
        <v>8</v>
      </c>
      <c r="D716" s="1" t="s">
        <v>9</v>
      </c>
      <c r="E716" t="s">
        <v>1387</v>
      </c>
      <c r="F716" s="1">
        <v>30</v>
      </c>
      <c r="G716" s="2">
        <v>21</v>
      </c>
      <c r="H716" s="2">
        <f t="shared" si="22"/>
        <v>630</v>
      </c>
      <c r="I716" s="2" t="str">
        <f>_xlfn.CONCAT(C716,"-",D716,"-",DOLLAR(G716))</f>
        <v>ITA-SG-21,00 €</v>
      </c>
      <c r="J716" s="2" t="str">
        <f t="shared" si="23"/>
        <v>917</v>
      </c>
      <c r="M716" s="2"/>
      <c r="P716" s="2"/>
      <c r="Q716" s="2"/>
      <c r="R716" s="2"/>
      <c r="S716" s="2"/>
    </row>
    <row r="717" spans="1:19" ht="12.75" customHeight="1" x14ac:dyDescent="0.2">
      <c r="A717" s="1">
        <v>719</v>
      </c>
      <c r="B717" s="1" t="s">
        <v>362</v>
      </c>
      <c r="C717" s="1" t="s">
        <v>8</v>
      </c>
      <c r="D717" s="1" t="s">
        <v>43</v>
      </c>
      <c r="E717" t="s">
        <v>1387</v>
      </c>
      <c r="F717" s="1">
        <v>20</v>
      </c>
      <c r="G717" s="2">
        <v>30</v>
      </c>
      <c r="H717" s="2">
        <f t="shared" si="22"/>
        <v>600</v>
      </c>
      <c r="I717" s="2" t="str">
        <f>_xlfn.CONCAT(C717,"-",D717,"-",DOLLAR(G717))</f>
        <v>ITA-zan pin SPA-30,00 €</v>
      </c>
      <c r="J717" s="2" t="str">
        <f t="shared" si="23"/>
        <v>161</v>
      </c>
      <c r="M717" s="2"/>
      <c r="P717" s="2"/>
      <c r="Q717" s="2"/>
      <c r="R717" s="2"/>
      <c r="S717" s="2"/>
    </row>
    <row r="718" spans="1:19" ht="12.75" customHeight="1" x14ac:dyDescent="0.2">
      <c r="A718" s="1">
        <v>720</v>
      </c>
      <c r="B718" s="1" t="s">
        <v>362</v>
      </c>
      <c r="C718" s="1" t="s">
        <v>8</v>
      </c>
      <c r="D718" s="1" t="s">
        <v>43</v>
      </c>
      <c r="E718" t="s">
        <v>1387</v>
      </c>
      <c r="F718" s="1">
        <v>30</v>
      </c>
      <c r="G718" s="2">
        <v>39</v>
      </c>
      <c r="H718" s="2">
        <f t="shared" si="22"/>
        <v>1170</v>
      </c>
      <c r="I718" s="2" t="str">
        <f>_xlfn.CONCAT(C718,"-",D718,"-",DOLLAR(G718))</f>
        <v>ITA-zan pin SPA-39,00 €</v>
      </c>
      <c r="J718" s="2" t="str">
        <f t="shared" si="23"/>
        <v>161</v>
      </c>
      <c r="M718" s="2"/>
      <c r="P718" s="2"/>
      <c r="Q718" s="2"/>
      <c r="R718" s="2"/>
      <c r="S718" s="2"/>
    </row>
    <row r="719" spans="1:19" ht="12.75" customHeight="1" x14ac:dyDescent="0.2">
      <c r="A719" s="1">
        <v>721</v>
      </c>
      <c r="B719" s="1" t="s">
        <v>362</v>
      </c>
      <c r="C719" s="1" t="s">
        <v>8</v>
      </c>
      <c r="D719" s="1" t="s">
        <v>43</v>
      </c>
      <c r="E719" s="1" t="s">
        <v>10</v>
      </c>
      <c r="F719" s="1">
        <v>0</v>
      </c>
      <c r="G719" s="2">
        <v>20</v>
      </c>
      <c r="H719" s="2" t="str">
        <f t="shared" si="22"/>
        <v/>
      </c>
      <c r="I719" s="2" t="str">
        <f>_xlfn.CONCAT(C719,"-",D719,"-",DOLLAR(G719))</f>
        <v>ITA-zan pin SPA-20,00 €</v>
      </c>
      <c r="J719" s="2" t="str">
        <f t="shared" si="23"/>
        <v>161</v>
      </c>
      <c r="M719" s="2"/>
      <c r="P719" s="2"/>
      <c r="Q719" s="2"/>
      <c r="R719" s="2"/>
      <c r="S719" s="2"/>
    </row>
    <row r="720" spans="1:19" ht="12.75" customHeight="1" x14ac:dyDescent="0.2">
      <c r="A720" s="1">
        <v>722</v>
      </c>
      <c r="B720" s="1" t="s">
        <v>363</v>
      </c>
      <c r="C720" s="1" t="s">
        <v>8</v>
      </c>
      <c r="D720" s="1" t="s">
        <v>9</v>
      </c>
      <c r="E720" t="s">
        <v>1387</v>
      </c>
      <c r="F720" s="1">
        <v>30</v>
      </c>
      <c r="G720" s="2">
        <v>36</v>
      </c>
      <c r="H720" s="2">
        <f t="shared" si="22"/>
        <v>1080</v>
      </c>
      <c r="I720" s="2" t="str">
        <f>_xlfn.CONCAT(C720,"-",D720,"-",DOLLAR(G720))</f>
        <v>ITA-SG-36,00 €</v>
      </c>
      <c r="J720" s="2" t="str">
        <f t="shared" si="23"/>
        <v>307</v>
      </c>
      <c r="M720" s="2"/>
      <c r="P720" s="2"/>
      <c r="Q720" s="2"/>
      <c r="R720" s="2"/>
      <c r="S720" s="2"/>
    </row>
    <row r="721" spans="1:19" ht="12.75" customHeight="1" x14ac:dyDescent="0.2">
      <c r="A721" s="1">
        <v>723</v>
      </c>
      <c r="B721" s="1" t="s">
        <v>363</v>
      </c>
      <c r="C721" s="1" t="s">
        <v>8</v>
      </c>
      <c r="D721" s="1" t="s">
        <v>9</v>
      </c>
      <c r="E721" s="1" t="s">
        <v>10</v>
      </c>
      <c r="F721" s="1">
        <v>0</v>
      </c>
      <c r="G721" s="2">
        <v>38</v>
      </c>
      <c r="H721" s="2" t="str">
        <f t="shared" si="22"/>
        <v/>
      </c>
      <c r="I721" s="2" t="str">
        <f>_xlfn.CONCAT(C721,"-",D721,"-",DOLLAR(G721))</f>
        <v>ITA-SG-38,00 €</v>
      </c>
      <c r="J721" s="2" t="str">
        <f t="shared" si="23"/>
        <v>307</v>
      </c>
      <c r="M721" s="2"/>
      <c r="P721" s="2"/>
      <c r="Q721" s="2"/>
      <c r="R721" s="2"/>
      <c r="S721" s="2"/>
    </row>
    <row r="722" spans="1:19" ht="12.75" customHeight="1" x14ac:dyDescent="0.2">
      <c r="A722" s="1">
        <v>724</v>
      </c>
      <c r="B722" s="1" t="s">
        <v>363</v>
      </c>
      <c r="C722" s="1" t="s">
        <v>8</v>
      </c>
      <c r="D722" s="1" t="s">
        <v>9</v>
      </c>
      <c r="E722" t="s">
        <v>1387</v>
      </c>
      <c r="F722" s="1">
        <v>20</v>
      </c>
      <c r="G722" s="2">
        <v>18</v>
      </c>
      <c r="H722" s="2">
        <f t="shared" si="22"/>
        <v>360</v>
      </c>
      <c r="I722" s="2" t="str">
        <f>_xlfn.CONCAT(C722,"-",D722,"-",DOLLAR(G722))</f>
        <v>ITA-SG-18,00 €</v>
      </c>
      <c r="J722" s="2" t="str">
        <f t="shared" si="23"/>
        <v>307</v>
      </c>
      <c r="M722" s="2"/>
      <c r="P722" s="2"/>
      <c r="Q722" s="2"/>
      <c r="R722" s="2"/>
      <c r="S722" s="2"/>
    </row>
    <row r="723" spans="1:19" ht="12.75" customHeight="1" x14ac:dyDescent="0.2">
      <c r="A723" s="1">
        <v>725</v>
      </c>
      <c r="B723" s="1" t="s">
        <v>364</v>
      </c>
      <c r="C723" s="1" t="s">
        <v>8</v>
      </c>
      <c r="D723" s="1" t="s">
        <v>50</v>
      </c>
      <c r="E723" t="s">
        <v>1387</v>
      </c>
      <c r="F723" s="1">
        <v>20</v>
      </c>
      <c r="G723" s="2">
        <v>26</v>
      </c>
      <c r="H723" s="2">
        <f t="shared" si="22"/>
        <v>520</v>
      </c>
      <c r="I723" s="2" t="str">
        <f>_xlfn.CONCAT(C723,"-",D723,"-",DOLLAR(G723))</f>
        <v>ITA-zan S.R.L.-26,00 €</v>
      </c>
      <c r="J723" s="2" t="str">
        <f t="shared" si="23"/>
        <v>788</v>
      </c>
      <c r="M723" s="2"/>
      <c r="P723" s="2"/>
      <c r="Q723" s="2"/>
      <c r="R723" s="2"/>
      <c r="S723" s="2"/>
    </row>
    <row r="724" spans="1:19" ht="12.75" customHeight="1" x14ac:dyDescent="0.2">
      <c r="A724" s="1">
        <v>726</v>
      </c>
      <c r="B724" s="1" t="s">
        <v>364</v>
      </c>
      <c r="C724" s="1" t="s">
        <v>8</v>
      </c>
      <c r="D724" s="1" t="s">
        <v>50</v>
      </c>
      <c r="E724" t="s">
        <v>1387</v>
      </c>
      <c r="F724" s="1">
        <v>30</v>
      </c>
      <c r="G724" s="2">
        <v>27</v>
      </c>
      <c r="H724" s="2">
        <f t="shared" si="22"/>
        <v>810</v>
      </c>
      <c r="I724" s="2" t="str">
        <f>_xlfn.CONCAT(C724,"-",D724,"-",DOLLAR(G724))</f>
        <v>ITA-zan S.R.L.-27,00 €</v>
      </c>
      <c r="J724" s="2" t="str">
        <f t="shared" si="23"/>
        <v>788</v>
      </c>
      <c r="M724" s="2"/>
      <c r="P724" s="2"/>
      <c r="Q724" s="2"/>
      <c r="R724" s="2"/>
      <c r="S724" s="2"/>
    </row>
    <row r="725" spans="1:19" ht="12.75" customHeight="1" x14ac:dyDescent="0.2">
      <c r="A725" s="1">
        <v>727</v>
      </c>
      <c r="B725" s="1" t="s">
        <v>365</v>
      </c>
      <c r="C725" s="1" t="s">
        <v>8</v>
      </c>
      <c r="D725" s="1" t="s">
        <v>9</v>
      </c>
      <c r="E725" t="s">
        <v>1387</v>
      </c>
      <c r="F725" s="1">
        <v>30</v>
      </c>
      <c r="G725" s="2">
        <v>15</v>
      </c>
      <c r="H725" s="2">
        <f t="shared" si="22"/>
        <v>450</v>
      </c>
      <c r="I725" s="2" t="str">
        <f>_xlfn.CONCAT(C725,"-",D725,"-",DOLLAR(G725))</f>
        <v>ITA-SG-15,00 €</v>
      </c>
      <c r="J725" s="2" t="str">
        <f t="shared" si="23"/>
        <v>343</v>
      </c>
      <c r="M725" s="2"/>
      <c r="P725" s="2"/>
      <c r="Q725" s="2"/>
      <c r="R725" s="2"/>
      <c r="S725" s="2"/>
    </row>
    <row r="726" spans="1:19" ht="12.75" customHeight="1" x14ac:dyDescent="0.2">
      <c r="A726" s="1">
        <v>728</v>
      </c>
      <c r="B726" s="1" t="s">
        <v>365</v>
      </c>
      <c r="C726" s="1" t="s">
        <v>8</v>
      </c>
      <c r="D726" s="1" t="s">
        <v>9</v>
      </c>
      <c r="E726" s="1" t="s">
        <v>10</v>
      </c>
      <c r="F726" s="1">
        <v>0</v>
      </c>
      <c r="G726" s="2">
        <v>22</v>
      </c>
      <c r="H726" s="2" t="str">
        <f t="shared" si="22"/>
        <v/>
      </c>
      <c r="I726" s="2" t="str">
        <f>_xlfn.CONCAT(C726,"-",D726,"-",DOLLAR(G726))</f>
        <v>ITA-SG-22,00 €</v>
      </c>
      <c r="J726" s="2" t="str">
        <f t="shared" si="23"/>
        <v>343</v>
      </c>
      <c r="M726" s="2"/>
      <c r="P726" s="2"/>
      <c r="Q726" s="2"/>
      <c r="R726" s="2"/>
      <c r="S726" s="2"/>
    </row>
    <row r="727" spans="1:19" ht="12.75" customHeight="1" x14ac:dyDescent="0.2">
      <c r="A727" s="1">
        <v>729</v>
      </c>
      <c r="B727" s="1" t="s">
        <v>366</v>
      </c>
      <c r="C727" s="1" t="s">
        <v>8</v>
      </c>
      <c r="D727" s="1" t="s">
        <v>9</v>
      </c>
      <c r="E727" s="1" t="s">
        <v>10</v>
      </c>
      <c r="F727" s="1">
        <v>0</v>
      </c>
      <c r="G727" s="2">
        <v>22</v>
      </c>
      <c r="H727" s="2" t="str">
        <f t="shared" si="22"/>
        <v/>
      </c>
      <c r="I727" s="2" t="str">
        <f>_xlfn.CONCAT(C727,"-",D727,"-",DOLLAR(G727))</f>
        <v>ITA-SG-22,00 €</v>
      </c>
      <c r="J727" s="2" t="str">
        <f t="shared" si="23"/>
        <v>919</v>
      </c>
      <c r="M727" s="2"/>
      <c r="P727" s="2"/>
      <c r="Q727" s="2"/>
      <c r="R727" s="2"/>
      <c r="S727" s="2"/>
    </row>
    <row r="728" spans="1:19" ht="12.75" customHeight="1" x14ac:dyDescent="0.2">
      <c r="A728" s="1">
        <v>730</v>
      </c>
      <c r="B728" s="1" t="s">
        <v>366</v>
      </c>
      <c r="C728" s="1" t="s">
        <v>8</v>
      </c>
      <c r="D728" s="1" t="s">
        <v>9</v>
      </c>
      <c r="E728" t="s">
        <v>1387</v>
      </c>
      <c r="F728" s="1">
        <v>30</v>
      </c>
      <c r="G728" s="2">
        <v>17</v>
      </c>
      <c r="H728" s="2">
        <f t="shared" si="22"/>
        <v>510</v>
      </c>
      <c r="I728" s="2" t="str">
        <f>_xlfn.CONCAT(C728,"-",D728,"-",DOLLAR(G728))</f>
        <v>ITA-SG-17,00 €</v>
      </c>
      <c r="J728" s="2" t="str">
        <f t="shared" si="23"/>
        <v>919</v>
      </c>
      <c r="M728" s="2"/>
      <c r="P728" s="2"/>
      <c r="Q728" s="2"/>
      <c r="R728" s="2"/>
      <c r="S728" s="2"/>
    </row>
    <row r="729" spans="1:19" ht="12.75" customHeight="1" x14ac:dyDescent="0.2">
      <c r="A729" s="1">
        <v>731</v>
      </c>
      <c r="B729" s="1" t="s">
        <v>366</v>
      </c>
      <c r="C729" s="1" t="s">
        <v>8</v>
      </c>
      <c r="D729" s="1" t="s">
        <v>9</v>
      </c>
      <c r="E729" t="s">
        <v>1387</v>
      </c>
      <c r="F729" s="1">
        <v>20</v>
      </c>
      <c r="G729" s="2">
        <v>28</v>
      </c>
      <c r="H729" s="2">
        <f t="shared" si="22"/>
        <v>560</v>
      </c>
      <c r="I729" s="2" t="str">
        <f>_xlfn.CONCAT(C729,"-",D729,"-",DOLLAR(G729))</f>
        <v>ITA-SG-28,00 €</v>
      </c>
      <c r="J729" s="2" t="str">
        <f t="shared" si="23"/>
        <v>919</v>
      </c>
      <c r="M729" s="2"/>
      <c r="P729" s="2"/>
      <c r="Q729" s="2"/>
      <c r="R729" s="2"/>
      <c r="S729" s="2"/>
    </row>
    <row r="730" spans="1:19" ht="12.75" customHeight="1" x14ac:dyDescent="0.2">
      <c r="A730" s="1">
        <v>732</v>
      </c>
      <c r="B730" s="1" t="s">
        <v>367</v>
      </c>
      <c r="C730" s="1" t="s">
        <v>8</v>
      </c>
      <c r="D730" s="1" t="s">
        <v>50</v>
      </c>
      <c r="E730" t="s">
        <v>1387</v>
      </c>
      <c r="F730" s="1">
        <v>20</v>
      </c>
      <c r="G730" s="2">
        <v>21</v>
      </c>
      <c r="H730" s="2">
        <f t="shared" si="22"/>
        <v>420</v>
      </c>
      <c r="I730" s="2" t="str">
        <f>_xlfn.CONCAT(C730,"-",D730,"-",DOLLAR(G730))</f>
        <v>ITA-zan S.R.L.-21,00 €</v>
      </c>
      <c r="J730" s="2" t="str">
        <f t="shared" si="23"/>
        <v>585</v>
      </c>
      <c r="M730" s="2"/>
      <c r="P730" s="2"/>
      <c r="Q730" s="2"/>
      <c r="R730" s="2"/>
      <c r="S730" s="2"/>
    </row>
    <row r="731" spans="1:19" ht="12.75" customHeight="1" x14ac:dyDescent="0.2">
      <c r="A731" s="1">
        <v>733</v>
      </c>
      <c r="B731" s="1" t="s">
        <v>367</v>
      </c>
      <c r="C731" s="1" t="s">
        <v>8</v>
      </c>
      <c r="D731" s="1" t="s">
        <v>50</v>
      </c>
      <c r="E731" t="s">
        <v>1387</v>
      </c>
      <c r="F731" s="1">
        <v>30</v>
      </c>
      <c r="G731" s="2">
        <v>40</v>
      </c>
      <c r="H731" s="2">
        <f t="shared" si="22"/>
        <v>1200</v>
      </c>
      <c r="I731" s="2" t="str">
        <f>_xlfn.CONCAT(C731,"-",D731,"-",DOLLAR(G731))</f>
        <v>ITA-zan S.R.L.-40,00 €</v>
      </c>
      <c r="J731" s="2" t="str">
        <f t="shared" si="23"/>
        <v>585</v>
      </c>
      <c r="M731" s="2"/>
      <c r="P731" s="2"/>
      <c r="Q731" s="2"/>
      <c r="R731" s="2"/>
      <c r="S731" s="2"/>
    </row>
    <row r="732" spans="1:19" ht="12.75" customHeight="1" x14ac:dyDescent="0.2">
      <c r="A732" s="1">
        <v>734</v>
      </c>
      <c r="B732" s="1" t="s">
        <v>368</v>
      </c>
      <c r="C732" s="1" t="s">
        <v>8</v>
      </c>
      <c r="D732" s="1" t="s">
        <v>9</v>
      </c>
      <c r="E732" s="1" t="s">
        <v>10</v>
      </c>
      <c r="F732" s="1">
        <v>0</v>
      </c>
      <c r="G732" s="2">
        <v>38</v>
      </c>
      <c r="H732" s="2" t="str">
        <f t="shared" si="22"/>
        <v/>
      </c>
      <c r="I732" s="2" t="str">
        <f>_xlfn.CONCAT(C732,"-",D732,"-",DOLLAR(G732))</f>
        <v>ITA-SG-38,00 €</v>
      </c>
      <c r="J732" s="2" t="str">
        <f t="shared" si="23"/>
        <v>372</v>
      </c>
      <c r="M732" s="2"/>
      <c r="P732" s="2"/>
      <c r="Q732" s="2"/>
      <c r="R732" s="2"/>
      <c r="S732" s="2"/>
    </row>
    <row r="733" spans="1:19" ht="12.75" customHeight="1" x14ac:dyDescent="0.2">
      <c r="A733" s="1">
        <v>735</v>
      </c>
      <c r="B733" s="1" t="s">
        <v>368</v>
      </c>
      <c r="C733" s="1" t="s">
        <v>8</v>
      </c>
      <c r="D733" s="1" t="s">
        <v>9</v>
      </c>
      <c r="E733" t="s">
        <v>1387</v>
      </c>
      <c r="F733" s="1">
        <v>30</v>
      </c>
      <c r="G733" s="2">
        <v>34</v>
      </c>
      <c r="H733" s="2">
        <f t="shared" si="22"/>
        <v>1020</v>
      </c>
      <c r="I733" s="2" t="str">
        <f>_xlfn.CONCAT(C733,"-",D733,"-",DOLLAR(G733))</f>
        <v>ITA-SG-34,00 €</v>
      </c>
      <c r="J733" s="2" t="str">
        <f t="shared" si="23"/>
        <v>372</v>
      </c>
      <c r="M733" s="2"/>
      <c r="P733" s="2"/>
      <c r="Q733" s="2"/>
      <c r="R733" s="2"/>
      <c r="S733" s="2"/>
    </row>
    <row r="734" spans="1:19" ht="12.75" customHeight="1" x14ac:dyDescent="0.2">
      <c r="A734" s="1">
        <v>736</v>
      </c>
      <c r="B734" s="1" t="s">
        <v>369</v>
      </c>
      <c r="C734" s="1" t="s">
        <v>8</v>
      </c>
      <c r="D734" s="1" t="s">
        <v>32</v>
      </c>
      <c r="E734" s="1" t="s">
        <v>10</v>
      </c>
      <c r="F734" s="1">
        <v>0</v>
      </c>
      <c r="G734" s="2">
        <v>25</v>
      </c>
      <c r="H734" s="2" t="str">
        <f t="shared" si="22"/>
        <v/>
      </c>
      <c r="I734" s="2" t="str">
        <f>_xlfn.CONCAT(C734,"-",D734,"-",DOLLAR(G734))</f>
        <v>ITA-zan VETRI-25,00 €</v>
      </c>
      <c r="J734" s="2" t="str">
        <f t="shared" si="23"/>
        <v>496</v>
      </c>
      <c r="M734" s="2"/>
      <c r="P734" s="2"/>
      <c r="Q734" s="2"/>
      <c r="R734" s="2"/>
      <c r="S734" s="2"/>
    </row>
    <row r="735" spans="1:19" ht="12.75" customHeight="1" x14ac:dyDescent="0.2">
      <c r="A735" s="1">
        <v>737</v>
      </c>
      <c r="B735" s="1" t="s">
        <v>370</v>
      </c>
      <c r="C735" s="1" t="s">
        <v>8</v>
      </c>
      <c r="D735" s="1" t="s">
        <v>45</v>
      </c>
      <c r="E735" t="s">
        <v>1387</v>
      </c>
      <c r="F735" s="1">
        <v>30</v>
      </c>
      <c r="G735" s="2">
        <v>10</v>
      </c>
      <c r="H735" s="2">
        <f t="shared" si="22"/>
        <v>300</v>
      </c>
      <c r="I735" s="2" t="str">
        <f>_xlfn.CONCAT(C735,"-",D735,"-",DOLLAR(G735))</f>
        <v>ITA-SICURpin SUD S.r.l-10,00 €</v>
      </c>
      <c r="J735" s="2" t="str">
        <f t="shared" si="23"/>
        <v>370</v>
      </c>
      <c r="M735" s="2"/>
      <c r="P735" s="2"/>
      <c r="Q735" s="2"/>
      <c r="R735" s="2"/>
      <c r="S735" s="2"/>
    </row>
    <row r="736" spans="1:19" ht="12.75" customHeight="1" x14ac:dyDescent="0.2">
      <c r="A736" s="1">
        <v>738</v>
      </c>
      <c r="B736" s="1" t="s">
        <v>370</v>
      </c>
      <c r="C736" s="1" t="s">
        <v>8</v>
      </c>
      <c r="D736" s="1" t="s">
        <v>45</v>
      </c>
      <c r="E736" s="1" t="s">
        <v>10</v>
      </c>
      <c r="F736" s="1">
        <v>0</v>
      </c>
      <c r="G736" s="2">
        <v>12</v>
      </c>
      <c r="H736" s="2" t="str">
        <f t="shared" si="22"/>
        <v/>
      </c>
      <c r="I736" s="2" t="str">
        <f>_xlfn.CONCAT(C736,"-",D736,"-",DOLLAR(G736))</f>
        <v>ITA-SICURpin SUD S.r.l-12,00 €</v>
      </c>
      <c r="J736" s="2" t="str">
        <f t="shared" si="23"/>
        <v>370</v>
      </c>
      <c r="M736" s="2"/>
      <c r="P736" s="2"/>
      <c r="Q736" s="2"/>
      <c r="R736" s="2"/>
      <c r="S736" s="2"/>
    </row>
    <row r="737" spans="1:19" ht="12.75" customHeight="1" x14ac:dyDescent="0.2">
      <c r="A737" s="1">
        <v>739</v>
      </c>
      <c r="B737" s="1" t="s">
        <v>371</v>
      </c>
      <c r="C737" s="1" t="s">
        <v>8</v>
      </c>
      <c r="D737" s="1" t="s">
        <v>71</v>
      </c>
      <c r="E737" s="1" t="s">
        <v>10</v>
      </c>
      <c r="F737" s="1">
        <v>0</v>
      </c>
      <c r="G737" s="2">
        <v>24</v>
      </c>
      <c r="H737" s="2" t="str">
        <f t="shared" si="22"/>
        <v/>
      </c>
      <c r="I737" s="2" t="str">
        <f>_xlfn.CONCAT(C737,"-",D737,"-",DOLLAR(G737))</f>
        <v>ITA-lollo SRL-24,00 €</v>
      </c>
      <c r="J737" s="2" t="str">
        <f t="shared" si="23"/>
        <v>391</v>
      </c>
      <c r="M737" s="2"/>
      <c r="P737" s="2"/>
      <c r="Q737" s="2"/>
      <c r="R737" s="2"/>
      <c r="S737" s="2"/>
    </row>
    <row r="738" spans="1:19" ht="12.75" customHeight="1" x14ac:dyDescent="0.2">
      <c r="A738" s="1">
        <v>740</v>
      </c>
      <c r="B738" s="1" t="s">
        <v>372</v>
      </c>
      <c r="C738" s="1" t="s">
        <v>8</v>
      </c>
      <c r="D738" s="1" t="s">
        <v>71</v>
      </c>
      <c r="E738" s="1" t="s">
        <v>10</v>
      </c>
      <c r="F738" s="1">
        <v>0</v>
      </c>
      <c r="G738" s="2">
        <v>31</v>
      </c>
      <c r="H738" s="2" t="str">
        <f t="shared" si="22"/>
        <v/>
      </c>
      <c r="I738" s="2" t="str">
        <f>_xlfn.CONCAT(C738,"-",D738,"-",DOLLAR(G738))</f>
        <v>ITA-lollo SRL-31,00 €</v>
      </c>
      <c r="J738" s="2" t="str">
        <f t="shared" si="23"/>
        <v>267</v>
      </c>
      <c r="M738" s="2"/>
      <c r="P738" s="2"/>
      <c r="Q738" s="2"/>
      <c r="R738" s="2"/>
      <c r="S738" s="2"/>
    </row>
    <row r="739" spans="1:19" ht="12.75" customHeight="1" x14ac:dyDescent="0.2">
      <c r="A739" s="1">
        <v>741</v>
      </c>
      <c r="B739" s="1" t="s">
        <v>373</v>
      </c>
      <c r="C739" s="1" t="s">
        <v>8</v>
      </c>
      <c r="D739" s="1" t="s">
        <v>9</v>
      </c>
      <c r="E739" s="1" t="s">
        <v>10</v>
      </c>
      <c r="F739" s="1">
        <v>0</v>
      </c>
      <c r="G739" s="2">
        <v>34</v>
      </c>
      <c r="H739" s="2" t="str">
        <f t="shared" si="22"/>
        <v/>
      </c>
      <c r="I739" s="2" t="str">
        <f>_xlfn.CONCAT(C739,"-",D739,"-",DOLLAR(G739))</f>
        <v>ITA-SG-34,00 €</v>
      </c>
      <c r="J739" s="2" t="str">
        <f t="shared" si="23"/>
        <v>223</v>
      </c>
      <c r="M739" s="2"/>
      <c r="P739" s="2"/>
      <c r="Q739" s="2"/>
      <c r="R739" s="2"/>
      <c r="S739" s="2"/>
    </row>
    <row r="740" spans="1:19" ht="12.75" customHeight="1" x14ac:dyDescent="0.2">
      <c r="A740" s="1">
        <v>742</v>
      </c>
      <c r="B740" s="1" t="s">
        <v>373</v>
      </c>
      <c r="C740" s="1" t="s">
        <v>8</v>
      </c>
      <c r="D740" s="1" t="s">
        <v>9</v>
      </c>
      <c r="E740" t="s">
        <v>1387</v>
      </c>
      <c r="F740" s="1">
        <v>30</v>
      </c>
      <c r="G740" s="2">
        <v>28</v>
      </c>
      <c r="H740" s="2">
        <f t="shared" si="22"/>
        <v>840</v>
      </c>
      <c r="I740" s="2" t="str">
        <f>_xlfn.CONCAT(C740,"-",D740,"-",DOLLAR(G740))</f>
        <v>ITA-SG-28,00 €</v>
      </c>
      <c r="J740" s="2" t="str">
        <f t="shared" si="23"/>
        <v>223</v>
      </c>
      <c r="M740" s="2"/>
      <c r="P740" s="2"/>
      <c r="Q740" s="2"/>
      <c r="R740" s="2"/>
      <c r="S740" s="2"/>
    </row>
    <row r="741" spans="1:19" ht="12.75" customHeight="1" x14ac:dyDescent="0.2">
      <c r="A741" s="1">
        <v>743</v>
      </c>
      <c r="B741" s="1" t="s">
        <v>374</v>
      </c>
      <c r="C741" s="1" t="s">
        <v>8</v>
      </c>
      <c r="D741" s="1" t="s">
        <v>9</v>
      </c>
      <c r="E741" t="s">
        <v>1387</v>
      </c>
      <c r="F741" s="1">
        <v>30</v>
      </c>
      <c r="G741" s="2">
        <v>20</v>
      </c>
      <c r="H741" s="2">
        <f t="shared" si="22"/>
        <v>600</v>
      </c>
      <c r="I741" s="2" t="str">
        <f>_xlfn.CONCAT(C741,"-",D741,"-",DOLLAR(G741))</f>
        <v>ITA-SG-20,00 €</v>
      </c>
      <c r="J741" s="2" t="str">
        <f t="shared" si="23"/>
        <v>533</v>
      </c>
      <c r="M741" s="2"/>
      <c r="P741" s="2"/>
      <c r="Q741" s="2"/>
      <c r="R741" s="2"/>
      <c r="S741" s="2"/>
    </row>
    <row r="742" spans="1:19" ht="12.75" customHeight="1" x14ac:dyDescent="0.2">
      <c r="A742" s="1">
        <v>744</v>
      </c>
      <c r="B742" s="1" t="s">
        <v>374</v>
      </c>
      <c r="C742" s="1" t="s">
        <v>8</v>
      </c>
      <c r="D742" s="1" t="s">
        <v>9</v>
      </c>
      <c r="E742" s="1" t="s">
        <v>10</v>
      </c>
      <c r="F742" s="1">
        <v>0</v>
      </c>
      <c r="G742" s="2">
        <v>14</v>
      </c>
      <c r="H742" s="2" t="str">
        <f t="shared" si="22"/>
        <v/>
      </c>
      <c r="I742" s="2" t="str">
        <f>_xlfn.CONCAT(C742,"-",D742,"-",DOLLAR(G742))</f>
        <v>ITA-SG-14,00 €</v>
      </c>
      <c r="J742" s="2" t="str">
        <f t="shared" si="23"/>
        <v>533</v>
      </c>
      <c r="M742" s="2"/>
      <c r="P742" s="2"/>
      <c r="Q742" s="2"/>
      <c r="R742" s="2"/>
      <c r="S742" s="2"/>
    </row>
    <row r="743" spans="1:19" ht="12.75" customHeight="1" x14ac:dyDescent="0.2">
      <c r="A743" s="1">
        <v>745</v>
      </c>
      <c r="B743" s="1" t="s">
        <v>374</v>
      </c>
      <c r="C743" s="1" t="s">
        <v>8</v>
      </c>
      <c r="D743" s="1" t="s">
        <v>9</v>
      </c>
      <c r="E743" t="s">
        <v>1387</v>
      </c>
      <c r="F743" s="1">
        <v>20</v>
      </c>
      <c r="G743" s="2">
        <v>30</v>
      </c>
      <c r="H743" s="2">
        <f t="shared" si="22"/>
        <v>600</v>
      </c>
      <c r="I743" s="2" t="str">
        <f>_xlfn.CONCAT(C743,"-",D743,"-",DOLLAR(G743))</f>
        <v>ITA-SG-30,00 €</v>
      </c>
      <c r="J743" s="2" t="str">
        <f t="shared" si="23"/>
        <v>533</v>
      </c>
      <c r="M743" s="2"/>
      <c r="P743" s="2"/>
      <c r="Q743" s="2"/>
      <c r="R743" s="2"/>
      <c r="S743" s="2"/>
    </row>
    <row r="744" spans="1:19" ht="12.75" customHeight="1" x14ac:dyDescent="0.2">
      <c r="A744" s="1">
        <v>746</v>
      </c>
      <c r="B744" s="1" t="s">
        <v>374</v>
      </c>
      <c r="C744" s="1" t="s">
        <v>8</v>
      </c>
      <c r="D744" s="1" t="s">
        <v>9</v>
      </c>
      <c r="E744" t="s">
        <v>1387</v>
      </c>
      <c r="F744" s="1">
        <v>20</v>
      </c>
      <c r="G744" s="2">
        <v>13</v>
      </c>
      <c r="H744" s="2">
        <f t="shared" si="22"/>
        <v>260</v>
      </c>
      <c r="I744" s="2" t="str">
        <f>_xlfn.CONCAT(C744,"-",D744,"-",DOLLAR(G744))</f>
        <v>ITA-SG-13,00 €</v>
      </c>
      <c r="J744" s="2" t="str">
        <f t="shared" si="23"/>
        <v>533</v>
      </c>
      <c r="M744" s="2"/>
      <c r="P744" s="2"/>
      <c r="Q744" s="2"/>
      <c r="R744" s="2"/>
      <c r="S744" s="2"/>
    </row>
    <row r="745" spans="1:19" ht="12.75" customHeight="1" x14ac:dyDescent="0.2">
      <c r="A745" s="1">
        <v>747</v>
      </c>
      <c r="B745" s="1" t="s">
        <v>375</v>
      </c>
      <c r="C745" s="1" t="s">
        <v>8</v>
      </c>
      <c r="D745" s="1" t="s">
        <v>9</v>
      </c>
      <c r="E745" t="s">
        <v>1387</v>
      </c>
      <c r="F745" s="1">
        <v>30</v>
      </c>
      <c r="G745" s="2">
        <v>23</v>
      </c>
      <c r="H745" s="2">
        <f t="shared" si="22"/>
        <v>690</v>
      </c>
      <c r="I745" s="2" t="str">
        <f>_xlfn.CONCAT(C745,"-",D745,"-",DOLLAR(G745))</f>
        <v>ITA-SG-23,00 €</v>
      </c>
      <c r="J745" s="2" t="str">
        <f t="shared" si="23"/>
        <v>915</v>
      </c>
      <c r="M745" s="2"/>
      <c r="P745" s="2"/>
      <c r="Q745" s="2"/>
      <c r="R745" s="2"/>
      <c r="S745" s="2"/>
    </row>
    <row r="746" spans="1:19" ht="12.75" customHeight="1" x14ac:dyDescent="0.2">
      <c r="A746" s="1">
        <v>748</v>
      </c>
      <c r="B746" s="1" t="s">
        <v>375</v>
      </c>
      <c r="C746" s="1" t="s">
        <v>8</v>
      </c>
      <c r="D746" s="1" t="s">
        <v>9</v>
      </c>
      <c r="E746" s="1" t="s">
        <v>10</v>
      </c>
      <c r="F746" s="1">
        <v>0</v>
      </c>
      <c r="G746" s="2">
        <v>34</v>
      </c>
      <c r="H746" s="2" t="str">
        <f t="shared" si="22"/>
        <v/>
      </c>
      <c r="I746" s="2" t="str">
        <f>_xlfn.CONCAT(C746,"-",D746,"-",DOLLAR(G746))</f>
        <v>ITA-SG-34,00 €</v>
      </c>
      <c r="J746" s="2" t="str">
        <f t="shared" si="23"/>
        <v>915</v>
      </c>
      <c r="M746" s="2"/>
      <c r="P746" s="2"/>
      <c r="Q746" s="2"/>
      <c r="R746" s="2"/>
      <c r="S746" s="2"/>
    </row>
    <row r="747" spans="1:19" ht="12.75" customHeight="1" x14ac:dyDescent="0.2">
      <c r="A747" s="1">
        <v>749</v>
      </c>
      <c r="B747" s="1" t="s">
        <v>376</v>
      </c>
      <c r="C747" s="1" t="s">
        <v>8</v>
      </c>
      <c r="D747" s="1" t="s">
        <v>61</v>
      </c>
      <c r="E747" t="s">
        <v>1387</v>
      </c>
      <c r="F747" s="1">
        <v>30</v>
      </c>
      <c r="G747" s="2">
        <v>12</v>
      </c>
      <c r="H747" s="2">
        <f t="shared" si="22"/>
        <v>360</v>
      </c>
      <c r="I747" s="2" t="str">
        <f>_xlfn.CONCAT(C747,"-",D747,"-",DOLLAR(G747))</f>
        <v>ITA-zan PAM-12,00 €</v>
      </c>
      <c r="J747" s="2" t="str">
        <f t="shared" si="23"/>
        <v>323</v>
      </c>
      <c r="M747" s="2"/>
      <c r="P747" s="2"/>
      <c r="Q747" s="2"/>
      <c r="R747" s="2"/>
      <c r="S747" s="2"/>
    </row>
    <row r="748" spans="1:19" ht="12.75" customHeight="1" x14ac:dyDescent="0.2">
      <c r="A748" s="1">
        <v>750</v>
      </c>
      <c r="B748" s="1" t="s">
        <v>376</v>
      </c>
      <c r="C748" s="1" t="s">
        <v>8</v>
      </c>
      <c r="D748" s="1" t="s">
        <v>61</v>
      </c>
      <c r="E748" t="s">
        <v>1387</v>
      </c>
      <c r="F748" s="1">
        <v>20</v>
      </c>
      <c r="G748" s="2">
        <v>29</v>
      </c>
      <c r="H748" s="2">
        <f t="shared" si="22"/>
        <v>580</v>
      </c>
      <c r="I748" s="2" t="str">
        <f>_xlfn.CONCAT(C748,"-",D748,"-",DOLLAR(G748))</f>
        <v>ITA-zan PAM-29,00 €</v>
      </c>
      <c r="J748" s="2" t="str">
        <f t="shared" si="23"/>
        <v>323</v>
      </c>
      <c r="M748" s="2"/>
      <c r="P748" s="2"/>
      <c r="Q748" s="2"/>
      <c r="R748" s="2"/>
      <c r="S748" s="2"/>
    </row>
    <row r="749" spans="1:19" ht="12.75" customHeight="1" x14ac:dyDescent="0.2">
      <c r="A749" s="1">
        <v>751</v>
      </c>
      <c r="B749" s="1" t="s">
        <v>376</v>
      </c>
      <c r="C749" s="1" t="s">
        <v>8</v>
      </c>
      <c r="D749" s="1" t="s">
        <v>61</v>
      </c>
      <c r="E749" s="1" t="s">
        <v>10</v>
      </c>
      <c r="F749" s="1">
        <v>0</v>
      </c>
      <c r="G749" s="2">
        <v>15</v>
      </c>
      <c r="H749" s="2" t="str">
        <f t="shared" si="22"/>
        <v/>
      </c>
      <c r="I749" s="2" t="str">
        <f>_xlfn.CONCAT(C749,"-",D749,"-",DOLLAR(G749))</f>
        <v>ITA-zan PAM-15,00 €</v>
      </c>
      <c r="J749" s="2" t="str">
        <f t="shared" si="23"/>
        <v>323</v>
      </c>
      <c r="M749" s="2"/>
      <c r="P749" s="2"/>
      <c r="Q749" s="2"/>
      <c r="R749" s="2"/>
      <c r="S749" s="2"/>
    </row>
    <row r="750" spans="1:19" ht="12.75" customHeight="1" x14ac:dyDescent="0.2">
      <c r="A750" s="1">
        <v>752</v>
      </c>
      <c r="B750" s="1" t="s">
        <v>377</v>
      </c>
      <c r="C750" s="1" t="s">
        <v>13</v>
      </c>
      <c r="D750" s="1" t="s">
        <v>19</v>
      </c>
      <c r="E750" s="1" t="s">
        <v>10</v>
      </c>
      <c r="F750" s="1">
        <v>0</v>
      </c>
      <c r="G750" s="2">
        <v>28</v>
      </c>
      <c r="H750" s="2" t="str">
        <f t="shared" si="22"/>
        <v/>
      </c>
      <c r="I750" s="2" t="str">
        <f>_xlfn.CONCAT(C750,"-",D750,"-",DOLLAR(G750))</f>
        <v>EGY-zan pin assuf S.A.E.-28,00 €</v>
      </c>
      <c r="J750" s="2" t="str">
        <f t="shared" si="23"/>
        <v>041</v>
      </c>
      <c r="M750" s="2"/>
      <c r="P750" s="2"/>
      <c r="Q750" s="2"/>
      <c r="R750" s="2"/>
      <c r="S750" s="2"/>
    </row>
    <row r="751" spans="1:19" ht="12.75" customHeight="1" x14ac:dyDescent="0.2">
      <c r="A751" s="1">
        <v>753</v>
      </c>
      <c r="B751" s="1" t="s">
        <v>377</v>
      </c>
      <c r="C751" s="1" t="s">
        <v>13</v>
      </c>
      <c r="D751" s="1" t="s">
        <v>19</v>
      </c>
      <c r="E751" t="s">
        <v>1387</v>
      </c>
      <c r="F751" s="1">
        <v>30</v>
      </c>
      <c r="G751" s="2">
        <v>26</v>
      </c>
      <c r="H751" s="2">
        <f t="shared" si="22"/>
        <v>780</v>
      </c>
      <c r="I751" s="2" t="str">
        <f>_xlfn.CONCAT(C751,"-",D751,"-",DOLLAR(G751))</f>
        <v>EGY-zan pin assuf S.A.E.-26,00 €</v>
      </c>
      <c r="J751" s="2" t="str">
        <f t="shared" si="23"/>
        <v>041</v>
      </c>
      <c r="M751" s="2"/>
      <c r="P751" s="2"/>
      <c r="Q751" s="2"/>
      <c r="R751" s="2"/>
      <c r="S751" s="2"/>
    </row>
    <row r="752" spans="1:19" ht="12.75" customHeight="1" x14ac:dyDescent="0.2">
      <c r="A752" s="1">
        <v>754</v>
      </c>
      <c r="B752" s="1" t="s">
        <v>377</v>
      </c>
      <c r="C752" s="1" t="s">
        <v>13</v>
      </c>
      <c r="D752" s="1" t="s">
        <v>19</v>
      </c>
      <c r="E752" t="s">
        <v>1387</v>
      </c>
      <c r="F752" s="1">
        <v>20</v>
      </c>
      <c r="G752" s="2">
        <v>35</v>
      </c>
      <c r="H752" s="2">
        <f t="shared" si="22"/>
        <v>700</v>
      </c>
      <c r="I752" s="2" t="str">
        <f>_xlfn.CONCAT(C752,"-",D752,"-",DOLLAR(G752))</f>
        <v>EGY-zan pin assuf S.A.E.-35,00 €</v>
      </c>
      <c r="J752" s="2" t="str">
        <f t="shared" si="23"/>
        <v>041</v>
      </c>
      <c r="M752" s="2"/>
      <c r="P752" s="2"/>
      <c r="Q752" s="2"/>
      <c r="R752" s="2"/>
      <c r="S752" s="2"/>
    </row>
    <row r="753" spans="1:19" ht="12.75" customHeight="1" x14ac:dyDescent="0.2">
      <c r="A753" s="1">
        <v>755</v>
      </c>
      <c r="B753" s="1" t="s">
        <v>378</v>
      </c>
      <c r="C753" s="1" t="s">
        <v>26</v>
      </c>
      <c r="D753" s="1" t="s">
        <v>15</v>
      </c>
      <c r="E753" s="1" t="s">
        <v>10</v>
      </c>
      <c r="F753" s="1">
        <v>0</v>
      </c>
      <c r="G753" s="2">
        <v>19</v>
      </c>
      <c r="H753" s="2" t="str">
        <f t="shared" si="22"/>
        <v/>
      </c>
      <c r="I753" s="2" t="str">
        <f>_xlfn.CONCAT(C753,"-",D753,"-",DOLLAR(G753))</f>
        <v>NON PRESENTE-EGYPTIAN SAE-19,00 €</v>
      </c>
      <c r="J753" s="2" t="str">
        <f t="shared" si="23"/>
        <v>508</v>
      </c>
      <c r="M753" s="2"/>
      <c r="P753" s="2"/>
      <c r="Q753" s="2"/>
      <c r="R753" s="2"/>
      <c r="S753" s="2"/>
    </row>
    <row r="754" spans="1:19" ht="12.75" customHeight="1" x14ac:dyDescent="0.2">
      <c r="A754" s="1">
        <v>756</v>
      </c>
      <c r="B754" s="1" t="s">
        <v>379</v>
      </c>
      <c r="C754" s="1" t="s">
        <v>8</v>
      </c>
      <c r="D754" s="1" t="s">
        <v>43</v>
      </c>
      <c r="E754" s="1" t="s">
        <v>10</v>
      </c>
      <c r="F754" s="1">
        <v>0</v>
      </c>
      <c r="G754" s="2">
        <v>19</v>
      </c>
      <c r="H754" s="2" t="str">
        <f t="shared" si="22"/>
        <v/>
      </c>
      <c r="I754" s="2" t="str">
        <f>_xlfn.CONCAT(C754,"-",D754,"-",DOLLAR(G754))</f>
        <v>ITA-zan pin SPA-19,00 €</v>
      </c>
      <c r="J754" s="2" t="str">
        <f t="shared" si="23"/>
        <v>978</v>
      </c>
      <c r="M754" s="2"/>
      <c r="P754" s="2"/>
      <c r="Q754" s="2"/>
      <c r="R754" s="2"/>
      <c r="S754" s="2"/>
    </row>
    <row r="755" spans="1:19" ht="12.75" customHeight="1" x14ac:dyDescent="0.2">
      <c r="A755" s="1">
        <v>757</v>
      </c>
      <c r="B755" s="1" t="s">
        <v>380</v>
      </c>
      <c r="C755" s="1" t="s">
        <v>8</v>
      </c>
      <c r="D755" s="1" t="s">
        <v>32</v>
      </c>
      <c r="E755" s="1" t="s">
        <v>10</v>
      </c>
      <c r="F755" s="1">
        <v>0</v>
      </c>
      <c r="G755" s="2">
        <v>15</v>
      </c>
      <c r="H755" s="2" t="str">
        <f t="shared" si="22"/>
        <v/>
      </c>
      <c r="I755" s="2" t="str">
        <f>_xlfn.CONCAT(C755,"-",D755,"-",DOLLAR(G755))</f>
        <v>ITA-zan VETRI-15,00 €</v>
      </c>
      <c r="J755" s="2" t="str">
        <f t="shared" si="23"/>
        <v>824</v>
      </c>
      <c r="M755" s="2"/>
      <c r="P755" s="2"/>
      <c r="Q755" s="2"/>
      <c r="R755" s="2"/>
      <c r="S755" s="2"/>
    </row>
    <row r="756" spans="1:19" ht="12.75" customHeight="1" x14ac:dyDescent="0.2">
      <c r="A756" s="1">
        <v>758</v>
      </c>
      <c r="B756" s="1" t="s">
        <v>381</v>
      </c>
      <c r="C756" s="1" t="s">
        <v>8</v>
      </c>
      <c r="D756" s="1" t="s">
        <v>32</v>
      </c>
      <c r="E756" s="1" t="s">
        <v>10</v>
      </c>
      <c r="F756" s="1">
        <v>0</v>
      </c>
      <c r="G756" s="2">
        <v>16</v>
      </c>
      <c r="H756" s="2" t="str">
        <f t="shared" si="22"/>
        <v/>
      </c>
      <c r="I756" s="2" t="str">
        <f>_xlfn.CONCAT(C756,"-",D756,"-",DOLLAR(G756))</f>
        <v>ITA-zan VETRI-16,00 €</v>
      </c>
      <c r="J756" s="2" t="str">
        <f t="shared" si="23"/>
        <v>182</v>
      </c>
      <c r="M756" s="2"/>
      <c r="P756" s="2"/>
      <c r="Q756" s="2"/>
      <c r="R756" s="2"/>
      <c r="S756" s="2"/>
    </row>
    <row r="757" spans="1:19" ht="12.75" customHeight="1" x14ac:dyDescent="0.2">
      <c r="A757" s="1">
        <v>759</v>
      </c>
      <c r="B757" s="1" t="s">
        <v>382</v>
      </c>
      <c r="C757" s="1" t="s">
        <v>8</v>
      </c>
      <c r="D757" s="1" t="s">
        <v>32</v>
      </c>
      <c r="E757" t="s">
        <v>1387</v>
      </c>
      <c r="F757" s="1">
        <v>20</v>
      </c>
      <c r="G757" s="2">
        <v>37</v>
      </c>
      <c r="H757" s="2">
        <f t="shared" si="22"/>
        <v>740</v>
      </c>
      <c r="I757" s="2" t="str">
        <f>_xlfn.CONCAT(C757,"-",D757,"-",DOLLAR(G757))</f>
        <v>ITA-zan VETRI-37,00 €</v>
      </c>
      <c r="J757" s="2" t="str">
        <f t="shared" si="23"/>
        <v>556</v>
      </c>
      <c r="M757" s="2"/>
      <c r="P757" s="2"/>
      <c r="Q757" s="2"/>
      <c r="R757" s="2"/>
      <c r="S757" s="2"/>
    </row>
    <row r="758" spans="1:19" ht="12.75" customHeight="1" x14ac:dyDescent="0.2">
      <c r="A758" s="1">
        <v>760</v>
      </c>
      <c r="B758" s="1" t="s">
        <v>382</v>
      </c>
      <c r="C758" s="1" t="s">
        <v>8</v>
      </c>
      <c r="D758" s="1" t="s">
        <v>32</v>
      </c>
      <c r="E758" t="s">
        <v>1387</v>
      </c>
      <c r="F758" s="1">
        <v>30</v>
      </c>
      <c r="G758" s="2">
        <v>26</v>
      </c>
      <c r="H758" s="2">
        <f t="shared" si="22"/>
        <v>780</v>
      </c>
      <c r="I758" s="2" t="str">
        <f>_xlfn.CONCAT(C758,"-",D758,"-",DOLLAR(G758))</f>
        <v>ITA-zan VETRI-26,00 €</v>
      </c>
      <c r="J758" s="2" t="str">
        <f t="shared" si="23"/>
        <v>556</v>
      </c>
      <c r="M758" s="2"/>
      <c r="P758" s="2"/>
      <c r="Q758" s="2"/>
      <c r="R758" s="2"/>
      <c r="S758" s="2"/>
    </row>
    <row r="759" spans="1:19" ht="12.75" customHeight="1" x14ac:dyDescent="0.2">
      <c r="A759" s="1">
        <v>761</v>
      </c>
      <c r="B759" s="1" t="s">
        <v>382</v>
      </c>
      <c r="C759" s="1" t="s">
        <v>8</v>
      </c>
      <c r="D759" s="1" t="s">
        <v>32</v>
      </c>
      <c r="E759" s="1" t="s">
        <v>10</v>
      </c>
      <c r="F759" s="1">
        <v>0</v>
      </c>
      <c r="G759" s="2">
        <v>37</v>
      </c>
      <c r="H759" s="2" t="str">
        <f t="shared" si="22"/>
        <v/>
      </c>
      <c r="I759" s="2" t="str">
        <f>_xlfn.CONCAT(C759,"-",D759,"-",DOLLAR(G759))</f>
        <v>ITA-zan VETRI-37,00 €</v>
      </c>
      <c r="J759" s="2" t="str">
        <f t="shared" si="23"/>
        <v>556</v>
      </c>
      <c r="M759" s="2"/>
      <c r="P759" s="2"/>
      <c r="Q759" s="2"/>
      <c r="R759" s="2"/>
      <c r="S759" s="2"/>
    </row>
    <row r="760" spans="1:19" ht="12.75" customHeight="1" x14ac:dyDescent="0.2">
      <c r="A760" s="1">
        <v>762</v>
      </c>
      <c r="B760" s="1" t="s">
        <v>383</v>
      </c>
      <c r="C760" s="1" t="s">
        <v>8</v>
      </c>
      <c r="D760" s="1" t="s">
        <v>43</v>
      </c>
      <c r="E760" s="1" t="s">
        <v>10</v>
      </c>
      <c r="F760" s="1">
        <v>0</v>
      </c>
      <c r="G760" s="2">
        <v>15</v>
      </c>
      <c r="H760" s="2" t="str">
        <f t="shared" si="22"/>
        <v/>
      </c>
      <c r="I760" s="2" t="str">
        <f>_xlfn.CONCAT(C760,"-",D760,"-",DOLLAR(G760))</f>
        <v>ITA-zan pin SPA-15,00 €</v>
      </c>
      <c r="J760" s="2" t="str">
        <f t="shared" si="23"/>
        <v>201</v>
      </c>
      <c r="M760" s="2"/>
      <c r="P760" s="2"/>
      <c r="Q760" s="2"/>
      <c r="R760" s="2"/>
      <c r="S760" s="2"/>
    </row>
    <row r="761" spans="1:19" ht="12.75" customHeight="1" x14ac:dyDescent="0.2">
      <c r="A761" s="1">
        <v>763</v>
      </c>
      <c r="B761" s="1" t="s">
        <v>384</v>
      </c>
      <c r="C761" s="1" t="s">
        <v>8</v>
      </c>
      <c r="D761" s="1" t="s">
        <v>50</v>
      </c>
      <c r="E761" t="s">
        <v>1387</v>
      </c>
      <c r="F761" s="1">
        <v>30</v>
      </c>
      <c r="G761" s="2">
        <v>39</v>
      </c>
      <c r="H761" s="2">
        <f t="shared" si="22"/>
        <v>1170</v>
      </c>
      <c r="I761" s="2" t="str">
        <f>_xlfn.CONCAT(C761,"-",D761,"-",DOLLAR(G761))</f>
        <v>ITA-zan S.R.L.-39,00 €</v>
      </c>
      <c r="J761" s="2" t="str">
        <f t="shared" si="23"/>
        <v>059</v>
      </c>
      <c r="M761" s="2"/>
      <c r="P761" s="2"/>
      <c r="Q761" s="2"/>
      <c r="R761" s="2"/>
      <c r="S761" s="2"/>
    </row>
    <row r="762" spans="1:19" ht="12.75" customHeight="1" x14ac:dyDescent="0.2">
      <c r="A762" s="1">
        <v>764</v>
      </c>
      <c r="B762" s="1" t="s">
        <v>384</v>
      </c>
      <c r="C762" s="1" t="s">
        <v>8</v>
      </c>
      <c r="D762" s="1" t="s">
        <v>50</v>
      </c>
      <c r="E762" t="s">
        <v>1387</v>
      </c>
      <c r="F762" s="1">
        <v>20</v>
      </c>
      <c r="G762" s="2">
        <v>37</v>
      </c>
      <c r="H762" s="2">
        <f t="shared" si="22"/>
        <v>740</v>
      </c>
      <c r="I762" s="2" t="str">
        <f>_xlfn.CONCAT(C762,"-",D762,"-",DOLLAR(G762))</f>
        <v>ITA-zan S.R.L.-37,00 €</v>
      </c>
      <c r="J762" s="2" t="str">
        <f t="shared" si="23"/>
        <v>059</v>
      </c>
      <c r="M762" s="2"/>
      <c r="P762" s="2"/>
      <c r="Q762" s="2"/>
      <c r="R762" s="2"/>
      <c r="S762" s="2"/>
    </row>
    <row r="763" spans="1:19" ht="12.75" customHeight="1" x14ac:dyDescent="0.2">
      <c r="A763" s="1">
        <v>765</v>
      </c>
      <c r="B763" s="1" t="s">
        <v>384</v>
      </c>
      <c r="C763" s="1" t="s">
        <v>8</v>
      </c>
      <c r="D763" s="1" t="s">
        <v>50</v>
      </c>
      <c r="E763" s="1" t="s">
        <v>10</v>
      </c>
      <c r="F763" s="1">
        <v>0</v>
      </c>
      <c r="G763" s="2">
        <v>30</v>
      </c>
      <c r="H763" s="2" t="str">
        <f t="shared" si="22"/>
        <v/>
      </c>
      <c r="I763" s="2" t="str">
        <f>_xlfn.CONCAT(C763,"-",D763,"-",DOLLAR(G763))</f>
        <v>ITA-zan S.R.L.-30,00 €</v>
      </c>
      <c r="J763" s="2" t="str">
        <f t="shared" si="23"/>
        <v>059</v>
      </c>
      <c r="M763" s="2"/>
      <c r="P763" s="2"/>
      <c r="Q763" s="2"/>
      <c r="R763" s="2"/>
      <c r="S763" s="2"/>
    </row>
    <row r="764" spans="1:19" ht="12.75" customHeight="1" x14ac:dyDescent="0.2">
      <c r="A764" s="1">
        <v>766</v>
      </c>
      <c r="B764" s="1" t="s">
        <v>385</v>
      </c>
      <c r="C764" s="1" t="s">
        <v>8</v>
      </c>
      <c r="D764" s="1" t="s">
        <v>50</v>
      </c>
      <c r="E764" t="s">
        <v>1387</v>
      </c>
      <c r="F764" s="1">
        <v>20</v>
      </c>
      <c r="G764" s="2">
        <v>22</v>
      </c>
      <c r="H764" s="2">
        <f t="shared" si="22"/>
        <v>440</v>
      </c>
      <c r="I764" s="2" t="str">
        <f>_xlfn.CONCAT(C764,"-",D764,"-",DOLLAR(G764))</f>
        <v>ITA-zan S.R.L.-22,00 €</v>
      </c>
      <c r="J764" s="2" t="str">
        <f t="shared" si="23"/>
        <v>756</v>
      </c>
      <c r="M764" s="2"/>
      <c r="P764" s="2"/>
      <c r="Q764" s="2"/>
      <c r="R764" s="2"/>
      <c r="S764" s="2"/>
    </row>
    <row r="765" spans="1:19" ht="12.75" customHeight="1" x14ac:dyDescent="0.2">
      <c r="A765" s="1">
        <v>767</v>
      </c>
      <c r="B765" s="1" t="s">
        <v>386</v>
      </c>
      <c r="C765" s="1" t="s">
        <v>8</v>
      </c>
      <c r="D765" s="1" t="s">
        <v>61</v>
      </c>
      <c r="E765" t="s">
        <v>1387</v>
      </c>
      <c r="F765" s="1">
        <v>20</v>
      </c>
      <c r="G765" s="2">
        <v>30</v>
      </c>
      <c r="H765" s="2">
        <f t="shared" si="22"/>
        <v>600</v>
      </c>
      <c r="I765" s="2" t="str">
        <f>_xlfn.CONCAT(C765,"-",D765,"-",DOLLAR(G765))</f>
        <v>ITA-zan PAM-30,00 €</v>
      </c>
      <c r="J765" s="2" t="str">
        <f t="shared" si="23"/>
        <v>518</v>
      </c>
      <c r="M765" s="2"/>
      <c r="P765" s="2"/>
      <c r="Q765" s="2"/>
      <c r="R765" s="2"/>
      <c r="S765" s="2"/>
    </row>
    <row r="766" spans="1:19" ht="12.75" customHeight="1" x14ac:dyDescent="0.2">
      <c r="A766" s="1">
        <v>768</v>
      </c>
      <c r="B766" s="1" t="s">
        <v>386</v>
      </c>
      <c r="C766" s="1" t="s">
        <v>8</v>
      </c>
      <c r="D766" s="1" t="s">
        <v>61</v>
      </c>
      <c r="E766" t="s">
        <v>1387</v>
      </c>
      <c r="F766" s="1">
        <v>30</v>
      </c>
      <c r="G766" s="2">
        <v>31</v>
      </c>
      <c r="H766" s="2">
        <f t="shared" si="22"/>
        <v>930</v>
      </c>
      <c r="I766" s="2" t="str">
        <f>_xlfn.CONCAT(C766,"-",D766,"-",DOLLAR(G766))</f>
        <v>ITA-zan PAM-31,00 €</v>
      </c>
      <c r="J766" s="2" t="str">
        <f t="shared" si="23"/>
        <v>518</v>
      </c>
      <c r="M766" s="2"/>
      <c r="P766" s="2"/>
      <c r="Q766" s="2"/>
      <c r="R766" s="2"/>
      <c r="S766" s="2"/>
    </row>
    <row r="767" spans="1:19" ht="12.75" customHeight="1" x14ac:dyDescent="0.2">
      <c r="A767" s="1">
        <v>769</v>
      </c>
      <c r="B767" s="1" t="s">
        <v>386</v>
      </c>
      <c r="C767" s="1" t="s">
        <v>8</v>
      </c>
      <c r="D767" s="1" t="s">
        <v>61</v>
      </c>
      <c r="E767" s="1" t="s">
        <v>10</v>
      </c>
      <c r="F767" s="1">
        <v>0</v>
      </c>
      <c r="G767" s="2">
        <v>29</v>
      </c>
      <c r="H767" s="2" t="str">
        <f t="shared" si="22"/>
        <v/>
      </c>
      <c r="I767" s="2" t="str">
        <f>_xlfn.CONCAT(C767,"-",D767,"-",DOLLAR(G767))</f>
        <v>ITA-zan PAM-29,00 €</v>
      </c>
      <c r="J767" s="2" t="str">
        <f t="shared" si="23"/>
        <v>518</v>
      </c>
      <c r="M767" s="2"/>
      <c r="P767" s="2"/>
      <c r="Q767" s="2"/>
      <c r="R767" s="2"/>
      <c r="S767" s="2"/>
    </row>
    <row r="768" spans="1:19" ht="12.75" customHeight="1" x14ac:dyDescent="0.2">
      <c r="A768" s="1">
        <v>770</v>
      </c>
      <c r="B768" s="1" t="s">
        <v>387</v>
      </c>
      <c r="C768" s="1" t="s">
        <v>8</v>
      </c>
      <c r="D768" s="1" t="s">
        <v>9</v>
      </c>
      <c r="E768" s="1" t="s">
        <v>10</v>
      </c>
      <c r="F768" s="1">
        <v>0</v>
      </c>
      <c r="G768" s="2">
        <v>13</v>
      </c>
      <c r="H768" s="2" t="str">
        <f t="shared" si="22"/>
        <v/>
      </c>
      <c r="I768" s="2" t="str">
        <f>_xlfn.CONCAT(C768,"-",D768,"-",DOLLAR(G768))</f>
        <v>ITA-SG-13,00 €</v>
      </c>
      <c r="J768" s="2" t="str">
        <f t="shared" si="23"/>
        <v>885</v>
      </c>
      <c r="M768" s="2"/>
      <c r="P768" s="2"/>
      <c r="Q768" s="2"/>
      <c r="R768" s="2"/>
      <c r="S768" s="2"/>
    </row>
    <row r="769" spans="1:19" ht="12.75" customHeight="1" x14ac:dyDescent="0.2">
      <c r="A769" s="1">
        <v>771</v>
      </c>
      <c r="B769" s="1" t="s">
        <v>387</v>
      </c>
      <c r="C769" s="1" t="s">
        <v>8</v>
      </c>
      <c r="D769" s="1" t="s">
        <v>9</v>
      </c>
      <c r="E769" t="s">
        <v>1387</v>
      </c>
      <c r="F769" s="1">
        <v>30</v>
      </c>
      <c r="G769" s="2">
        <v>32</v>
      </c>
      <c r="H769" s="2">
        <f t="shared" si="22"/>
        <v>960</v>
      </c>
      <c r="I769" s="2" t="str">
        <f>_xlfn.CONCAT(C769,"-",D769,"-",DOLLAR(G769))</f>
        <v>ITA-SG-32,00 €</v>
      </c>
      <c r="J769" s="2" t="str">
        <f t="shared" si="23"/>
        <v>885</v>
      </c>
      <c r="M769" s="2"/>
      <c r="P769" s="2"/>
      <c r="Q769" s="2"/>
      <c r="R769" s="2"/>
      <c r="S769" s="2"/>
    </row>
    <row r="770" spans="1:19" ht="12.75" customHeight="1" x14ac:dyDescent="0.2">
      <c r="A770" s="1">
        <v>772</v>
      </c>
      <c r="B770" s="1" t="s">
        <v>388</v>
      </c>
      <c r="C770" s="1" t="s">
        <v>8</v>
      </c>
      <c r="D770" s="1" t="s">
        <v>32</v>
      </c>
      <c r="E770" s="1" t="s">
        <v>10</v>
      </c>
      <c r="F770" s="1">
        <v>0</v>
      </c>
      <c r="G770" s="2">
        <v>24</v>
      </c>
      <c r="H770" s="2" t="str">
        <f t="shared" ref="H770:H833" si="24">IF(F770*G770=0,"",F770*G770)</f>
        <v/>
      </c>
      <c r="I770" s="2" t="str">
        <f>_xlfn.CONCAT(C770,"-",D770,"-",DOLLAR(G770))</f>
        <v>ITA-zan VETRI-24,00 €</v>
      </c>
      <c r="J770" s="2" t="str">
        <f t="shared" si="23"/>
        <v>235</v>
      </c>
      <c r="M770" s="2"/>
      <c r="P770" s="2"/>
      <c r="Q770" s="2"/>
      <c r="R770" s="2"/>
      <c r="S770" s="2"/>
    </row>
    <row r="771" spans="1:19" ht="12.75" customHeight="1" x14ac:dyDescent="0.2">
      <c r="A771" s="1">
        <v>773</v>
      </c>
      <c r="B771" s="1" t="s">
        <v>389</v>
      </c>
      <c r="C771" s="1" t="s">
        <v>8</v>
      </c>
      <c r="D771" s="1" t="s">
        <v>93</v>
      </c>
      <c r="E771" s="1" t="s">
        <v>10</v>
      </c>
      <c r="F771" s="1">
        <v>0</v>
      </c>
      <c r="G771" s="2">
        <v>34</v>
      </c>
      <c r="H771" s="2" t="str">
        <f t="shared" si="24"/>
        <v/>
      </c>
      <c r="I771" s="2" t="str">
        <f>_xlfn.CONCAT(C771,"-",D771,"-",DOLLAR(G771))</f>
        <v>ITA-zan SPA-34,00 €</v>
      </c>
      <c r="J771" s="2" t="str">
        <f t="shared" ref="J771:J834" si="25">MID(B771,3,3)</f>
        <v>390</v>
      </c>
      <c r="M771" s="2"/>
      <c r="P771" s="2"/>
      <c r="Q771" s="2"/>
      <c r="R771" s="2"/>
      <c r="S771" s="2"/>
    </row>
    <row r="772" spans="1:19" ht="12.75" customHeight="1" x14ac:dyDescent="0.2">
      <c r="A772" s="1">
        <v>774</v>
      </c>
      <c r="B772" s="1" t="s">
        <v>389</v>
      </c>
      <c r="C772" s="1" t="s">
        <v>8</v>
      </c>
      <c r="D772" s="1" t="s">
        <v>93</v>
      </c>
      <c r="E772" t="s">
        <v>1387</v>
      </c>
      <c r="F772" s="1">
        <v>30</v>
      </c>
      <c r="G772" s="2">
        <v>39</v>
      </c>
      <c r="H772" s="2">
        <f t="shared" si="24"/>
        <v>1170</v>
      </c>
      <c r="I772" s="2" t="str">
        <f>_xlfn.CONCAT(C772,"-",D772,"-",DOLLAR(G772))</f>
        <v>ITA-zan SPA-39,00 €</v>
      </c>
      <c r="J772" s="2" t="str">
        <f t="shared" si="25"/>
        <v>390</v>
      </c>
      <c r="M772" s="2"/>
      <c r="P772" s="2"/>
      <c r="Q772" s="2"/>
      <c r="R772" s="2"/>
      <c r="S772" s="2"/>
    </row>
    <row r="773" spans="1:19" ht="12.75" customHeight="1" x14ac:dyDescent="0.2">
      <c r="A773" s="1">
        <v>775</v>
      </c>
      <c r="B773" s="1" t="s">
        <v>389</v>
      </c>
      <c r="C773" s="1" t="s">
        <v>8</v>
      </c>
      <c r="D773" s="1" t="s">
        <v>93</v>
      </c>
      <c r="E773" t="s">
        <v>1387</v>
      </c>
      <c r="F773" s="1">
        <v>20</v>
      </c>
      <c r="G773" s="2">
        <v>20</v>
      </c>
      <c r="H773" s="2">
        <f t="shared" si="24"/>
        <v>400</v>
      </c>
      <c r="I773" s="2" t="str">
        <f>_xlfn.CONCAT(C773,"-",D773,"-",DOLLAR(G773))</f>
        <v>ITA-zan SPA-20,00 €</v>
      </c>
      <c r="J773" s="2" t="str">
        <f t="shared" si="25"/>
        <v>390</v>
      </c>
      <c r="M773" s="2"/>
      <c r="P773" s="2"/>
      <c r="Q773" s="2"/>
      <c r="R773" s="2"/>
      <c r="S773" s="2"/>
    </row>
    <row r="774" spans="1:19" ht="12.75" customHeight="1" x14ac:dyDescent="0.2">
      <c r="A774" s="1">
        <v>776</v>
      </c>
      <c r="B774" s="1" t="s">
        <v>390</v>
      </c>
      <c r="C774" s="1" t="s">
        <v>8</v>
      </c>
      <c r="D774" s="1" t="s">
        <v>9</v>
      </c>
      <c r="E774" s="1" t="s">
        <v>10</v>
      </c>
      <c r="F774" s="1">
        <v>0</v>
      </c>
      <c r="G774" s="2">
        <v>17</v>
      </c>
      <c r="H774" s="2" t="str">
        <f t="shared" si="24"/>
        <v/>
      </c>
      <c r="I774" s="2" t="str">
        <f>_xlfn.CONCAT(C774,"-",D774,"-",DOLLAR(G774))</f>
        <v>ITA-SG-17,00 €</v>
      </c>
      <c r="J774" s="2" t="str">
        <f t="shared" si="25"/>
        <v>758</v>
      </c>
      <c r="M774" s="2"/>
      <c r="P774" s="2"/>
      <c r="Q774" s="2"/>
      <c r="R774" s="2"/>
      <c r="S774" s="2"/>
    </row>
    <row r="775" spans="1:19" ht="12.75" customHeight="1" x14ac:dyDescent="0.2">
      <c r="A775" s="1">
        <v>777</v>
      </c>
      <c r="B775" s="1" t="s">
        <v>391</v>
      </c>
      <c r="C775" s="1" t="s">
        <v>8</v>
      </c>
      <c r="D775" s="1" t="s">
        <v>43</v>
      </c>
      <c r="E775" t="s">
        <v>1387</v>
      </c>
      <c r="F775" s="1">
        <v>20</v>
      </c>
      <c r="G775" s="2">
        <v>18</v>
      </c>
      <c r="H775" s="2">
        <f t="shared" si="24"/>
        <v>360</v>
      </c>
      <c r="I775" s="2" t="str">
        <f>_xlfn.CONCAT(C775,"-",D775,"-",DOLLAR(G775))</f>
        <v>ITA-zan pin SPA-18,00 €</v>
      </c>
      <c r="J775" s="2" t="str">
        <f t="shared" si="25"/>
        <v>640</v>
      </c>
      <c r="M775" s="2"/>
      <c r="P775" s="2"/>
      <c r="Q775" s="2"/>
      <c r="R775" s="2"/>
      <c r="S775" s="2"/>
    </row>
    <row r="776" spans="1:19" ht="12.75" customHeight="1" x14ac:dyDescent="0.2">
      <c r="A776" s="1">
        <v>778</v>
      </c>
      <c r="B776" s="1" t="s">
        <v>391</v>
      </c>
      <c r="C776" s="1" t="s">
        <v>8</v>
      </c>
      <c r="D776" s="1" t="s">
        <v>43</v>
      </c>
      <c r="E776" t="s">
        <v>1387</v>
      </c>
      <c r="F776" s="1">
        <v>30</v>
      </c>
      <c r="G776" s="2">
        <v>35</v>
      </c>
      <c r="H776" s="2">
        <f t="shared" si="24"/>
        <v>1050</v>
      </c>
      <c r="I776" s="2" t="str">
        <f>_xlfn.CONCAT(C776,"-",D776,"-",DOLLAR(G776))</f>
        <v>ITA-zan pin SPA-35,00 €</v>
      </c>
      <c r="J776" s="2" t="str">
        <f t="shared" si="25"/>
        <v>640</v>
      </c>
      <c r="M776" s="2"/>
      <c r="P776" s="2"/>
      <c r="Q776" s="2"/>
      <c r="R776" s="2"/>
      <c r="S776" s="2"/>
    </row>
    <row r="777" spans="1:19" ht="12.75" customHeight="1" x14ac:dyDescent="0.2">
      <c r="A777" s="1">
        <v>779</v>
      </c>
      <c r="B777" s="1" t="s">
        <v>391</v>
      </c>
      <c r="C777" s="1" t="s">
        <v>8</v>
      </c>
      <c r="D777" s="1" t="s">
        <v>43</v>
      </c>
      <c r="E777" s="1" t="s">
        <v>10</v>
      </c>
      <c r="F777" s="1">
        <v>0</v>
      </c>
      <c r="G777" s="2">
        <v>17</v>
      </c>
      <c r="H777" s="2" t="str">
        <f t="shared" si="24"/>
        <v/>
      </c>
      <c r="I777" s="2" t="str">
        <f>_xlfn.CONCAT(C777,"-",D777,"-",DOLLAR(G777))</f>
        <v>ITA-zan pin SPA-17,00 €</v>
      </c>
      <c r="J777" s="2" t="str">
        <f t="shared" si="25"/>
        <v>640</v>
      </c>
      <c r="M777" s="2"/>
      <c r="P777" s="2"/>
      <c r="Q777" s="2"/>
      <c r="R777" s="2"/>
      <c r="S777" s="2"/>
    </row>
    <row r="778" spans="1:19" ht="12.75" customHeight="1" x14ac:dyDescent="0.2">
      <c r="A778" s="1">
        <v>780</v>
      </c>
      <c r="B778" s="1" t="s">
        <v>392</v>
      </c>
      <c r="C778" s="1" t="s">
        <v>8</v>
      </c>
      <c r="D778" s="1" t="s">
        <v>90</v>
      </c>
      <c r="E778" t="s">
        <v>1387</v>
      </c>
      <c r="F778" s="1">
        <v>20</v>
      </c>
      <c r="G778" s="2">
        <v>24</v>
      </c>
      <c r="H778" s="2">
        <f t="shared" si="24"/>
        <v>480</v>
      </c>
      <c r="I778" s="2" t="str">
        <f>_xlfn.CONCAT(C778,"-",D778,"-",DOLLAR(G778))</f>
        <v>ITA-SG palla S.R.L.-24,00 €</v>
      </c>
      <c r="J778" s="2" t="str">
        <f t="shared" si="25"/>
        <v>979</v>
      </c>
      <c r="M778" s="2"/>
      <c r="P778" s="2"/>
      <c r="Q778" s="2"/>
      <c r="R778" s="2"/>
      <c r="S778" s="2"/>
    </row>
    <row r="779" spans="1:19" ht="12.75" customHeight="1" x14ac:dyDescent="0.2">
      <c r="A779" s="1">
        <v>781</v>
      </c>
      <c r="B779" s="1" t="s">
        <v>393</v>
      </c>
      <c r="C779" s="1" t="s">
        <v>8</v>
      </c>
      <c r="D779" s="1" t="s">
        <v>9</v>
      </c>
      <c r="E779" s="1" t="s">
        <v>10</v>
      </c>
      <c r="F779" s="1">
        <v>0</v>
      </c>
      <c r="G779" s="2">
        <v>40</v>
      </c>
      <c r="H779" s="2" t="str">
        <f t="shared" si="24"/>
        <v/>
      </c>
      <c r="I779" s="2" t="str">
        <f>_xlfn.CONCAT(C779,"-",D779,"-",DOLLAR(G779))</f>
        <v>ITA-SG-40,00 €</v>
      </c>
      <c r="J779" s="2" t="str">
        <f t="shared" si="25"/>
        <v>378</v>
      </c>
      <c r="M779" s="2"/>
      <c r="P779" s="2"/>
      <c r="Q779" s="2"/>
      <c r="R779" s="2"/>
      <c r="S779" s="2"/>
    </row>
    <row r="780" spans="1:19" ht="12.75" customHeight="1" x14ac:dyDescent="0.2">
      <c r="A780" s="1">
        <v>782</v>
      </c>
      <c r="B780" s="1" t="s">
        <v>393</v>
      </c>
      <c r="C780" s="1" t="s">
        <v>8</v>
      </c>
      <c r="D780" s="1" t="s">
        <v>9</v>
      </c>
      <c r="E780" t="s">
        <v>1387</v>
      </c>
      <c r="F780" s="1">
        <v>30</v>
      </c>
      <c r="G780" s="2">
        <v>25</v>
      </c>
      <c r="H780" s="2">
        <f t="shared" si="24"/>
        <v>750</v>
      </c>
      <c r="I780" s="2" t="str">
        <f>_xlfn.CONCAT(C780,"-",D780,"-",DOLLAR(G780))</f>
        <v>ITA-SG-25,00 €</v>
      </c>
      <c r="J780" s="2" t="str">
        <f t="shared" si="25"/>
        <v>378</v>
      </c>
      <c r="M780" s="2"/>
      <c r="P780" s="2"/>
      <c r="Q780" s="2"/>
      <c r="R780" s="2"/>
      <c r="S780" s="2"/>
    </row>
    <row r="781" spans="1:19" ht="12.75" customHeight="1" x14ac:dyDescent="0.2">
      <c r="A781" s="1">
        <v>783</v>
      </c>
      <c r="B781" s="1" t="s">
        <v>394</v>
      </c>
      <c r="C781" s="1" t="s">
        <v>8</v>
      </c>
      <c r="D781" s="1" t="s">
        <v>9</v>
      </c>
      <c r="E781" t="s">
        <v>1387</v>
      </c>
      <c r="F781" s="1">
        <v>30</v>
      </c>
      <c r="G781" s="2">
        <v>10</v>
      </c>
      <c r="H781" s="2">
        <f t="shared" si="24"/>
        <v>300</v>
      </c>
      <c r="I781" s="2" t="str">
        <f>_xlfn.CONCAT(C781,"-",D781,"-",DOLLAR(G781))</f>
        <v>ITA-SG-10,00 €</v>
      </c>
      <c r="J781" s="2" t="str">
        <f t="shared" si="25"/>
        <v>832</v>
      </c>
      <c r="M781" s="2"/>
      <c r="P781" s="2"/>
      <c r="Q781" s="2"/>
      <c r="R781" s="2"/>
      <c r="S781" s="2"/>
    </row>
    <row r="782" spans="1:19" ht="12.75" customHeight="1" x14ac:dyDescent="0.2">
      <c r="A782" s="1">
        <v>784</v>
      </c>
      <c r="B782" s="1" t="s">
        <v>394</v>
      </c>
      <c r="C782" s="1" t="s">
        <v>8</v>
      </c>
      <c r="D782" s="1" t="s">
        <v>9</v>
      </c>
      <c r="E782" s="1" t="s">
        <v>10</v>
      </c>
      <c r="F782" s="1">
        <v>0</v>
      </c>
      <c r="G782" s="2">
        <v>39</v>
      </c>
      <c r="H782" s="2" t="str">
        <f t="shared" si="24"/>
        <v/>
      </c>
      <c r="I782" s="2" t="str">
        <f>_xlfn.CONCAT(C782,"-",D782,"-",DOLLAR(G782))</f>
        <v>ITA-SG-39,00 €</v>
      </c>
      <c r="J782" s="2" t="str">
        <f t="shared" si="25"/>
        <v>832</v>
      </c>
      <c r="M782" s="2"/>
      <c r="P782" s="2"/>
      <c r="Q782" s="2"/>
      <c r="R782" s="2"/>
      <c r="S782" s="2"/>
    </row>
    <row r="783" spans="1:19" ht="12.75" customHeight="1" x14ac:dyDescent="0.2">
      <c r="A783" s="1">
        <v>785</v>
      </c>
      <c r="B783" s="1" t="s">
        <v>395</v>
      </c>
      <c r="C783" s="1" t="s">
        <v>8</v>
      </c>
      <c r="D783" s="1" t="s">
        <v>9</v>
      </c>
      <c r="E783" s="1" t="s">
        <v>10</v>
      </c>
      <c r="F783" s="1">
        <v>0</v>
      </c>
      <c r="G783" s="2">
        <v>17</v>
      </c>
      <c r="H783" s="2" t="str">
        <f t="shared" si="24"/>
        <v/>
      </c>
      <c r="I783" s="2" t="str">
        <f>_xlfn.CONCAT(C783,"-",D783,"-",DOLLAR(G783))</f>
        <v>ITA-SG-17,00 €</v>
      </c>
      <c r="J783" s="2" t="str">
        <f t="shared" si="25"/>
        <v>914</v>
      </c>
      <c r="M783" s="2"/>
      <c r="P783" s="2"/>
      <c r="Q783" s="2"/>
      <c r="R783" s="2"/>
      <c r="S783" s="2"/>
    </row>
    <row r="784" spans="1:19" ht="12.75" customHeight="1" x14ac:dyDescent="0.2">
      <c r="A784" s="1">
        <v>786</v>
      </c>
      <c r="B784" s="1" t="s">
        <v>396</v>
      </c>
      <c r="C784" s="1" t="s">
        <v>8</v>
      </c>
      <c r="D784" s="1" t="s">
        <v>9</v>
      </c>
      <c r="E784" t="s">
        <v>1387</v>
      </c>
      <c r="F784" s="1">
        <v>20</v>
      </c>
      <c r="G784" s="2">
        <v>10</v>
      </c>
      <c r="H784" s="2">
        <f t="shared" si="24"/>
        <v>200</v>
      </c>
      <c r="I784" s="2" t="str">
        <f>_xlfn.CONCAT(C784,"-",D784,"-",DOLLAR(G784))</f>
        <v>ITA-SG-10,00 €</v>
      </c>
      <c r="J784" s="2" t="str">
        <f t="shared" si="25"/>
        <v>977</v>
      </c>
      <c r="M784" s="2"/>
      <c r="P784" s="2"/>
      <c r="Q784" s="2"/>
      <c r="R784" s="2"/>
      <c r="S784" s="2"/>
    </row>
    <row r="785" spans="1:19" ht="12.75" customHeight="1" x14ac:dyDescent="0.2">
      <c r="A785" s="1">
        <v>787</v>
      </c>
      <c r="B785" s="1" t="s">
        <v>396</v>
      </c>
      <c r="C785" s="1" t="s">
        <v>8</v>
      </c>
      <c r="D785" s="1" t="s">
        <v>9</v>
      </c>
      <c r="E785" s="1" t="s">
        <v>10</v>
      </c>
      <c r="F785" s="1">
        <v>0</v>
      </c>
      <c r="G785" s="2">
        <v>35</v>
      </c>
      <c r="H785" s="2" t="str">
        <f t="shared" si="24"/>
        <v/>
      </c>
      <c r="I785" s="2" t="str">
        <f>_xlfn.CONCAT(C785,"-",D785,"-",DOLLAR(G785))</f>
        <v>ITA-SG-35,00 €</v>
      </c>
      <c r="J785" s="2" t="str">
        <f t="shared" si="25"/>
        <v>977</v>
      </c>
      <c r="M785" s="2"/>
      <c r="P785" s="2"/>
      <c r="Q785" s="2"/>
      <c r="R785" s="2"/>
      <c r="S785" s="2"/>
    </row>
    <row r="786" spans="1:19" ht="12.75" customHeight="1" x14ac:dyDescent="0.2">
      <c r="A786" s="1">
        <v>788</v>
      </c>
      <c r="B786" s="1" t="s">
        <v>396</v>
      </c>
      <c r="C786" s="1" t="s">
        <v>8</v>
      </c>
      <c r="D786" s="1" t="s">
        <v>9</v>
      </c>
      <c r="E786" t="s">
        <v>1387</v>
      </c>
      <c r="F786" s="1">
        <v>30</v>
      </c>
      <c r="G786" s="2">
        <v>11</v>
      </c>
      <c r="H786" s="2">
        <f t="shared" si="24"/>
        <v>330</v>
      </c>
      <c r="I786" s="2" t="str">
        <f>_xlfn.CONCAT(C786,"-",D786,"-",DOLLAR(G786))</f>
        <v>ITA-SG-11,00 €</v>
      </c>
      <c r="J786" s="2" t="str">
        <f t="shared" si="25"/>
        <v>977</v>
      </c>
      <c r="M786" s="2"/>
      <c r="P786" s="2"/>
      <c r="Q786" s="2"/>
      <c r="R786" s="2"/>
      <c r="S786" s="2"/>
    </row>
    <row r="787" spans="1:19" ht="12.75" customHeight="1" x14ac:dyDescent="0.2">
      <c r="A787" s="1">
        <v>789</v>
      </c>
      <c r="B787" s="1" t="s">
        <v>396</v>
      </c>
      <c r="C787" s="1" t="s">
        <v>8</v>
      </c>
      <c r="D787" s="1" t="s">
        <v>9</v>
      </c>
      <c r="E787" t="s">
        <v>1387</v>
      </c>
      <c r="F787" s="1">
        <v>20</v>
      </c>
      <c r="G787" s="2">
        <v>34</v>
      </c>
      <c r="H787" s="2">
        <f t="shared" si="24"/>
        <v>680</v>
      </c>
      <c r="I787" s="2" t="str">
        <f>_xlfn.CONCAT(C787,"-",D787,"-",DOLLAR(G787))</f>
        <v>ITA-SG-34,00 €</v>
      </c>
      <c r="J787" s="2" t="str">
        <f t="shared" si="25"/>
        <v>977</v>
      </c>
      <c r="M787" s="2"/>
      <c r="P787" s="2"/>
      <c r="Q787" s="2"/>
      <c r="R787" s="2"/>
      <c r="S787" s="2"/>
    </row>
    <row r="788" spans="1:19" ht="12.75" customHeight="1" x14ac:dyDescent="0.2">
      <c r="A788" s="1">
        <v>790</v>
      </c>
      <c r="B788" s="1" t="s">
        <v>397</v>
      </c>
      <c r="C788" s="1" t="s">
        <v>8</v>
      </c>
      <c r="D788" s="1" t="s">
        <v>32</v>
      </c>
      <c r="E788" t="s">
        <v>1387</v>
      </c>
      <c r="F788" s="1">
        <v>30</v>
      </c>
      <c r="G788" s="2">
        <v>22</v>
      </c>
      <c r="H788" s="2">
        <f t="shared" si="24"/>
        <v>660</v>
      </c>
      <c r="I788" s="2" t="str">
        <f>_xlfn.CONCAT(C788,"-",D788,"-",DOLLAR(G788))</f>
        <v>ITA-zan VETRI-22,00 €</v>
      </c>
      <c r="J788" s="2" t="str">
        <f t="shared" si="25"/>
        <v>884</v>
      </c>
      <c r="M788" s="2"/>
      <c r="P788" s="2"/>
      <c r="Q788" s="2"/>
      <c r="R788" s="2"/>
      <c r="S788" s="2"/>
    </row>
    <row r="789" spans="1:19" ht="12.75" customHeight="1" x14ac:dyDescent="0.2">
      <c r="A789" s="1">
        <v>791</v>
      </c>
      <c r="B789" s="1" t="s">
        <v>397</v>
      </c>
      <c r="C789" s="1" t="s">
        <v>8</v>
      </c>
      <c r="D789" s="1" t="s">
        <v>32</v>
      </c>
      <c r="E789" s="1" t="s">
        <v>10</v>
      </c>
      <c r="F789" s="1">
        <v>0</v>
      </c>
      <c r="G789" s="2">
        <v>16</v>
      </c>
      <c r="H789" s="2" t="str">
        <f t="shared" si="24"/>
        <v/>
      </c>
      <c r="I789" s="2" t="str">
        <f>_xlfn.CONCAT(C789,"-",D789,"-",DOLLAR(G789))</f>
        <v>ITA-zan VETRI-16,00 €</v>
      </c>
      <c r="J789" s="2" t="str">
        <f t="shared" si="25"/>
        <v>884</v>
      </c>
      <c r="M789" s="2"/>
      <c r="P789" s="2"/>
      <c r="Q789" s="2"/>
      <c r="R789" s="2"/>
      <c r="S789" s="2"/>
    </row>
    <row r="790" spans="1:19" ht="12.75" customHeight="1" x14ac:dyDescent="0.2">
      <c r="A790" s="1">
        <v>792</v>
      </c>
      <c r="B790" s="1" t="s">
        <v>397</v>
      </c>
      <c r="C790" s="1" t="s">
        <v>8</v>
      </c>
      <c r="D790" s="1" t="s">
        <v>32</v>
      </c>
      <c r="E790" t="s">
        <v>1387</v>
      </c>
      <c r="F790" s="1">
        <v>20</v>
      </c>
      <c r="G790" s="2">
        <v>31</v>
      </c>
      <c r="H790" s="2">
        <f t="shared" si="24"/>
        <v>620</v>
      </c>
      <c r="I790" s="2" t="str">
        <f>_xlfn.CONCAT(C790,"-",D790,"-",DOLLAR(G790))</f>
        <v>ITA-zan VETRI-31,00 €</v>
      </c>
      <c r="J790" s="2" t="str">
        <f t="shared" si="25"/>
        <v>884</v>
      </c>
      <c r="M790" s="2"/>
      <c r="P790" s="2"/>
      <c r="Q790" s="2"/>
      <c r="R790" s="2"/>
      <c r="S790" s="2"/>
    </row>
    <row r="791" spans="1:19" ht="12.75" customHeight="1" x14ac:dyDescent="0.2">
      <c r="A791" s="1">
        <v>793</v>
      </c>
      <c r="B791" s="1" t="s">
        <v>398</v>
      </c>
      <c r="C791" s="1" t="s">
        <v>8</v>
      </c>
      <c r="D791" s="1" t="s">
        <v>61</v>
      </c>
      <c r="E791" t="s">
        <v>1387</v>
      </c>
      <c r="F791" s="1">
        <v>30</v>
      </c>
      <c r="G791" s="2">
        <v>17</v>
      </c>
      <c r="H791" s="2">
        <f t="shared" si="24"/>
        <v>510</v>
      </c>
      <c r="I791" s="2" t="str">
        <f>_xlfn.CONCAT(C791,"-",D791,"-",DOLLAR(G791))</f>
        <v>ITA-zan PAM-17,00 €</v>
      </c>
      <c r="J791" s="2" t="str">
        <f t="shared" si="25"/>
        <v>094</v>
      </c>
      <c r="M791" s="2"/>
      <c r="P791" s="2"/>
      <c r="Q791" s="2"/>
      <c r="R791" s="2"/>
      <c r="S791" s="2"/>
    </row>
    <row r="792" spans="1:19" ht="12.75" customHeight="1" x14ac:dyDescent="0.2">
      <c r="A792" s="1">
        <v>794</v>
      </c>
      <c r="B792" s="1" t="s">
        <v>398</v>
      </c>
      <c r="C792" s="1" t="s">
        <v>8</v>
      </c>
      <c r="D792" s="1" t="s">
        <v>61</v>
      </c>
      <c r="E792" t="s">
        <v>1387</v>
      </c>
      <c r="F792" s="1">
        <v>20</v>
      </c>
      <c r="G792" s="2">
        <v>28</v>
      </c>
      <c r="H792" s="2">
        <f t="shared" si="24"/>
        <v>560</v>
      </c>
      <c r="I792" s="2" t="str">
        <f>_xlfn.CONCAT(C792,"-",D792,"-",DOLLAR(G792))</f>
        <v>ITA-zan PAM-28,00 €</v>
      </c>
      <c r="J792" s="2" t="str">
        <f t="shared" si="25"/>
        <v>094</v>
      </c>
      <c r="M792" s="2"/>
      <c r="P792" s="2"/>
      <c r="Q792" s="2"/>
      <c r="R792" s="2"/>
      <c r="S792" s="2"/>
    </row>
    <row r="793" spans="1:19" ht="12.75" customHeight="1" x14ac:dyDescent="0.2">
      <c r="A793" s="1">
        <v>795</v>
      </c>
      <c r="B793" s="1" t="s">
        <v>398</v>
      </c>
      <c r="C793" s="1" t="s">
        <v>8</v>
      </c>
      <c r="D793" s="1" t="s">
        <v>61</v>
      </c>
      <c r="E793" s="1" t="s">
        <v>10</v>
      </c>
      <c r="F793" s="1">
        <v>0</v>
      </c>
      <c r="G793" s="2">
        <v>29</v>
      </c>
      <c r="H793" s="2" t="str">
        <f t="shared" si="24"/>
        <v/>
      </c>
      <c r="I793" s="2" t="str">
        <f>_xlfn.CONCAT(C793,"-",D793,"-",DOLLAR(G793))</f>
        <v>ITA-zan PAM-29,00 €</v>
      </c>
      <c r="J793" s="2" t="str">
        <f t="shared" si="25"/>
        <v>094</v>
      </c>
      <c r="M793" s="2"/>
      <c r="P793" s="2"/>
      <c r="Q793" s="2"/>
      <c r="R793" s="2"/>
      <c r="S793" s="2"/>
    </row>
    <row r="794" spans="1:19" ht="12.75" customHeight="1" x14ac:dyDescent="0.2">
      <c r="A794" s="1">
        <v>796</v>
      </c>
      <c r="B794" s="1" t="s">
        <v>399</v>
      </c>
      <c r="C794" s="1" t="s">
        <v>8</v>
      </c>
      <c r="D794" s="1" t="s">
        <v>9</v>
      </c>
      <c r="E794" s="1" t="s">
        <v>10</v>
      </c>
      <c r="F794" s="1">
        <v>0</v>
      </c>
      <c r="G794" s="2">
        <v>33</v>
      </c>
      <c r="H794" s="2" t="str">
        <f t="shared" si="24"/>
        <v/>
      </c>
      <c r="I794" s="2" t="str">
        <f>_xlfn.CONCAT(C794,"-",D794,"-",DOLLAR(G794))</f>
        <v>ITA-SG-33,00 €</v>
      </c>
      <c r="J794" s="2" t="str">
        <f t="shared" si="25"/>
        <v>460</v>
      </c>
      <c r="M794" s="2"/>
      <c r="P794" s="2"/>
      <c r="Q794" s="2"/>
      <c r="R794" s="2"/>
      <c r="S794" s="2"/>
    </row>
    <row r="795" spans="1:19" ht="12.75" customHeight="1" x14ac:dyDescent="0.2">
      <c r="A795" s="1">
        <v>797</v>
      </c>
      <c r="B795" s="1" t="s">
        <v>399</v>
      </c>
      <c r="C795" s="1" t="s">
        <v>8</v>
      </c>
      <c r="D795" s="1" t="s">
        <v>9</v>
      </c>
      <c r="E795" t="s">
        <v>1387</v>
      </c>
      <c r="F795" s="1">
        <v>30</v>
      </c>
      <c r="G795" s="2">
        <v>33</v>
      </c>
      <c r="H795" s="2">
        <f t="shared" si="24"/>
        <v>990</v>
      </c>
      <c r="I795" s="2" t="str">
        <f>_xlfn.CONCAT(C795,"-",D795,"-",DOLLAR(G795))</f>
        <v>ITA-SG-33,00 €</v>
      </c>
      <c r="J795" s="2" t="str">
        <f t="shared" si="25"/>
        <v>460</v>
      </c>
      <c r="M795" s="2"/>
      <c r="P795" s="2"/>
      <c r="Q795" s="2"/>
      <c r="R795" s="2"/>
      <c r="S795" s="2"/>
    </row>
    <row r="796" spans="1:19" ht="12.75" customHeight="1" x14ac:dyDescent="0.2">
      <c r="A796" s="1">
        <v>798</v>
      </c>
      <c r="B796" s="1" t="s">
        <v>400</v>
      </c>
      <c r="C796" s="1" t="s">
        <v>8</v>
      </c>
      <c r="D796" s="1" t="s">
        <v>9</v>
      </c>
      <c r="E796" t="s">
        <v>1387</v>
      </c>
      <c r="F796" s="1">
        <v>30</v>
      </c>
      <c r="G796" s="2">
        <v>19</v>
      </c>
      <c r="H796" s="2">
        <f t="shared" si="24"/>
        <v>570</v>
      </c>
      <c r="I796" s="2" t="str">
        <f>_xlfn.CONCAT(C796,"-",D796,"-",DOLLAR(G796))</f>
        <v>ITA-SG-19,00 €</v>
      </c>
      <c r="J796" s="2" t="str">
        <f t="shared" si="25"/>
        <v>564</v>
      </c>
      <c r="M796" s="2"/>
      <c r="P796" s="2"/>
      <c r="Q796" s="2"/>
      <c r="R796" s="2"/>
      <c r="S796" s="2"/>
    </row>
    <row r="797" spans="1:19" ht="12.75" customHeight="1" x14ac:dyDescent="0.2">
      <c r="A797" s="1">
        <v>799</v>
      </c>
      <c r="B797" s="1" t="s">
        <v>400</v>
      </c>
      <c r="C797" s="1" t="s">
        <v>8</v>
      </c>
      <c r="D797" s="1" t="s">
        <v>9</v>
      </c>
      <c r="E797" s="1" t="s">
        <v>10</v>
      </c>
      <c r="F797" s="1">
        <v>0</v>
      </c>
      <c r="G797" s="2">
        <v>32</v>
      </c>
      <c r="H797" s="2" t="str">
        <f t="shared" si="24"/>
        <v/>
      </c>
      <c r="I797" s="2" t="str">
        <f>_xlfn.CONCAT(C797,"-",D797,"-",DOLLAR(G797))</f>
        <v>ITA-SG-32,00 €</v>
      </c>
      <c r="J797" s="2" t="str">
        <f t="shared" si="25"/>
        <v>564</v>
      </c>
      <c r="M797" s="2"/>
      <c r="P797" s="2"/>
      <c r="Q797" s="2"/>
      <c r="R797" s="2"/>
      <c r="S797" s="2"/>
    </row>
    <row r="798" spans="1:19" ht="12.75" customHeight="1" x14ac:dyDescent="0.2">
      <c r="A798" s="1">
        <v>800</v>
      </c>
      <c r="B798" s="1" t="s">
        <v>401</v>
      </c>
      <c r="C798" s="1" t="s">
        <v>8</v>
      </c>
      <c r="D798" s="1" t="s">
        <v>9</v>
      </c>
      <c r="E798" s="1" t="s">
        <v>10</v>
      </c>
      <c r="F798" s="1">
        <v>0</v>
      </c>
      <c r="G798" s="2">
        <v>14</v>
      </c>
      <c r="H798" s="2" t="str">
        <f t="shared" si="24"/>
        <v/>
      </c>
      <c r="I798" s="2" t="str">
        <f>_xlfn.CONCAT(C798,"-",D798,"-",DOLLAR(G798))</f>
        <v>ITA-SG-14,00 €</v>
      </c>
      <c r="J798" s="2" t="str">
        <f t="shared" si="25"/>
        <v>628</v>
      </c>
      <c r="M798" s="2"/>
      <c r="P798" s="2"/>
      <c r="Q798" s="2"/>
      <c r="R798" s="2"/>
      <c r="S798" s="2"/>
    </row>
    <row r="799" spans="1:19" ht="12.75" customHeight="1" x14ac:dyDescent="0.2">
      <c r="A799" s="1">
        <v>801</v>
      </c>
      <c r="B799" s="1" t="s">
        <v>402</v>
      </c>
      <c r="C799" s="1" t="s">
        <v>8</v>
      </c>
      <c r="D799" s="1" t="s">
        <v>9</v>
      </c>
      <c r="E799" s="1" t="s">
        <v>10</v>
      </c>
      <c r="F799" s="1">
        <v>0</v>
      </c>
      <c r="G799" s="2">
        <v>34</v>
      </c>
      <c r="H799" s="2" t="str">
        <f t="shared" si="24"/>
        <v/>
      </c>
      <c r="I799" s="2" t="str">
        <f>_xlfn.CONCAT(C799,"-",D799,"-",DOLLAR(G799))</f>
        <v>ITA-SG-34,00 €</v>
      </c>
      <c r="J799" s="2" t="str">
        <f t="shared" si="25"/>
        <v>361</v>
      </c>
      <c r="M799" s="2"/>
      <c r="P799" s="2"/>
      <c r="Q799" s="2"/>
      <c r="R799" s="2"/>
      <c r="S799" s="2"/>
    </row>
    <row r="800" spans="1:19" ht="12.75" customHeight="1" x14ac:dyDescent="0.2">
      <c r="A800" s="1">
        <v>802</v>
      </c>
      <c r="B800" s="1" t="s">
        <v>402</v>
      </c>
      <c r="C800" s="1" t="s">
        <v>8</v>
      </c>
      <c r="D800" s="1" t="s">
        <v>9</v>
      </c>
      <c r="E800" t="s">
        <v>1387</v>
      </c>
      <c r="F800" s="1">
        <v>30</v>
      </c>
      <c r="G800" s="2">
        <v>32</v>
      </c>
      <c r="H800" s="2">
        <f t="shared" si="24"/>
        <v>960</v>
      </c>
      <c r="I800" s="2" t="str">
        <f>_xlfn.CONCAT(C800,"-",D800,"-",DOLLAR(G800))</f>
        <v>ITA-SG-32,00 €</v>
      </c>
      <c r="J800" s="2" t="str">
        <f t="shared" si="25"/>
        <v>361</v>
      </c>
      <c r="M800" s="2"/>
      <c r="P800" s="2"/>
      <c r="Q800" s="2"/>
      <c r="R800" s="2"/>
      <c r="S800" s="2"/>
    </row>
    <row r="801" spans="1:19" ht="12.75" customHeight="1" x14ac:dyDescent="0.2">
      <c r="A801" s="1">
        <v>803</v>
      </c>
      <c r="B801" s="1" t="s">
        <v>403</v>
      </c>
      <c r="C801" s="1" t="s">
        <v>8</v>
      </c>
      <c r="D801" s="1" t="s">
        <v>90</v>
      </c>
      <c r="E801" s="1" t="s">
        <v>10</v>
      </c>
      <c r="F801" s="1">
        <v>0</v>
      </c>
      <c r="G801" s="2">
        <v>32</v>
      </c>
      <c r="H801" s="2" t="str">
        <f t="shared" si="24"/>
        <v/>
      </c>
      <c r="I801" s="2" t="str">
        <f>_xlfn.CONCAT(C801,"-",D801,"-",DOLLAR(G801))</f>
        <v>ITA-SG palla S.R.L.-32,00 €</v>
      </c>
      <c r="J801" s="2" t="str">
        <f t="shared" si="25"/>
        <v>285</v>
      </c>
      <c r="M801" s="2"/>
      <c r="P801" s="2"/>
      <c r="Q801" s="2"/>
      <c r="R801" s="2"/>
      <c r="S801" s="2"/>
    </row>
    <row r="802" spans="1:19" ht="12.75" customHeight="1" x14ac:dyDescent="0.2">
      <c r="A802" s="1">
        <v>804</v>
      </c>
      <c r="B802" s="1" t="s">
        <v>403</v>
      </c>
      <c r="C802" s="1" t="s">
        <v>8</v>
      </c>
      <c r="D802" s="1" t="s">
        <v>90</v>
      </c>
      <c r="E802" t="s">
        <v>1387</v>
      </c>
      <c r="F802" s="1">
        <v>30</v>
      </c>
      <c r="G802" s="2">
        <v>16</v>
      </c>
      <c r="H802" s="2">
        <f t="shared" si="24"/>
        <v>480</v>
      </c>
      <c r="I802" s="2" t="str">
        <f>_xlfn.CONCAT(C802,"-",D802,"-",DOLLAR(G802))</f>
        <v>ITA-SG palla S.R.L.-16,00 €</v>
      </c>
      <c r="J802" s="2" t="str">
        <f t="shared" si="25"/>
        <v>285</v>
      </c>
      <c r="M802" s="2"/>
      <c r="P802" s="2"/>
      <c r="Q802" s="2"/>
      <c r="R802" s="2"/>
      <c r="S802" s="2"/>
    </row>
    <row r="803" spans="1:19" ht="12.75" customHeight="1" x14ac:dyDescent="0.2">
      <c r="A803" s="1">
        <v>805</v>
      </c>
      <c r="B803" s="1" t="s">
        <v>403</v>
      </c>
      <c r="C803" s="1" t="s">
        <v>8</v>
      </c>
      <c r="D803" s="1" t="s">
        <v>90</v>
      </c>
      <c r="E803" t="s">
        <v>1387</v>
      </c>
      <c r="F803" s="1">
        <v>20</v>
      </c>
      <c r="G803" s="2">
        <v>20</v>
      </c>
      <c r="H803" s="2">
        <f t="shared" si="24"/>
        <v>400</v>
      </c>
      <c r="I803" s="2" t="str">
        <f>_xlfn.CONCAT(C803,"-",D803,"-",DOLLAR(G803))</f>
        <v>ITA-SG palla S.R.L.-20,00 €</v>
      </c>
      <c r="J803" s="2" t="str">
        <f t="shared" si="25"/>
        <v>285</v>
      </c>
      <c r="M803" s="2"/>
      <c r="P803" s="2"/>
      <c r="Q803" s="2"/>
      <c r="R803" s="2"/>
      <c r="S803" s="2"/>
    </row>
    <row r="804" spans="1:19" ht="12.75" customHeight="1" x14ac:dyDescent="0.2">
      <c r="A804" s="1">
        <v>806</v>
      </c>
      <c r="B804" s="1" t="s">
        <v>404</v>
      </c>
      <c r="C804" s="1" t="s">
        <v>8</v>
      </c>
      <c r="D804" s="1" t="s">
        <v>71</v>
      </c>
      <c r="E804" s="1" t="s">
        <v>10</v>
      </c>
      <c r="F804" s="1">
        <v>0</v>
      </c>
      <c r="G804" s="2">
        <v>38</v>
      </c>
      <c r="H804" s="2" t="str">
        <f t="shared" si="24"/>
        <v/>
      </c>
      <c r="I804" s="2" t="str">
        <f>_xlfn.CONCAT(C804,"-",D804,"-",DOLLAR(G804))</f>
        <v>ITA-lollo SRL-38,00 €</v>
      </c>
      <c r="J804" s="2" t="str">
        <f t="shared" si="25"/>
        <v>740</v>
      </c>
      <c r="M804" s="2"/>
      <c r="P804" s="2"/>
      <c r="Q804" s="2"/>
      <c r="R804" s="2"/>
      <c r="S804" s="2"/>
    </row>
    <row r="805" spans="1:19" ht="12.75" customHeight="1" x14ac:dyDescent="0.2">
      <c r="A805" s="1">
        <v>807</v>
      </c>
      <c r="B805" s="1" t="s">
        <v>405</v>
      </c>
      <c r="C805" s="1" t="s">
        <v>8</v>
      </c>
      <c r="D805" s="1" t="s">
        <v>9</v>
      </c>
      <c r="E805" t="s">
        <v>1387</v>
      </c>
      <c r="F805" s="1">
        <v>30</v>
      </c>
      <c r="G805" s="2">
        <v>35</v>
      </c>
      <c r="H805" s="2">
        <f t="shared" si="24"/>
        <v>1050</v>
      </c>
      <c r="I805" s="2" t="str">
        <f>_xlfn.CONCAT(C805,"-",D805,"-",DOLLAR(G805))</f>
        <v>ITA-SG-35,00 €</v>
      </c>
      <c r="J805" s="2" t="str">
        <f t="shared" si="25"/>
        <v>710</v>
      </c>
      <c r="M805" s="2"/>
      <c r="P805" s="2"/>
      <c r="Q805" s="2"/>
      <c r="R805" s="2"/>
      <c r="S805" s="2"/>
    </row>
    <row r="806" spans="1:19" ht="12.75" customHeight="1" x14ac:dyDescent="0.2">
      <c r="A806" s="1">
        <v>808</v>
      </c>
      <c r="B806" s="1" t="s">
        <v>405</v>
      </c>
      <c r="C806" s="1" t="s">
        <v>8</v>
      </c>
      <c r="D806" s="1" t="s">
        <v>9</v>
      </c>
      <c r="E806" s="1" t="s">
        <v>10</v>
      </c>
      <c r="F806" s="1">
        <v>0</v>
      </c>
      <c r="G806" s="2">
        <v>38</v>
      </c>
      <c r="H806" s="2" t="str">
        <f t="shared" si="24"/>
        <v/>
      </c>
      <c r="I806" s="2" t="str">
        <f>_xlfn.CONCAT(C806,"-",D806,"-",DOLLAR(G806))</f>
        <v>ITA-SG-38,00 €</v>
      </c>
      <c r="J806" s="2" t="str">
        <f t="shared" si="25"/>
        <v>710</v>
      </c>
      <c r="M806" s="2"/>
      <c r="P806" s="2"/>
      <c r="Q806" s="2"/>
      <c r="R806" s="2"/>
      <c r="S806" s="2"/>
    </row>
    <row r="807" spans="1:19" ht="12.75" customHeight="1" x14ac:dyDescent="0.2">
      <c r="A807" s="1">
        <v>809</v>
      </c>
      <c r="B807" s="1" t="s">
        <v>405</v>
      </c>
      <c r="C807" s="1" t="s">
        <v>8</v>
      </c>
      <c r="D807" s="1" t="s">
        <v>9</v>
      </c>
      <c r="E807" t="s">
        <v>1387</v>
      </c>
      <c r="F807" s="1">
        <v>20</v>
      </c>
      <c r="G807" s="2">
        <v>22</v>
      </c>
      <c r="H807" s="2">
        <f t="shared" si="24"/>
        <v>440</v>
      </c>
      <c r="I807" s="2" t="str">
        <f>_xlfn.CONCAT(C807,"-",D807,"-",DOLLAR(G807))</f>
        <v>ITA-SG-22,00 €</v>
      </c>
      <c r="J807" s="2" t="str">
        <f t="shared" si="25"/>
        <v>710</v>
      </c>
      <c r="M807" s="2"/>
      <c r="P807" s="2"/>
      <c r="Q807" s="2"/>
      <c r="R807" s="2"/>
      <c r="S807" s="2"/>
    </row>
    <row r="808" spans="1:19" ht="12.75" customHeight="1" x14ac:dyDescent="0.2">
      <c r="A808" s="1">
        <v>810</v>
      </c>
      <c r="B808" s="1" t="s">
        <v>405</v>
      </c>
      <c r="C808" s="1" t="s">
        <v>8</v>
      </c>
      <c r="D808" s="1" t="s">
        <v>9</v>
      </c>
      <c r="E808" t="s">
        <v>1387</v>
      </c>
      <c r="F808" s="1">
        <v>20</v>
      </c>
      <c r="G808" s="2">
        <v>12</v>
      </c>
      <c r="H808" s="2">
        <f t="shared" si="24"/>
        <v>240</v>
      </c>
      <c r="I808" s="2" t="str">
        <f>_xlfn.CONCAT(C808,"-",D808,"-",DOLLAR(G808))</f>
        <v>ITA-SG-12,00 €</v>
      </c>
      <c r="J808" s="2" t="str">
        <f t="shared" si="25"/>
        <v>710</v>
      </c>
      <c r="M808" s="2"/>
      <c r="P808" s="2"/>
      <c r="Q808" s="2"/>
      <c r="R808" s="2"/>
      <c r="S808" s="2"/>
    </row>
    <row r="809" spans="1:19" ht="12.75" customHeight="1" x14ac:dyDescent="0.2">
      <c r="A809" s="1">
        <v>811</v>
      </c>
      <c r="B809" s="1" t="s">
        <v>406</v>
      </c>
      <c r="C809" s="1" t="s">
        <v>8</v>
      </c>
      <c r="D809" s="1" t="s">
        <v>9</v>
      </c>
      <c r="E809" t="s">
        <v>1387</v>
      </c>
      <c r="F809" s="1">
        <v>20</v>
      </c>
      <c r="G809" s="2">
        <v>25</v>
      </c>
      <c r="H809" s="2">
        <f t="shared" si="24"/>
        <v>500</v>
      </c>
      <c r="I809" s="2" t="str">
        <f>_xlfn.CONCAT(C809,"-",D809,"-",DOLLAR(G809))</f>
        <v>ITA-SG-25,00 €</v>
      </c>
      <c r="J809" s="2" t="str">
        <f t="shared" si="25"/>
        <v>793</v>
      </c>
      <c r="M809" s="2"/>
      <c r="P809" s="2"/>
      <c r="Q809" s="2"/>
      <c r="R809" s="2"/>
      <c r="S809" s="2"/>
    </row>
    <row r="810" spans="1:19" ht="12.75" customHeight="1" x14ac:dyDescent="0.2">
      <c r="A810" s="1">
        <v>812</v>
      </c>
      <c r="B810" s="1" t="s">
        <v>406</v>
      </c>
      <c r="C810" s="1" t="s">
        <v>8</v>
      </c>
      <c r="D810" s="1" t="s">
        <v>9</v>
      </c>
      <c r="E810" s="1" t="s">
        <v>10</v>
      </c>
      <c r="F810" s="1">
        <v>0</v>
      </c>
      <c r="G810" s="2">
        <v>33</v>
      </c>
      <c r="H810" s="2" t="str">
        <f t="shared" si="24"/>
        <v/>
      </c>
      <c r="I810" s="2" t="str">
        <f>_xlfn.CONCAT(C810,"-",D810,"-",DOLLAR(G810))</f>
        <v>ITA-SG-33,00 €</v>
      </c>
      <c r="J810" s="2" t="str">
        <f t="shared" si="25"/>
        <v>793</v>
      </c>
      <c r="M810" s="2"/>
      <c r="P810" s="2"/>
      <c r="Q810" s="2"/>
      <c r="R810" s="2"/>
      <c r="S810" s="2"/>
    </row>
    <row r="811" spans="1:19" ht="12.75" customHeight="1" x14ac:dyDescent="0.2">
      <c r="A811" s="1">
        <v>813</v>
      </c>
      <c r="B811" s="1" t="s">
        <v>407</v>
      </c>
      <c r="C811" s="1" t="s">
        <v>8</v>
      </c>
      <c r="D811" s="1" t="s">
        <v>43</v>
      </c>
      <c r="E811" t="s">
        <v>1387</v>
      </c>
      <c r="F811" s="1">
        <v>30</v>
      </c>
      <c r="G811" s="2">
        <v>16</v>
      </c>
      <c r="H811" s="2">
        <f t="shared" si="24"/>
        <v>480</v>
      </c>
      <c r="I811" s="2" t="str">
        <f>_xlfn.CONCAT(C811,"-",D811,"-",DOLLAR(G811))</f>
        <v>ITA-zan pin SPA-16,00 €</v>
      </c>
      <c r="J811" s="2" t="str">
        <f t="shared" si="25"/>
        <v>028</v>
      </c>
      <c r="M811" s="2"/>
      <c r="P811" s="2"/>
      <c r="Q811" s="2"/>
      <c r="R811" s="2"/>
      <c r="S811" s="2"/>
    </row>
    <row r="812" spans="1:19" ht="12.75" customHeight="1" x14ac:dyDescent="0.2">
      <c r="A812" s="1">
        <v>814</v>
      </c>
      <c r="B812" s="1" t="s">
        <v>407</v>
      </c>
      <c r="C812" s="1" t="s">
        <v>8</v>
      </c>
      <c r="D812" s="1" t="s">
        <v>43</v>
      </c>
      <c r="E812" s="1" t="s">
        <v>10</v>
      </c>
      <c r="F812" s="1">
        <v>0</v>
      </c>
      <c r="G812" s="2">
        <v>15</v>
      </c>
      <c r="H812" s="2" t="str">
        <f t="shared" si="24"/>
        <v/>
      </c>
      <c r="I812" s="2" t="str">
        <f>_xlfn.CONCAT(C812,"-",D812,"-",DOLLAR(G812))</f>
        <v>ITA-zan pin SPA-15,00 €</v>
      </c>
      <c r="J812" s="2" t="str">
        <f t="shared" si="25"/>
        <v>028</v>
      </c>
      <c r="M812" s="2"/>
      <c r="P812" s="2"/>
      <c r="Q812" s="2"/>
      <c r="R812" s="2"/>
      <c r="S812" s="2"/>
    </row>
    <row r="813" spans="1:19" ht="12.75" customHeight="1" x14ac:dyDescent="0.2">
      <c r="A813" s="1">
        <v>815</v>
      </c>
      <c r="B813" s="1" t="s">
        <v>407</v>
      </c>
      <c r="C813" s="1" t="s">
        <v>8</v>
      </c>
      <c r="D813" s="1" t="s">
        <v>43</v>
      </c>
      <c r="E813" t="s">
        <v>1387</v>
      </c>
      <c r="F813" s="1">
        <v>20</v>
      </c>
      <c r="G813" s="2">
        <v>14</v>
      </c>
      <c r="H813" s="2">
        <f t="shared" si="24"/>
        <v>280</v>
      </c>
      <c r="I813" s="2" t="str">
        <f>_xlfn.CONCAT(C813,"-",D813,"-",DOLLAR(G813))</f>
        <v>ITA-zan pin SPA-14,00 €</v>
      </c>
      <c r="J813" s="2" t="str">
        <f t="shared" si="25"/>
        <v>028</v>
      </c>
      <c r="M813" s="2"/>
      <c r="P813" s="2"/>
      <c r="Q813" s="2"/>
      <c r="R813" s="2"/>
      <c r="S813" s="2"/>
    </row>
    <row r="814" spans="1:19" ht="12.75" customHeight="1" x14ac:dyDescent="0.2">
      <c r="A814" s="1">
        <v>816</v>
      </c>
      <c r="B814" s="1" t="s">
        <v>408</v>
      </c>
      <c r="C814" s="1" t="s">
        <v>8</v>
      </c>
      <c r="D814" s="1" t="s">
        <v>9</v>
      </c>
      <c r="E814" t="s">
        <v>1387</v>
      </c>
      <c r="F814" s="1">
        <v>20</v>
      </c>
      <c r="G814" s="2">
        <v>26</v>
      </c>
      <c r="H814" s="2">
        <f t="shared" si="24"/>
        <v>520</v>
      </c>
      <c r="I814" s="2" t="str">
        <f>_xlfn.CONCAT(C814,"-",D814,"-",DOLLAR(G814))</f>
        <v>ITA-SG-26,00 €</v>
      </c>
      <c r="J814" s="2" t="str">
        <f t="shared" si="25"/>
        <v>019</v>
      </c>
      <c r="M814" s="2"/>
      <c r="P814" s="2"/>
      <c r="Q814" s="2"/>
      <c r="R814" s="2"/>
      <c r="S814" s="2"/>
    </row>
    <row r="815" spans="1:19" ht="12.75" customHeight="1" x14ac:dyDescent="0.2">
      <c r="A815" s="1">
        <v>817</v>
      </c>
      <c r="B815" s="1" t="s">
        <v>408</v>
      </c>
      <c r="C815" s="1" t="s">
        <v>8</v>
      </c>
      <c r="D815" s="1" t="s">
        <v>9</v>
      </c>
      <c r="E815" t="s">
        <v>1387</v>
      </c>
      <c r="F815" s="1">
        <v>30</v>
      </c>
      <c r="G815" s="2">
        <v>33</v>
      </c>
      <c r="H815" s="2">
        <f t="shared" si="24"/>
        <v>990</v>
      </c>
      <c r="I815" s="2" t="str">
        <f>_xlfn.CONCAT(C815,"-",D815,"-",DOLLAR(G815))</f>
        <v>ITA-SG-33,00 €</v>
      </c>
      <c r="J815" s="2" t="str">
        <f t="shared" si="25"/>
        <v>019</v>
      </c>
      <c r="M815" s="2"/>
      <c r="P815" s="2"/>
      <c r="Q815" s="2"/>
      <c r="R815" s="2"/>
      <c r="S815" s="2"/>
    </row>
    <row r="816" spans="1:19" ht="12.75" customHeight="1" x14ac:dyDescent="0.2">
      <c r="A816" s="1">
        <v>818</v>
      </c>
      <c r="B816" s="1" t="s">
        <v>408</v>
      </c>
      <c r="C816" s="1" t="s">
        <v>8</v>
      </c>
      <c r="D816" s="1" t="s">
        <v>9</v>
      </c>
      <c r="E816" s="1" t="s">
        <v>10</v>
      </c>
      <c r="F816" s="1">
        <v>0</v>
      </c>
      <c r="G816" s="2">
        <v>34</v>
      </c>
      <c r="H816" s="2" t="str">
        <f t="shared" si="24"/>
        <v/>
      </c>
      <c r="I816" s="2" t="str">
        <f>_xlfn.CONCAT(C816,"-",D816,"-",DOLLAR(G816))</f>
        <v>ITA-SG-34,00 €</v>
      </c>
      <c r="J816" s="2" t="str">
        <f t="shared" si="25"/>
        <v>019</v>
      </c>
      <c r="M816" s="2"/>
      <c r="P816" s="2"/>
      <c r="Q816" s="2"/>
      <c r="R816" s="2"/>
      <c r="S816" s="2"/>
    </row>
    <row r="817" spans="1:19" ht="12.75" customHeight="1" x14ac:dyDescent="0.2">
      <c r="A817" s="1">
        <v>819</v>
      </c>
      <c r="B817" s="1" t="s">
        <v>408</v>
      </c>
      <c r="C817" s="1" t="s">
        <v>8</v>
      </c>
      <c r="D817" s="1" t="s">
        <v>9</v>
      </c>
      <c r="E817" t="s">
        <v>1387</v>
      </c>
      <c r="F817" s="1">
        <v>20</v>
      </c>
      <c r="G817" s="2">
        <v>24</v>
      </c>
      <c r="H817" s="2">
        <f t="shared" si="24"/>
        <v>480</v>
      </c>
      <c r="I817" s="2" t="str">
        <f>_xlfn.CONCAT(C817,"-",D817,"-",DOLLAR(G817))</f>
        <v>ITA-SG-24,00 €</v>
      </c>
      <c r="J817" s="2" t="str">
        <f t="shared" si="25"/>
        <v>019</v>
      </c>
      <c r="M817" s="2"/>
      <c r="P817" s="2"/>
      <c r="Q817" s="2"/>
      <c r="R817" s="2"/>
      <c r="S817" s="2"/>
    </row>
    <row r="818" spans="1:19" ht="12.75" customHeight="1" x14ac:dyDescent="0.2">
      <c r="A818" s="1">
        <v>820</v>
      </c>
      <c r="B818" s="1" t="s">
        <v>409</v>
      </c>
      <c r="C818" s="1" t="s">
        <v>8</v>
      </c>
      <c r="D818" s="1" t="s">
        <v>9</v>
      </c>
      <c r="E818" s="1" t="s">
        <v>10</v>
      </c>
      <c r="F818" s="1">
        <v>0</v>
      </c>
      <c r="G818" s="2">
        <v>30</v>
      </c>
      <c r="H818" s="2" t="str">
        <f t="shared" si="24"/>
        <v/>
      </c>
      <c r="I818" s="2" t="str">
        <f>_xlfn.CONCAT(C818,"-",D818,"-",DOLLAR(G818))</f>
        <v>ITA-SG-30,00 €</v>
      </c>
      <c r="J818" s="2" t="str">
        <f t="shared" si="25"/>
        <v>848</v>
      </c>
      <c r="M818" s="2"/>
      <c r="P818" s="2"/>
      <c r="Q818" s="2"/>
      <c r="R818" s="2"/>
      <c r="S818" s="2"/>
    </row>
    <row r="819" spans="1:19" ht="12.75" customHeight="1" x14ac:dyDescent="0.2">
      <c r="A819" s="1">
        <v>821</v>
      </c>
      <c r="B819" s="1" t="s">
        <v>409</v>
      </c>
      <c r="C819" s="1" t="s">
        <v>8</v>
      </c>
      <c r="D819" s="1" t="s">
        <v>9</v>
      </c>
      <c r="E819" t="s">
        <v>1387</v>
      </c>
      <c r="F819" s="1">
        <v>20</v>
      </c>
      <c r="G819" s="2">
        <v>23</v>
      </c>
      <c r="H819" s="2">
        <f t="shared" si="24"/>
        <v>460</v>
      </c>
      <c r="I819" s="2" t="str">
        <f>_xlfn.CONCAT(C819,"-",D819,"-",DOLLAR(G819))</f>
        <v>ITA-SG-23,00 €</v>
      </c>
      <c r="J819" s="2" t="str">
        <f t="shared" si="25"/>
        <v>848</v>
      </c>
      <c r="M819" s="2"/>
      <c r="P819" s="2"/>
      <c r="Q819" s="2"/>
      <c r="R819" s="2"/>
      <c r="S819" s="2"/>
    </row>
    <row r="820" spans="1:19" ht="12.75" customHeight="1" x14ac:dyDescent="0.2">
      <c r="A820" s="1">
        <v>822</v>
      </c>
      <c r="B820" s="1" t="s">
        <v>409</v>
      </c>
      <c r="C820" s="1" t="s">
        <v>8</v>
      </c>
      <c r="D820" s="1" t="s">
        <v>9</v>
      </c>
      <c r="E820" t="s">
        <v>1387</v>
      </c>
      <c r="F820" s="1">
        <v>30</v>
      </c>
      <c r="G820" s="2">
        <v>18</v>
      </c>
      <c r="H820" s="2">
        <f t="shared" si="24"/>
        <v>540</v>
      </c>
      <c r="I820" s="2" t="str">
        <f>_xlfn.CONCAT(C820,"-",D820,"-",DOLLAR(G820))</f>
        <v>ITA-SG-18,00 €</v>
      </c>
      <c r="J820" s="2" t="str">
        <f t="shared" si="25"/>
        <v>848</v>
      </c>
      <c r="M820" s="2"/>
      <c r="P820" s="2"/>
      <c r="Q820" s="2"/>
      <c r="R820" s="2"/>
      <c r="S820" s="2"/>
    </row>
    <row r="821" spans="1:19" ht="12.75" customHeight="1" x14ac:dyDescent="0.2">
      <c r="A821" s="1">
        <v>823</v>
      </c>
      <c r="B821" s="1" t="s">
        <v>410</v>
      </c>
      <c r="C821" s="1" t="s">
        <v>8</v>
      </c>
      <c r="D821" s="1" t="s">
        <v>61</v>
      </c>
      <c r="E821" t="s">
        <v>1387</v>
      </c>
      <c r="F821" s="1">
        <v>20</v>
      </c>
      <c r="G821" s="2">
        <v>36</v>
      </c>
      <c r="H821" s="2">
        <f t="shared" si="24"/>
        <v>720</v>
      </c>
      <c r="I821" s="2" t="str">
        <f>_xlfn.CONCAT(C821,"-",D821,"-",DOLLAR(G821))</f>
        <v>ITA-zan PAM-36,00 €</v>
      </c>
      <c r="J821" s="2" t="str">
        <f t="shared" si="25"/>
        <v>614</v>
      </c>
      <c r="M821" s="2"/>
      <c r="P821" s="2"/>
      <c r="Q821" s="2"/>
      <c r="R821" s="2"/>
      <c r="S821" s="2"/>
    </row>
    <row r="822" spans="1:19" ht="12.75" customHeight="1" x14ac:dyDescent="0.2">
      <c r="A822" s="1">
        <v>824</v>
      </c>
      <c r="B822" s="1" t="s">
        <v>410</v>
      </c>
      <c r="C822" s="1" t="s">
        <v>8</v>
      </c>
      <c r="D822" s="1" t="s">
        <v>61</v>
      </c>
      <c r="E822" s="1" t="s">
        <v>10</v>
      </c>
      <c r="F822" s="1">
        <v>0</v>
      </c>
      <c r="G822" s="2">
        <v>21</v>
      </c>
      <c r="H822" s="2" t="str">
        <f t="shared" si="24"/>
        <v/>
      </c>
      <c r="I822" s="2" t="str">
        <f>_xlfn.CONCAT(C822,"-",D822,"-",DOLLAR(G822))</f>
        <v>ITA-zan PAM-21,00 €</v>
      </c>
      <c r="J822" s="2" t="str">
        <f t="shared" si="25"/>
        <v>614</v>
      </c>
      <c r="M822" s="2"/>
      <c r="P822" s="2"/>
      <c r="Q822" s="2"/>
      <c r="R822" s="2"/>
      <c r="S822" s="2"/>
    </row>
    <row r="823" spans="1:19" ht="12.75" customHeight="1" x14ac:dyDescent="0.2">
      <c r="A823" s="1">
        <v>825</v>
      </c>
      <c r="B823" s="1" t="s">
        <v>410</v>
      </c>
      <c r="C823" s="1" t="s">
        <v>8</v>
      </c>
      <c r="D823" s="1" t="s">
        <v>61</v>
      </c>
      <c r="E823" t="s">
        <v>1387</v>
      </c>
      <c r="F823" s="1">
        <v>30</v>
      </c>
      <c r="G823" s="2">
        <v>15</v>
      </c>
      <c r="H823" s="2">
        <f t="shared" si="24"/>
        <v>450</v>
      </c>
      <c r="I823" s="2" t="str">
        <f>_xlfn.CONCAT(C823,"-",D823,"-",DOLLAR(G823))</f>
        <v>ITA-zan PAM-15,00 €</v>
      </c>
      <c r="J823" s="2" t="str">
        <f t="shared" si="25"/>
        <v>614</v>
      </c>
      <c r="M823" s="2"/>
      <c r="P823" s="2"/>
      <c r="Q823" s="2"/>
      <c r="R823" s="2"/>
      <c r="S823" s="2"/>
    </row>
    <row r="824" spans="1:19" ht="12.75" customHeight="1" x14ac:dyDescent="0.2">
      <c r="A824" s="1">
        <v>826</v>
      </c>
      <c r="B824" s="1" t="s">
        <v>411</v>
      </c>
      <c r="C824" s="1" t="s">
        <v>8</v>
      </c>
      <c r="D824" s="1" t="s">
        <v>43</v>
      </c>
      <c r="E824" s="1" t="s">
        <v>10</v>
      </c>
      <c r="F824" s="1">
        <v>0</v>
      </c>
      <c r="G824" s="2">
        <v>21</v>
      </c>
      <c r="H824" s="2" t="str">
        <f t="shared" si="24"/>
        <v/>
      </c>
      <c r="I824" s="2" t="str">
        <f>_xlfn.CONCAT(C824,"-",D824,"-",DOLLAR(G824))</f>
        <v>ITA-zan pin SPA-21,00 €</v>
      </c>
      <c r="J824" s="2" t="str">
        <f t="shared" si="25"/>
        <v>834</v>
      </c>
      <c r="M824" s="2"/>
      <c r="P824" s="2"/>
      <c r="Q824" s="2"/>
      <c r="R824" s="2"/>
      <c r="S824" s="2"/>
    </row>
    <row r="825" spans="1:19" ht="12.75" customHeight="1" x14ac:dyDescent="0.2">
      <c r="A825" s="1">
        <v>827</v>
      </c>
      <c r="B825" s="1" t="s">
        <v>411</v>
      </c>
      <c r="C825" s="1" t="s">
        <v>8</v>
      </c>
      <c r="D825" s="1" t="s">
        <v>43</v>
      </c>
      <c r="E825" t="s">
        <v>1387</v>
      </c>
      <c r="F825" s="1">
        <v>30</v>
      </c>
      <c r="G825" s="2">
        <v>23</v>
      </c>
      <c r="H825" s="2">
        <f t="shared" si="24"/>
        <v>690</v>
      </c>
      <c r="I825" s="2" t="str">
        <f>_xlfn.CONCAT(C825,"-",D825,"-",DOLLAR(G825))</f>
        <v>ITA-zan pin SPA-23,00 €</v>
      </c>
      <c r="J825" s="2" t="str">
        <f t="shared" si="25"/>
        <v>834</v>
      </c>
      <c r="M825" s="2"/>
      <c r="P825" s="2"/>
      <c r="Q825" s="2"/>
      <c r="R825" s="2"/>
      <c r="S825" s="2"/>
    </row>
    <row r="826" spans="1:19" ht="12.75" customHeight="1" x14ac:dyDescent="0.2">
      <c r="A826" s="1">
        <v>828</v>
      </c>
      <c r="B826" s="1" t="s">
        <v>412</v>
      </c>
      <c r="C826" s="1" t="s">
        <v>8</v>
      </c>
      <c r="D826" s="1" t="s">
        <v>32</v>
      </c>
      <c r="E826" s="1" t="s">
        <v>10</v>
      </c>
      <c r="F826" s="1">
        <v>0</v>
      </c>
      <c r="G826" s="2">
        <v>24</v>
      </c>
      <c r="H826" s="2" t="str">
        <f t="shared" si="24"/>
        <v/>
      </c>
      <c r="I826" s="2" t="str">
        <f>_xlfn.CONCAT(C826,"-",D826,"-",DOLLAR(G826))</f>
        <v>ITA-zan VETRI-24,00 €</v>
      </c>
      <c r="J826" s="2" t="str">
        <f t="shared" si="25"/>
        <v>201</v>
      </c>
      <c r="M826" s="2"/>
      <c r="P826" s="2"/>
      <c r="Q826" s="2"/>
      <c r="R826" s="2"/>
      <c r="S826" s="2"/>
    </row>
    <row r="827" spans="1:19" ht="12.75" customHeight="1" x14ac:dyDescent="0.2">
      <c r="A827" s="1">
        <v>829</v>
      </c>
      <c r="B827" s="1" t="s">
        <v>412</v>
      </c>
      <c r="C827" s="1" t="s">
        <v>8</v>
      </c>
      <c r="D827" s="1" t="s">
        <v>32</v>
      </c>
      <c r="E827" t="s">
        <v>1387</v>
      </c>
      <c r="F827" s="1">
        <v>30</v>
      </c>
      <c r="G827" s="2">
        <v>18</v>
      </c>
      <c r="H827" s="2">
        <f t="shared" si="24"/>
        <v>540</v>
      </c>
      <c r="I827" s="2" t="str">
        <f>_xlfn.CONCAT(C827,"-",D827,"-",DOLLAR(G827))</f>
        <v>ITA-zan VETRI-18,00 €</v>
      </c>
      <c r="J827" s="2" t="str">
        <f t="shared" si="25"/>
        <v>201</v>
      </c>
      <c r="M827" s="2"/>
      <c r="P827" s="2"/>
      <c r="Q827" s="2"/>
      <c r="R827" s="2"/>
      <c r="S827" s="2"/>
    </row>
    <row r="828" spans="1:19" ht="12.75" customHeight="1" x14ac:dyDescent="0.2">
      <c r="A828" s="1">
        <v>830</v>
      </c>
      <c r="B828" s="1" t="s">
        <v>412</v>
      </c>
      <c r="C828" s="1" t="s">
        <v>8</v>
      </c>
      <c r="D828" s="1" t="s">
        <v>32</v>
      </c>
      <c r="E828" t="s">
        <v>1387</v>
      </c>
      <c r="F828" s="1">
        <v>20</v>
      </c>
      <c r="G828" s="2">
        <v>29</v>
      </c>
      <c r="H828" s="2">
        <f t="shared" si="24"/>
        <v>580</v>
      </c>
      <c r="I828" s="2" t="str">
        <f>_xlfn.CONCAT(C828,"-",D828,"-",DOLLAR(G828))</f>
        <v>ITA-zan VETRI-29,00 €</v>
      </c>
      <c r="J828" s="2" t="str">
        <f t="shared" si="25"/>
        <v>201</v>
      </c>
      <c r="M828" s="2"/>
      <c r="P828" s="2"/>
      <c r="Q828" s="2"/>
      <c r="R828" s="2"/>
      <c r="S828" s="2"/>
    </row>
    <row r="829" spans="1:19" ht="12.75" customHeight="1" x14ac:dyDescent="0.2">
      <c r="A829" s="1">
        <v>831</v>
      </c>
      <c r="B829" s="1" t="s">
        <v>412</v>
      </c>
      <c r="C829" s="1" t="s">
        <v>8</v>
      </c>
      <c r="D829" s="1" t="s">
        <v>32</v>
      </c>
      <c r="E829" t="s">
        <v>1387</v>
      </c>
      <c r="F829" s="1">
        <v>20</v>
      </c>
      <c r="G829" s="2">
        <v>10</v>
      </c>
      <c r="H829" s="2">
        <f t="shared" si="24"/>
        <v>200</v>
      </c>
      <c r="I829" s="2" t="str">
        <f>_xlfn.CONCAT(C829,"-",D829,"-",DOLLAR(G829))</f>
        <v>ITA-zan VETRI-10,00 €</v>
      </c>
      <c r="J829" s="2" t="str">
        <f t="shared" si="25"/>
        <v>201</v>
      </c>
      <c r="M829" s="2"/>
      <c r="P829" s="2"/>
      <c r="Q829" s="2"/>
      <c r="R829" s="2"/>
      <c r="S829" s="2"/>
    </row>
    <row r="830" spans="1:19" ht="12.75" customHeight="1" x14ac:dyDescent="0.2">
      <c r="A830" s="1">
        <v>832</v>
      </c>
      <c r="B830" s="1" t="s">
        <v>413</v>
      </c>
      <c r="C830" s="1" t="s">
        <v>8</v>
      </c>
      <c r="D830" s="1" t="s">
        <v>43</v>
      </c>
      <c r="E830" t="s">
        <v>1387</v>
      </c>
      <c r="F830" s="1">
        <v>20</v>
      </c>
      <c r="G830" s="2">
        <v>19</v>
      </c>
      <c r="H830" s="2">
        <f t="shared" si="24"/>
        <v>380</v>
      </c>
      <c r="I830" s="2" t="str">
        <f>_xlfn.CONCAT(C830,"-",D830,"-",DOLLAR(G830))</f>
        <v>ITA-zan pin SPA-19,00 €</v>
      </c>
      <c r="J830" s="2" t="str">
        <f t="shared" si="25"/>
        <v>406</v>
      </c>
      <c r="M830" s="2"/>
      <c r="P830" s="2"/>
      <c r="Q830" s="2"/>
      <c r="R830" s="2"/>
      <c r="S830" s="2"/>
    </row>
    <row r="831" spans="1:19" ht="12.75" customHeight="1" x14ac:dyDescent="0.2">
      <c r="A831" s="1">
        <v>833</v>
      </c>
      <c r="B831" s="1" t="s">
        <v>413</v>
      </c>
      <c r="C831" s="1" t="s">
        <v>8</v>
      </c>
      <c r="D831" s="1" t="s">
        <v>43</v>
      </c>
      <c r="E831" s="1" t="s">
        <v>10</v>
      </c>
      <c r="F831" s="1">
        <v>0</v>
      </c>
      <c r="G831" s="2">
        <v>19</v>
      </c>
      <c r="H831" s="2" t="str">
        <f t="shared" si="24"/>
        <v/>
      </c>
      <c r="I831" s="2" t="str">
        <f>_xlfn.CONCAT(C831,"-",D831,"-",DOLLAR(G831))</f>
        <v>ITA-zan pin SPA-19,00 €</v>
      </c>
      <c r="J831" s="2" t="str">
        <f t="shared" si="25"/>
        <v>406</v>
      </c>
      <c r="M831" s="2"/>
      <c r="P831" s="2"/>
      <c r="Q831" s="2"/>
      <c r="R831" s="2"/>
      <c r="S831" s="2"/>
    </row>
    <row r="832" spans="1:19" ht="12.75" customHeight="1" x14ac:dyDescent="0.2">
      <c r="A832" s="1">
        <v>834</v>
      </c>
      <c r="B832" s="1" t="s">
        <v>413</v>
      </c>
      <c r="C832" s="1" t="s">
        <v>8</v>
      </c>
      <c r="D832" s="1" t="s">
        <v>43</v>
      </c>
      <c r="E832" t="s">
        <v>1387</v>
      </c>
      <c r="F832" s="1">
        <v>30</v>
      </c>
      <c r="G832" s="2">
        <v>28</v>
      </c>
      <c r="H832" s="2">
        <f t="shared" si="24"/>
        <v>840</v>
      </c>
      <c r="I832" s="2" t="str">
        <f>_xlfn.CONCAT(C832,"-",D832,"-",DOLLAR(G832))</f>
        <v>ITA-zan pin SPA-28,00 €</v>
      </c>
      <c r="J832" s="2" t="str">
        <f t="shared" si="25"/>
        <v>406</v>
      </c>
      <c r="M832" s="2"/>
      <c r="P832" s="2"/>
      <c r="Q832" s="2"/>
      <c r="R832" s="2"/>
      <c r="S832" s="2"/>
    </row>
    <row r="833" spans="1:19" ht="12.75" customHeight="1" x14ac:dyDescent="0.2">
      <c r="A833" s="1">
        <v>835</v>
      </c>
      <c r="B833" s="1" t="s">
        <v>414</v>
      </c>
      <c r="C833" s="1" t="s">
        <v>8</v>
      </c>
      <c r="D833" s="1" t="s">
        <v>9</v>
      </c>
      <c r="E833" t="s">
        <v>1387</v>
      </c>
      <c r="F833" s="1">
        <v>30</v>
      </c>
      <c r="G833" s="2">
        <v>22</v>
      </c>
      <c r="H833" s="2">
        <f t="shared" si="24"/>
        <v>660</v>
      </c>
      <c r="I833" s="2" t="str">
        <f>_xlfn.CONCAT(C833,"-",D833,"-",DOLLAR(G833))</f>
        <v>ITA-SG-22,00 €</v>
      </c>
      <c r="J833" s="2" t="str">
        <f t="shared" si="25"/>
        <v>601</v>
      </c>
      <c r="M833" s="2"/>
      <c r="P833" s="2"/>
      <c r="Q833" s="2"/>
      <c r="R833" s="2"/>
      <c r="S833" s="2"/>
    </row>
    <row r="834" spans="1:19" ht="12.75" customHeight="1" x14ac:dyDescent="0.2">
      <c r="A834" s="1">
        <v>836</v>
      </c>
      <c r="B834" s="1" t="s">
        <v>414</v>
      </c>
      <c r="C834" s="1" t="s">
        <v>8</v>
      </c>
      <c r="D834" s="1" t="s">
        <v>9</v>
      </c>
      <c r="E834" s="1" t="s">
        <v>10</v>
      </c>
      <c r="F834" s="1">
        <v>0</v>
      </c>
      <c r="G834" s="2">
        <v>39</v>
      </c>
      <c r="H834" s="2" t="str">
        <f t="shared" ref="H834:H897" si="26">IF(F834*G834=0,"",F834*G834)</f>
        <v/>
      </c>
      <c r="I834" s="2" t="str">
        <f>_xlfn.CONCAT(C834,"-",D834,"-",DOLLAR(G834))</f>
        <v>ITA-SG-39,00 €</v>
      </c>
      <c r="J834" s="2" t="str">
        <f t="shared" si="25"/>
        <v>601</v>
      </c>
      <c r="M834" s="2"/>
      <c r="P834" s="2"/>
      <c r="Q834" s="2"/>
      <c r="R834" s="2"/>
      <c r="S834" s="2"/>
    </row>
    <row r="835" spans="1:19" ht="12.75" customHeight="1" x14ac:dyDescent="0.2">
      <c r="A835" s="1">
        <v>837</v>
      </c>
      <c r="B835" s="1" t="s">
        <v>415</v>
      </c>
      <c r="C835" s="1" t="s">
        <v>8</v>
      </c>
      <c r="D835" s="1" t="s">
        <v>9</v>
      </c>
      <c r="E835" s="1" t="s">
        <v>10</v>
      </c>
      <c r="F835" s="1">
        <v>0</v>
      </c>
      <c r="G835" s="2">
        <v>28</v>
      </c>
      <c r="H835" s="2" t="str">
        <f t="shared" si="26"/>
        <v/>
      </c>
      <c r="I835" s="2" t="str">
        <f>_xlfn.CONCAT(C835,"-",D835,"-",DOLLAR(G835))</f>
        <v>ITA-SG-28,00 €</v>
      </c>
      <c r="J835" s="2" t="str">
        <f t="shared" ref="J835:J898" si="27">MID(B835,3,3)</f>
        <v>997</v>
      </c>
      <c r="M835" s="2"/>
      <c r="P835" s="2"/>
      <c r="Q835" s="2"/>
      <c r="R835" s="2"/>
      <c r="S835" s="2"/>
    </row>
    <row r="836" spans="1:19" ht="12.75" customHeight="1" x14ac:dyDescent="0.2">
      <c r="A836" s="1">
        <v>838</v>
      </c>
      <c r="B836" s="1" t="s">
        <v>416</v>
      </c>
      <c r="C836" s="1" t="s">
        <v>8</v>
      </c>
      <c r="D836" s="1" t="s">
        <v>43</v>
      </c>
      <c r="E836" s="1" t="s">
        <v>10</v>
      </c>
      <c r="F836" s="1">
        <v>0</v>
      </c>
      <c r="G836" s="2">
        <v>35</v>
      </c>
      <c r="H836" s="2" t="str">
        <f t="shared" si="26"/>
        <v/>
      </c>
      <c r="I836" s="2" t="str">
        <f>_xlfn.CONCAT(C836,"-",D836,"-",DOLLAR(G836))</f>
        <v>ITA-zan pin SPA-35,00 €</v>
      </c>
      <c r="J836" s="2" t="str">
        <f t="shared" si="27"/>
        <v>605</v>
      </c>
      <c r="M836" s="2"/>
      <c r="P836" s="2"/>
      <c r="Q836" s="2"/>
      <c r="R836" s="2"/>
      <c r="S836" s="2"/>
    </row>
    <row r="837" spans="1:19" ht="12.75" customHeight="1" x14ac:dyDescent="0.2">
      <c r="A837" s="1">
        <v>839</v>
      </c>
      <c r="B837" s="1" t="s">
        <v>416</v>
      </c>
      <c r="C837" s="1" t="s">
        <v>8</v>
      </c>
      <c r="D837" s="1" t="s">
        <v>43</v>
      </c>
      <c r="E837" t="s">
        <v>1387</v>
      </c>
      <c r="F837" s="1">
        <v>30</v>
      </c>
      <c r="G837" s="2">
        <v>11</v>
      </c>
      <c r="H837" s="2">
        <f t="shared" si="26"/>
        <v>330</v>
      </c>
      <c r="I837" s="2" t="str">
        <f>_xlfn.CONCAT(C837,"-",D837,"-",DOLLAR(G837))</f>
        <v>ITA-zan pin SPA-11,00 €</v>
      </c>
      <c r="J837" s="2" t="str">
        <f t="shared" si="27"/>
        <v>605</v>
      </c>
      <c r="M837" s="2"/>
      <c r="P837" s="2"/>
      <c r="Q837" s="2"/>
      <c r="R837" s="2"/>
      <c r="S837" s="2"/>
    </row>
    <row r="838" spans="1:19" ht="12.75" customHeight="1" x14ac:dyDescent="0.2">
      <c r="A838" s="1">
        <v>840</v>
      </c>
      <c r="B838" s="1" t="s">
        <v>417</v>
      </c>
      <c r="C838" s="1" t="s">
        <v>8</v>
      </c>
      <c r="D838" s="1" t="s">
        <v>176</v>
      </c>
      <c r="E838" s="1" t="s">
        <v>10</v>
      </c>
      <c r="F838" s="1">
        <v>0</v>
      </c>
      <c r="G838" s="2">
        <v>35</v>
      </c>
      <c r="H838" s="2" t="str">
        <f t="shared" si="26"/>
        <v/>
      </c>
      <c r="I838" s="2" t="str">
        <f>_xlfn.CONCAT(C838,"-",D838,"-",DOLLAR(G838))</f>
        <v>ITA-mull-35,00 €</v>
      </c>
      <c r="J838" s="2" t="str">
        <f t="shared" si="27"/>
        <v>385</v>
      </c>
      <c r="M838" s="2"/>
      <c r="P838" s="2"/>
      <c r="Q838" s="2"/>
      <c r="R838" s="2"/>
      <c r="S838" s="2"/>
    </row>
    <row r="839" spans="1:19" ht="12.75" customHeight="1" x14ac:dyDescent="0.2">
      <c r="A839" s="1">
        <v>841</v>
      </c>
      <c r="B839" s="1" t="s">
        <v>417</v>
      </c>
      <c r="C839" s="1" t="s">
        <v>8</v>
      </c>
      <c r="D839" s="1" t="s">
        <v>176</v>
      </c>
      <c r="E839" t="s">
        <v>1387</v>
      </c>
      <c r="F839" s="1">
        <v>30</v>
      </c>
      <c r="G839" s="2">
        <v>37</v>
      </c>
      <c r="H839" s="2">
        <f t="shared" si="26"/>
        <v>1110</v>
      </c>
      <c r="I839" s="2" t="str">
        <f>_xlfn.CONCAT(C839,"-",D839,"-",DOLLAR(G839))</f>
        <v>ITA-mull-37,00 €</v>
      </c>
      <c r="J839" s="2" t="str">
        <f t="shared" si="27"/>
        <v>385</v>
      </c>
      <c r="M839" s="2"/>
      <c r="P839" s="2"/>
      <c r="Q839" s="2"/>
      <c r="R839" s="2"/>
      <c r="S839" s="2"/>
    </row>
    <row r="840" spans="1:19" ht="12.75" customHeight="1" x14ac:dyDescent="0.2">
      <c r="A840" s="1">
        <v>842</v>
      </c>
      <c r="B840" s="1" t="s">
        <v>417</v>
      </c>
      <c r="C840" s="1" t="s">
        <v>8</v>
      </c>
      <c r="D840" s="1" t="s">
        <v>176</v>
      </c>
      <c r="E840" t="s">
        <v>1387</v>
      </c>
      <c r="F840" s="1">
        <v>20</v>
      </c>
      <c r="G840" s="2">
        <v>16</v>
      </c>
      <c r="H840" s="2">
        <f t="shared" si="26"/>
        <v>320</v>
      </c>
      <c r="I840" s="2" t="str">
        <f>_xlfn.CONCAT(C840,"-",D840,"-",DOLLAR(G840))</f>
        <v>ITA-mull-16,00 €</v>
      </c>
      <c r="J840" s="2" t="str">
        <f t="shared" si="27"/>
        <v>385</v>
      </c>
      <c r="M840" s="2"/>
      <c r="P840" s="2"/>
      <c r="Q840" s="2"/>
      <c r="R840" s="2"/>
      <c r="S840" s="2"/>
    </row>
    <row r="841" spans="1:19" ht="12.75" customHeight="1" x14ac:dyDescent="0.2">
      <c r="A841" s="1">
        <v>843</v>
      </c>
      <c r="B841" s="1" t="s">
        <v>418</v>
      </c>
      <c r="C841" s="1" t="s">
        <v>8</v>
      </c>
      <c r="D841" s="1" t="s">
        <v>43</v>
      </c>
      <c r="E841" s="1" t="s">
        <v>10</v>
      </c>
      <c r="F841" s="1">
        <v>0</v>
      </c>
      <c r="G841" s="2">
        <v>25</v>
      </c>
      <c r="H841" s="2" t="str">
        <f t="shared" si="26"/>
        <v/>
      </c>
      <c r="I841" s="2" t="str">
        <f>_xlfn.CONCAT(C841,"-",D841,"-",DOLLAR(G841))</f>
        <v>ITA-zan pin SPA-25,00 €</v>
      </c>
      <c r="J841" s="2" t="str">
        <f t="shared" si="27"/>
        <v>592</v>
      </c>
      <c r="M841" s="2"/>
      <c r="P841" s="2"/>
      <c r="Q841" s="2"/>
      <c r="R841" s="2"/>
      <c r="S841" s="2"/>
    </row>
    <row r="842" spans="1:19" ht="12.75" customHeight="1" x14ac:dyDescent="0.2">
      <c r="A842" s="1">
        <v>844</v>
      </c>
      <c r="B842" s="1" t="s">
        <v>419</v>
      </c>
      <c r="C842" s="1" t="s">
        <v>8</v>
      </c>
      <c r="D842" s="1" t="s">
        <v>43</v>
      </c>
      <c r="E842" s="1" t="s">
        <v>10</v>
      </c>
      <c r="F842" s="1">
        <v>0</v>
      </c>
      <c r="G842" s="2">
        <v>35</v>
      </c>
      <c r="H842" s="2" t="str">
        <f t="shared" si="26"/>
        <v/>
      </c>
      <c r="I842" s="2" t="str">
        <f>_xlfn.CONCAT(C842,"-",D842,"-",DOLLAR(G842))</f>
        <v>ITA-zan pin SPA-35,00 €</v>
      </c>
      <c r="J842" s="2" t="str">
        <f t="shared" si="27"/>
        <v>547</v>
      </c>
      <c r="M842" s="2"/>
      <c r="P842" s="2"/>
      <c r="Q842" s="2"/>
      <c r="R842" s="2"/>
      <c r="S842" s="2"/>
    </row>
    <row r="843" spans="1:19" ht="12.75" customHeight="1" x14ac:dyDescent="0.2">
      <c r="A843" s="1">
        <v>845</v>
      </c>
      <c r="B843" s="1" t="s">
        <v>420</v>
      </c>
      <c r="C843" s="1" t="s">
        <v>8</v>
      </c>
      <c r="D843" s="1" t="s">
        <v>71</v>
      </c>
      <c r="E843" s="1" t="s">
        <v>10</v>
      </c>
      <c r="F843" s="1">
        <v>0</v>
      </c>
      <c r="G843" s="2">
        <v>31</v>
      </c>
      <c r="H843" s="2" t="str">
        <f t="shared" si="26"/>
        <v/>
      </c>
      <c r="I843" s="2" t="str">
        <f>_xlfn.CONCAT(C843,"-",D843,"-",DOLLAR(G843))</f>
        <v>ITA-lollo SRL-31,00 €</v>
      </c>
      <c r="J843" s="2" t="str">
        <f t="shared" si="27"/>
        <v>920</v>
      </c>
      <c r="M843" s="2"/>
      <c r="P843" s="2"/>
      <c r="Q843" s="2"/>
      <c r="R843" s="2"/>
      <c r="S843" s="2"/>
    </row>
    <row r="844" spans="1:19" ht="12.75" customHeight="1" x14ac:dyDescent="0.2">
      <c r="A844" s="1">
        <v>846</v>
      </c>
      <c r="B844" s="1" t="s">
        <v>421</v>
      </c>
      <c r="C844" s="1" t="s">
        <v>8</v>
      </c>
      <c r="D844" s="1" t="s">
        <v>32</v>
      </c>
      <c r="E844" t="s">
        <v>1387</v>
      </c>
      <c r="F844" s="1">
        <v>20</v>
      </c>
      <c r="G844" s="2">
        <v>35</v>
      </c>
      <c r="H844" s="2">
        <f t="shared" si="26"/>
        <v>700</v>
      </c>
      <c r="I844" s="2" t="str">
        <f>_xlfn.CONCAT(C844,"-",D844,"-",DOLLAR(G844))</f>
        <v>ITA-zan VETRI-35,00 €</v>
      </c>
      <c r="J844" s="2" t="str">
        <f t="shared" si="27"/>
        <v>108</v>
      </c>
      <c r="M844" s="2"/>
      <c r="P844" s="2"/>
      <c r="Q844" s="2"/>
      <c r="R844" s="2"/>
      <c r="S844" s="2"/>
    </row>
    <row r="845" spans="1:19" ht="12.75" customHeight="1" x14ac:dyDescent="0.2">
      <c r="A845" s="1">
        <v>847</v>
      </c>
      <c r="B845" s="1" t="s">
        <v>421</v>
      </c>
      <c r="C845" s="1" t="s">
        <v>8</v>
      </c>
      <c r="D845" s="1" t="s">
        <v>32</v>
      </c>
      <c r="E845" t="s">
        <v>1387</v>
      </c>
      <c r="F845" s="1">
        <v>30</v>
      </c>
      <c r="G845" s="2">
        <v>13</v>
      </c>
      <c r="H845" s="2">
        <f t="shared" si="26"/>
        <v>390</v>
      </c>
      <c r="I845" s="2" t="str">
        <f>_xlfn.CONCAT(C845,"-",D845,"-",DOLLAR(G845))</f>
        <v>ITA-zan VETRI-13,00 €</v>
      </c>
      <c r="J845" s="2" t="str">
        <f t="shared" si="27"/>
        <v>108</v>
      </c>
      <c r="M845" s="2"/>
      <c r="P845" s="2"/>
      <c r="Q845" s="2"/>
      <c r="R845" s="2"/>
      <c r="S845" s="2"/>
    </row>
    <row r="846" spans="1:19" ht="12.75" customHeight="1" x14ac:dyDescent="0.2">
      <c r="A846" s="1">
        <v>848</v>
      </c>
      <c r="B846" s="1" t="s">
        <v>421</v>
      </c>
      <c r="C846" s="1" t="s">
        <v>8</v>
      </c>
      <c r="D846" s="1" t="s">
        <v>32</v>
      </c>
      <c r="E846" s="1" t="s">
        <v>10</v>
      </c>
      <c r="F846" s="1">
        <v>0</v>
      </c>
      <c r="G846" s="2">
        <v>40</v>
      </c>
      <c r="H846" s="2" t="str">
        <f t="shared" si="26"/>
        <v/>
      </c>
      <c r="I846" s="2" t="str">
        <f>_xlfn.CONCAT(C846,"-",D846,"-",DOLLAR(G846))</f>
        <v>ITA-zan VETRI-40,00 €</v>
      </c>
      <c r="J846" s="2" t="str">
        <f t="shared" si="27"/>
        <v>108</v>
      </c>
      <c r="M846" s="2"/>
      <c r="P846" s="2"/>
      <c r="Q846" s="2"/>
      <c r="R846" s="2"/>
      <c r="S846" s="2"/>
    </row>
    <row r="847" spans="1:19" ht="12.75" customHeight="1" x14ac:dyDescent="0.2">
      <c r="A847" s="1">
        <v>849</v>
      </c>
      <c r="B847" s="1" t="s">
        <v>421</v>
      </c>
      <c r="C847" s="1" t="s">
        <v>8</v>
      </c>
      <c r="D847" s="1" t="s">
        <v>32</v>
      </c>
      <c r="E847" t="s">
        <v>1387</v>
      </c>
      <c r="F847" s="1">
        <v>20</v>
      </c>
      <c r="G847" s="2">
        <v>12</v>
      </c>
      <c r="H847" s="2">
        <f t="shared" si="26"/>
        <v>240</v>
      </c>
      <c r="I847" s="2" t="str">
        <f>_xlfn.CONCAT(C847,"-",D847,"-",DOLLAR(G847))</f>
        <v>ITA-zan VETRI-12,00 €</v>
      </c>
      <c r="J847" s="2" t="str">
        <f t="shared" si="27"/>
        <v>108</v>
      </c>
      <c r="M847" s="2"/>
      <c r="P847" s="2"/>
      <c r="Q847" s="2"/>
      <c r="R847" s="2"/>
      <c r="S847" s="2"/>
    </row>
    <row r="848" spans="1:19" ht="12.75" customHeight="1" x14ac:dyDescent="0.2">
      <c r="A848" s="1">
        <v>850</v>
      </c>
      <c r="B848" s="1" t="s">
        <v>422</v>
      </c>
      <c r="C848" s="1" t="s">
        <v>8</v>
      </c>
      <c r="D848" s="1" t="s">
        <v>32</v>
      </c>
      <c r="E848" t="s">
        <v>1387</v>
      </c>
      <c r="F848" s="1">
        <v>30</v>
      </c>
      <c r="G848" s="2">
        <v>36</v>
      </c>
      <c r="H848" s="2">
        <f t="shared" si="26"/>
        <v>1080</v>
      </c>
      <c r="I848" s="2" t="str">
        <f>_xlfn.CONCAT(C848,"-",D848,"-",DOLLAR(G848))</f>
        <v>ITA-zan VETRI-36,00 €</v>
      </c>
      <c r="J848" s="2" t="str">
        <f t="shared" si="27"/>
        <v>421</v>
      </c>
      <c r="M848" s="2"/>
      <c r="P848" s="2"/>
      <c r="Q848" s="2"/>
      <c r="R848" s="2"/>
      <c r="S848" s="2"/>
    </row>
    <row r="849" spans="1:19" ht="12.75" customHeight="1" x14ac:dyDescent="0.2">
      <c r="A849" s="1">
        <v>851</v>
      </c>
      <c r="B849" s="1" t="s">
        <v>422</v>
      </c>
      <c r="C849" s="1" t="s">
        <v>8</v>
      </c>
      <c r="D849" s="1" t="s">
        <v>32</v>
      </c>
      <c r="E849" s="1" t="s">
        <v>10</v>
      </c>
      <c r="F849" s="1">
        <v>0</v>
      </c>
      <c r="G849" s="2">
        <v>18</v>
      </c>
      <c r="H849" s="2" t="str">
        <f t="shared" si="26"/>
        <v/>
      </c>
      <c r="I849" s="2" t="str">
        <f>_xlfn.CONCAT(C849,"-",D849,"-",DOLLAR(G849))</f>
        <v>ITA-zan VETRI-18,00 €</v>
      </c>
      <c r="J849" s="2" t="str">
        <f t="shared" si="27"/>
        <v>421</v>
      </c>
      <c r="M849" s="2"/>
      <c r="P849" s="2"/>
      <c r="Q849" s="2"/>
      <c r="R849" s="2"/>
      <c r="S849" s="2"/>
    </row>
    <row r="850" spans="1:19" ht="12.75" customHeight="1" x14ac:dyDescent="0.2">
      <c r="A850" s="1">
        <v>852</v>
      </c>
      <c r="B850" s="1" t="s">
        <v>423</v>
      </c>
      <c r="C850" s="1" t="s">
        <v>8</v>
      </c>
      <c r="D850" s="1" t="s">
        <v>32</v>
      </c>
      <c r="E850" s="1" t="s">
        <v>10</v>
      </c>
      <c r="F850" s="1">
        <v>0</v>
      </c>
      <c r="G850" s="2">
        <v>14</v>
      </c>
      <c r="H850" s="2" t="str">
        <f t="shared" si="26"/>
        <v/>
      </c>
      <c r="I850" s="2" t="str">
        <f>_xlfn.CONCAT(C850,"-",D850,"-",DOLLAR(G850))</f>
        <v>ITA-zan VETRI-14,00 €</v>
      </c>
      <c r="J850" s="2" t="str">
        <f t="shared" si="27"/>
        <v>391</v>
      </c>
      <c r="M850" s="2"/>
      <c r="P850" s="2"/>
      <c r="Q850" s="2"/>
      <c r="R850" s="2"/>
      <c r="S850" s="2"/>
    </row>
    <row r="851" spans="1:19" ht="12.75" customHeight="1" x14ac:dyDescent="0.2">
      <c r="A851" s="1">
        <v>853</v>
      </c>
      <c r="B851" s="1" t="s">
        <v>423</v>
      </c>
      <c r="C851" s="1" t="s">
        <v>8</v>
      </c>
      <c r="D851" s="1" t="s">
        <v>32</v>
      </c>
      <c r="E851" t="s">
        <v>1387</v>
      </c>
      <c r="F851" s="1">
        <v>20</v>
      </c>
      <c r="G851" s="2">
        <v>27</v>
      </c>
      <c r="H851" s="2">
        <f t="shared" si="26"/>
        <v>540</v>
      </c>
      <c r="I851" s="2" t="str">
        <f>_xlfn.CONCAT(C851,"-",D851,"-",DOLLAR(G851))</f>
        <v>ITA-zan VETRI-27,00 €</v>
      </c>
      <c r="J851" s="2" t="str">
        <f t="shared" si="27"/>
        <v>391</v>
      </c>
      <c r="M851" s="2"/>
      <c r="P851" s="2"/>
      <c r="Q851" s="2"/>
      <c r="R851" s="2"/>
      <c r="S851" s="2"/>
    </row>
    <row r="852" spans="1:19" ht="12.75" customHeight="1" x14ac:dyDescent="0.2">
      <c r="A852" s="1">
        <v>854</v>
      </c>
      <c r="B852" s="1" t="s">
        <v>423</v>
      </c>
      <c r="C852" s="1" t="s">
        <v>8</v>
      </c>
      <c r="D852" s="1" t="s">
        <v>32</v>
      </c>
      <c r="E852" t="s">
        <v>1387</v>
      </c>
      <c r="F852" s="1">
        <v>30</v>
      </c>
      <c r="G852" s="2">
        <v>29</v>
      </c>
      <c r="H852" s="2">
        <f t="shared" si="26"/>
        <v>870</v>
      </c>
      <c r="I852" s="2" t="str">
        <f>_xlfn.CONCAT(C852,"-",D852,"-",DOLLAR(G852))</f>
        <v>ITA-zan VETRI-29,00 €</v>
      </c>
      <c r="J852" s="2" t="str">
        <f t="shared" si="27"/>
        <v>391</v>
      </c>
      <c r="M852" s="2"/>
      <c r="P852" s="2"/>
      <c r="Q852" s="2"/>
      <c r="R852" s="2"/>
      <c r="S852" s="2"/>
    </row>
    <row r="853" spans="1:19" ht="12.75" customHeight="1" x14ac:dyDescent="0.2">
      <c r="A853" s="1">
        <v>855</v>
      </c>
      <c r="B853" s="1" t="s">
        <v>424</v>
      </c>
      <c r="C853" s="1" t="s">
        <v>8</v>
      </c>
      <c r="D853" s="1" t="s">
        <v>71</v>
      </c>
      <c r="E853" s="1" t="s">
        <v>10</v>
      </c>
      <c r="F853" s="1">
        <v>0</v>
      </c>
      <c r="G853" s="2">
        <v>30</v>
      </c>
      <c r="H853" s="2" t="str">
        <f t="shared" si="26"/>
        <v/>
      </c>
      <c r="I853" s="2" t="str">
        <f>_xlfn.CONCAT(C853,"-",D853,"-",DOLLAR(G853))</f>
        <v>ITA-lollo SRL-30,00 €</v>
      </c>
      <c r="J853" s="2" t="str">
        <f t="shared" si="27"/>
        <v>164</v>
      </c>
      <c r="M853" s="2"/>
      <c r="P853" s="2"/>
      <c r="Q853" s="2"/>
      <c r="R853" s="2"/>
      <c r="S853" s="2"/>
    </row>
    <row r="854" spans="1:19" ht="12.75" customHeight="1" x14ac:dyDescent="0.2">
      <c r="A854" s="1">
        <v>856</v>
      </c>
      <c r="B854" s="1" t="s">
        <v>425</v>
      </c>
      <c r="C854" s="1" t="s">
        <v>8</v>
      </c>
      <c r="D854" s="1" t="s">
        <v>43</v>
      </c>
      <c r="E854" s="1" t="s">
        <v>10</v>
      </c>
      <c r="F854" s="1">
        <v>0</v>
      </c>
      <c r="G854" s="2">
        <v>31</v>
      </c>
      <c r="H854" s="2" t="str">
        <f t="shared" si="26"/>
        <v/>
      </c>
      <c r="I854" s="2" t="str">
        <f>_xlfn.CONCAT(C854,"-",D854,"-",DOLLAR(G854))</f>
        <v>ITA-zan pin SPA-31,00 €</v>
      </c>
      <c r="J854" s="2" t="str">
        <f t="shared" si="27"/>
        <v>205</v>
      </c>
      <c r="M854" s="2"/>
      <c r="P854" s="2"/>
      <c r="Q854" s="2"/>
      <c r="R854" s="2"/>
      <c r="S854" s="2"/>
    </row>
    <row r="855" spans="1:19" ht="12.75" customHeight="1" x14ac:dyDescent="0.2">
      <c r="A855" s="1">
        <v>857</v>
      </c>
      <c r="B855" s="1" t="s">
        <v>426</v>
      </c>
      <c r="C855" s="1" t="s">
        <v>8</v>
      </c>
      <c r="D855" s="1" t="s">
        <v>50</v>
      </c>
      <c r="E855" t="s">
        <v>1387</v>
      </c>
      <c r="F855" s="1">
        <v>30</v>
      </c>
      <c r="G855" s="2">
        <v>40</v>
      </c>
      <c r="H855" s="2">
        <f t="shared" si="26"/>
        <v>1200</v>
      </c>
      <c r="I855" s="2" t="str">
        <f>_xlfn.CONCAT(C855,"-",D855,"-",DOLLAR(G855))</f>
        <v>ITA-zan S.R.L.-40,00 €</v>
      </c>
      <c r="J855" s="2" t="str">
        <f t="shared" si="27"/>
        <v>331</v>
      </c>
      <c r="M855" s="2"/>
      <c r="P855" s="2"/>
      <c r="Q855" s="2"/>
      <c r="R855" s="2"/>
      <c r="S855" s="2"/>
    </row>
    <row r="856" spans="1:19" ht="12.75" customHeight="1" x14ac:dyDescent="0.2">
      <c r="A856" s="1">
        <v>858</v>
      </c>
      <c r="B856" s="1" t="s">
        <v>426</v>
      </c>
      <c r="C856" s="1" t="s">
        <v>8</v>
      </c>
      <c r="D856" s="1" t="s">
        <v>50</v>
      </c>
      <c r="E856" s="1" t="s">
        <v>10</v>
      </c>
      <c r="F856" s="1">
        <v>0</v>
      </c>
      <c r="G856" s="2">
        <v>22</v>
      </c>
      <c r="H856" s="2" t="str">
        <f t="shared" si="26"/>
        <v/>
      </c>
      <c r="I856" s="2" t="str">
        <f>_xlfn.CONCAT(C856,"-",D856,"-",DOLLAR(G856))</f>
        <v>ITA-zan S.R.L.-22,00 €</v>
      </c>
      <c r="J856" s="2" t="str">
        <f t="shared" si="27"/>
        <v>331</v>
      </c>
      <c r="M856" s="2"/>
      <c r="P856" s="2"/>
      <c r="Q856" s="2"/>
      <c r="R856" s="2"/>
      <c r="S856" s="2"/>
    </row>
    <row r="857" spans="1:19" ht="12.75" customHeight="1" x14ac:dyDescent="0.2">
      <c r="A857" s="1">
        <v>859</v>
      </c>
      <c r="B857" s="1" t="s">
        <v>426</v>
      </c>
      <c r="C857" s="1" t="s">
        <v>8</v>
      </c>
      <c r="D857" s="1" t="s">
        <v>50</v>
      </c>
      <c r="E857" t="s">
        <v>1387</v>
      </c>
      <c r="F857" s="1">
        <v>20</v>
      </c>
      <c r="G857" s="2">
        <v>40</v>
      </c>
      <c r="H857" s="2">
        <f t="shared" si="26"/>
        <v>800</v>
      </c>
      <c r="I857" s="2" t="str">
        <f>_xlfn.CONCAT(C857,"-",D857,"-",DOLLAR(G857))</f>
        <v>ITA-zan S.R.L.-40,00 €</v>
      </c>
      <c r="J857" s="2" t="str">
        <f t="shared" si="27"/>
        <v>331</v>
      </c>
      <c r="M857" s="2"/>
      <c r="P857" s="2"/>
      <c r="Q857" s="2"/>
      <c r="R857" s="2"/>
      <c r="S857" s="2"/>
    </row>
    <row r="858" spans="1:19" ht="12.75" customHeight="1" x14ac:dyDescent="0.2">
      <c r="A858" s="1">
        <v>860</v>
      </c>
      <c r="B858" s="1" t="s">
        <v>427</v>
      </c>
      <c r="C858" s="1" t="s">
        <v>8</v>
      </c>
      <c r="D858" s="1" t="s">
        <v>43</v>
      </c>
      <c r="E858" s="1" t="s">
        <v>10</v>
      </c>
      <c r="F858" s="1">
        <v>0</v>
      </c>
      <c r="G858" s="2">
        <v>22</v>
      </c>
      <c r="H858" s="2" t="str">
        <f t="shared" si="26"/>
        <v/>
      </c>
      <c r="I858" s="2" t="str">
        <f>_xlfn.CONCAT(C858,"-",D858,"-",DOLLAR(G858))</f>
        <v>ITA-zan pin SPA-22,00 €</v>
      </c>
      <c r="J858" s="2" t="str">
        <f t="shared" si="27"/>
        <v>753</v>
      </c>
      <c r="M858" s="2"/>
      <c r="P858" s="2"/>
      <c r="Q858" s="2"/>
      <c r="R858" s="2"/>
      <c r="S858" s="2"/>
    </row>
    <row r="859" spans="1:19" ht="12.75" customHeight="1" x14ac:dyDescent="0.2">
      <c r="A859" s="1">
        <v>861</v>
      </c>
      <c r="B859" s="1" t="s">
        <v>428</v>
      </c>
      <c r="C859" s="1" t="s">
        <v>8</v>
      </c>
      <c r="D859" s="1" t="s">
        <v>43</v>
      </c>
      <c r="E859" s="1" t="s">
        <v>10</v>
      </c>
      <c r="F859" s="1">
        <v>0</v>
      </c>
      <c r="G859" s="2">
        <v>21</v>
      </c>
      <c r="H859" s="2" t="str">
        <f t="shared" si="26"/>
        <v/>
      </c>
      <c r="I859" s="2" t="str">
        <f>_xlfn.CONCAT(C859,"-",D859,"-",DOLLAR(G859))</f>
        <v>ITA-zan pin SPA-21,00 €</v>
      </c>
      <c r="J859" s="2" t="str">
        <f t="shared" si="27"/>
        <v>341</v>
      </c>
      <c r="M859" s="2"/>
      <c r="P859" s="2"/>
      <c r="Q859" s="2"/>
      <c r="R859" s="2"/>
      <c r="S859" s="2"/>
    </row>
    <row r="860" spans="1:19" ht="12.75" customHeight="1" x14ac:dyDescent="0.2">
      <c r="A860" s="1">
        <v>862</v>
      </c>
      <c r="B860" s="1" t="s">
        <v>428</v>
      </c>
      <c r="C860" s="1" t="s">
        <v>8</v>
      </c>
      <c r="D860" s="1" t="s">
        <v>43</v>
      </c>
      <c r="E860" t="s">
        <v>1387</v>
      </c>
      <c r="F860" s="1">
        <v>20</v>
      </c>
      <c r="G860" s="2">
        <v>21</v>
      </c>
      <c r="H860" s="2">
        <f t="shared" si="26"/>
        <v>420</v>
      </c>
      <c r="I860" s="2" t="str">
        <f>_xlfn.CONCAT(C860,"-",D860,"-",DOLLAR(G860))</f>
        <v>ITA-zan pin SPA-21,00 €</v>
      </c>
      <c r="J860" s="2" t="str">
        <f t="shared" si="27"/>
        <v>341</v>
      </c>
      <c r="M860" s="2"/>
      <c r="P860" s="2"/>
      <c r="Q860" s="2"/>
      <c r="R860" s="2"/>
      <c r="S860" s="2"/>
    </row>
    <row r="861" spans="1:19" ht="12.75" customHeight="1" x14ac:dyDescent="0.2">
      <c r="A861" s="1">
        <v>863</v>
      </c>
      <c r="B861" s="1" t="s">
        <v>428</v>
      </c>
      <c r="C861" s="1" t="s">
        <v>8</v>
      </c>
      <c r="D861" s="1" t="s">
        <v>43</v>
      </c>
      <c r="E861" t="s">
        <v>1387</v>
      </c>
      <c r="F861" s="1">
        <v>30</v>
      </c>
      <c r="G861" s="2">
        <v>16</v>
      </c>
      <c r="H861" s="2">
        <f t="shared" si="26"/>
        <v>480</v>
      </c>
      <c r="I861" s="2" t="str">
        <f>_xlfn.CONCAT(C861,"-",D861,"-",DOLLAR(G861))</f>
        <v>ITA-zan pin SPA-16,00 €</v>
      </c>
      <c r="J861" s="2" t="str">
        <f t="shared" si="27"/>
        <v>341</v>
      </c>
      <c r="M861" s="2"/>
      <c r="P861" s="2"/>
      <c r="Q861" s="2"/>
      <c r="R861" s="2"/>
      <c r="S861" s="2"/>
    </row>
    <row r="862" spans="1:19" ht="12.75" customHeight="1" x14ac:dyDescent="0.2">
      <c r="A862" s="1">
        <v>864</v>
      </c>
      <c r="B862" s="1" t="s">
        <v>429</v>
      </c>
      <c r="C862" s="1" t="s">
        <v>8</v>
      </c>
      <c r="D862" s="1" t="s">
        <v>176</v>
      </c>
      <c r="E862" t="s">
        <v>1387</v>
      </c>
      <c r="F862" s="1">
        <v>30</v>
      </c>
      <c r="G862" s="2">
        <v>30</v>
      </c>
      <c r="H862" s="2">
        <f t="shared" si="26"/>
        <v>900</v>
      </c>
      <c r="I862" s="2" t="str">
        <f>_xlfn.CONCAT(C862,"-",D862,"-",DOLLAR(G862))</f>
        <v>ITA-mull-30,00 €</v>
      </c>
      <c r="J862" s="2" t="str">
        <f t="shared" si="27"/>
        <v>858</v>
      </c>
      <c r="M862" s="2"/>
      <c r="P862" s="2"/>
      <c r="Q862" s="2"/>
      <c r="R862" s="2"/>
      <c r="S862" s="2"/>
    </row>
    <row r="863" spans="1:19" ht="12.75" customHeight="1" x14ac:dyDescent="0.2">
      <c r="A863" s="1">
        <v>865</v>
      </c>
      <c r="B863" s="1" t="s">
        <v>430</v>
      </c>
      <c r="C863" s="1" t="s">
        <v>8</v>
      </c>
      <c r="D863" s="1" t="s">
        <v>50</v>
      </c>
      <c r="E863" t="s">
        <v>1387</v>
      </c>
      <c r="F863" s="1">
        <v>30</v>
      </c>
      <c r="G863" s="2">
        <v>15</v>
      </c>
      <c r="H863" s="2">
        <f t="shared" si="26"/>
        <v>450</v>
      </c>
      <c r="I863" s="2" t="str">
        <f>_xlfn.CONCAT(C863,"-",D863,"-",DOLLAR(G863))</f>
        <v>ITA-zan S.R.L.-15,00 €</v>
      </c>
      <c r="J863" s="2" t="str">
        <f t="shared" si="27"/>
        <v>498</v>
      </c>
      <c r="M863" s="2"/>
      <c r="P863" s="2"/>
      <c r="Q863" s="2"/>
      <c r="R863" s="2"/>
      <c r="S863" s="2"/>
    </row>
    <row r="864" spans="1:19" ht="12.75" customHeight="1" x14ac:dyDescent="0.2">
      <c r="A864" s="1">
        <v>866</v>
      </c>
      <c r="B864" s="1" t="s">
        <v>430</v>
      </c>
      <c r="C864" s="1" t="s">
        <v>8</v>
      </c>
      <c r="D864" s="1" t="s">
        <v>50</v>
      </c>
      <c r="E864" s="1" t="s">
        <v>10</v>
      </c>
      <c r="F864" s="1">
        <v>0</v>
      </c>
      <c r="G864" s="2">
        <v>22</v>
      </c>
      <c r="H864" s="2" t="str">
        <f t="shared" si="26"/>
        <v/>
      </c>
      <c r="I864" s="2" t="str">
        <f>_xlfn.CONCAT(C864,"-",D864,"-",DOLLAR(G864))</f>
        <v>ITA-zan S.R.L.-22,00 €</v>
      </c>
      <c r="J864" s="2" t="str">
        <f t="shared" si="27"/>
        <v>498</v>
      </c>
      <c r="M864" s="2"/>
      <c r="P864" s="2"/>
      <c r="Q864" s="2"/>
      <c r="R864" s="2"/>
      <c r="S864" s="2"/>
    </row>
    <row r="865" spans="1:19" ht="12.75" customHeight="1" x14ac:dyDescent="0.2">
      <c r="A865" s="1">
        <v>867</v>
      </c>
      <c r="B865" s="1" t="s">
        <v>430</v>
      </c>
      <c r="C865" s="1" t="s">
        <v>8</v>
      </c>
      <c r="D865" s="1" t="s">
        <v>50</v>
      </c>
      <c r="E865" t="s">
        <v>1387</v>
      </c>
      <c r="F865" s="1">
        <v>20</v>
      </c>
      <c r="G865" s="2">
        <v>31</v>
      </c>
      <c r="H865" s="2">
        <f t="shared" si="26"/>
        <v>620</v>
      </c>
      <c r="I865" s="2" t="str">
        <f>_xlfn.CONCAT(C865,"-",D865,"-",DOLLAR(G865))</f>
        <v>ITA-zan S.R.L.-31,00 €</v>
      </c>
      <c r="J865" s="2" t="str">
        <f t="shared" si="27"/>
        <v>498</v>
      </c>
      <c r="M865" s="2"/>
      <c r="P865" s="2"/>
      <c r="Q865" s="2"/>
      <c r="R865" s="2"/>
      <c r="S865" s="2"/>
    </row>
    <row r="866" spans="1:19" ht="12.75" customHeight="1" x14ac:dyDescent="0.2">
      <c r="A866" s="1">
        <v>868</v>
      </c>
      <c r="B866" s="1" t="s">
        <v>431</v>
      </c>
      <c r="C866" s="1" t="s">
        <v>8</v>
      </c>
      <c r="D866" s="1" t="s">
        <v>32</v>
      </c>
      <c r="E866" s="1" t="s">
        <v>10</v>
      </c>
      <c r="F866" s="1">
        <v>0</v>
      </c>
      <c r="G866" s="2">
        <v>37</v>
      </c>
      <c r="H866" s="2" t="str">
        <f t="shared" si="26"/>
        <v/>
      </c>
      <c r="I866" s="2" t="str">
        <f>_xlfn.CONCAT(C866,"-",D866,"-",DOLLAR(G866))</f>
        <v>ITA-zan VETRI-37,00 €</v>
      </c>
      <c r="J866" s="2" t="str">
        <f t="shared" si="27"/>
        <v>541</v>
      </c>
      <c r="M866" s="2"/>
      <c r="P866" s="2"/>
      <c r="Q866" s="2"/>
      <c r="R866" s="2"/>
      <c r="S866" s="2"/>
    </row>
    <row r="867" spans="1:19" ht="12.75" customHeight="1" x14ac:dyDescent="0.2">
      <c r="A867" s="1">
        <v>869</v>
      </c>
      <c r="B867" s="1" t="s">
        <v>431</v>
      </c>
      <c r="C867" s="1" t="s">
        <v>8</v>
      </c>
      <c r="D867" s="1" t="s">
        <v>32</v>
      </c>
      <c r="E867" t="s">
        <v>1387</v>
      </c>
      <c r="F867" s="1">
        <v>30</v>
      </c>
      <c r="G867" s="2">
        <v>28</v>
      </c>
      <c r="H867" s="2">
        <f t="shared" si="26"/>
        <v>840</v>
      </c>
      <c r="I867" s="2" t="str">
        <f>_xlfn.CONCAT(C867,"-",D867,"-",DOLLAR(G867))</f>
        <v>ITA-zan VETRI-28,00 €</v>
      </c>
      <c r="J867" s="2" t="str">
        <f t="shared" si="27"/>
        <v>541</v>
      </c>
      <c r="M867" s="2"/>
      <c r="P867" s="2"/>
      <c r="Q867" s="2"/>
      <c r="R867" s="2"/>
      <c r="S867" s="2"/>
    </row>
    <row r="868" spans="1:19" ht="12.75" customHeight="1" x14ac:dyDescent="0.2">
      <c r="A868" s="1">
        <v>870</v>
      </c>
      <c r="B868" s="1" t="s">
        <v>431</v>
      </c>
      <c r="C868" s="1" t="s">
        <v>8</v>
      </c>
      <c r="D868" s="1" t="s">
        <v>32</v>
      </c>
      <c r="E868" t="s">
        <v>1387</v>
      </c>
      <c r="F868" s="1">
        <v>20</v>
      </c>
      <c r="G868" s="2">
        <v>10</v>
      </c>
      <c r="H868" s="2">
        <f t="shared" si="26"/>
        <v>200</v>
      </c>
      <c r="I868" s="2" t="str">
        <f>_xlfn.CONCAT(C868,"-",D868,"-",DOLLAR(G868))</f>
        <v>ITA-zan VETRI-10,00 €</v>
      </c>
      <c r="J868" s="2" t="str">
        <f t="shared" si="27"/>
        <v>541</v>
      </c>
      <c r="M868" s="2"/>
      <c r="P868" s="2"/>
      <c r="Q868" s="2"/>
      <c r="R868" s="2"/>
      <c r="S868" s="2"/>
    </row>
    <row r="869" spans="1:19" ht="12.75" customHeight="1" x14ac:dyDescent="0.2">
      <c r="A869" s="1">
        <v>871</v>
      </c>
      <c r="B869" s="1" t="s">
        <v>432</v>
      </c>
      <c r="C869" s="1" t="s">
        <v>8</v>
      </c>
      <c r="D869" s="1" t="s">
        <v>32</v>
      </c>
      <c r="E869" t="s">
        <v>1387</v>
      </c>
      <c r="F869" s="1">
        <v>20</v>
      </c>
      <c r="G869" s="2">
        <v>14</v>
      </c>
      <c r="H869" s="2">
        <f t="shared" si="26"/>
        <v>280</v>
      </c>
      <c r="I869" s="2" t="str">
        <f>_xlfn.CONCAT(C869,"-",D869,"-",DOLLAR(G869))</f>
        <v>ITA-zan VETRI-14,00 €</v>
      </c>
      <c r="J869" s="2" t="str">
        <f t="shared" si="27"/>
        <v>257</v>
      </c>
      <c r="M869" s="2"/>
      <c r="P869" s="2"/>
      <c r="Q869" s="2"/>
      <c r="R869" s="2"/>
      <c r="S869" s="2"/>
    </row>
    <row r="870" spans="1:19" ht="12.75" customHeight="1" x14ac:dyDescent="0.2">
      <c r="A870" s="1">
        <v>872</v>
      </c>
      <c r="B870" s="1" t="s">
        <v>432</v>
      </c>
      <c r="C870" s="1" t="s">
        <v>8</v>
      </c>
      <c r="D870" s="1" t="s">
        <v>32</v>
      </c>
      <c r="E870" s="1" t="s">
        <v>10</v>
      </c>
      <c r="F870" s="1">
        <v>0</v>
      </c>
      <c r="G870" s="2">
        <v>11</v>
      </c>
      <c r="H870" s="2" t="str">
        <f t="shared" si="26"/>
        <v/>
      </c>
      <c r="I870" s="2" t="str">
        <f>_xlfn.CONCAT(C870,"-",D870,"-",DOLLAR(G870))</f>
        <v>ITA-zan VETRI-11,00 €</v>
      </c>
      <c r="J870" s="2" t="str">
        <f t="shared" si="27"/>
        <v>257</v>
      </c>
      <c r="M870" s="2"/>
      <c r="P870" s="2"/>
      <c r="Q870" s="2"/>
      <c r="R870" s="2"/>
      <c r="S870" s="2"/>
    </row>
    <row r="871" spans="1:19" ht="12.75" customHeight="1" x14ac:dyDescent="0.2">
      <c r="A871" s="1">
        <v>873</v>
      </c>
      <c r="B871" s="1" t="s">
        <v>432</v>
      </c>
      <c r="C871" s="1" t="s">
        <v>8</v>
      </c>
      <c r="D871" s="1" t="s">
        <v>32</v>
      </c>
      <c r="E871" t="s">
        <v>1387</v>
      </c>
      <c r="F871" s="1">
        <v>20</v>
      </c>
      <c r="G871" s="2">
        <v>29</v>
      </c>
      <c r="H871" s="2">
        <f t="shared" si="26"/>
        <v>580</v>
      </c>
      <c r="I871" s="2" t="str">
        <f>_xlfn.CONCAT(C871,"-",D871,"-",DOLLAR(G871))</f>
        <v>ITA-zan VETRI-29,00 €</v>
      </c>
      <c r="J871" s="2" t="str">
        <f t="shared" si="27"/>
        <v>257</v>
      </c>
      <c r="M871" s="2"/>
      <c r="P871" s="2"/>
      <c r="Q871" s="2"/>
      <c r="R871" s="2"/>
      <c r="S871" s="2"/>
    </row>
    <row r="872" spans="1:19" ht="12.75" customHeight="1" x14ac:dyDescent="0.2">
      <c r="A872" s="1">
        <v>874</v>
      </c>
      <c r="B872" s="1" t="s">
        <v>432</v>
      </c>
      <c r="C872" s="1" t="s">
        <v>8</v>
      </c>
      <c r="D872" s="1" t="s">
        <v>32</v>
      </c>
      <c r="E872" t="s">
        <v>1387</v>
      </c>
      <c r="F872" s="1">
        <v>30</v>
      </c>
      <c r="G872" s="2">
        <v>28</v>
      </c>
      <c r="H872" s="2">
        <f t="shared" si="26"/>
        <v>840</v>
      </c>
      <c r="I872" s="2" t="str">
        <f>_xlfn.CONCAT(C872,"-",D872,"-",DOLLAR(G872))</f>
        <v>ITA-zan VETRI-28,00 €</v>
      </c>
      <c r="J872" s="2" t="str">
        <f t="shared" si="27"/>
        <v>257</v>
      </c>
      <c r="M872" s="2"/>
      <c r="P872" s="2"/>
      <c r="Q872" s="2"/>
      <c r="R872" s="2"/>
      <c r="S872" s="2"/>
    </row>
    <row r="873" spans="1:19" ht="12.75" customHeight="1" x14ac:dyDescent="0.2">
      <c r="A873" s="1">
        <v>875</v>
      </c>
      <c r="B873" s="1" t="s">
        <v>433</v>
      </c>
      <c r="C873" s="1" t="s">
        <v>8</v>
      </c>
      <c r="D873" s="1" t="s">
        <v>50</v>
      </c>
      <c r="E873" s="1" t="s">
        <v>10</v>
      </c>
      <c r="F873" s="1">
        <v>0</v>
      </c>
      <c r="G873" s="2">
        <v>17</v>
      </c>
      <c r="H873" s="2" t="str">
        <f t="shared" si="26"/>
        <v/>
      </c>
      <c r="I873" s="2" t="str">
        <f>_xlfn.CONCAT(C873,"-",D873,"-",DOLLAR(G873))</f>
        <v>ITA-zan S.R.L.-17,00 €</v>
      </c>
      <c r="J873" s="2" t="str">
        <f t="shared" si="27"/>
        <v>963</v>
      </c>
      <c r="M873" s="2"/>
      <c r="P873" s="2"/>
      <c r="Q873" s="2"/>
      <c r="R873" s="2"/>
      <c r="S873" s="2"/>
    </row>
    <row r="874" spans="1:19" ht="12.75" customHeight="1" x14ac:dyDescent="0.2">
      <c r="A874" s="1">
        <v>876</v>
      </c>
      <c r="B874" s="1" t="s">
        <v>434</v>
      </c>
      <c r="C874" s="1" t="s">
        <v>79</v>
      </c>
      <c r="D874" s="1" t="s">
        <v>195</v>
      </c>
      <c r="E874" t="s">
        <v>1387</v>
      </c>
      <c r="F874" s="1">
        <v>20</v>
      </c>
      <c r="G874" s="2">
        <v>33</v>
      </c>
      <c r="H874" s="2">
        <f t="shared" si="26"/>
        <v>660</v>
      </c>
      <c r="I874" s="2" t="str">
        <f>_xlfn.CONCAT(C874,"-",D874,"-",DOLLAR(G874))</f>
        <v>GRC-zan palla SA-33,00 €</v>
      </c>
      <c r="J874" s="2" t="str">
        <f t="shared" si="27"/>
        <v>841</v>
      </c>
      <c r="M874" s="2"/>
      <c r="P874" s="2"/>
      <c r="Q874" s="2"/>
      <c r="R874" s="2"/>
      <c r="S874" s="2"/>
    </row>
    <row r="875" spans="1:19" ht="12.75" customHeight="1" x14ac:dyDescent="0.2">
      <c r="A875" s="1">
        <v>877</v>
      </c>
      <c r="B875" s="1" t="s">
        <v>434</v>
      </c>
      <c r="C875" s="1" t="s">
        <v>79</v>
      </c>
      <c r="D875" s="1" t="s">
        <v>195</v>
      </c>
      <c r="E875" s="1" t="s">
        <v>10</v>
      </c>
      <c r="F875" s="1">
        <v>0</v>
      </c>
      <c r="G875" s="2">
        <v>16</v>
      </c>
      <c r="H875" s="2" t="str">
        <f t="shared" si="26"/>
        <v/>
      </c>
      <c r="I875" s="2" t="str">
        <f>_xlfn.CONCAT(C875,"-",D875,"-",DOLLAR(G875))</f>
        <v>GRC-zan palla SA-16,00 €</v>
      </c>
      <c r="J875" s="2" t="str">
        <f t="shared" si="27"/>
        <v>841</v>
      </c>
      <c r="M875" s="2"/>
      <c r="P875" s="2"/>
      <c r="Q875" s="2"/>
      <c r="R875" s="2"/>
      <c r="S875" s="2"/>
    </row>
    <row r="876" spans="1:19" ht="12.75" customHeight="1" x14ac:dyDescent="0.2">
      <c r="A876" s="1">
        <v>878</v>
      </c>
      <c r="B876" s="1" t="s">
        <v>434</v>
      </c>
      <c r="C876" s="1" t="s">
        <v>79</v>
      </c>
      <c r="D876" s="1" t="s">
        <v>195</v>
      </c>
      <c r="E876" t="s">
        <v>1387</v>
      </c>
      <c r="F876" s="1">
        <v>30</v>
      </c>
      <c r="G876" s="2">
        <v>25</v>
      </c>
      <c r="H876" s="2">
        <f t="shared" si="26"/>
        <v>750</v>
      </c>
      <c r="I876" s="2" t="str">
        <f>_xlfn.CONCAT(C876,"-",D876,"-",DOLLAR(G876))</f>
        <v>GRC-zan palla SA-25,00 €</v>
      </c>
      <c r="J876" s="2" t="str">
        <f t="shared" si="27"/>
        <v>841</v>
      </c>
      <c r="M876" s="2"/>
      <c r="P876" s="2"/>
      <c r="Q876" s="2"/>
      <c r="R876" s="2"/>
      <c r="S876" s="2"/>
    </row>
    <row r="877" spans="1:19" ht="12.75" customHeight="1" x14ac:dyDescent="0.2">
      <c r="A877" s="1">
        <v>879</v>
      </c>
      <c r="B877" s="1" t="s">
        <v>435</v>
      </c>
      <c r="C877" s="1" t="s">
        <v>8</v>
      </c>
      <c r="D877" s="1" t="s">
        <v>32</v>
      </c>
      <c r="E877" t="s">
        <v>1387</v>
      </c>
      <c r="F877" s="1">
        <v>20</v>
      </c>
      <c r="G877" s="2">
        <v>29</v>
      </c>
      <c r="H877" s="2">
        <f t="shared" si="26"/>
        <v>580</v>
      </c>
      <c r="I877" s="2" t="str">
        <f>_xlfn.CONCAT(C877,"-",D877,"-",DOLLAR(G877))</f>
        <v>ITA-zan VETRI-29,00 €</v>
      </c>
      <c r="J877" s="2" t="str">
        <f t="shared" si="27"/>
        <v>241</v>
      </c>
      <c r="M877" s="2"/>
      <c r="P877" s="2"/>
      <c r="Q877" s="2"/>
      <c r="R877" s="2"/>
      <c r="S877" s="2"/>
    </row>
    <row r="878" spans="1:19" ht="12.75" customHeight="1" x14ac:dyDescent="0.2">
      <c r="A878" s="1">
        <v>880</v>
      </c>
      <c r="B878" s="1" t="s">
        <v>435</v>
      </c>
      <c r="C878" s="1" t="s">
        <v>8</v>
      </c>
      <c r="D878" s="1" t="s">
        <v>32</v>
      </c>
      <c r="E878" s="1" t="s">
        <v>10</v>
      </c>
      <c r="F878" s="1">
        <v>0</v>
      </c>
      <c r="G878" s="2">
        <v>11</v>
      </c>
      <c r="H878" s="2" t="str">
        <f t="shared" si="26"/>
        <v/>
      </c>
      <c r="I878" s="2" t="str">
        <f>_xlfn.CONCAT(C878,"-",D878,"-",DOLLAR(G878))</f>
        <v>ITA-zan VETRI-11,00 €</v>
      </c>
      <c r="J878" s="2" t="str">
        <f t="shared" si="27"/>
        <v>241</v>
      </c>
      <c r="M878" s="2"/>
      <c r="P878" s="2"/>
      <c r="Q878" s="2"/>
      <c r="R878" s="2"/>
      <c r="S878" s="2"/>
    </row>
    <row r="879" spans="1:19" ht="12.75" customHeight="1" x14ac:dyDescent="0.2">
      <c r="A879" s="1">
        <v>881</v>
      </c>
      <c r="B879" s="1" t="s">
        <v>435</v>
      </c>
      <c r="C879" s="1" t="s">
        <v>8</v>
      </c>
      <c r="D879" s="1" t="s">
        <v>32</v>
      </c>
      <c r="E879" t="s">
        <v>1387</v>
      </c>
      <c r="F879" s="1">
        <v>30</v>
      </c>
      <c r="G879" s="2">
        <v>26</v>
      </c>
      <c r="H879" s="2">
        <f t="shared" si="26"/>
        <v>780</v>
      </c>
      <c r="I879" s="2" t="str">
        <f>_xlfn.CONCAT(C879,"-",D879,"-",DOLLAR(G879))</f>
        <v>ITA-zan VETRI-26,00 €</v>
      </c>
      <c r="J879" s="2" t="str">
        <f t="shared" si="27"/>
        <v>241</v>
      </c>
      <c r="M879" s="2"/>
      <c r="P879" s="2"/>
      <c r="Q879" s="2"/>
      <c r="R879" s="2"/>
      <c r="S879" s="2"/>
    </row>
    <row r="880" spans="1:19" ht="12.75" customHeight="1" x14ac:dyDescent="0.2">
      <c r="A880" s="1">
        <v>882</v>
      </c>
      <c r="B880" s="1" t="s">
        <v>436</v>
      </c>
      <c r="C880" s="1" t="s">
        <v>8</v>
      </c>
      <c r="D880" s="1" t="s">
        <v>71</v>
      </c>
      <c r="E880" s="1" t="s">
        <v>10</v>
      </c>
      <c r="F880" s="1">
        <v>0</v>
      </c>
      <c r="G880" s="2">
        <v>34</v>
      </c>
      <c r="H880" s="2" t="str">
        <f t="shared" si="26"/>
        <v/>
      </c>
      <c r="I880" s="2" t="str">
        <f>_xlfn.CONCAT(C880,"-",D880,"-",DOLLAR(G880))</f>
        <v>ITA-lollo SRL-34,00 €</v>
      </c>
      <c r="J880" s="2" t="str">
        <f t="shared" si="27"/>
        <v>473</v>
      </c>
      <c r="M880" s="2"/>
      <c r="P880" s="2"/>
      <c r="Q880" s="2"/>
      <c r="R880" s="2"/>
      <c r="S880" s="2"/>
    </row>
    <row r="881" spans="1:19" ht="12.75" customHeight="1" x14ac:dyDescent="0.2">
      <c r="A881" s="1">
        <v>883</v>
      </c>
      <c r="B881" s="1" t="s">
        <v>437</v>
      </c>
      <c r="C881" s="1" t="s">
        <v>8</v>
      </c>
      <c r="D881" s="1" t="s">
        <v>71</v>
      </c>
      <c r="E881" s="1" t="s">
        <v>10</v>
      </c>
      <c r="F881" s="1">
        <v>0</v>
      </c>
      <c r="G881" s="2">
        <v>30</v>
      </c>
      <c r="H881" s="2" t="str">
        <f t="shared" si="26"/>
        <v/>
      </c>
      <c r="I881" s="2" t="str">
        <f>_xlfn.CONCAT(C881,"-",D881,"-",DOLLAR(G881))</f>
        <v>ITA-lollo SRL-30,00 €</v>
      </c>
      <c r="J881" s="2" t="str">
        <f t="shared" si="27"/>
        <v>645</v>
      </c>
      <c r="M881" s="2"/>
      <c r="P881" s="2"/>
      <c r="Q881" s="2"/>
      <c r="R881" s="2"/>
      <c r="S881" s="2"/>
    </row>
    <row r="882" spans="1:19" ht="12.75" customHeight="1" x14ac:dyDescent="0.2">
      <c r="A882" s="1">
        <v>884</v>
      </c>
      <c r="B882" s="1" t="s">
        <v>437</v>
      </c>
      <c r="C882" s="1" t="s">
        <v>8</v>
      </c>
      <c r="D882" s="1" t="s">
        <v>71</v>
      </c>
      <c r="E882" t="s">
        <v>1387</v>
      </c>
      <c r="F882" s="1">
        <v>30</v>
      </c>
      <c r="G882" s="2">
        <v>14</v>
      </c>
      <c r="H882" s="2">
        <f t="shared" si="26"/>
        <v>420</v>
      </c>
      <c r="I882" s="2" t="str">
        <f>_xlfn.CONCAT(C882,"-",D882,"-",DOLLAR(G882))</f>
        <v>ITA-lollo SRL-14,00 €</v>
      </c>
      <c r="J882" s="2" t="str">
        <f t="shared" si="27"/>
        <v>645</v>
      </c>
      <c r="M882" s="2"/>
      <c r="P882" s="2"/>
      <c r="Q882" s="2"/>
      <c r="R882" s="2"/>
      <c r="S882" s="2"/>
    </row>
    <row r="883" spans="1:19" ht="12.75" customHeight="1" x14ac:dyDescent="0.2">
      <c r="A883" s="1">
        <v>885</v>
      </c>
      <c r="B883" s="1" t="s">
        <v>438</v>
      </c>
      <c r="C883" s="1" t="s">
        <v>8</v>
      </c>
      <c r="D883" s="1" t="s">
        <v>93</v>
      </c>
      <c r="E883" t="s">
        <v>1387</v>
      </c>
      <c r="F883" s="1">
        <v>30</v>
      </c>
      <c r="G883" s="2">
        <v>22</v>
      </c>
      <c r="H883" s="2">
        <f t="shared" si="26"/>
        <v>660</v>
      </c>
      <c r="I883" s="2" t="str">
        <f>_xlfn.CONCAT(C883,"-",D883,"-",DOLLAR(G883))</f>
        <v>ITA-zan SPA-22,00 €</v>
      </c>
      <c r="J883" s="2" t="str">
        <f t="shared" si="27"/>
        <v>831</v>
      </c>
      <c r="M883" s="2"/>
      <c r="P883" s="2"/>
      <c r="Q883" s="2"/>
      <c r="R883" s="2"/>
      <c r="S883" s="2"/>
    </row>
    <row r="884" spans="1:19" ht="12.75" customHeight="1" x14ac:dyDescent="0.2">
      <c r="A884" s="1">
        <v>886</v>
      </c>
      <c r="B884" s="1" t="s">
        <v>438</v>
      </c>
      <c r="C884" s="1" t="s">
        <v>8</v>
      </c>
      <c r="D884" s="1" t="s">
        <v>93</v>
      </c>
      <c r="E884" s="1" t="s">
        <v>10</v>
      </c>
      <c r="F884" s="1">
        <v>0</v>
      </c>
      <c r="G884" s="2">
        <v>19</v>
      </c>
      <c r="H884" s="2" t="str">
        <f t="shared" si="26"/>
        <v/>
      </c>
      <c r="I884" s="2" t="str">
        <f>_xlfn.CONCAT(C884,"-",D884,"-",DOLLAR(G884))</f>
        <v>ITA-zan SPA-19,00 €</v>
      </c>
      <c r="J884" s="2" t="str">
        <f t="shared" si="27"/>
        <v>831</v>
      </c>
      <c r="M884" s="2"/>
      <c r="P884" s="2"/>
      <c r="Q884" s="2"/>
      <c r="R884" s="2"/>
      <c r="S884" s="2"/>
    </row>
    <row r="885" spans="1:19" ht="12.75" customHeight="1" x14ac:dyDescent="0.2">
      <c r="A885" s="1">
        <v>887</v>
      </c>
      <c r="B885" s="1" t="s">
        <v>438</v>
      </c>
      <c r="C885" s="1" t="s">
        <v>8</v>
      </c>
      <c r="D885" s="1" t="s">
        <v>93</v>
      </c>
      <c r="E885" t="s">
        <v>1387</v>
      </c>
      <c r="F885" s="1">
        <v>20</v>
      </c>
      <c r="G885" s="2">
        <v>27</v>
      </c>
      <c r="H885" s="2">
        <f t="shared" si="26"/>
        <v>540</v>
      </c>
      <c r="I885" s="2" t="str">
        <f>_xlfn.CONCAT(C885,"-",D885,"-",DOLLAR(G885))</f>
        <v>ITA-zan SPA-27,00 €</v>
      </c>
      <c r="J885" s="2" t="str">
        <f t="shared" si="27"/>
        <v>831</v>
      </c>
      <c r="M885" s="2"/>
      <c r="P885" s="2"/>
      <c r="Q885" s="2"/>
      <c r="R885" s="2"/>
      <c r="S885" s="2"/>
    </row>
    <row r="886" spans="1:19" ht="12.75" customHeight="1" x14ac:dyDescent="0.2">
      <c r="A886" s="1">
        <v>888</v>
      </c>
      <c r="B886" s="1" t="s">
        <v>439</v>
      </c>
      <c r="C886" s="1" t="s">
        <v>8</v>
      </c>
      <c r="D886" s="1" t="s">
        <v>71</v>
      </c>
      <c r="E886" t="s">
        <v>1387</v>
      </c>
      <c r="F886" s="1">
        <v>20</v>
      </c>
      <c r="G886" s="2">
        <v>39</v>
      </c>
      <c r="H886" s="2">
        <f t="shared" si="26"/>
        <v>780</v>
      </c>
      <c r="I886" s="2" t="str">
        <f>_xlfn.CONCAT(C886,"-",D886,"-",DOLLAR(G886))</f>
        <v>ITA-lollo SRL-39,00 €</v>
      </c>
      <c r="J886" s="2" t="str">
        <f t="shared" si="27"/>
        <v>537</v>
      </c>
      <c r="M886" s="2"/>
      <c r="P886" s="2"/>
      <c r="Q886" s="2"/>
      <c r="R886" s="2"/>
      <c r="S886" s="2"/>
    </row>
    <row r="887" spans="1:19" ht="12.75" customHeight="1" x14ac:dyDescent="0.2">
      <c r="A887" s="1">
        <v>889</v>
      </c>
      <c r="B887" s="1" t="s">
        <v>439</v>
      </c>
      <c r="C887" s="1" t="s">
        <v>8</v>
      </c>
      <c r="D887" s="1" t="s">
        <v>71</v>
      </c>
      <c r="E887" s="1" t="s">
        <v>10</v>
      </c>
      <c r="F887" s="1">
        <v>0</v>
      </c>
      <c r="G887" s="2">
        <v>17</v>
      </c>
      <c r="H887" s="2" t="str">
        <f t="shared" si="26"/>
        <v/>
      </c>
      <c r="I887" s="2" t="str">
        <f>_xlfn.CONCAT(C887,"-",D887,"-",DOLLAR(G887))</f>
        <v>ITA-lollo SRL-17,00 €</v>
      </c>
      <c r="J887" s="2" t="str">
        <f t="shared" si="27"/>
        <v>537</v>
      </c>
      <c r="M887" s="2"/>
      <c r="P887" s="2"/>
      <c r="Q887" s="2"/>
      <c r="R887" s="2"/>
      <c r="S887" s="2"/>
    </row>
    <row r="888" spans="1:19" ht="12.75" customHeight="1" x14ac:dyDescent="0.2">
      <c r="A888" s="1">
        <v>890</v>
      </c>
      <c r="B888" s="1" t="s">
        <v>440</v>
      </c>
      <c r="C888" s="1" t="s">
        <v>8</v>
      </c>
      <c r="D888" s="1" t="s">
        <v>71</v>
      </c>
      <c r="E888" s="1" t="s">
        <v>10</v>
      </c>
      <c r="F888" s="1">
        <v>0</v>
      </c>
      <c r="G888" s="2">
        <v>26</v>
      </c>
      <c r="H888" s="2" t="str">
        <f t="shared" si="26"/>
        <v/>
      </c>
      <c r="I888" s="2" t="str">
        <f>_xlfn.CONCAT(C888,"-",D888,"-",DOLLAR(G888))</f>
        <v>ITA-lollo SRL-26,00 €</v>
      </c>
      <c r="J888" s="2" t="str">
        <f t="shared" si="27"/>
        <v>493</v>
      </c>
      <c r="M888" s="2"/>
      <c r="P888" s="2"/>
      <c r="Q888" s="2"/>
      <c r="R888" s="2"/>
      <c r="S888" s="2"/>
    </row>
    <row r="889" spans="1:19" ht="12.75" customHeight="1" x14ac:dyDescent="0.2">
      <c r="A889" s="1">
        <v>891</v>
      </c>
      <c r="B889" s="1" t="s">
        <v>441</v>
      </c>
      <c r="C889" s="1" t="s">
        <v>8</v>
      </c>
      <c r="D889" s="1" t="s">
        <v>45</v>
      </c>
      <c r="E889" t="s">
        <v>1387</v>
      </c>
      <c r="F889" s="1">
        <v>30</v>
      </c>
      <c r="G889" s="2">
        <v>15</v>
      </c>
      <c r="H889" s="2">
        <f t="shared" si="26"/>
        <v>450</v>
      </c>
      <c r="I889" s="2" t="str">
        <f>_xlfn.CONCAT(C889,"-",D889,"-",DOLLAR(G889))</f>
        <v>ITA-SICURpin SUD S.r.l-15,00 €</v>
      </c>
      <c r="J889" s="2" t="str">
        <f t="shared" si="27"/>
        <v>297</v>
      </c>
      <c r="M889" s="2"/>
      <c r="P889" s="2"/>
      <c r="Q889" s="2"/>
      <c r="R889" s="2"/>
      <c r="S889" s="2"/>
    </row>
    <row r="890" spans="1:19" ht="12.75" customHeight="1" x14ac:dyDescent="0.2">
      <c r="A890" s="1">
        <v>892</v>
      </c>
      <c r="B890" s="1" t="s">
        <v>441</v>
      </c>
      <c r="C890" s="1" t="s">
        <v>8</v>
      </c>
      <c r="D890" s="1" t="s">
        <v>45</v>
      </c>
      <c r="E890" s="1" t="s">
        <v>10</v>
      </c>
      <c r="F890" s="1">
        <v>0</v>
      </c>
      <c r="G890" s="2">
        <v>21</v>
      </c>
      <c r="H890" s="2" t="str">
        <f t="shared" si="26"/>
        <v/>
      </c>
      <c r="I890" s="2" t="str">
        <f>_xlfn.CONCAT(C890,"-",D890,"-",DOLLAR(G890))</f>
        <v>ITA-SICURpin SUD S.r.l-21,00 €</v>
      </c>
      <c r="J890" s="2" t="str">
        <f t="shared" si="27"/>
        <v>297</v>
      </c>
      <c r="M890" s="2"/>
      <c r="P890" s="2"/>
      <c r="Q890" s="2"/>
      <c r="R890" s="2"/>
      <c r="S890" s="2"/>
    </row>
    <row r="891" spans="1:19" ht="12.75" customHeight="1" x14ac:dyDescent="0.2">
      <c r="A891" s="1">
        <v>893</v>
      </c>
      <c r="B891" s="1" t="s">
        <v>441</v>
      </c>
      <c r="C891" s="1" t="s">
        <v>8</v>
      </c>
      <c r="D891" s="1" t="s">
        <v>45</v>
      </c>
      <c r="E891" t="s">
        <v>1387</v>
      </c>
      <c r="F891" s="1">
        <v>20</v>
      </c>
      <c r="G891" s="2">
        <v>21</v>
      </c>
      <c r="H891" s="2">
        <f t="shared" si="26"/>
        <v>420</v>
      </c>
      <c r="I891" s="2" t="str">
        <f>_xlfn.CONCAT(C891,"-",D891,"-",DOLLAR(G891))</f>
        <v>ITA-SICURpin SUD S.r.l-21,00 €</v>
      </c>
      <c r="J891" s="2" t="str">
        <f t="shared" si="27"/>
        <v>297</v>
      </c>
      <c r="M891" s="2"/>
      <c r="P891" s="2"/>
      <c r="Q891" s="2"/>
      <c r="R891" s="2"/>
      <c r="S891" s="2"/>
    </row>
    <row r="892" spans="1:19" ht="12.75" customHeight="1" x14ac:dyDescent="0.2">
      <c r="A892" s="1">
        <v>894</v>
      </c>
      <c r="B892" s="1" t="s">
        <v>442</v>
      </c>
      <c r="C892" s="1" t="s">
        <v>8</v>
      </c>
      <c r="D892" s="1" t="s">
        <v>9</v>
      </c>
      <c r="E892" t="s">
        <v>1387</v>
      </c>
      <c r="F892" s="1">
        <v>20</v>
      </c>
      <c r="G892" s="2">
        <v>15</v>
      </c>
      <c r="H892" s="2">
        <f t="shared" si="26"/>
        <v>300</v>
      </c>
      <c r="I892" s="2" t="str">
        <f>_xlfn.CONCAT(C892,"-",D892,"-",DOLLAR(G892))</f>
        <v>ITA-SG-15,00 €</v>
      </c>
      <c r="J892" s="2" t="str">
        <f t="shared" si="27"/>
        <v>065</v>
      </c>
      <c r="M892" s="2"/>
      <c r="P892" s="2"/>
      <c r="Q892" s="2"/>
      <c r="R892" s="2"/>
      <c r="S892" s="2"/>
    </row>
    <row r="893" spans="1:19" ht="12.75" customHeight="1" x14ac:dyDescent="0.2">
      <c r="A893" s="1">
        <v>895</v>
      </c>
      <c r="B893" s="1" t="s">
        <v>442</v>
      </c>
      <c r="C893" s="1" t="s">
        <v>8</v>
      </c>
      <c r="D893" s="1" t="s">
        <v>9</v>
      </c>
      <c r="E893" s="1" t="s">
        <v>10</v>
      </c>
      <c r="F893" s="1">
        <v>0</v>
      </c>
      <c r="G893" s="2">
        <v>23</v>
      </c>
      <c r="H893" s="2" t="str">
        <f t="shared" si="26"/>
        <v/>
      </c>
      <c r="I893" s="2" t="str">
        <f>_xlfn.CONCAT(C893,"-",D893,"-",DOLLAR(G893))</f>
        <v>ITA-SG-23,00 €</v>
      </c>
      <c r="J893" s="2" t="str">
        <f t="shared" si="27"/>
        <v>065</v>
      </c>
      <c r="M893" s="2"/>
      <c r="P893" s="2"/>
      <c r="Q893" s="2"/>
      <c r="R893" s="2"/>
      <c r="S893" s="2"/>
    </row>
    <row r="894" spans="1:19" ht="12.75" customHeight="1" x14ac:dyDescent="0.2">
      <c r="A894" s="1">
        <v>896</v>
      </c>
      <c r="B894" s="1" t="s">
        <v>442</v>
      </c>
      <c r="C894" s="1" t="s">
        <v>8</v>
      </c>
      <c r="D894" s="1" t="s">
        <v>9</v>
      </c>
      <c r="E894" t="s">
        <v>1387</v>
      </c>
      <c r="F894" s="1">
        <v>30</v>
      </c>
      <c r="G894" s="2">
        <v>11</v>
      </c>
      <c r="H894" s="2">
        <f t="shared" si="26"/>
        <v>330</v>
      </c>
      <c r="I894" s="2" t="str">
        <f>_xlfn.CONCAT(C894,"-",D894,"-",DOLLAR(G894))</f>
        <v>ITA-SG-11,00 €</v>
      </c>
      <c r="J894" s="2" t="str">
        <f t="shared" si="27"/>
        <v>065</v>
      </c>
      <c r="M894" s="2"/>
      <c r="P894" s="2"/>
      <c r="Q894" s="2"/>
      <c r="R894" s="2"/>
      <c r="S894" s="2"/>
    </row>
    <row r="895" spans="1:19" ht="12.75" customHeight="1" x14ac:dyDescent="0.2">
      <c r="A895" s="1">
        <v>897</v>
      </c>
      <c r="B895" s="1" t="s">
        <v>443</v>
      </c>
      <c r="C895" s="1" t="s">
        <v>8</v>
      </c>
      <c r="D895" s="1" t="s">
        <v>43</v>
      </c>
      <c r="E895" s="1" t="s">
        <v>10</v>
      </c>
      <c r="F895" s="1">
        <v>0</v>
      </c>
      <c r="G895" s="2">
        <v>21</v>
      </c>
      <c r="H895" s="2" t="str">
        <f t="shared" si="26"/>
        <v/>
      </c>
      <c r="I895" s="2" t="str">
        <f>_xlfn.CONCAT(C895,"-",D895,"-",DOLLAR(G895))</f>
        <v>ITA-zan pin SPA-21,00 €</v>
      </c>
      <c r="J895" s="2" t="str">
        <f t="shared" si="27"/>
        <v>808</v>
      </c>
      <c r="M895" s="2"/>
      <c r="P895" s="2"/>
      <c r="Q895" s="2"/>
      <c r="R895" s="2"/>
      <c r="S895" s="2"/>
    </row>
    <row r="896" spans="1:19" ht="12.75" customHeight="1" x14ac:dyDescent="0.2">
      <c r="A896" s="1">
        <v>898</v>
      </c>
      <c r="B896" s="1" t="s">
        <v>444</v>
      </c>
      <c r="C896" s="1" t="s">
        <v>8</v>
      </c>
      <c r="D896" s="1" t="s">
        <v>71</v>
      </c>
      <c r="E896" s="1" t="s">
        <v>10</v>
      </c>
      <c r="F896" s="1">
        <v>0</v>
      </c>
      <c r="G896" s="2">
        <v>19</v>
      </c>
      <c r="H896" s="2" t="str">
        <f t="shared" si="26"/>
        <v/>
      </c>
      <c r="I896" s="2" t="str">
        <f>_xlfn.CONCAT(C896,"-",D896,"-",DOLLAR(G896))</f>
        <v>ITA-lollo SRL-19,00 €</v>
      </c>
      <c r="J896" s="2" t="str">
        <f t="shared" si="27"/>
        <v>535</v>
      </c>
      <c r="M896" s="2"/>
      <c r="P896" s="2"/>
      <c r="Q896" s="2"/>
      <c r="R896" s="2"/>
      <c r="S896" s="2"/>
    </row>
    <row r="897" spans="1:19" ht="12.75" customHeight="1" x14ac:dyDescent="0.2">
      <c r="A897" s="1">
        <v>899</v>
      </c>
      <c r="B897" s="1" t="s">
        <v>445</v>
      </c>
      <c r="C897" s="1" t="s">
        <v>8</v>
      </c>
      <c r="D897" s="1" t="s">
        <v>71</v>
      </c>
      <c r="E897" s="1" t="s">
        <v>10</v>
      </c>
      <c r="F897" s="1">
        <v>0</v>
      </c>
      <c r="G897" s="2">
        <v>27</v>
      </c>
      <c r="H897" s="2" t="str">
        <f t="shared" si="26"/>
        <v/>
      </c>
      <c r="I897" s="2" t="str">
        <f>_xlfn.CONCAT(C897,"-",D897,"-",DOLLAR(G897))</f>
        <v>ITA-lollo SRL-27,00 €</v>
      </c>
      <c r="J897" s="2" t="str">
        <f t="shared" si="27"/>
        <v>116</v>
      </c>
      <c r="M897" s="2"/>
      <c r="P897" s="2"/>
      <c r="Q897" s="2"/>
      <c r="R897" s="2"/>
      <c r="S897" s="2"/>
    </row>
    <row r="898" spans="1:19" ht="12.75" customHeight="1" x14ac:dyDescent="0.2">
      <c r="A898" s="1">
        <v>900</v>
      </c>
      <c r="B898" s="1" t="s">
        <v>445</v>
      </c>
      <c r="C898" s="1" t="s">
        <v>8</v>
      </c>
      <c r="D898" s="1" t="s">
        <v>71</v>
      </c>
      <c r="E898" t="s">
        <v>1387</v>
      </c>
      <c r="F898" s="1">
        <v>30</v>
      </c>
      <c r="G898" s="2">
        <v>22</v>
      </c>
      <c r="H898" s="2">
        <f t="shared" ref="H898:H961" si="28">IF(F898*G898=0,"",F898*G898)</f>
        <v>660</v>
      </c>
      <c r="I898" s="2" t="str">
        <f>_xlfn.CONCAT(C898,"-",D898,"-",DOLLAR(G898))</f>
        <v>ITA-lollo SRL-22,00 €</v>
      </c>
      <c r="J898" s="2" t="str">
        <f t="shared" si="27"/>
        <v>116</v>
      </c>
      <c r="M898" s="2"/>
      <c r="P898" s="2"/>
      <c r="Q898" s="2"/>
      <c r="R898" s="2"/>
      <c r="S898" s="2"/>
    </row>
    <row r="899" spans="1:19" ht="12.75" customHeight="1" x14ac:dyDescent="0.2">
      <c r="A899" s="1">
        <v>901</v>
      </c>
      <c r="B899" s="1" t="s">
        <v>446</v>
      </c>
      <c r="C899" s="1" t="s">
        <v>8</v>
      </c>
      <c r="D899" s="1" t="s">
        <v>71</v>
      </c>
      <c r="E899" s="1" t="s">
        <v>10</v>
      </c>
      <c r="F899" s="1">
        <v>0</v>
      </c>
      <c r="G899" s="2">
        <v>32</v>
      </c>
      <c r="H899" s="2" t="str">
        <f t="shared" si="28"/>
        <v/>
      </c>
      <c r="I899" s="2" t="str">
        <f>_xlfn.CONCAT(C899,"-",D899,"-",DOLLAR(G899))</f>
        <v>ITA-lollo SRL-32,00 €</v>
      </c>
      <c r="J899" s="2" t="str">
        <f t="shared" ref="J899:J962" si="29">MID(B899,3,3)</f>
        <v>704</v>
      </c>
      <c r="M899" s="2"/>
      <c r="P899" s="2"/>
      <c r="Q899" s="2"/>
      <c r="R899" s="2"/>
      <c r="S899" s="2"/>
    </row>
    <row r="900" spans="1:19" ht="12.75" customHeight="1" x14ac:dyDescent="0.2">
      <c r="A900" s="1">
        <v>902</v>
      </c>
      <c r="B900" s="1" t="s">
        <v>447</v>
      </c>
      <c r="C900" s="1" t="s">
        <v>8</v>
      </c>
      <c r="D900" s="1" t="s">
        <v>43</v>
      </c>
      <c r="E900" s="1" t="s">
        <v>10</v>
      </c>
      <c r="F900" s="1">
        <v>0</v>
      </c>
      <c r="G900" s="2">
        <v>18</v>
      </c>
      <c r="H900" s="2" t="str">
        <f t="shared" si="28"/>
        <v/>
      </c>
      <c r="I900" s="2" t="str">
        <f>_xlfn.CONCAT(C900,"-",D900,"-",DOLLAR(G900))</f>
        <v>ITA-zan pin SPA-18,00 €</v>
      </c>
      <c r="J900" s="2" t="str">
        <f t="shared" si="29"/>
        <v>179</v>
      </c>
      <c r="M900" s="2"/>
      <c r="P900" s="2"/>
      <c r="Q900" s="2"/>
      <c r="R900" s="2"/>
      <c r="S900" s="2"/>
    </row>
    <row r="901" spans="1:19" ht="12.75" customHeight="1" x14ac:dyDescent="0.2">
      <c r="A901" s="1">
        <v>903</v>
      </c>
      <c r="B901" s="1" t="s">
        <v>448</v>
      </c>
      <c r="C901" s="1" t="s">
        <v>8</v>
      </c>
      <c r="D901" s="1" t="s">
        <v>9</v>
      </c>
      <c r="E901" s="1" t="s">
        <v>10</v>
      </c>
      <c r="F901" s="1">
        <v>0</v>
      </c>
      <c r="G901" s="2">
        <v>22</v>
      </c>
      <c r="H901" s="2" t="str">
        <f t="shared" si="28"/>
        <v/>
      </c>
      <c r="I901" s="2" t="str">
        <f>_xlfn.CONCAT(C901,"-",D901,"-",DOLLAR(G901))</f>
        <v>ITA-SG-22,00 €</v>
      </c>
      <c r="J901" s="2" t="str">
        <f t="shared" si="29"/>
        <v>989</v>
      </c>
      <c r="M901" s="2"/>
      <c r="P901" s="2"/>
      <c r="Q901" s="2"/>
      <c r="R901" s="2"/>
      <c r="S901" s="2"/>
    </row>
    <row r="902" spans="1:19" ht="12.75" customHeight="1" x14ac:dyDescent="0.2">
      <c r="A902" s="1">
        <v>904</v>
      </c>
      <c r="B902" s="1" t="s">
        <v>448</v>
      </c>
      <c r="C902" s="1" t="s">
        <v>8</v>
      </c>
      <c r="D902" s="1" t="s">
        <v>9</v>
      </c>
      <c r="E902" t="s">
        <v>1387</v>
      </c>
      <c r="F902" s="1">
        <v>30</v>
      </c>
      <c r="G902" s="2">
        <v>35</v>
      </c>
      <c r="H902" s="2">
        <f t="shared" si="28"/>
        <v>1050</v>
      </c>
      <c r="I902" s="2" t="str">
        <f>_xlfn.CONCAT(C902,"-",D902,"-",DOLLAR(G902))</f>
        <v>ITA-SG-35,00 €</v>
      </c>
      <c r="J902" s="2" t="str">
        <f t="shared" si="29"/>
        <v>989</v>
      </c>
      <c r="M902" s="2"/>
      <c r="P902" s="2"/>
      <c r="Q902" s="2"/>
      <c r="R902" s="2"/>
      <c r="S902" s="2"/>
    </row>
    <row r="903" spans="1:19" ht="12.75" customHeight="1" x14ac:dyDescent="0.2">
      <c r="A903" s="1">
        <v>905</v>
      </c>
      <c r="B903" s="1" t="s">
        <v>449</v>
      </c>
      <c r="C903" s="1" t="s">
        <v>8</v>
      </c>
      <c r="D903" s="1" t="s">
        <v>43</v>
      </c>
      <c r="E903" t="s">
        <v>1387</v>
      </c>
      <c r="F903" s="1">
        <v>30</v>
      </c>
      <c r="G903" s="2">
        <v>30</v>
      </c>
      <c r="H903" s="2">
        <f t="shared" si="28"/>
        <v>900</v>
      </c>
      <c r="I903" s="2" t="str">
        <f>_xlfn.CONCAT(C903,"-",D903,"-",DOLLAR(G903))</f>
        <v>ITA-zan pin SPA-30,00 €</v>
      </c>
      <c r="J903" s="2" t="str">
        <f t="shared" si="29"/>
        <v>314</v>
      </c>
      <c r="M903" s="2"/>
      <c r="P903" s="2"/>
      <c r="Q903" s="2"/>
      <c r="R903" s="2"/>
      <c r="S903" s="2"/>
    </row>
    <row r="904" spans="1:19" ht="12.75" customHeight="1" x14ac:dyDescent="0.2">
      <c r="A904" s="1">
        <v>906</v>
      </c>
      <c r="B904" s="1" t="s">
        <v>449</v>
      </c>
      <c r="C904" s="1" t="s">
        <v>8</v>
      </c>
      <c r="D904" s="1" t="s">
        <v>43</v>
      </c>
      <c r="E904" s="1" t="s">
        <v>10</v>
      </c>
      <c r="F904" s="1">
        <v>0</v>
      </c>
      <c r="G904" s="2">
        <v>34</v>
      </c>
      <c r="H904" s="2" t="str">
        <f t="shared" si="28"/>
        <v/>
      </c>
      <c r="I904" s="2" t="str">
        <f>_xlfn.CONCAT(C904,"-",D904,"-",DOLLAR(G904))</f>
        <v>ITA-zan pin SPA-34,00 €</v>
      </c>
      <c r="J904" s="2" t="str">
        <f t="shared" si="29"/>
        <v>314</v>
      </c>
      <c r="M904" s="2"/>
      <c r="P904" s="2"/>
      <c r="Q904" s="2"/>
      <c r="R904" s="2"/>
      <c r="S904" s="2"/>
    </row>
    <row r="905" spans="1:19" ht="12.75" customHeight="1" x14ac:dyDescent="0.2">
      <c r="A905" s="1">
        <v>907</v>
      </c>
      <c r="B905" s="1" t="s">
        <v>449</v>
      </c>
      <c r="C905" s="1" t="s">
        <v>8</v>
      </c>
      <c r="D905" s="1" t="s">
        <v>43</v>
      </c>
      <c r="E905" t="s">
        <v>1387</v>
      </c>
      <c r="F905" s="1">
        <v>20</v>
      </c>
      <c r="G905" s="2">
        <v>35</v>
      </c>
      <c r="H905" s="2">
        <f t="shared" si="28"/>
        <v>700</v>
      </c>
      <c r="I905" s="2" t="str">
        <f>_xlfn.CONCAT(C905,"-",D905,"-",DOLLAR(G905))</f>
        <v>ITA-zan pin SPA-35,00 €</v>
      </c>
      <c r="J905" s="2" t="str">
        <f t="shared" si="29"/>
        <v>314</v>
      </c>
      <c r="M905" s="2"/>
      <c r="P905" s="2"/>
      <c r="Q905" s="2"/>
      <c r="R905" s="2"/>
      <c r="S905" s="2"/>
    </row>
    <row r="906" spans="1:19" ht="12.75" customHeight="1" x14ac:dyDescent="0.2">
      <c r="A906" s="1">
        <v>908</v>
      </c>
      <c r="B906" s="1" t="s">
        <v>450</v>
      </c>
      <c r="C906" s="1" t="s">
        <v>8</v>
      </c>
      <c r="D906" s="1" t="s">
        <v>43</v>
      </c>
      <c r="E906" t="s">
        <v>1387</v>
      </c>
      <c r="F906" s="1">
        <v>20</v>
      </c>
      <c r="G906" s="2">
        <v>35</v>
      </c>
      <c r="H906" s="2">
        <f t="shared" si="28"/>
        <v>700</v>
      </c>
      <c r="I906" s="2" t="str">
        <f>_xlfn.CONCAT(C906,"-",D906,"-",DOLLAR(G906))</f>
        <v>ITA-zan pin SPA-35,00 €</v>
      </c>
      <c r="J906" s="2" t="str">
        <f t="shared" si="29"/>
        <v>102</v>
      </c>
      <c r="M906" s="2"/>
      <c r="P906" s="2"/>
      <c r="Q906" s="2"/>
      <c r="R906" s="2"/>
      <c r="S906" s="2"/>
    </row>
    <row r="907" spans="1:19" ht="12.75" customHeight="1" x14ac:dyDescent="0.2">
      <c r="A907" s="1">
        <v>909</v>
      </c>
      <c r="B907" s="1" t="s">
        <v>450</v>
      </c>
      <c r="C907" s="1" t="s">
        <v>8</v>
      </c>
      <c r="D907" s="1" t="s">
        <v>43</v>
      </c>
      <c r="E907" t="s">
        <v>1387</v>
      </c>
      <c r="F907" s="1">
        <v>30</v>
      </c>
      <c r="G907" s="2">
        <v>23</v>
      </c>
      <c r="H907" s="2">
        <f t="shared" si="28"/>
        <v>690</v>
      </c>
      <c r="I907" s="2" t="str">
        <f>_xlfn.CONCAT(C907,"-",D907,"-",DOLLAR(G907))</f>
        <v>ITA-zan pin SPA-23,00 €</v>
      </c>
      <c r="J907" s="2" t="str">
        <f t="shared" si="29"/>
        <v>102</v>
      </c>
      <c r="M907" s="2"/>
      <c r="P907" s="2"/>
      <c r="Q907" s="2"/>
      <c r="R907" s="2"/>
      <c r="S907" s="2"/>
    </row>
    <row r="908" spans="1:19" ht="12.75" customHeight="1" x14ac:dyDescent="0.2">
      <c r="A908" s="1">
        <v>910</v>
      </c>
      <c r="B908" s="1" t="s">
        <v>450</v>
      </c>
      <c r="C908" s="1" t="s">
        <v>8</v>
      </c>
      <c r="D908" s="1" t="s">
        <v>43</v>
      </c>
      <c r="E908" s="1" t="s">
        <v>10</v>
      </c>
      <c r="F908" s="1">
        <v>0</v>
      </c>
      <c r="G908" s="2">
        <v>28</v>
      </c>
      <c r="H908" s="2" t="str">
        <f t="shared" si="28"/>
        <v/>
      </c>
      <c r="I908" s="2" t="str">
        <f>_xlfn.CONCAT(C908,"-",D908,"-",DOLLAR(G908))</f>
        <v>ITA-zan pin SPA-28,00 €</v>
      </c>
      <c r="J908" s="2" t="str">
        <f t="shared" si="29"/>
        <v>102</v>
      </c>
      <c r="M908" s="2"/>
      <c r="P908" s="2"/>
      <c r="Q908" s="2"/>
      <c r="R908" s="2"/>
      <c r="S908" s="2"/>
    </row>
    <row r="909" spans="1:19" ht="12.75" customHeight="1" x14ac:dyDescent="0.2">
      <c r="A909" s="1">
        <v>911</v>
      </c>
      <c r="B909" s="1" t="s">
        <v>451</v>
      </c>
      <c r="C909" s="1" t="s">
        <v>8</v>
      </c>
      <c r="D909" s="1" t="s">
        <v>9</v>
      </c>
      <c r="E909" s="1" t="s">
        <v>10</v>
      </c>
      <c r="F909" s="1">
        <v>0</v>
      </c>
      <c r="G909" s="2">
        <v>31</v>
      </c>
      <c r="H909" s="2" t="str">
        <f t="shared" si="28"/>
        <v/>
      </c>
      <c r="I909" s="2" t="str">
        <f>_xlfn.CONCAT(C909,"-",D909,"-",DOLLAR(G909))</f>
        <v>ITA-SG-31,00 €</v>
      </c>
      <c r="J909" s="2" t="str">
        <f t="shared" si="29"/>
        <v>881</v>
      </c>
      <c r="M909" s="2"/>
      <c r="P909" s="2"/>
      <c r="Q909" s="2"/>
      <c r="R909" s="2"/>
      <c r="S909" s="2"/>
    </row>
    <row r="910" spans="1:19" ht="12.75" customHeight="1" x14ac:dyDescent="0.2">
      <c r="A910" s="1">
        <v>912</v>
      </c>
      <c r="B910" s="1" t="s">
        <v>451</v>
      </c>
      <c r="C910" s="1" t="s">
        <v>8</v>
      </c>
      <c r="D910" s="1" t="s">
        <v>9</v>
      </c>
      <c r="E910" t="s">
        <v>1387</v>
      </c>
      <c r="F910" s="1">
        <v>30</v>
      </c>
      <c r="G910" s="2">
        <v>24</v>
      </c>
      <c r="H910" s="2">
        <f t="shared" si="28"/>
        <v>720</v>
      </c>
      <c r="I910" s="2" t="str">
        <f>_xlfn.CONCAT(C910,"-",D910,"-",DOLLAR(G910))</f>
        <v>ITA-SG-24,00 €</v>
      </c>
      <c r="J910" s="2" t="str">
        <f t="shared" si="29"/>
        <v>881</v>
      </c>
      <c r="M910" s="2"/>
      <c r="P910" s="2"/>
      <c r="Q910" s="2"/>
      <c r="R910" s="2"/>
      <c r="S910" s="2"/>
    </row>
    <row r="911" spans="1:19" ht="12.75" customHeight="1" x14ac:dyDescent="0.2">
      <c r="A911" s="1">
        <v>913</v>
      </c>
      <c r="B911" s="1" t="s">
        <v>452</v>
      </c>
      <c r="C911" s="1" t="s">
        <v>8</v>
      </c>
      <c r="D911" s="1" t="s">
        <v>9</v>
      </c>
      <c r="E911" t="s">
        <v>1387</v>
      </c>
      <c r="F911" s="1">
        <v>30</v>
      </c>
      <c r="G911" s="2">
        <v>15</v>
      </c>
      <c r="H911" s="2">
        <f t="shared" si="28"/>
        <v>450</v>
      </c>
      <c r="I911" s="2" t="str">
        <f>_xlfn.CONCAT(C911,"-",D911,"-",DOLLAR(G911))</f>
        <v>ITA-SG-15,00 €</v>
      </c>
      <c r="J911" s="2" t="str">
        <f t="shared" si="29"/>
        <v>493</v>
      </c>
      <c r="M911" s="2"/>
      <c r="P911" s="2"/>
      <c r="Q911" s="2"/>
      <c r="R911" s="2"/>
      <c r="S911" s="2"/>
    </row>
    <row r="912" spans="1:19" ht="12.75" customHeight="1" x14ac:dyDescent="0.2">
      <c r="A912" s="1">
        <v>914</v>
      </c>
      <c r="B912" s="1" t="s">
        <v>452</v>
      </c>
      <c r="C912" s="1" t="s">
        <v>8</v>
      </c>
      <c r="D912" s="1" t="s">
        <v>9</v>
      </c>
      <c r="E912" t="s">
        <v>1387</v>
      </c>
      <c r="F912" s="1">
        <v>20</v>
      </c>
      <c r="G912" s="2">
        <v>31</v>
      </c>
      <c r="H912" s="2">
        <f t="shared" si="28"/>
        <v>620</v>
      </c>
      <c r="I912" s="2" t="str">
        <f>_xlfn.CONCAT(C912,"-",D912,"-",DOLLAR(G912))</f>
        <v>ITA-SG-31,00 €</v>
      </c>
      <c r="J912" s="2" t="str">
        <f t="shared" si="29"/>
        <v>493</v>
      </c>
      <c r="M912" s="2"/>
      <c r="P912" s="2"/>
      <c r="Q912" s="2"/>
      <c r="R912" s="2"/>
      <c r="S912" s="2"/>
    </row>
    <row r="913" spans="1:19" ht="12.75" customHeight="1" x14ac:dyDescent="0.2">
      <c r="A913" s="1">
        <v>915</v>
      </c>
      <c r="B913" s="1" t="s">
        <v>452</v>
      </c>
      <c r="C913" s="1" t="s">
        <v>8</v>
      </c>
      <c r="D913" s="1" t="s">
        <v>9</v>
      </c>
      <c r="E913" s="1" t="s">
        <v>10</v>
      </c>
      <c r="F913" s="1">
        <v>0</v>
      </c>
      <c r="G913" s="2">
        <v>37</v>
      </c>
      <c r="H913" s="2" t="str">
        <f t="shared" si="28"/>
        <v/>
      </c>
      <c r="I913" s="2" t="str">
        <f>_xlfn.CONCAT(C913,"-",D913,"-",DOLLAR(G913))</f>
        <v>ITA-SG-37,00 €</v>
      </c>
      <c r="J913" s="2" t="str">
        <f t="shared" si="29"/>
        <v>493</v>
      </c>
      <c r="M913" s="2"/>
      <c r="P913" s="2"/>
      <c r="Q913" s="2"/>
      <c r="R913" s="2"/>
      <c r="S913" s="2"/>
    </row>
    <row r="914" spans="1:19" ht="12.75" customHeight="1" x14ac:dyDescent="0.2">
      <c r="A914" s="1">
        <v>916</v>
      </c>
      <c r="B914" s="1" t="s">
        <v>453</v>
      </c>
      <c r="C914" s="1" t="s">
        <v>8</v>
      </c>
      <c r="D914" s="1" t="s">
        <v>43</v>
      </c>
      <c r="E914" s="1" t="s">
        <v>10</v>
      </c>
      <c r="F914" s="1">
        <v>0</v>
      </c>
      <c r="G914" s="2">
        <v>22</v>
      </c>
      <c r="H914" s="2" t="str">
        <f t="shared" si="28"/>
        <v/>
      </c>
      <c r="I914" s="2" t="str">
        <f>_xlfn.CONCAT(C914,"-",D914,"-",DOLLAR(G914))</f>
        <v>ITA-zan pin SPA-22,00 €</v>
      </c>
      <c r="J914" s="2" t="str">
        <f t="shared" si="29"/>
        <v>720</v>
      </c>
      <c r="M914" s="2"/>
      <c r="P914" s="2"/>
      <c r="Q914" s="2"/>
      <c r="R914" s="2"/>
      <c r="S914" s="2"/>
    </row>
    <row r="915" spans="1:19" ht="12.75" customHeight="1" x14ac:dyDescent="0.2">
      <c r="A915" s="1">
        <v>917</v>
      </c>
      <c r="B915" s="1" t="s">
        <v>454</v>
      </c>
      <c r="C915" s="1" t="s">
        <v>8</v>
      </c>
      <c r="D915" s="1" t="s">
        <v>43</v>
      </c>
      <c r="E915" s="1" t="s">
        <v>10</v>
      </c>
      <c r="F915" s="1">
        <v>0</v>
      </c>
      <c r="G915" s="2">
        <v>22</v>
      </c>
      <c r="H915" s="2" t="str">
        <f t="shared" si="28"/>
        <v/>
      </c>
      <c r="I915" s="2" t="str">
        <f>_xlfn.CONCAT(C915,"-",D915,"-",DOLLAR(G915))</f>
        <v>ITA-zan pin SPA-22,00 €</v>
      </c>
      <c r="J915" s="2" t="str">
        <f t="shared" si="29"/>
        <v>086</v>
      </c>
      <c r="M915" s="2"/>
      <c r="P915" s="2"/>
      <c r="Q915" s="2"/>
      <c r="R915" s="2"/>
      <c r="S915" s="2"/>
    </row>
    <row r="916" spans="1:19" ht="12.75" customHeight="1" x14ac:dyDescent="0.2">
      <c r="A916" s="1">
        <v>918</v>
      </c>
      <c r="B916" s="1" t="s">
        <v>455</v>
      </c>
      <c r="C916" s="1" t="s">
        <v>8</v>
      </c>
      <c r="D916" s="1" t="s">
        <v>71</v>
      </c>
      <c r="E916" s="1" t="s">
        <v>10</v>
      </c>
      <c r="F916" s="1">
        <v>0</v>
      </c>
      <c r="G916" s="2">
        <v>25</v>
      </c>
      <c r="H916" s="2" t="str">
        <f t="shared" si="28"/>
        <v/>
      </c>
      <c r="I916" s="2" t="str">
        <f>_xlfn.CONCAT(C916,"-",D916,"-",DOLLAR(G916))</f>
        <v>ITA-lollo SRL-25,00 €</v>
      </c>
      <c r="J916" s="2" t="str">
        <f t="shared" si="29"/>
        <v>265</v>
      </c>
      <c r="M916" s="2"/>
      <c r="P916" s="2"/>
      <c r="Q916" s="2"/>
      <c r="R916" s="2"/>
      <c r="S916" s="2"/>
    </row>
    <row r="917" spans="1:19" ht="12.75" customHeight="1" x14ac:dyDescent="0.2">
      <c r="A917" s="1">
        <v>919</v>
      </c>
      <c r="B917" s="1" t="s">
        <v>456</v>
      </c>
      <c r="C917" s="1" t="s">
        <v>8</v>
      </c>
      <c r="D917" s="1" t="s">
        <v>9</v>
      </c>
      <c r="E917" s="1" t="s">
        <v>10</v>
      </c>
      <c r="F917" s="1">
        <v>0</v>
      </c>
      <c r="G917" s="2">
        <v>35</v>
      </c>
      <c r="H917" s="2" t="str">
        <f t="shared" si="28"/>
        <v/>
      </c>
      <c r="I917" s="2" t="str">
        <f>_xlfn.CONCAT(C917,"-",D917,"-",DOLLAR(G917))</f>
        <v>ITA-SG-35,00 €</v>
      </c>
      <c r="J917" s="2" t="str">
        <f t="shared" si="29"/>
        <v>918</v>
      </c>
      <c r="M917" s="2"/>
      <c r="P917" s="2"/>
      <c r="Q917" s="2"/>
      <c r="R917" s="2"/>
      <c r="S917" s="2"/>
    </row>
    <row r="918" spans="1:19" ht="12.75" customHeight="1" x14ac:dyDescent="0.2">
      <c r="A918" s="1">
        <v>920</v>
      </c>
      <c r="B918" s="1" t="s">
        <v>456</v>
      </c>
      <c r="C918" s="1" t="s">
        <v>8</v>
      </c>
      <c r="D918" s="1" t="s">
        <v>9</v>
      </c>
      <c r="E918" t="s">
        <v>1387</v>
      </c>
      <c r="F918" s="1">
        <v>30</v>
      </c>
      <c r="G918" s="2">
        <v>29</v>
      </c>
      <c r="H918" s="2">
        <f t="shared" si="28"/>
        <v>870</v>
      </c>
      <c r="I918" s="2" t="str">
        <f>_xlfn.CONCAT(C918,"-",D918,"-",DOLLAR(G918))</f>
        <v>ITA-SG-29,00 €</v>
      </c>
      <c r="J918" s="2" t="str">
        <f t="shared" si="29"/>
        <v>918</v>
      </c>
      <c r="M918" s="2"/>
      <c r="P918" s="2"/>
      <c r="Q918" s="2"/>
      <c r="R918" s="2"/>
      <c r="S918" s="2"/>
    </row>
    <row r="919" spans="1:19" ht="12.75" customHeight="1" x14ac:dyDescent="0.2">
      <c r="A919" s="1">
        <v>921</v>
      </c>
      <c r="B919" s="1" t="s">
        <v>457</v>
      </c>
      <c r="C919" s="1" t="s">
        <v>8</v>
      </c>
      <c r="D919" s="1" t="s">
        <v>45</v>
      </c>
      <c r="E919" s="1" t="s">
        <v>10</v>
      </c>
      <c r="F919" s="1">
        <v>0</v>
      </c>
      <c r="G919" s="2">
        <v>29</v>
      </c>
      <c r="H919" s="2" t="str">
        <f t="shared" si="28"/>
        <v/>
      </c>
      <c r="I919" s="2" t="str">
        <f>_xlfn.CONCAT(C919,"-",D919,"-",DOLLAR(G919))</f>
        <v>ITA-SICURpin SUD S.r.l-29,00 €</v>
      </c>
      <c r="J919" s="2" t="str">
        <f t="shared" si="29"/>
        <v>957</v>
      </c>
      <c r="M919" s="2"/>
      <c r="P919" s="2"/>
      <c r="Q919" s="2"/>
      <c r="R919" s="2"/>
      <c r="S919" s="2"/>
    </row>
    <row r="920" spans="1:19" ht="12.75" customHeight="1" x14ac:dyDescent="0.2">
      <c r="A920" s="1">
        <v>922</v>
      </c>
      <c r="B920" s="1" t="s">
        <v>457</v>
      </c>
      <c r="C920" s="1" t="s">
        <v>8</v>
      </c>
      <c r="D920" s="1" t="s">
        <v>45</v>
      </c>
      <c r="E920" t="s">
        <v>1387</v>
      </c>
      <c r="F920" s="1">
        <v>30</v>
      </c>
      <c r="G920" s="2">
        <v>11</v>
      </c>
      <c r="H920" s="2">
        <f t="shared" si="28"/>
        <v>330</v>
      </c>
      <c r="I920" s="2" t="str">
        <f>_xlfn.CONCAT(C920,"-",D920,"-",DOLLAR(G920))</f>
        <v>ITA-SICURpin SUD S.r.l-11,00 €</v>
      </c>
      <c r="J920" s="2" t="str">
        <f t="shared" si="29"/>
        <v>957</v>
      </c>
      <c r="M920" s="2"/>
      <c r="P920" s="2"/>
      <c r="Q920" s="2"/>
      <c r="R920" s="2"/>
      <c r="S920" s="2"/>
    </row>
    <row r="921" spans="1:19" ht="12.75" customHeight="1" x14ac:dyDescent="0.2">
      <c r="A921" s="1">
        <v>923</v>
      </c>
      <c r="B921" s="1" t="s">
        <v>458</v>
      </c>
      <c r="C921" s="1" t="s">
        <v>8</v>
      </c>
      <c r="D921" s="1" t="s">
        <v>43</v>
      </c>
      <c r="E921" s="1" t="s">
        <v>10</v>
      </c>
      <c r="F921" s="1">
        <v>0</v>
      </c>
      <c r="G921" s="2">
        <v>31</v>
      </c>
      <c r="H921" s="2" t="str">
        <f t="shared" si="28"/>
        <v/>
      </c>
      <c r="I921" s="2" t="str">
        <f>_xlfn.CONCAT(C921,"-",D921,"-",DOLLAR(G921))</f>
        <v>ITA-zan pin SPA-31,00 €</v>
      </c>
      <c r="J921" s="2" t="str">
        <f t="shared" si="29"/>
        <v>512</v>
      </c>
      <c r="M921" s="2"/>
      <c r="P921" s="2"/>
      <c r="Q921" s="2"/>
      <c r="R921" s="2"/>
      <c r="S921" s="2"/>
    </row>
    <row r="922" spans="1:19" ht="12.75" customHeight="1" x14ac:dyDescent="0.2">
      <c r="A922" s="1">
        <v>924</v>
      </c>
      <c r="B922" s="1" t="s">
        <v>459</v>
      </c>
      <c r="C922" s="1" t="s">
        <v>8</v>
      </c>
      <c r="D922" s="1" t="s">
        <v>90</v>
      </c>
      <c r="E922" t="s">
        <v>1387</v>
      </c>
      <c r="F922" s="1">
        <v>20</v>
      </c>
      <c r="G922" s="2">
        <v>39</v>
      </c>
      <c r="H922" s="2">
        <f t="shared" si="28"/>
        <v>780</v>
      </c>
      <c r="I922" s="2" t="str">
        <f>_xlfn.CONCAT(C922,"-",D922,"-",DOLLAR(G922))</f>
        <v>ITA-SG palla S.R.L.-39,00 €</v>
      </c>
      <c r="J922" s="2" t="str">
        <f t="shared" si="29"/>
        <v>125</v>
      </c>
      <c r="M922" s="2"/>
      <c r="P922" s="2"/>
      <c r="Q922" s="2"/>
      <c r="R922" s="2"/>
      <c r="S922" s="2"/>
    </row>
    <row r="923" spans="1:19" ht="12.75" customHeight="1" x14ac:dyDescent="0.2">
      <c r="A923" s="1">
        <v>925</v>
      </c>
      <c r="B923" s="1" t="s">
        <v>460</v>
      </c>
      <c r="C923" s="1" t="s">
        <v>8</v>
      </c>
      <c r="D923" s="1" t="s">
        <v>9</v>
      </c>
      <c r="E923" t="s">
        <v>1387</v>
      </c>
      <c r="F923" s="1">
        <v>30</v>
      </c>
      <c r="G923" s="2">
        <v>28</v>
      </c>
      <c r="H923" s="2">
        <f t="shared" si="28"/>
        <v>840</v>
      </c>
      <c r="I923" s="2" t="str">
        <f>_xlfn.CONCAT(C923,"-",D923,"-",DOLLAR(G923))</f>
        <v>ITA-SG-28,00 €</v>
      </c>
      <c r="J923" s="2" t="str">
        <f t="shared" si="29"/>
        <v>475</v>
      </c>
      <c r="M923" s="2"/>
      <c r="P923" s="2"/>
      <c r="Q923" s="2"/>
      <c r="R923" s="2"/>
      <c r="S923" s="2"/>
    </row>
    <row r="924" spans="1:19" ht="12.75" customHeight="1" x14ac:dyDescent="0.2">
      <c r="A924" s="1">
        <v>926</v>
      </c>
      <c r="B924" s="1" t="s">
        <v>460</v>
      </c>
      <c r="C924" s="1" t="s">
        <v>8</v>
      </c>
      <c r="D924" s="1" t="s">
        <v>9</v>
      </c>
      <c r="E924" s="1" t="s">
        <v>10</v>
      </c>
      <c r="F924" s="1">
        <v>0</v>
      </c>
      <c r="G924" s="2">
        <v>28</v>
      </c>
      <c r="H924" s="2" t="str">
        <f t="shared" si="28"/>
        <v/>
      </c>
      <c r="I924" s="2" t="str">
        <f>_xlfn.CONCAT(C924,"-",D924,"-",DOLLAR(G924))</f>
        <v>ITA-SG-28,00 €</v>
      </c>
      <c r="J924" s="2" t="str">
        <f t="shared" si="29"/>
        <v>475</v>
      </c>
      <c r="M924" s="2"/>
      <c r="P924" s="2"/>
      <c r="Q924" s="2"/>
      <c r="R924" s="2"/>
      <c r="S924" s="2"/>
    </row>
    <row r="925" spans="1:19" ht="12.75" customHeight="1" x14ac:dyDescent="0.2">
      <c r="A925" s="1">
        <v>927</v>
      </c>
      <c r="B925" s="1" t="s">
        <v>461</v>
      </c>
      <c r="C925" s="1" t="s">
        <v>79</v>
      </c>
      <c r="D925" s="1" t="s">
        <v>195</v>
      </c>
      <c r="E925" t="s">
        <v>1387</v>
      </c>
      <c r="F925" s="1">
        <v>30</v>
      </c>
      <c r="G925" s="2">
        <v>16</v>
      </c>
      <c r="H925" s="2">
        <f t="shared" si="28"/>
        <v>480</v>
      </c>
      <c r="I925" s="2" t="str">
        <f>_xlfn.CONCAT(C925,"-",D925,"-",DOLLAR(G925))</f>
        <v>GRC-zan palla SA-16,00 €</v>
      </c>
      <c r="J925" s="2" t="str">
        <f t="shared" si="29"/>
        <v>341</v>
      </c>
      <c r="M925" s="2"/>
      <c r="P925" s="2"/>
      <c r="Q925" s="2"/>
      <c r="R925" s="2"/>
      <c r="S925" s="2"/>
    </row>
    <row r="926" spans="1:19" ht="12.75" customHeight="1" x14ac:dyDescent="0.2">
      <c r="A926" s="1">
        <v>928</v>
      </c>
      <c r="B926" s="1" t="s">
        <v>461</v>
      </c>
      <c r="C926" s="1" t="s">
        <v>79</v>
      </c>
      <c r="D926" s="1" t="s">
        <v>195</v>
      </c>
      <c r="E926" t="s">
        <v>1387</v>
      </c>
      <c r="F926" s="1">
        <v>20</v>
      </c>
      <c r="G926" s="2">
        <v>30</v>
      </c>
      <c r="H926" s="2">
        <f t="shared" si="28"/>
        <v>600</v>
      </c>
      <c r="I926" s="2" t="str">
        <f>_xlfn.CONCAT(C926,"-",D926,"-",DOLLAR(G926))</f>
        <v>GRC-zan palla SA-30,00 €</v>
      </c>
      <c r="J926" s="2" t="str">
        <f t="shared" si="29"/>
        <v>341</v>
      </c>
      <c r="M926" s="2"/>
      <c r="P926" s="2"/>
      <c r="Q926" s="2"/>
      <c r="R926" s="2"/>
      <c r="S926" s="2"/>
    </row>
    <row r="927" spans="1:19" ht="12.75" customHeight="1" x14ac:dyDescent="0.2">
      <c r="A927" s="1">
        <v>929</v>
      </c>
      <c r="B927" s="1" t="s">
        <v>461</v>
      </c>
      <c r="C927" s="1" t="s">
        <v>79</v>
      </c>
      <c r="D927" s="1" t="s">
        <v>195</v>
      </c>
      <c r="E927" s="1" t="s">
        <v>10</v>
      </c>
      <c r="F927" s="1">
        <v>0</v>
      </c>
      <c r="G927" s="2">
        <v>30</v>
      </c>
      <c r="H927" s="2" t="str">
        <f t="shared" si="28"/>
        <v/>
      </c>
      <c r="I927" s="2" t="str">
        <f>_xlfn.CONCAT(C927,"-",D927,"-",DOLLAR(G927))</f>
        <v>GRC-zan palla SA-30,00 €</v>
      </c>
      <c r="J927" s="2" t="str">
        <f t="shared" si="29"/>
        <v>341</v>
      </c>
      <c r="M927" s="2"/>
      <c r="P927" s="2"/>
      <c r="Q927" s="2"/>
      <c r="R927" s="2"/>
      <c r="S927" s="2"/>
    </row>
    <row r="928" spans="1:19" ht="12.75" customHeight="1" x14ac:dyDescent="0.2">
      <c r="A928" s="1">
        <v>930</v>
      </c>
      <c r="B928" s="1" t="s">
        <v>462</v>
      </c>
      <c r="C928" s="1" t="s">
        <v>8</v>
      </c>
      <c r="D928" s="1" t="s">
        <v>43</v>
      </c>
      <c r="E928" s="1" t="s">
        <v>10</v>
      </c>
      <c r="F928" s="1">
        <v>0</v>
      </c>
      <c r="G928" s="2">
        <v>26</v>
      </c>
      <c r="H928" s="2" t="str">
        <f t="shared" si="28"/>
        <v/>
      </c>
      <c r="I928" s="2" t="str">
        <f>_xlfn.CONCAT(C928,"-",D928,"-",DOLLAR(G928))</f>
        <v>ITA-zan pin SPA-26,00 €</v>
      </c>
      <c r="J928" s="2" t="str">
        <f t="shared" si="29"/>
        <v>838</v>
      </c>
      <c r="M928" s="2"/>
      <c r="P928" s="2"/>
      <c r="Q928" s="2"/>
      <c r="R928" s="2"/>
      <c r="S928" s="2"/>
    </row>
    <row r="929" spans="1:19" ht="12.75" customHeight="1" x14ac:dyDescent="0.2">
      <c r="A929" s="1">
        <v>931</v>
      </c>
      <c r="B929" s="1" t="s">
        <v>463</v>
      </c>
      <c r="C929" s="1" t="s">
        <v>8</v>
      </c>
      <c r="D929" s="1" t="s">
        <v>43</v>
      </c>
      <c r="E929" s="1" t="s">
        <v>10</v>
      </c>
      <c r="F929" s="1">
        <v>0</v>
      </c>
      <c r="G929" s="2">
        <v>23</v>
      </c>
      <c r="H929" s="2" t="str">
        <f t="shared" si="28"/>
        <v/>
      </c>
      <c r="I929" s="2" t="str">
        <f>_xlfn.CONCAT(C929,"-",D929,"-",DOLLAR(G929))</f>
        <v>ITA-zan pin SPA-23,00 €</v>
      </c>
      <c r="J929" s="2" t="str">
        <f t="shared" si="29"/>
        <v>145</v>
      </c>
      <c r="M929" s="2"/>
      <c r="P929" s="2"/>
      <c r="Q929" s="2"/>
      <c r="R929" s="2"/>
      <c r="S929" s="2"/>
    </row>
    <row r="930" spans="1:19" ht="12.75" customHeight="1" x14ac:dyDescent="0.2">
      <c r="A930" s="1">
        <v>932</v>
      </c>
      <c r="B930" s="1" t="s">
        <v>463</v>
      </c>
      <c r="C930" s="1" t="s">
        <v>8</v>
      </c>
      <c r="D930" s="1" t="s">
        <v>43</v>
      </c>
      <c r="E930" t="s">
        <v>1387</v>
      </c>
      <c r="F930" s="1">
        <v>20</v>
      </c>
      <c r="G930" s="2">
        <v>32</v>
      </c>
      <c r="H930" s="2">
        <f t="shared" si="28"/>
        <v>640</v>
      </c>
      <c r="I930" s="2" t="str">
        <f>_xlfn.CONCAT(C930,"-",D930,"-",DOLLAR(G930))</f>
        <v>ITA-zan pin SPA-32,00 €</v>
      </c>
      <c r="J930" s="2" t="str">
        <f t="shared" si="29"/>
        <v>145</v>
      </c>
      <c r="M930" s="2"/>
      <c r="P930" s="2"/>
      <c r="Q930" s="2"/>
      <c r="R930" s="2"/>
      <c r="S930" s="2"/>
    </row>
    <row r="931" spans="1:19" ht="12.75" customHeight="1" x14ac:dyDescent="0.2">
      <c r="A931" s="1">
        <v>933</v>
      </c>
      <c r="B931" s="1" t="s">
        <v>463</v>
      </c>
      <c r="C931" s="1" t="s">
        <v>8</v>
      </c>
      <c r="D931" s="1" t="s">
        <v>43</v>
      </c>
      <c r="E931" t="s">
        <v>1387</v>
      </c>
      <c r="F931" s="1">
        <v>30</v>
      </c>
      <c r="G931" s="2">
        <v>18</v>
      </c>
      <c r="H931" s="2">
        <f t="shared" si="28"/>
        <v>540</v>
      </c>
      <c r="I931" s="2" t="str">
        <f>_xlfn.CONCAT(C931,"-",D931,"-",DOLLAR(G931))</f>
        <v>ITA-zan pin SPA-18,00 €</v>
      </c>
      <c r="J931" s="2" t="str">
        <f t="shared" si="29"/>
        <v>145</v>
      </c>
      <c r="M931" s="2"/>
      <c r="P931" s="2"/>
      <c r="Q931" s="2"/>
      <c r="R931" s="2"/>
      <c r="S931" s="2"/>
    </row>
    <row r="932" spans="1:19" ht="12.75" customHeight="1" x14ac:dyDescent="0.2">
      <c r="A932" s="1">
        <v>934</v>
      </c>
      <c r="B932" s="1" t="s">
        <v>464</v>
      </c>
      <c r="C932" s="1" t="s">
        <v>8</v>
      </c>
      <c r="D932" s="1" t="s">
        <v>71</v>
      </c>
      <c r="E932" s="1" t="s">
        <v>10</v>
      </c>
      <c r="F932" s="1">
        <v>0</v>
      </c>
      <c r="G932" s="2">
        <v>30</v>
      </c>
      <c r="H932" s="2" t="str">
        <f t="shared" si="28"/>
        <v/>
      </c>
      <c r="I932" s="2" t="str">
        <f>_xlfn.CONCAT(C932,"-",D932,"-",DOLLAR(G932))</f>
        <v>ITA-lollo SRL-30,00 €</v>
      </c>
      <c r="J932" s="2" t="str">
        <f t="shared" si="29"/>
        <v>859</v>
      </c>
      <c r="M932" s="2"/>
      <c r="P932" s="2"/>
      <c r="Q932" s="2"/>
      <c r="R932" s="2"/>
      <c r="S932" s="2"/>
    </row>
    <row r="933" spans="1:19" ht="12.75" customHeight="1" x14ac:dyDescent="0.2">
      <c r="A933" s="1">
        <v>935</v>
      </c>
      <c r="B933" s="1" t="s">
        <v>465</v>
      </c>
      <c r="C933" s="1" t="s">
        <v>8</v>
      </c>
      <c r="D933" s="1" t="s">
        <v>43</v>
      </c>
      <c r="E933" t="s">
        <v>1387</v>
      </c>
      <c r="F933" s="1">
        <v>30</v>
      </c>
      <c r="G933" s="2">
        <v>17</v>
      </c>
      <c r="H933" s="2">
        <f t="shared" si="28"/>
        <v>510</v>
      </c>
      <c r="I933" s="2" t="str">
        <f>_xlfn.CONCAT(C933,"-",D933,"-",DOLLAR(G933))</f>
        <v>ITA-zan pin SPA-17,00 €</v>
      </c>
      <c r="J933" s="2" t="str">
        <f t="shared" si="29"/>
        <v>594</v>
      </c>
      <c r="M933" s="2"/>
      <c r="P933" s="2"/>
      <c r="Q933" s="2"/>
      <c r="R933" s="2"/>
      <c r="S933" s="2"/>
    </row>
    <row r="934" spans="1:19" ht="12.75" customHeight="1" x14ac:dyDescent="0.2">
      <c r="A934" s="1">
        <v>936</v>
      </c>
      <c r="B934" s="1" t="s">
        <v>465</v>
      </c>
      <c r="C934" s="1" t="s">
        <v>8</v>
      </c>
      <c r="D934" s="1" t="s">
        <v>43</v>
      </c>
      <c r="E934" s="1" t="s">
        <v>10</v>
      </c>
      <c r="F934" s="1">
        <v>0</v>
      </c>
      <c r="G934" s="2">
        <v>26</v>
      </c>
      <c r="H934" s="2" t="str">
        <f t="shared" si="28"/>
        <v/>
      </c>
      <c r="I934" s="2" t="str">
        <f>_xlfn.CONCAT(C934,"-",D934,"-",DOLLAR(G934))</f>
        <v>ITA-zan pin SPA-26,00 €</v>
      </c>
      <c r="J934" s="2" t="str">
        <f t="shared" si="29"/>
        <v>594</v>
      </c>
      <c r="M934" s="2"/>
      <c r="P934" s="2"/>
      <c r="Q934" s="2"/>
      <c r="R934" s="2"/>
      <c r="S934" s="2"/>
    </row>
    <row r="935" spans="1:19" ht="12.75" customHeight="1" x14ac:dyDescent="0.2">
      <c r="A935" s="1">
        <v>937</v>
      </c>
      <c r="B935" s="1" t="s">
        <v>466</v>
      </c>
      <c r="C935" s="1" t="s">
        <v>8</v>
      </c>
      <c r="D935" s="1" t="s">
        <v>61</v>
      </c>
      <c r="E935" t="s">
        <v>1387</v>
      </c>
      <c r="F935" s="1">
        <v>20</v>
      </c>
      <c r="G935" s="2">
        <v>10</v>
      </c>
      <c r="H935" s="2">
        <f t="shared" si="28"/>
        <v>200</v>
      </c>
      <c r="I935" s="2" t="str">
        <f>_xlfn.CONCAT(C935,"-",D935,"-",DOLLAR(G935))</f>
        <v>ITA-zan PAM-10,00 €</v>
      </c>
      <c r="J935" s="2" t="str">
        <f t="shared" si="29"/>
        <v>929</v>
      </c>
      <c r="M935" s="2"/>
      <c r="P935" s="2"/>
      <c r="Q935" s="2"/>
      <c r="R935" s="2"/>
      <c r="S935" s="2"/>
    </row>
    <row r="936" spans="1:19" ht="12.75" customHeight="1" x14ac:dyDescent="0.2">
      <c r="A936" s="1">
        <v>938</v>
      </c>
      <c r="B936" s="1" t="s">
        <v>466</v>
      </c>
      <c r="C936" s="1" t="s">
        <v>8</v>
      </c>
      <c r="D936" s="1" t="s">
        <v>61</v>
      </c>
      <c r="E936" t="s">
        <v>1387</v>
      </c>
      <c r="F936" s="1">
        <v>30</v>
      </c>
      <c r="G936" s="2">
        <v>26</v>
      </c>
      <c r="H936" s="2">
        <f t="shared" si="28"/>
        <v>780</v>
      </c>
      <c r="I936" s="2" t="str">
        <f>_xlfn.CONCAT(C936,"-",D936,"-",DOLLAR(G936))</f>
        <v>ITA-zan PAM-26,00 €</v>
      </c>
      <c r="J936" s="2" t="str">
        <f t="shared" si="29"/>
        <v>929</v>
      </c>
      <c r="M936" s="2"/>
      <c r="P936" s="2"/>
      <c r="Q936" s="2"/>
      <c r="R936" s="2"/>
      <c r="S936" s="2"/>
    </row>
    <row r="937" spans="1:19" ht="12.75" customHeight="1" x14ac:dyDescent="0.2">
      <c r="A937" s="1">
        <v>939</v>
      </c>
      <c r="B937" s="1" t="s">
        <v>466</v>
      </c>
      <c r="C937" s="1" t="s">
        <v>8</v>
      </c>
      <c r="D937" s="1" t="s">
        <v>61</v>
      </c>
      <c r="E937" s="1" t="s">
        <v>10</v>
      </c>
      <c r="F937" s="1">
        <v>0</v>
      </c>
      <c r="G937" s="2">
        <v>17</v>
      </c>
      <c r="H937" s="2" t="str">
        <f t="shared" si="28"/>
        <v/>
      </c>
      <c r="I937" s="2" t="str">
        <f>_xlfn.CONCAT(C937,"-",D937,"-",DOLLAR(G937))</f>
        <v>ITA-zan PAM-17,00 €</v>
      </c>
      <c r="J937" s="2" t="str">
        <f t="shared" si="29"/>
        <v>929</v>
      </c>
      <c r="M937" s="2"/>
      <c r="P937" s="2"/>
      <c r="Q937" s="2"/>
      <c r="R937" s="2"/>
      <c r="S937" s="2"/>
    </row>
    <row r="938" spans="1:19" ht="12.75" customHeight="1" x14ac:dyDescent="0.2">
      <c r="A938" s="1">
        <v>940</v>
      </c>
      <c r="B938" s="1" t="s">
        <v>467</v>
      </c>
      <c r="C938" s="1" t="s">
        <v>8</v>
      </c>
      <c r="D938" s="1" t="s">
        <v>32</v>
      </c>
      <c r="E938" s="1" t="s">
        <v>10</v>
      </c>
      <c r="F938" s="1">
        <v>0</v>
      </c>
      <c r="G938" s="2">
        <v>37</v>
      </c>
      <c r="H938" s="2" t="str">
        <f t="shared" si="28"/>
        <v/>
      </c>
      <c r="I938" s="2" t="str">
        <f>_xlfn.CONCAT(C938,"-",D938,"-",DOLLAR(G938))</f>
        <v>ITA-zan VETRI-37,00 €</v>
      </c>
      <c r="J938" s="2" t="str">
        <f t="shared" si="29"/>
        <v>976</v>
      </c>
      <c r="M938" s="2"/>
      <c r="P938" s="2"/>
      <c r="Q938" s="2"/>
      <c r="R938" s="2"/>
      <c r="S938" s="2"/>
    </row>
    <row r="939" spans="1:19" ht="12.75" customHeight="1" x14ac:dyDescent="0.2">
      <c r="A939" s="1">
        <v>941</v>
      </c>
      <c r="B939" s="1" t="s">
        <v>468</v>
      </c>
      <c r="C939" s="1" t="s">
        <v>8</v>
      </c>
      <c r="D939" s="1" t="s">
        <v>45</v>
      </c>
      <c r="E939" s="1" t="s">
        <v>10</v>
      </c>
      <c r="F939" s="1">
        <v>0</v>
      </c>
      <c r="G939" s="2">
        <v>36</v>
      </c>
      <c r="H939" s="2" t="str">
        <f t="shared" si="28"/>
        <v/>
      </c>
      <c r="I939" s="2" t="str">
        <f>_xlfn.CONCAT(C939,"-",D939,"-",DOLLAR(G939))</f>
        <v>ITA-SICURpin SUD S.r.l-36,00 €</v>
      </c>
      <c r="J939" s="2" t="str">
        <f t="shared" si="29"/>
        <v>139</v>
      </c>
      <c r="M939" s="2"/>
      <c r="P939" s="2"/>
      <c r="Q939" s="2"/>
      <c r="R939" s="2"/>
      <c r="S939" s="2"/>
    </row>
    <row r="940" spans="1:19" ht="12.75" customHeight="1" x14ac:dyDescent="0.2">
      <c r="A940" s="1">
        <v>942</v>
      </c>
      <c r="B940" s="1" t="s">
        <v>468</v>
      </c>
      <c r="C940" s="1" t="s">
        <v>8</v>
      </c>
      <c r="D940" s="1" t="s">
        <v>45</v>
      </c>
      <c r="E940" t="s">
        <v>1387</v>
      </c>
      <c r="F940" s="1">
        <v>30</v>
      </c>
      <c r="G940" s="2">
        <v>21</v>
      </c>
      <c r="H940" s="2">
        <f t="shared" si="28"/>
        <v>630</v>
      </c>
      <c r="I940" s="2" t="str">
        <f>_xlfn.CONCAT(C940,"-",D940,"-",DOLLAR(G940))</f>
        <v>ITA-SICURpin SUD S.r.l-21,00 €</v>
      </c>
      <c r="J940" s="2" t="str">
        <f t="shared" si="29"/>
        <v>139</v>
      </c>
      <c r="M940" s="2"/>
      <c r="P940" s="2"/>
      <c r="Q940" s="2"/>
      <c r="R940" s="2"/>
      <c r="S940" s="2"/>
    </row>
    <row r="941" spans="1:19" ht="12.75" customHeight="1" x14ac:dyDescent="0.2">
      <c r="A941" s="1">
        <v>943</v>
      </c>
      <c r="B941" s="1" t="s">
        <v>468</v>
      </c>
      <c r="C941" s="1" t="s">
        <v>8</v>
      </c>
      <c r="D941" s="1" t="s">
        <v>45</v>
      </c>
      <c r="E941" t="s">
        <v>1387</v>
      </c>
      <c r="F941" s="1">
        <v>20</v>
      </c>
      <c r="G941" s="2">
        <v>30</v>
      </c>
      <c r="H941" s="2">
        <f t="shared" si="28"/>
        <v>600</v>
      </c>
      <c r="I941" s="2" t="str">
        <f>_xlfn.CONCAT(C941,"-",D941,"-",DOLLAR(G941))</f>
        <v>ITA-SICURpin SUD S.r.l-30,00 €</v>
      </c>
      <c r="J941" s="2" t="str">
        <f t="shared" si="29"/>
        <v>139</v>
      </c>
      <c r="M941" s="2"/>
      <c r="P941" s="2"/>
      <c r="Q941" s="2"/>
      <c r="R941" s="2"/>
      <c r="S941" s="2"/>
    </row>
    <row r="942" spans="1:19" ht="12.75" customHeight="1" x14ac:dyDescent="0.2">
      <c r="A942" s="1">
        <v>944</v>
      </c>
      <c r="B942" s="1" t="s">
        <v>469</v>
      </c>
      <c r="C942" s="1" t="s">
        <v>8</v>
      </c>
      <c r="D942" s="1" t="s">
        <v>61</v>
      </c>
      <c r="E942" s="1" t="s">
        <v>10</v>
      </c>
      <c r="F942" s="1">
        <v>0</v>
      </c>
      <c r="G942" s="2">
        <v>10</v>
      </c>
      <c r="H942" s="2" t="str">
        <f t="shared" si="28"/>
        <v/>
      </c>
      <c r="I942" s="2" t="str">
        <f>_xlfn.CONCAT(C942,"-",D942,"-",DOLLAR(G942))</f>
        <v>ITA-zan PAM-10,00 €</v>
      </c>
      <c r="J942" s="2" t="str">
        <f t="shared" si="29"/>
        <v>021</v>
      </c>
      <c r="M942" s="2"/>
      <c r="P942" s="2"/>
      <c r="Q942" s="2"/>
      <c r="R942" s="2"/>
      <c r="S942" s="2"/>
    </row>
    <row r="943" spans="1:19" ht="12.75" customHeight="1" x14ac:dyDescent="0.2">
      <c r="A943" s="1">
        <v>945</v>
      </c>
      <c r="B943" s="1" t="s">
        <v>469</v>
      </c>
      <c r="C943" s="1" t="s">
        <v>8</v>
      </c>
      <c r="D943" s="1" t="s">
        <v>61</v>
      </c>
      <c r="E943" t="s">
        <v>1387</v>
      </c>
      <c r="F943" s="1">
        <v>30</v>
      </c>
      <c r="G943" s="2">
        <v>32</v>
      </c>
      <c r="H943" s="2">
        <f t="shared" si="28"/>
        <v>960</v>
      </c>
      <c r="I943" s="2" t="str">
        <f>_xlfn.CONCAT(C943,"-",D943,"-",DOLLAR(G943))</f>
        <v>ITA-zan PAM-32,00 €</v>
      </c>
      <c r="J943" s="2" t="str">
        <f t="shared" si="29"/>
        <v>021</v>
      </c>
      <c r="M943" s="2"/>
      <c r="P943" s="2"/>
      <c r="Q943" s="2"/>
      <c r="R943" s="2"/>
      <c r="S943" s="2"/>
    </row>
    <row r="944" spans="1:19" ht="12.75" customHeight="1" x14ac:dyDescent="0.2">
      <c r="A944" s="1">
        <v>946</v>
      </c>
      <c r="B944" s="1" t="s">
        <v>469</v>
      </c>
      <c r="C944" s="1" t="s">
        <v>8</v>
      </c>
      <c r="D944" s="1" t="s">
        <v>61</v>
      </c>
      <c r="E944" t="s">
        <v>1387</v>
      </c>
      <c r="F944" s="1">
        <v>20</v>
      </c>
      <c r="G944" s="2">
        <v>34</v>
      </c>
      <c r="H944" s="2">
        <f t="shared" si="28"/>
        <v>680</v>
      </c>
      <c r="I944" s="2" t="str">
        <f>_xlfn.CONCAT(C944,"-",D944,"-",DOLLAR(G944))</f>
        <v>ITA-zan PAM-34,00 €</v>
      </c>
      <c r="J944" s="2" t="str">
        <f t="shared" si="29"/>
        <v>021</v>
      </c>
      <c r="M944" s="2"/>
      <c r="P944" s="2"/>
      <c r="Q944" s="2"/>
      <c r="R944" s="2"/>
      <c r="S944" s="2"/>
    </row>
    <row r="945" spans="1:19" ht="12.75" customHeight="1" x14ac:dyDescent="0.2">
      <c r="A945" s="1">
        <v>947</v>
      </c>
      <c r="B945" s="1" t="s">
        <v>470</v>
      </c>
      <c r="C945" s="1" t="s">
        <v>8</v>
      </c>
      <c r="D945" s="1" t="s">
        <v>50</v>
      </c>
      <c r="E945" s="1" t="s">
        <v>10</v>
      </c>
      <c r="F945" s="1">
        <v>0</v>
      </c>
      <c r="G945" s="2">
        <v>31</v>
      </c>
      <c r="H945" s="2" t="str">
        <f t="shared" si="28"/>
        <v/>
      </c>
      <c r="I945" s="2" t="str">
        <f>_xlfn.CONCAT(C945,"-",D945,"-",DOLLAR(G945))</f>
        <v>ITA-zan S.R.L.-31,00 €</v>
      </c>
      <c r="J945" s="2" t="str">
        <f t="shared" si="29"/>
        <v>891</v>
      </c>
      <c r="M945" s="2"/>
      <c r="P945" s="2"/>
      <c r="Q945" s="2"/>
      <c r="R945" s="2"/>
      <c r="S945" s="2"/>
    </row>
    <row r="946" spans="1:19" ht="12.75" customHeight="1" x14ac:dyDescent="0.2">
      <c r="A946" s="1">
        <v>948</v>
      </c>
      <c r="B946" s="1" t="s">
        <v>470</v>
      </c>
      <c r="C946" s="1" t="s">
        <v>8</v>
      </c>
      <c r="D946" s="1" t="s">
        <v>50</v>
      </c>
      <c r="E946" t="s">
        <v>1387</v>
      </c>
      <c r="F946" s="1">
        <v>30</v>
      </c>
      <c r="G946" s="2">
        <v>14</v>
      </c>
      <c r="H946" s="2">
        <f t="shared" si="28"/>
        <v>420</v>
      </c>
      <c r="I946" s="2" t="str">
        <f>_xlfn.CONCAT(C946,"-",D946,"-",DOLLAR(G946))</f>
        <v>ITA-zan S.R.L.-14,00 €</v>
      </c>
      <c r="J946" s="2" t="str">
        <f t="shared" si="29"/>
        <v>891</v>
      </c>
      <c r="M946" s="2"/>
      <c r="P946" s="2"/>
      <c r="Q946" s="2"/>
      <c r="R946" s="2"/>
      <c r="S946" s="2"/>
    </row>
    <row r="947" spans="1:19" ht="12.75" customHeight="1" x14ac:dyDescent="0.2">
      <c r="A947" s="1">
        <v>949</v>
      </c>
      <c r="B947" s="1" t="s">
        <v>470</v>
      </c>
      <c r="C947" s="1" t="s">
        <v>8</v>
      </c>
      <c r="D947" s="1" t="s">
        <v>50</v>
      </c>
      <c r="E947" t="s">
        <v>1387</v>
      </c>
      <c r="F947" s="1">
        <v>20</v>
      </c>
      <c r="G947" s="2">
        <v>38</v>
      </c>
      <c r="H947" s="2">
        <f t="shared" si="28"/>
        <v>760</v>
      </c>
      <c r="I947" s="2" t="str">
        <f>_xlfn.CONCAT(C947,"-",D947,"-",DOLLAR(G947))</f>
        <v>ITA-zan S.R.L.-38,00 €</v>
      </c>
      <c r="J947" s="2" t="str">
        <f t="shared" si="29"/>
        <v>891</v>
      </c>
      <c r="M947" s="2"/>
      <c r="P947" s="2"/>
      <c r="Q947" s="2"/>
      <c r="R947" s="2"/>
      <c r="S947" s="2"/>
    </row>
    <row r="948" spans="1:19" ht="12.75" customHeight="1" x14ac:dyDescent="0.2">
      <c r="A948" s="1">
        <v>950</v>
      </c>
      <c r="B948" s="1" t="s">
        <v>471</v>
      </c>
      <c r="C948" s="1" t="s">
        <v>8</v>
      </c>
      <c r="D948" s="1" t="s">
        <v>71</v>
      </c>
      <c r="E948" s="1" t="s">
        <v>10</v>
      </c>
      <c r="F948" s="1">
        <v>0</v>
      </c>
      <c r="G948" s="2">
        <v>17</v>
      </c>
      <c r="H948" s="2" t="str">
        <f t="shared" si="28"/>
        <v/>
      </c>
      <c r="I948" s="2" t="str">
        <f>_xlfn.CONCAT(C948,"-",D948,"-",DOLLAR(G948))</f>
        <v>ITA-lollo SRL-17,00 €</v>
      </c>
      <c r="J948" s="2" t="str">
        <f t="shared" si="29"/>
        <v>499</v>
      </c>
      <c r="M948" s="2"/>
      <c r="P948" s="2"/>
      <c r="Q948" s="2"/>
      <c r="R948" s="2"/>
      <c r="S948" s="2"/>
    </row>
    <row r="949" spans="1:19" ht="12.75" customHeight="1" x14ac:dyDescent="0.2">
      <c r="A949" s="1">
        <v>951</v>
      </c>
      <c r="B949" s="1" t="s">
        <v>472</v>
      </c>
      <c r="C949" s="1" t="s">
        <v>8</v>
      </c>
      <c r="D949" s="1" t="s">
        <v>71</v>
      </c>
      <c r="E949" s="1" t="s">
        <v>10</v>
      </c>
      <c r="F949" s="1">
        <v>0</v>
      </c>
      <c r="G949" s="2">
        <v>34</v>
      </c>
      <c r="H949" s="2" t="str">
        <f t="shared" si="28"/>
        <v/>
      </c>
      <c r="I949" s="2" t="str">
        <f>_xlfn.CONCAT(C949,"-",D949,"-",DOLLAR(G949))</f>
        <v>ITA-lollo SRL-34,00 €</v>
      </c>
      <c r="J949" s="2" t="str">
        <f t="shared" si="29"/>
        <v>190</v>
      </c>
      <c r="M949" s="2"/>
      <c r="P949" s="2"/>
      <c r="Q949" s="2"/>
      <c r="R949" s="2"/>
      <c r="S949" s="2"/>
    </row>
    <row r="950" spans="1:19" ht="12.75" customHeight="1" x14ac:dyDescent="0.2">
      <c r="A950" s="1">
        <v>952</v>
      </c>
      <c r="B950" s="1" t="s">
        <v>473</v>
      </c>
      <c r="C950" s="1" t="s">
        <v>8</v>
      </c>
      <c r="D950" s="1" t="s">
        <v>9</v>
      </c>
      <c r="E950" s="1" t="s">
        <v>10</v>
      </c>
      <c r="F950" s="1">
        <v>0</v>
      </c>
      <c r="G950" s="2">
        <v>19</v>
      </c>
      <c r="H950" s="2" t="str">
        <f t="shared" si="28"/>
        <v/>
      </c>
      <c r="I950" s="2" t="str">
        <f>_xlfn.CONCAT(C950,"-",D950,"-",DOLLAR(G950))</f>
        <v>ITA-SG-19,00 €</v>
      </c>
      <c r="J950" s="2" t="str">
        <f t="shared" si="29"/>
        <v>476</v>
      </c>
      <c r="M950" s="2"/>
      <c r="P950" s="2"/>
      <c r="Q950" s="2"/>
      <c r="R950" s="2"/>
      <c r="S950" s="2"/>
    </row>
    <row r="951" spans="1:19" ht="12.75" customHeight="1" x14ac:dyDescent="0.2">
      <c r="A951" s="1">
        <v>953</v>
      </c>
      <c r="B951" s="1" t="s">
        <v>474</v>
      </c>
      <c r="C951" s="1" t="s">
        <v>8</v>
      </c>
      <c r="D951" s="1" t="s">
        <v>9</v>
      </c>
      <c r="E951" t="s">
        <v>1387</v>
      </c>
      <c r="F951" s="1">
        <v>30</v>
      </c>
      <c r="G951" s="2">
        <v>15</v>
      </c>
      <c r="H951" s="2">
        <f t="shared" si="28"/>
        <v>450</v>
      </c>
      <c r="I951" s="2" t="str">
        <f>_xlfn.CONCAT(C951,"-",D951,"-",DOLLAR(G951))</f>
        <v>ITA-SG-15,00 €</v>
      </c>
      <c r="J951" s="2" t="str">
        <f t="shared" si="29"/>
        <v>175</v>
      </c>
      <c r="M951" s="2"/>
      <c r="P951" s="2"/>
      <c r="Q951" s="2"/>
      <c r="R951" s="2"/>
      <c r="S951" s="2"/>
    </row>
    <row r="952" spans="1:19" ht="12.75" customHeight="1" x14ac:dyDescent="0.2">
      <c r="A952" s="1">
        <v>954</v>
      </c>
      <c r="B952" s="1" t="s">
        <v>474</v>
      </c>
      <c r="C952" s="1" t="s">
        <v>8</v>
      </c>
      <c r="D952" s="1" t="s">
        <v>9</v>
      </c>
      <c r="E952" s="1" t="s">
        <v>10</v>
      </c>
      <c r="F952" s="1">
        <v>0</v>
      </c>
      <c r="G952" s="2">
        <v>38</v>
      </c>
      <c r="H952" s="2" t="str">
        <f t="shared" si="28"/>
        <v/>
      </c>
      <c r="I952" s="2" t="str">
        <f>_xlfn.CONCAT(C952,"-",D952,"-",DOLLAR(G952))</f>
        <v>ITA-SG-38,00 €</v>
      </c>
      <c r="J952" s="2" t="str">
        <f t="shared" si="29"/>
        <v>175</v>
      </c>
      <c r="M952" s="2"/>
      <c r="P952" s="2"/>
      <c r="Q952" s="2"/>
      <c r="R952" s="2"/>
      <c r="S952" s="2"/>
    </row>
    <row r="953" spans="1:19" ht="12.75" customHeight="1" x14ac:dyDescent="0.2">
      <c r="A953" s="1">
        <v>955</v>
      </c>
      <c r="B953" s="1" t="s">
        <v>475</v>
      </c>
      <c r="C953" s="1" t="s">
        <v>8</v>
      </c>
      <c r="D953" s="1" t="s">
        <v>50</v>
      </c>
      <c r="E953" s="1" t="s">
        <v>10</v>
      </c>
      <c r="F953" s="1">
        <v>0</v>
      </c>
      <c r="G953" s="2">
        <v>19</v>
      </c>
      <c r="H953" s="2" t="str">
        <f t="shared" si="28"/>
        <v/>
      </c>
      <c r="I953" s="2" t="str">
        <f>_xlfn.CONCAT(C953,"-",D953,"-",DOLLAR(G953))</f>
        <v>ITA-zan S.R.L.-19,00 €</v>
      </c>
      <c r="J953" s="2" t="str">
        <f t="shared" si="29"/>
        <v>634</v>
      </c>
      <c r="M953" s="2"/>
      <c r="P953" s="2"/>
      <c r="Q953" s="2"/>
      <c r="R953" s="2"/>
      <c r="S953" s="2"/>
    </row>
    <row r="954" spans="1:19" ht="12.75" customHeight="1" x14ac:dyDescent="0.2">
      <c r="A954" s="1">
        <v>956</v>
      </c>
      <c r="B954" s="1" t="s">
        <v>476</v>
      </c>
      <c r="C954" s="1" t="s">
        <v>8</v>
      </c>
      <c r="D954" s="1" t="s">
        <v>9</v>
      </c>
      <c r="E954" s="1" t="s">
        <v>10</v>
      </c>
      <c r="F954" s="1">
        <v>0</v>
      </c>
      <c r="G954" s="2">
        <v>26</v>
      </c>
      <c r="H954" s="2" t="str">
        <f t="shared" si="28"/>
        <v/>
      </c>
      <c r="I954" s="2" t="str">
        <f>_xlfn.CONCAT(C954,"-",D954,"-",DOLLAR(G954))</f>
        <v>ITA-SG-26,00 €</v>
      </c>
      <c r="J954" s="2" t="str">
        <f t="shared" si="29"/>
        <v>668</v>
      </c>
      <c r="M954" s="2"/>
      <c r="P954" s="2"/>
      <c r="Q954" s="2"/>
      <c r="R954" s="2"/>
      <c r="S954" s="2"/>
    </row>
    <row r="955" spans="1:19" ht="12.75" customHeight="1" x14ac:dyDescent="0.2">
      <c r="A955" s="1">
        <v>957</v>
      </c>
      <c r="B955" s="1" t="s">
        <v>477</v>
      </c>
      <c r="C955" s="1" t="s">
        <v>79</v>
      </c>
      <c r="D955" s="1" t="s">
        <v>80</v>
      </c>
      <c r="E955" t="s">
        <v>1387</v>
      </c>
      <c r="F955" s="1">
        <v>30</v>
      </c>
      <c r="G955" s="2">
        <v>13</v>
      </c>
      <c r="H955" s="2">
        <f t="shared" si="28"/>
        <v>390</v>
      </c>
      <c r="I955" s="2" t="str">
        <f>_xlfn.CONCAT(C955,"-",D955,"-",DOLLAR(G955))</f>
        <v>GRC-zan ABEE-13,00 €</v>
      </c>
      <c r="J955" s="2" t="str">
        <f t="shared" si="29"/>
        <v>824</v>
      </c>
      <c r="M955" s="2"/>
      <c r="P955" s="2"/>
      <c r="Q955" s="2"/>
      <c r="R955" s="2"/>
      <c r="S955" s="2"/>
    </row>
    <row r="956" spans="1:19" ht="12.75" customHeight="1" x14ac:dyDescent="0.2">
      <c r="A956" s="1">
        <v>958</v>
      </c>
      <c r="B956" s="1" t="s">
        <v>477</v>
      </c>
      <c r="C956" s="1" t="s">
        <v>79</v>
      </c>
      <c r="D956" s="1" t="s">
        <v>80</v>
      </c>
      <c r="E956" s="1" t="s">
        <v>10</v>
      </c>
      <c r="F956" s="1">
        <v>0</v>
      </c>
      <c r="G956" s="2">
        <v>27</v>
      </c>
      <c r="H956" s="2" t="str">
        <f t="shared" si="28"/>
        <v/>
      </c>
      <c r="I956" s="2" t="str">
        <f>_xlfn.CONCAT(C956,"-",D956,"-",DOLLAR(G956))</f>
        <v>GRC-zan ABEE-27,00 €</v>
      </c>
      <c r="J956" s="2" t="str">
        <f t="shared" si="29"/>
        <v>824</v>
      </c>
      <c r="M956" s="2"/>
      <c r="P956" s="2"/>
      <c r="Q956" s="2"/>
      <c r="R956" s="2"/>
      <c r="S956" s="2"/>
    </row>
    <row r="957" spans="1:19" ht="12.75" customHeight="1" x14ac:dyDescent="0.2">
      <c r="A957" s="1">
        <v>959</v>
      </c>
      <c r="B957" s="1" t="s">
        <v>477</v>
      </c>
      <c r="C957" s="1" t="s">
        <v>79</v>
      </c>
      <c r="D957" s="1" t="s">
        <v>80</v>
      </c>
      <c r="E957" t="s">
        <v>1387</v>
      </c>
      <c r="F957" s="1">
        <v>20</v>
      </c>
      <c r="G957" s="2">
        <v>25</v>
      </c>
      <c r="H957" s="2">
        <f t="shared" si="28"/>
        <v>500</v>
      </c>
      <c r="I957" s="2" t="str">
        <f>_xlfn.CONCAT(C957,"-",D957,"-",DOLLAR(G957))</f>
        <v>GRC-zan ABEE-25,00 €</v>
      </c>
      <c r="J957" s="2" t="str">
        <f t="shared" si="29"/>
        <v>824</v>
      </c>
      <c r="M957" s="2"/>
      <c r="P957" s="2"/>
      <c r="Q957" s="2"/>
      <c r="R957" s="2"/>
      <c r="S957" s="2"/>
    </row>
    <row r="958" spans="1:19" ht="12.75" customHeight="1" x14ac:dyDescent="0.2">
      <c r="A958" s="1">
        <v>960</v>
      </c>
      <c r="B958" s="1" t="s">
        <v>477</v>
      </c>
      <c r="C958" s="1" t="s">
        <v>79</v>
      </c>
      <c r="D958" s="1" t="s">
        <v>80</v>
      </c>
      <c r="E958" t="s">
        <v>1387</v>
      </c>
      <c r="F958" s="1">
        <v>20</v>
      </c>
      <c r="G958" s="2">
        <v>32</v>
      </c>
      <c r="H958" s="2">
        <f t="shared" si="28"/>
        <v>640</v>
      </c>
      <c r="I958" s="2" t="str">
        <f>_xlfn.CONCAT(C958,"-",D958,"-",DOLLAR(G958))</f>
        <v>GRC-zan ABEE-32,00 €</v>
      </c>
      <c r="J958" s="2" t="str">
        <f t="shared" si="29"/>
        <v>824</v>
      </c>
      <c r="M958" s="2"/>
      <c r="P958" s="2"/>
      <c r="Q958" s="2"/>
      <c r="R958" s="2"/>
      <c r="S958" s="2"/>
    </row>
    <row r="959" spans="1:19" ht="12.75" customHeight="1" x14ac:dyDescent="0.2">
      <c r="A959" s="1">
        <v>961</v>
      </c>
      <c r="B959" s="1" t="s">
        <v>478</v>
      </c>
      <c r="C959" s="1" t="s">
        <v>8</v>
      </c>
      <c r="D959" s="1" t="s">
        <v>61</v>
      </c>
      <c r="E959" t="s">
        <v>1387</v>
      </c>
      <c r="F959" s="1">
        <v>20</v>
      </c>
      <c r="G959" s="2">
        <v>12</v>
      </c>
      <c r="H959" s="2">
        <f t="shared" si="28"/>
        <v>240</v>
      </c>
      <c r="I959" s="2" t="str">
        <f>_xlfn.CONCAT(C959,"-",D959,"-",DOLLAR(G959))</f>
        <v>ITA-zan PAM-12,00 €</v>
      </c>
      <c r="J959" s="2" t="str">
        <f t="shared" si="29"/>
        <v>390</v>
      </c>
      <c r="M959" s="2"/>
      <c r="P959" s="2"/>
      <c r="Q959" s="2"/>
      <c r="R959" s="2"/>
      <c r="S959" s="2"/>
    </row>
    <row r="960" spans="1:19" ht="12.75" customHeight="1" x14ac:dyDescent="0.2">
      <c r="A960" s="1">
        <v>962</v>
      </c>
      <c r="B960" s="1" t="s">
        <v>478</v>
      </c>
      <c r="C960" s="1" t="s">
        <v>8</v>
      </c>
      <c r="D960" s="1" t="s">
        <v>61</v>
      </c>
      <c r="E960" t="s">
        <v>1387</v>
      </c>
      <c r="F960" s="1">
        <v>30</v>
      </c>
      <c r="G960" s="2">
        <v>40</v>
      </c>
      <c r="H960" s="2">
        <f t="shared" si="28"/>
        <v>1200</v>
      </c>
      <c r="I960" s="2" t="str">
        <f>_xlfn.CONCAT(C960,"-",D960,"-",DOLLAR(G960))</f>
        <v>ITA-zan PAM-40,00 €</v>
      </c>
      <c r="J960" s="2" t="str">
        <f t="shared" si="29"/>
        <v>390</v>
      </c>
      <c r="M960" s="2"/>
      <c r="P960" s="2"/>
      <c r="Q960" s="2"/>
      <c r="R960" s="2"/>
      <c r="S960" s="2"/>
    </row>
    <row r="961" spans="1:19" ht="12.75" customHeight="1" x14ac:dyDescent="0.2">
      <c r="A961" s="1">
        <v>963</v>
      </c>
      <c r="B961" s="1" t="s">
        <v>478</v>
      </c>
      <c r="C961" s="1" t="s">
        <v>8</v>
      </c>
      <c r="D961" s="1" t="s">
        <v>61</v>
      </c>
      <c r="E961" s="1" t="s">
        <v>10</v>
      </c>
      <c r="F961" s="1">
        <v>0</v>
      </c>
      <c r="G961" s="2">
        <v>28</v>
      </c>
      <c r="H961" s="2" t="str">
        <f t="shared" si="28"/>
        <v/>
      </c>
      <c r="I961" s="2" t="str">
        <f>_xlfn.CONCAT(C961,"-",D961,"-",DOLLAR(G961))</f>
        <v>ITA-zan PAM-28,00 €</v>
      </c>
      <c r="J961" s="2" t="str">
        <f t="shared" si="29"/>
        <v>390</v>
      </c>
      <c r="M961" s="2"/>
      <c r="P961" s="2"/>
      <c r="Q961" s="2"/>
      <c r="R961" s="2"/>
      <c r="S961" s="2"/>
    </row>
    <row r="962" spans="1:19" ht="12.75" customHeight="1" x14ac:dyDescent="0.2">
      <c r="A962" s="1">
        <v>964</v>
      </c>
      <c r="B962" s="1" t="s">
        <v>479</v>
      </c>
      <c r="C962" s="1" t="s">
        <v>8</v>
      </c>
      <c r="D962" s="1" t="s">
        <v>9</v>
      </c>
      <c r="E962" s="1" t="s">
        <v>10</v>
      </c>
      <c r="F962" s="1">
        <v>0</v>
      </c>
      <c r="G962" s="2">
        <v>23</v>
      </c>
      <c r="H962" s="2" t="str">
        <f t="shared" ref="H962:H1025" si="30">IF(F962*G962=0,"",F962*G962)</f>
        <v/>
      </c>
      <c r="I962" s="2" t="str">
        <f>_xlfn.CONCAT(C962,"-",D962,"-",DOLLAR(G962))</f>
        <v>ITA-SG-23,00 €</v>
      </c>
      <c r="J962" s="2" t="str">
        <f t="shared" si="29"/>
        <v>965</v>
      </c>
      <c r="M962" s="2"/>
      <c r="P962" s="2"/>
      <c r="Q962" s="2"/>
      <c r="R962" s="2"/>
      <c r="S962" s="2"/>
    </row>
    <row r="963" spans="1:19" ht="12.75" customHeight="1" x14ac:dyDescent="0.2">
      <c r="A963" s="1">
        <v>965</v>
      </c>
      <c r="B963" s="1" t="s">
        <v>479</v>
      </c>
      <c r="C963" s="1" t="s">
        <v>8</v>
      </c>
      <c r="D963" s="1" t="s">
        <v>9</v>
      </c>
      <c r="E963" t="s">
        <v>1387</v>
      </c>
      <c r="F963" s="1">
        <v>20</v>
      </c>
      <c r="G963" s="2">
        <v>33</v>
      </c>
      <c r="H963" s="2">
        <f t="shared" si="30"/>
        <v>660</v>
      </c>
      <c r="I963" s="2" t="str">
        <f>_xlfn.CONCAT(C963,"-",D963,"-",DOLLAR(G963))</f>
        <v>ITA-SG-33,00 €</v>
      </c>
      <c r="J963" s="2" t="str">
        <f t="shared" ref="J963:J1026" si="31">MID(B963,3,3)</f>
        <v>965</v>
      </c>
      <c r="M963" s="2"/>
      <c r="P963" s="2"/>
      <c r="Q963" s="2"/>
      <c r="R963" s="2"/>
      <c r="S963" s="2"/>
    </row>
    <row r="964" spans="1:19" ht="12.75" customHeight="1" x14ac:dyDescent="0.2">
      <c r="A964" s="1">
        <v>966</v>
      </c>
      <c r="B964" s="1" t="s">
        <v>479</v>
      </c>
      <c r="C964" s="1" t="s">
        <v>8</v>
      </c>
      <c r="D964" s="1" t="s">
        <v>9</v>
      </c>
      <c r="E964" t="s">
        <v>1387</v>
      </c>
      <c r="F964" s="1">
        <v>20</v>
      </c>
      <c r="G964" s="2">
        <v>31</v>
      </c>
      <c r="H964" s="2">
        <f t="shared" si="30"/>
        <v>620</v>
      </c>
      <c r="I964" s="2" t="str">
        <f>_xlfn.CONCAT(C964,"-",D964,"-",DOLLAR(G964))</f>
        <v>ITA-SG-31,00 €</v>
      </c>
      <c r="J964" s="2" t="str">
        <f t="shared" si="31"/>
        <v>965</v>
      </c>
      <c r="M964" s="2"/>
      <c r="P964" s="2"/>
      <c r="Q964" s="2"/>
      <c r="R964" s="2"/>
      <c r="S964" s="2"/>
    </row>
    <row r="965" spans="1:19" ht="12.75" customHeight="1" x14ac:dyDescent="0.2">
      <c r="A965" s="1">
        <v>967</v>
      </c>
      <c r="B965" s="1" t="s">
        <v>479</v>
      </c>
      <c r="C965" s="1" t="s">
        <v>8</v>
      </c>
      <c r="D965" s="1" t="s">
        <v>9</v>
      </c>
      <c r="E965" t="s">
        <v>1387</v>
      </c>
      <c r="F965" s="1">
        <v>30</v>
      </c>
      <c r="G965" s="2">
        <v>27</v>
      </c>
      <c r="H965" s="2">
        <f t="shared" si="30"/>
        <v>810</v>
      </c>
      <c r="I965" s="2" t="str">
        <f>_xlfn.CONCAT(C965,"-",D965,"-",DOLLAR(G965))</f>
        <v>ITA-SG-27,00 €</v>
      </c>
      <c r="J965" s="2" t="str">
        <f t="shared" si="31"/>
        <v>965</v>
      </c>
      <c r="M965" s="2"/>
      <c r="P965" s="2"/>
      <c r="Q965" s="2"/>
      <c r="R965" s="2"/>
      <c r="S965" s="2"/>
    </row>
    <row r="966" spans="1:19" ht="12.75" customHeight="1" x14ac:dyDescent="0.2">
      <c r="A966" s="1">
        <v>968</v>
      </c>
      <c r="B966" s="1" t="s">
        <v>480</v>
      </c>
      <c r="C966" s="1" t="s">
        <v>8</v>
      </c>
      <c r="D966" s="1" t="s">
        <v>9</v>
      </c>
      <c r="E966" t="s">
        <v>1387</v>
      </c>
      <c r="F966" s="1">
        <v>30</v>
      </c>
      <c r="G966" s="2">
        <v>30</v>
      </c>
      <c r="H966" s="2">
        <f t="shared" si="30"/>
        <v>900</v>
      </c>
      <c r="I966" s="2" t="str">
        <f>_xlfn.CONCAT(C966,"-",D966,"-",DOLLAR(G966))</f>
        <v>ITA-SG-30,00 €</v>
      </c>
      <c r="J966" s="2" t="str">
        <f t="shared" si="31"/>
        <v>970</v>
      </c>
      <c r="M966" s="2"/>
      <c r="P966" s="2"/>
      <c r="Q966" s="2"/>
      <c r="R966" s="2"/>
      <c r="S966" s="2"/>
    </row>
    <row r="967" spans="1:19" ht="12.75" customHeight="1" x14ac:dyDescent="0.2">
      <c r="A967" s="1">
        <v>969</v>
      </c>
      <c r="B967" s="1" t="s">
        <v>480</v>
      </c>
      <c r="C967" s="1" t="s">
        <v>8</v>
      </c>
      <c r="D967" s="1" t="s">
        <v>9</v>
      </c>
      <c r="E967" s="1" t="s">
        <v>10</v>
      </c>
      <c r="F967" s="1">
        <v>0</v>
      </c>
      <c r="G967" s="2">
        <v>25</v>
      </c>
      <c r="H967" s="2" t="str">
        <f t="shared" si="30"/>
        <v/>
      </c>
      <c r="I967" s="2" t="str">
        <f>_xlfn.CONCAT(C967,"-",D967,"-",DOLLAR(G967))</f>
        <v>ITA-SG-25,00 €</v>
      </c>
      <c r="J967" s="2" t="str">
        <f t="shared" si="31"/>
        <v>970</v>
      </c>
      <c r="M967" s="2"/>
      <c r="P967" s="2"/>
      <c r="Q967" s="2"/>
      <c r="R967" s="2"/>
      <c r="S967" s="2"/>
    </row>
    <row r="968" spans="1:19" ht="12.75" customHeight="1" x14ac:dyDescent="0.2">
      <c r="A968" s="1">
        <v>970</v>
      </c>
      <c r="B968" s="1" t="s">
        <v>480</v>
      </c>
      <c r="C968" s="1" t="s">
        <v>8</v>
      </c>
      <c r="D968" s="1" t="s">
        <v>9</v>
      </c>
      <c r="E968" t="s">
        <v>1387</v>
      </c>
      <c r="F968" s="1">
        <v>20</v>
      </c>
      <c r="G968" s="2">
        <v>17</v>
      </c>
      <c r="H968" s="2">
        <f t="shared" si="30"/>
        <v>340</v>
      </c>
      <c r="I968" s="2" t="str">
        <f>_xlfn.CONCAT(C968,"-",D968,"-",DOLLAR(G968))</f>
        <v>ITA-SG-17,00 €</v>
      </c>
      <c r="J968" s="2" t="str">
        <f t="shared" si="31"/>
        <v>970</v>
      </c>
      <c r="M968" s="2"/>
      <c r="P968" s="2"/>
      <c r="Q968" s="2"/>
      <c r="R968" s="2"/>
      <c r="S968" s="2"/>
    </row>
    <row r="969" spans="1:19" ht="12.75" customHeight="1" x14ac:dyDescent="0.2">
      <c r="A969" s="1">
        <v>971</v>
      </c>
      <c r="B969" s="1" t="s">
        <v>481</v>
      </c>
      <c r="C969" s="1" t="s">
        <v>13</v>
      </c>
      <c r="D969" s="1" t="s">
        <v>19</v>
      </c>
      <c r="E969" t="s">
        <v>1387</v>
      </c>
      <c r="F969" s="1">
        <v>30</v>
      </c>
      <c r="G969" s="2">
        <v>28</v>
      </c>
      <c r="H969" s="2">
        <f t="shared" si="30"/>
        <v>840</v>
      </c>
      <c r="I969" s="2" t="str">
        <f>_xlfn.CONCAT(C969,"-",D969,"-",DOLLAR(G969))</f>
        <v>EGY-zan pin assuf S.A.E.-28,00 €</v>
      </c>
      <c r="J969" s="2" t="str">
        <f t="shared" si="31"/>
        <v>748</v>
      </c>
      <c r="M969" s="2"/>
      <c r="P969" s="2"/>
      <c r="Q969" s="2"/>
      <c r="R969" s="2"/>
      <c r="S969" s="2"/>
    </row>
    <row r="970" spans="1:19" ht="12.75" customHeight="1" x14ac:dyDescent="0.2">
      <c r="A970" s="1">
        <v>972</v>
      </c>
      <c r="B970" s="1" t="s">
        <v>481</v>
      </c>
      <c r="C970" s="1" t="s">
        <v>13</v>
      </c>
      <c r="D970" s="1" t="s">
        <v>19</v>
      </c>
      <c r="E970" s="1" t="s">
        <v>10</v>
      </c>
      <c r="F970" s="1">
        <v>0</v>
      </c>
      <c r="G970" s="2">
        <v>16</v>
      </c>
      <c r="H970" s="2" t="str">
        <f t="shared" si="30"/>
        <v/>
      </c>
      <c r="I970" s="2" t="str">
        <f>_xlfn.CONCAT(C970,"-",D970,"-",DOLLAR(G970))</f>
        <v>EGY-zan pin assuf S.A.E.-16,00 €</v>
      </c>
      <c r="J970" s="2" t="str">
        <f t="shared" si="31"/>
        <v>748</v>
      </c>
      <c r="M970" s="2"/>
      <c r="P970" s="2"/>
      <c r="Q970" s="2"/>
      <c r="R970" s="2"/>
      <c r="S970" s="2"/>
    </row>
    <row r="971" spans="1:19" ht="12.75" customHeight="1" x14ac:dyDescent="0.2">
      <c r="A971" s="1">
        <v>973</v>
      </c>
      <c r="B971" s="1" t="s">
        <v>481</v>
      </c>
      <c r="C971" s="1" t="s">
        <v>13</v>
      </c>
      <c r="D971" s="1" t="s">
        <v>19</v>
      </c>
      <c r="E971" t="s">
        <v>1387</v>
      </c>
      <c r="F971" s="1">
        <v>20</v>
      </c>
      <c r="G971" s="2">
        <v>39</v>
      </c>
      <c r="H971" s="2">
        <f t="shared" si="30"/>
        <v>780</v>
      </c>
      <c r="I971" s="2" t="str">
        <f>_xlfn.CONCAT(C971,"-",D971,"-",DOLLAR(G971))</f>
        <v>EGY-zan pin assuf S.A.E.-39,00 €</v>
      </c>
      <c r="J971" s="2" t="str">
        <f t="shared" si="31"/>
        <v>748</v>
      </c>
      <c r="M971" s="2"/>
      <c r="P971" s="2"/>
      <c r="Q971" s="2"/>
      <c r="R971" s="2"/>
      <c r="S971" s="2"/>
    </row>
    <row r="972" spans="1:19" ht="12.75" customHeight="1" x14ac:dyDescent="0.2">
      <c r="A972" s="1">
        <v>974</v>
      </c>
      <c r="B972" s="1" t="s">
        <v>482</v>
      </c>
      <c r="C972" s="1" t="s">
        <v>13</v>
      </c>
      <c r="D972" s="1" t="s">
        <v>19</v>
      </c>
      <c r="E972" t="s">
        <v>1387</v>
      </c>
      <c r="F972" s="1">
        <v>30</v>
      </c>
      <c r="G972" s="2">
        <v>13</v>
      </c>
      <c r="H972" s="2">
        <f t="shared" si="30"/>
        <v>390</v>
      </c>
      <c r="I972" s="2" t="str">
        <f>_xlfn.CONCAT(C972,"-",D972,"-",DOLLAR(G972))</f>
        <v>EGY-zan pin assuf S.A.E.-13,00 €</v>
      </c>
      <c r="J972" s="2" t="str">
        <f t="shared" si="31"/>
        <v>889</v>
      </c>
      <c r="M972" s="2"/>
      <c r="P972" s="2"/>
      <c r="Q972" s="2"/>
      <c r="R972" s="2"/>
      <c r="S972" s="2"/>
    </row>
    <row r="973" spans="1:19" ht="12.75" customHeight="1" x14ac:dyDescent="0.2">
      <c r="A973" s="1">
        <v>975</v>
      </c>
      <c r="B973" s="1" t="s">
        <v>483</v>
      </c>
      <c r="C973" s="1" t="s">
        <v>13</v>
      </c>
      <c r="D973" s="1" t="s">
        <v>19</v>
      </c>
      <c r="E973" t="s">
        <v>1387</v>
      </c>
      <c r="F973" s="1">
        <v>30</v>
      </c>
      <c r="G973" s="2">
        <v>40</v>
      </c>
      <c r="H973" s="2">
        <f t="shared" si="30"/>
        <v>1200</v>
      </c>
      <c r="I973" s="2" t="str">
        <f>_xlfn.CONCAT(C973,"-",D973,"-",DOLLAR(G973))</f>
        <v>EGY-zan pin assuf S.A.E.-40,00 €</v>
      </c>
      <c r="J973" s="2" t="str">
        <f t="shared" si="31"/>
        <v>658</v>
      </c>
      <c r="M973" s="2"/>
      <c r="P973" s="2"/>
      <c r="Q973" s="2"/>
      <c r="R973" s="2"/>
      <c r="S973" s="2"/>
    </row>
    <row r="974" spans="1:19" ht="12.75" customHeight="1" x14ac:dyDescent="0.2">
      <c r="A974" s="1">
        <v>976</v>
      </c>
      <c r="B974" s="1" t="s">
        <v>483</v>
      </c>
      <c r="C974" s="1" t="s">
        <v>13</v>
      </c>
      <c r="D974" s="1" t="s">
        <v>19</v>
      </c>
      <c r="E974" s="1" t="s">
        <v>10</v>
      </c>
      <c r="F974" s="1">
        <v>0</v>
      </c>
      <c r="G974" s="2">
        <v>24</v>
      </c>
      <c r="H974" s="2" t="str">
        <f t="shared" si="30"/>
        <v/>
      </c>
      <c r="I974" s="2" t="str">
        <f>_xlfn.CONCAT(C974,"-",D974,"-",DOLLAR(G974))</f>
        <v>EGY-zan pin assuf S.A.E.-24,00 €</v>
      </c>
      <c r="J974" s="2" t="str">
        <f t="shared" si="31"/>
        <v>658</v>
      </c>
      <c r="M974" s="2"/>
      <c r="P974" s="2"/>
      <c r="Q974" s="2"/>
      <c r="R974" s="2"/>
      <c r="S974" s="2"/>
    </row>
    <row r="975" spans="1:19" ht="12.75" customHeight="1" x14ac:dyDescent="0.2">
      <c r="A975" s="1">
        <v>977</v>
      </c>
      <c r="B975" s="1" t="s">
        <v>484</v>
      </c>
      <c r="C975" s="1" t="s">
        <v>13</v>
      </c>
      <c r="D975" s="1" t="s">
        <v>12</v>
      </c>
      <c r="E975" t="s">
        <v>1387</v>
      </c>
      <c r="F975" s="1">
        <v>20</v>
      </c>
      <c r="G975" s="2">
        <v>30</v>
      </c>
      <c r="H975" s="2">
        <f t="shared" si="30"/>
        <v>600</v>
      </c>
      <c r="I975" s="2" t="str">
        <f>_xlfn.CONCAT(C975,"-",D975,"-",DOLLAR(G975))</f>
        <v>EGY-ccc order-30,00 €</v>
      </c>
      <c r="J975" s="2" t="str">
        <f t="shared" si="31"/>
        <v>591</v>
      </c>
      <c r="M975" s="2"/>
      <c r="P975" s="2"/>
      <c r="Q975" s="2"/>
      <c r="R975" s="2"/>
      <c r="S975" s="2"/>
    </row>
    <row r="976" spans="1:19" ht="12.75" customHeight="1" x14ac:dyDescent="0.2">
      <c r="A976" s="1">
        <v>978</v>
      </c>
      <c r="B976" s="1" t="s">
        <v>484</v>
      </c>
      <c r="C976" s="1" t="s">
        <v>13</v>
      </c>
      <c r="D976" s="1" t="s">
        <v>12</v>
      </c>
      <c r="E976" t="s">
        <v>1387</v>
      </c>
      <c r="F976" s="1">
        <v>30</v>
      </c>
      <c r="G976" s="2">
        <v>19</v>
      </c>
      <c r="H976" s="2">
        <f t="shared" si="30"/>
        <v>570</v>
      </c>
      <c r="I976" s="2" t="str">
        <f>_xlfn.CONCAT(C976,"-",D976,"-",DOLLAR(G976))</f>
        <v>EGY-ccc order-19,00 €</v>
      </c>
      <c r="J976" s="2" t="str">
        <f t="shared" si="31"/>
        <v>591</v>
      </c>
      <c r="M976" s="2"/>
      <c r="P976" s="2"/>
      <c r="Q976" s="2"/>
      <c r="R976" s="2"/>
      <c r="S976" s="2"/>
    </row>
    <row r="977" spans="1:19" ht="12.75" customHeight="1" x14ac:dyDescent="0.2">
      <c r="A977" s="1">
        <v>979</v>
      </c>
      <c r="B977" s="1" t="s">
        <v>484</v>
      </c>
      <c r="C977" s="1" t="s">
        <v>13</v>
      </c>
      <c r="D977" s="1" t="s">
        <v>12</v>
      </c>
      <c r="E977" s="1" t="s">
        <v>10</v>
      </c>
      <c r="F977" s="1">
        <v>0</v>
      </c>
      <c r="G977" s="2">
        <v>24</v>
      </c>
      <c r="H977" s="2" t="str">
        <f t="shared" si="30"/>
        <v/>
      </c>
      <c r="I977" s="2" t="str">
        <f>_xlfn.CONCAT(C977,"-",D977,"-",DOLLAR(G977))</f>
        <v>EGY-ccc order-24,00 €</v>
      </c>
      <c r="J977" s="2" t="str">
        <f t="shared" si="31"/>
        <v>591</v>
      </c>
      <c r="M977" s="2"/>
      <c r="P977" s="2"/>
      <c r="Q977" s="2"/>
      <c r="R977" s="2"/>
      <c r="S977" s="2"/>
    </row>
    <row r="978" spans="1:19" ht="12.75" customHeight="1" x14ac:dyDescent="0.2">
      <c r="A978" s="1">
        <v>980</v>
      </c>
      <c r="B978" s="1" t="s">
        <v>485</v>
      </c>
      <c r="C978" s="1" t="s">
        <v>13</v>
      </c>
      <c r="D978" s="1" t="s">
        <v>12</v>
      </c>
      <c r="E978" t="s">
        <v>1387</v>
      </c>
      <c r="F978" s="1">
        <v>20</v>
      </c>
      <c r="G978" s="2">
        <v>10</v>
      </c>
      <c r="H978" s="2">
        <f t="shared" si="30"/>
        <v>200</v>
      </c>
      <c r="I978" s="2" t="str">
        <f>_xlfn.CONCAT(C978,"-",D978,"-",DOLLAR(G978))</f>
        <v>EGY-ccc order-10,00 €</v>
      </c>
      <c r="J978" s="2" t="str">
        <f t="shared" si="31"/>
        <v>160</v>
      </c>
      <c r="M978" s="2"/>
      <c r="P978" s="2"/>
      <c r="Q978" s="2"/>
      <c r="R978" s="2"/>
      <c r="S978" s="2"/>
    </row>
    <row r="979" spans="1:19" ht="12.75" customHeight="1" x14ac:dyDescent="0.2">
      <c r="A979" s="1">
        <v>981</v>
      </c>
      <c r="B979" s="1" t="s">
        <v>485</v>
      </c>
      <c r="C979" s="1" t="s">
        <v>13</v>
      </c>
      <c r="D979" s="1" t="s">
        <v>12</v>
      </c>
      <c r="E979" t="s">
        <v>1387</v>
      </c>
      <c r="F979" s="1">
        <v>30</v>
      </c>
      <c r="G979" s="2">
        <v>22</v>
      </c>
      <c r="H979" s="2">
        <f t="shared" si="30"/>
        <v>660</v>
      </c>
      <c r="I979" s="2" t="str">
        <f>_xlfn.CONCAT(C979,"-",D979,"-",DOLLAR(G979))</f>
        <v>EGY-ccc order-22,00 €</v>
      </c>
      <c r="J979" s="2" t="str">
        <f t="shared" si="31"/>
        <v>160</v>
      </c>
      <c r="M979" s="2"/>
      <c r="P979" s="2"/>
      <c r="Q979" s="2"/>
      <c r="R979" s="2"/>
      <c r="S979" s="2"/>
    </row>
    <row r="980" spans="1:19" ht="12.75" customHeight="1" x14ac:dyDescent="0.2">
      <c r="A980" s="1">
        <v>982</v>
      </c>
      <c r="B980" s="1" t="s">
        <v>485</v>
      </c>
      <c r="C980" s="1" t="s">
        <v>13</v>
      </c>
      <c r="D980" s="1" t="s">
        <v>12</v>
      </c>
      <c r="E980" s="1" t="s">
        <v>10</v>
      </c>
      <c r="F980" s="1">
        <v>0</v>
      </c>
      <c r="G980" s="2">
        <v>26</v>
      </c>
      <c r="H980" s="2" t="str">
        <f t="shared" si="30"/>
        <v/>
      </c>
      <c r="I980" s="2" t="str">
        <f>_xlfn.CONCAT(C980,"-",D980,"-",DOLLAR(G980))</f>
        <v>EGY-ccc order-26,00 €</v>
      </c>
      <c r="J980" s="2" t="str">
        <f t="shared" si="31"/>
        <v>160</v>
      </c>
      <c r="M980" s="2"/>
      <c r="P980" s="2"/>
      <c r="Q980" s="2"/>
      <c r="R980" s="2"/>
      <c r="S980" s="2"/>
    </row>
    <row r="981" spans="1:19" ht="12.75" customHeight="1" x14ac:dyDescent="0.2">
      <c r="A981" s="1">
        <v>983</v>
      </c>
      <c r="B981" s="1" t="s">
        <v>485</v>
      </c>
      <c r="C981" s="1" t="s">
        <v>13</v>
      </c>
      <c r="D981" s="1" t="s">
        <v>12</v>
      </c>
      <c r="E981" t="s">
        <v>1387</v>
      </c>
      <c r="F981" s="1">
        <v>20</v>
      </c>
      <c r="G981" s="2">
        <v>35</v>
      </c>
      <c r="H981" s="2">
        <f t="shared" si="30"/>
        <v>700</v>
      </c>
      <c r="I981" s="2" t="str">
        <f>_xlfn.CONCAT(C981,"-",D981,"-",DOLLAR(G981))</f>
        <v>EGY-ccc order-35,00 €</v>
      </c>
      <c r="J981" s="2" t="str">
        <f t="shared" si="31"/>
        <v>160</v>
      </c>
      <c r="M981" s="2"/>
      <c r="P981" s="2"/>
      <c r="Q981" s="2"/>
      <c r="R981" s="2"/>
      <c r="S981" s="2"/>
    </row>
    <row r="982" spans="1:19" ht="12.75" customHeight="1" x14ac:dyDescent="0.2">
      <c r="A982" s="1">
        <v>984</v>
      </c>
      <c r="B982" s="1" t="s">
        <v>486</v>
      </c>
      <c r="C982" s="1" t="s">
        <v>13</v>
      </c>
      <c r="D982" s="1" t="s">
        <v>12</v>
      </c>
      <c r="E982" s="1" t="s">
        <v>10</v>
      </c>
      <c r="F982" s="1">
        <v>0</v>
      </c>
      <c r="G982" s="2">
        <v>23</v>
      </c>
      <c r="H982" s="2" t="str">
        <f t="shared" si="30"/>
        <v/>
      </c>
      <c r="I982" s="2" t="str">
        <f>_xlfn.CONCAT(C982,"-",D982,"-",DOLLAR(G982))</f>
        <v>EGY-ccc order-23,00 €</v>
      </c>
      <c r="J982" s="2" t="str">
        <f t="shared" si="31"/>
        <v>570</v>
      </c>
      <c r="M982" s="2"/>
      <c r="P982" s="2"/>
      <c r="Q982" s="2"/>
      <c r="R982" s="2"/>
      <c r="S982" s="2"/>
    </row>
    <row r="983" spans="1:19" ht="12.75" customHeight="1" x14ac:dyDescent="0.2">
      <c r="A983" s="1">
        <v>985</v>
      </c>
      <c r="B983" s="1" t="s">
        <v>487</v>
      </c>
      <c r="C983" s="1" t="s">
        <v>26</v>
      </c>
      <c r="D983" s="1" t="s">
        <v>15</v>
      </c>
      <c r="E983" s="1" t="s">
        <v>10</v>
      </c>
      <c r="F983" s="1">
        <v>0</v>
      </c>
      <c r="G983" s="2">
        <v>38</v>
      </c>
      <c r="H983" s="2" t="str">
        <f t="shared" si="30"/>
        <v/>
      </c>
      <c r="I983" s="2" t="str">
        <f>_xlfn.CONCAT(C983,"-",D983,"-",DOLLAR(G983))</f>
        <v>NON PRESENTE-EGYPTIAN SAE-38,00 €</v>
      </c>
      <c r="J983" s="2" t="str">
        <f t="shared" si="31"/>
        <v>529</v>
      </c>
      <c r="M983" s="2"/>
      <c r="P983" s="2"/>
      <c r="Q983" s="2"/>
      <c r="R983" s="2"/>
      <c r="S983" s="2"/>
    </row>
    <row r="984" spans="1:19" ht="12.75" customHeight="1" x14ac:dyDescent="0.2">
      <c r="A984" s="1">
        <v>986</v>
      </c>
      <c r="B984" s="1" t="s">
        <v>487</v>
      </c>
      <c r="C984" s="1" t="s">
        <v>26</v>
      </c>
      <c r="D984" s="1" t="s">
        <v>15</v>
      </c>
      <c r="E984" t="s">
        <v>1387</v>
      </c>
      <c r="F984" s="1">
        <v>20</v>
      </c>
      <c r="G984" s="2">
        <v>14</v>
      </c>
      <c r="H984" s="2">
        <f t="shared" si="30"/>
        <v>280</v>
      </c>
      <c r="I984" s="2" t="str">
        <f>_xlfn.CONCAT(C984,"-",D984,"-",DOLLAR(G984))</f>
        <v>NON PRESENTE-EGYPTIAN SAE-14,00 €</v>
      </c>
      <c r="J984" s="2" t="str">
        <f t="shared" si="31"/>
        <v>529</v>
      </c>
      <c r="M984" s="2"/>
      <c r="P984" s="2"/>
      <c r="Q984" s="2"/>
      <c r="R984" s="2"/>
      <c r="S984" s="2"/>
    </row>
    <row r="985" spans="1:19" ht="12.75" customHeight="1" x14ac:dyDescent="0.2">
      <c r="A985" s="1">
        <v>987</v>
      </c>
      <c r="B985" s="1" t="s">
        <v>488</v>
      </c>
      <c r="C985" s="1" t="s">
        <v>13</v>
      </c>
      <c r="D985" s="1" t="s">
        <v>19</v>
      </c>
      <c r="E985" t="s">
        <v>1387</v>
      </c>
      <c r="F985" s="1">
        <v>30</v>
      </c>
      <c r="G985" s="2">
        <v>34</v>
      </c>
      <c r="H985" s="2">
        <f t="shared" si="30"/>
        <v>1020</v>
      </c>
      <c r="I985" s="2" t="str">
        <f>_xlfn.CONCAT(C985,"-",D985,"-",DOLLAR(G985))</f>
        <v>EGY-zan pin assuf S.A.E.-34,00 €</v>
      </c>
      <c r="J985" s="2" t="str">
        <f t="shared" si="31"/>
        <v>251</v>
      </c>
      <c r="M985" s="2"/>
      <c r="P985" s="2"/>
      <c r="Q985" s="2"/>
      <c r="R985" s="2"/>
      <c r="S985" s="2"/>
    </row>
    <row r="986" spans="1:19" ht="12.75" customHeight="1" x14ac:dyDescent="0.2">
      <c r="A986" s="1">
        <v>988</v>
      </c>
      <c r="B986" s="1" t="s">
        <v>488</v>
      </c>
      <c r="C986" s="1" t="s">
        <v>13</v>
      </c>
      <c r="D986" s="1" t="s">
        <v>19</v>
      </c>
      <c r="E986" t="s">
        <v>1387</v>
      </c>
      <c r="F986" s="1">
        <v>20</v>
      </c>
      <c r="G986" s="2">
        <v>18</v>
      </c>
      <c r="H986" s="2">
        <f t="shared" si="30"/>
        <v>360</v>
      </c>
      <c r="I986" s="2" t="str">
        <f>_xlfn.CONCAT(C986,"-",D986,"-",DOLLAR(G986))</f>
        <v>EGY-zan pin assuf S.A.E.-18,00 €</v>
      </c>
      <c r="J986" s="2" t="str">
        <f t="shared" si="31"/>
        <v>251</v>
      </c>
      <c r="M986" s="2"/>
      <c r="P986" s="2"/>
      <c r="Q986" s="2"/>
      <c r="R986" s="2"/>
      <c r="S986" s="2"/>
    </row>
    <row r="987" spans="1:19" ht="12.75" customHeight="1" x14ac:dyDescent="0.2">
      <c r="A987" s="1">
        <v>989</v>
      </c>
      <c r="B987" s="1" t="s">
        <v>488</v>
      </c>
      <c r="C987" s="1" t="s">
        <v>13</v>
      </c>
      <c r="D987" s="1" t="s">
        <v>19</v>
      </c>
      <c r="E987" s="1" t="s">
        <v>10</v>
      </c>
      <c r="F987" s="1">
        <v>0</v>
      </c>
      <c r="G987" s="2">
        <v>14</v>
      </c>
      <c r="H987" s="2" t="str">
        <f t="shared" si="30"/>
        <v/>
      </c>
      <c r="I987" s="2" t="str">
        <f>_xlfn.CONCAT(C987,"-",D987,"-",DOLLAR(G987))</f>
        <v>EGY-zan pin assuf S.A.E.-14,00 €</v>
      </c>
      <c r="J987" s="2" t="str">
        <f t="shared" si="31"/>
        <v>251</v>
      </c>
      <c r="M987" s="2"/>
      <c r="P987" s="2"/>
      <c r="Q987" s="2"/>
      <c r="R987" s="2"/>
      <c r="S987" s="2"/>
    </row>
    <row r="988" spans="1:19" ht="12.75" customHeight="1" x14ac:dyDescent="0.2">
      <c r="A988" s="1">
        <v>990</v>
      </c>
      <c r="B988" s="1" t="s">
        <v>489</v>
      </c>
      <c r="C988" s="1" t="s">
        <v>13</v>
      </c>
      <c r="D988" s="1" t="s">
        <v>19</v>
      </c>
      <c r="E988" s="1" t="s">
        <v>10</v>
      </c>
      <c r="F988" s="1">
        <v>0</v>
      </c>
      <c r="G988" s="2">
        <v>20</v>
      </c>
      <c r="H988" s="2" t="str">
        <f t="shared" si="30"/>
        <v/>
      </c>
      <c r="I988" s="2" t="str">
        <f>_xlfn.CONCAT(C988,"-",D988,"-",DOLLAR(G988))</f>
        <v>EGY-zan pin assuf S.A.E.-20,00 €</v>
      </c>
      <c r="J988" s="2" t="str">
        <f t="shared" si="31"/>
        <v>295</v>
      </c>
      <c r="M988" s="2"/>
      <c r="P988" s="2"/>
      <c r="Q988" s="2"/>
      <c r="R988" s="2"/>
      <c r="S988" s="2"/>
    </row>
    <row r="989" spans="1:19" ht="12.75" customHeight="1" x14ac:dyDescent="0.2">
      <c r="A989" s="1">
        <v>991</v>
      </c>
      <c r="B989" s="1" t="s">
        <v>489</v>
      </c>
      <c r="C989" s="1" t="s">
        <v>13</v>
      </c>
      <c r="D989" s="1" t="s">
        <v>19</v>
      </c>
      <c r="E989" t="s">
        <v>1387</v>
      </c>
      <c r="F989" s="1">
        <v>20</v>
      </c>
      <c r="G989" s="2">
        <v>20</v>
      </c>
      <c r="H989" s="2">
        <f t="shared" si="30"/>
        <v>400</v>
      </c>
      <c r="I989" s="2" t="str">
        <f>_xlfn.CONCAT(C989,"-",D989,"-",DOLLAR(G989))</f>
        <v>EGY-zan pin assuf S.A.E.-20,00 €</v>
      </c>
      <c r="J989" s="2" t="str">
        <f t="shared" si="31"/>
        <v>295</v>
      </c>
      <c r="M989" s="2"/>
      <c r="P989" s="2"/>
      <c r="Q989" s="2"/>
      <c r="R989" s="2"/>
      <c r="S989" s="2"/>
    </row>
    <row r="990" spans="1:19" ht="12.75" customHeight="1" x14ac:dyDescent="0.2">
      <c r="A990" s="1">
        <v>992</v>
      </c>
      <c r="B990" s="1" t="s">
        <v>489</v>
      </c>
      <c r="C990" s="1" t="s">
        <v>13</v>
      </c>
      <c r="D990" s="1" t="s">
        <v>19</v>
      </c>
      <c r="E990" t="s">
        <v>1387</v>
      </c>
      <c r="F990" s="1">
        <v>30</v>
      </c>
      <c r="G990" s="2">
        <v>18</v>
      </c>
      <c r="H990" s="2">
        <f t="shared" si="30"/>
        <v>540</v>
      </c>
      <c r="I990" s="2" t="str">
        <f>_xlfn.CONCAT(C990,"-",D990,"-",DOLLAR(G990))</f>
        <v>EGY-zan pin assuf S.A.E.-18,00 €</v>
      </c>
      <c r="J990" s="2" t="str">
        <f t="shared" si="31"/>
        <v>295</v>
      </c>
      <c r="M990" s="2"/>
      <c r="P990" s="2"/>
      <c r="Q990" s="2"/>
      <c r="R990" s="2"/>
      <c r="S990" s="2"/>
    </row>
    <row r="991" spans="1:19" ht="12.75" customHeight="1" x14ac:dyDescent="0.2">
      <c r="A991" s="1">
        <v>993</v>
      </c>
      <c r="B991" s="1" t="s">
        <v>490</v>
      </c>
      <c r="C991" s="1" t="s">
        <v>13</v>
      </c>
      <c r="D991" s="1" t="s">
        <v>12</v>
      </c>
      <c r="E991" s="1" t="s">
        <v>10</v>
      </c>
      <c r="F991" s="1">
        <v>0</v>
      </c>
      <c r="G991" s="2">
        <v>26</v>
      </c>
      <c r="H991" s="2" t="str">
        <f t="shared" si="30"/>
        <v/>
      </c>
      <c r="I991" s="2" t="str">
        <f>_xlfn.CONCAT(C991,"-",D991,"-",DOLLAR(G991))</f>
        <v>EGY-ccc order-26,00 €</v>
      </c>
      <c r="J991" s="2" t="str">
        <f t="shared" si="31"/>
        <v>017</v>
      </c>
      <c r="M991" s="2"/>
      <c r="P991" s="2"/>
      <c r="Q991" s="2"/>
      <c r="R991" s="2"/>
      <c r="S991" s="2"/>
    </row>
    <row r="992" spans="1:19" ht="12.75" customHeight="1" x14ac:dyDescent="0.2">
      <c r="A992" s="1">
        <v>994</v>
      </c>
      <c r="B992" s="1" t="s">
        <v>490</v>
      </c>
      <c r="C992" s="1" t="s">
        <v>13</v>
      </c>
      <c r="D992" s="1" t="s">
        <v>12</v>
      </c>
      <c r="E992" t="s">
        <v>1387</v>
      </c>
      <c r="F992" s="1">
        <v>30</v>
      </c>
      <c r="G992" s="2">
        <v>19</v>
      </c>
      <c r="H992" s="2">
        <f t="shared" si="30"/>
        <v>570</v>
      </c>
      <c r="I992" s="2" t="str">
        <f>_xlfn.CONCAT(C992,"-",D992,"-",DOLLAR(G992))</f>
        <v>EGY-ccc order-19,00 €</v>
      </c>
      <c r="J992" s="2" t="str">
        <f t="shared" si="31"/>
        <v>017</v>
      </c>
      <c r="M992" s="2"/>
      <c r="P992" s="2"/>
      <c r="Q992" s="2"/>
      <c r="R992" s="2"/>
      <c r="S992" s="2"/>
    </row>
    <row r="993" spans="1:19" ht="12.75" customHeight="1" x14ac:dyDescent="0.2">
      <c r="A993" s="1">
        <v>995</v>
      </c>
      <c r="B993" s="1" t="s">
        <v>490</v>
      </c>
      <c r="C993" s="1" t="s">
        <v>13</v>
      </c>
      <c r="D993" s="1" t="s">
        <v>12</v>
      </c>
      <c r="E993" t="s">
        <v>1387</v>
      </c>
      <c r="F993" s="1">
        <v>20</v>
      </c>
      <c r="G993" s="2">
        <v>25</v>
      </c>
      <c r="H993" s="2">
        <f t="shared" si="30"/>
        <v>500</v>
      </c>
      <c r="I993" s="2" t="str">
        <f>_xlfn.CONCAT(C993,"-",D993,"-",DOLLAR(G993))</f>
        <v>EGY-ccc order-25,00 €</v>
      </c>
      <c r="J993" s="2" t="str">
        <f t="shared" si="31"/>
        <v>017</v>
      </c>
      <c r="M993" s="2"/>
      <c r="P993" s="2"/>
      <c r="Q993" s="2"/>
      <c r="R993" s="2"/>
      <c r="S993" s="2"/>
    </row>
    <row r="994" spans="1:19" ht="12.75" customHeight="1" x14ac:dyDescent="0.2">
      <c r="A994" s="1">
        <v>996</v>
      </c>
      <c r="B994" s="1" t="s">
        <v>491</v>
      </c>
      <c r="C994" s="1" t="s">
        <v>26</v>
      </c>
      <c r="D994" s="1" t="s">
        <v>15</v>
      </c>
      <c r="E994" s="1" t="s">
        <v>10</v>
      </c>
      <c r="F994" s="1">
        <v>0</v>
      </c>
      <c r="G994" s="2">
        <v>33</v>
      </c>
      <c r="H994" s="2" t="str">
        <f t="shared" si="30"/>
        <v/>
      </c>
      <c r="I994" s="2" t="str">
        <f>_xlfn.CONCAT(C994,"-",D994,"-",DOLLAR(G994))</f>
        <v>NON PRESENTE-EGYPTIAN SAE-33,00 €</v>
      </c>
      <c r="J994" s="2" t="str">
        <f t="shared" si="31"/>
        <v>360</v>
      </c>
      <c r="M994" s="2"/>
      <c r="P994" s="2"/>
      <c r="Q994" s="2"/>
      <c r="R994" s="2"/>
      <c r="S994" s="2"/>
    </row>
    <row r="995" spans="1:19" ht="12.75" customHeight="1" x14ac:dyDescent="0.2">
      <c r="A995" s="1">
        <v>997</v>
      </c>
      <c r="B995" s="1" t="s">
        <v>492</v>
      </c>
      <c r="C995" s="1" t="s">
        <v>13</v>
      </c>
      <c r="D995" s="1" t="s">
        <v>19</v>
      </c>
      <c r="E995" t="s">
        <v>1387</v>
      </c>
      <c r="F995" s="1">
        <v>30</v>
      </c>
      <c r="G995" s="2">
        <v>29</v>
      </c>
      <c r="H995" s="2">
        <f t="shared" si="30"/>
        <v>870</v>
      </c>
      <c r="I995" s="2" t="str">
        <f>_xlfn.CONCAT(C995,"-",D995,"-",DOLLAR(G995))</f>
        <v>EGY-zan pin assuf S.A.E.-29,00 €</v>
      </c>
      <c r="J995" s="2" t="str">
        <f t="shared" si="31"/>
        <v>515</v>
      </c>
      <c r="M995" s="2"/>
      <c r="P995" s="2"/>
      <c r="Q995" s="2"/>
      <c r="R995" s="2"/>
      <c r="S995" s="2"/>
    </row>
    <row r="996" spans="1:19" ht="12.75" customHeight="1" x14ac:dyDescent="0.2">
      <c r="A996" s="1">
        <v>998</v>
      </c>
      <c r="B996" s="1" t="s">
        <v>493</v>
      </c>
      <c r="C996" s="1" t="s">
        <v>26</v>
      </c>
      <c r="D996" s="1" t="s">
        <v>15</v>
      </c>
      <c r="E996" t="s">
        <v>1387</v>
      </c>
      <c r="F996" s="1">
        <v>30</v>
      </c>
      <c r="G996" s="2">
        <v>32</v>
      </c>
      <c r="H996" s="2">
        <f t="shared" si="30"/>
        <v>960</v>
      </c>
      <c r="I996" s="2" t="str">
        <f>_xlfn.CONCAT(C996,"-",D996,"-",DOLLAR(G996))</f>
        <v>NON PRESENTE-EGYPTIAN SAE-32,00 €</v>
      </c>
      <c r="J996" s="2" t="str">
        <f t="shared" si="31"/>
        <v>111</v>
      </c>
      <c r="M996" s="2"/>
      <c r="P996" s="2"/>
      <c r="Q996" s="2"/>
      <c r="R996" s="2"/>
      <c r="S996" s="2"/>
    </row>
    <row r="997" spans="1:19" ht="12.75" customHeight="1" x14ac:dyDescent="0.2">
      <c r="A997" s="1">
        <v>999</v>
      </c>
      <c r="B997" s="1" t="s">
        <v>493</v>
      </c>
      <c r="C997" s="1" t="s">
        <v>26</v>
      </c>
      <c r="D997" s="1" t="s">
        <v>15</v>
      </c>
      <c r="E997" s="1" t="s">
        <v>10</v>
      </c>
      <c r="F997" s="1">
        <v>0</v>
      </c>
      <c r="G997" s="2">
        <v>29</v>
      </c>
      <c r="H997" s="2" t="str">
        <f t="shared" si="30"/>
        <v/>
      </c>
      <c r="I997" s="2" t="str">
        <f>_xlfn.CONCAT(C997,"-",D997,"-",DOLLAR(G997))</f>
        <v>NON PRESENTE-EGYPTIAN SAE-29,00 €</v>
      </c>
      <c r="J997" s="2" t="str">
        <f t="shared" si="31"/>
        <v>111</v>
      </c>
      <c r="M997" s="2"/>
      <c r="P997" s="2"/>
      <c r="Q997" s="2"/>
      <c r="R997" s="2"/>
      <c r="S997" s="2"/>
    </row>
    <row r="998" spans="1:19" ht="12.75" customHeight="1" x14ac:dyDescent="0.2">
      <c r="A998" s="1">
        <v>1000</v>
      </c>
      <c r="B998" s="1" t="s">
        <v>493</v>
      </c>
      <c r="C998" s="1" t="s">
        <v>26</v>
      </c>
      <c r="D998" s="1" t="s">
        <v>15</v>
      </c>
      <c r="E998" t="s">
        <v>1387</v>
      </c>
      <c r="F998" s="1">
        <v>20</v>
      </c>
      <c r="G998" s="2">
        <v>39</v>
      </c>
      <c r="H998" s="2">
        <f t="shared" si="30"/>
        <v>780</v>
      </c>
      <c r="I998" s="2" t="str">
        <f>_xlfn.CONCAT(C998,"-",D998,"-",DOLLAR(G998))</f>
        <v>NON PRESENTE-EGYPTIAN SAE-39,00 €</v>
      </c>
      <c r="J998" s="2" t="str">
        <f t="shared" si="31"/>
        <v>111</v>
      </c>
      <c r="M998" s="2"/>
      <c r="P998" s="2"/>
      <c r="Q998" s="2"/>
      <c r="R998" s="2"/>
      <c r="S998" s="2"/>
    </row>
    <row r="999" spans="1:19" ht="12.75" customHeight="1" x14ac:dyDescent="0.2">
      <c r="A999" s="1">
        <v>1001</v>
      </c>
      <c r="B999" s="1" t="s">
        <v>494</v>
      </c>
      <c r="C999" s="1" t="s">
        <v>13</v>
      </c>
      <c r="D999" s="1" t="s">
        <v>12</v>
      </c>
      <c r="E999" t="s">
        <v>1387</v>
      </c>
      <c r="F999" s="1">
        <v>20</v>
      </c>
      <c r="G999" s="2">
        <v>34</v>
      </c>
      <c r="H999" s="2">
        <f t="shared" si="30"/>
        <v>680</v>
      </c>
      <c r="I999" s="2" t="str">
        <f>_xlfn.CONCAT(C999,"-",D999,"-",DOLLAR(G999))</f>
        <v>EGY-ccc order-34,00 €</v>
      </c>
      <c r="J999" s="2" t="str">
        <f t="shared" si="31"/>
        <v>002</v>
      </c>
      <c r="M999" s="2"/>
      <c r="P999" s="2"/>
      <c r="Q999" s="2"/>
      <c r="R999" s="2"/>
      <c r="S999" s="2"/>
    </row>
    <row r="1000" spans="1:19" ht="12.75" customHeight="1" x14ac:dyDescent="0.2">
      <c r="A1000" s="1">
        <v>1002</v>
      </c>
      <c r="B1000" s="1" t="s">
        <v>494</v>
      </c>
      <c r="C1000" s="1" t="s">
        <v>13</v>
      </c>
      <c r="D1000" s="1" t="s">
        <v>12</v>
      </c>
      <c r="E1000" s="1" t="s">
        <v>10</v>
      </c>
      <c r="F1000" s="1">
        <v>0</v>
      </c>
      <c r="G1000" s="2">
        <v>16</v>
      </c>
      <c r="H1000" s="2" t="str">
        <f t="shared" si="30"/>
        <v/>
      </c>
      <c r="I1000" s="2" t="str">
        <f>_xlfn.CONCAT(C1000,"-",D1000,"-",DOLLAR(G1000))</f>
        <v>EGY-ccc order-16,00 €</v>
      </c>
      <c r="J1000" s="2" t="str">
        <f t="shared" si="31"/>
        <v>002</v>
      </c>
      <c r="M1000" s="2"/>
      <c r="P1000" s="2"/>
      <c r="Q1000" s="2"/>
      <c r="R1000" s="2"/>
      <c r="S1000" s="2"/>
    </row>
    <row r="1001" spans="1:19" ht="12.75" customHeight="1" x14ac:dyDescent="0.2">
      <c r="A1001" s="1">
        <v>1003</v>
      </c>
      <c r="B1001" s="1" t="s">
        <v>495</v>
      </c>
      <c r="C1001" s="1" t="s">
        <v>13</v>
      </c>
      <c r="D1001" s="1" t="s">
        <v>19</v>
      </c>
      <c r="E1001" t="s">
        <v>1387</v>
      </c>
      <c r="F1001" s="1">
        <v>30</v>
      </c>
      <c r="G1001" s="2">
        <v>20</v>
      </c>
      <c r="H1001" s="2">
        <f t="shared" si="30"/>
        <v>600</v>
      </c>
      <c r="I1001" s="2" t="str">
        <f>_xlfn.CONCAT(C1001,"-",D1001,"-",DOLLAR(G1001))</f>
        <v>EGY-zan pin assuf S.A.E.-20,00 €</v>
      </c>
      <c r="J1001" s="2" t="str">
        <f t="shared" si="31"/>
        <v>613</v>
      </c>
      <c r="M1001" s="2"/>
      <c r="P1001" s="2"/>
      <c r="Q1001" s="2"/>
      <c r="R1001" s="2"/>
      <c r="S1001" s="2"/>
    </row>
    <row r="1002" spans="1:19" ht="12.75" customHeight="1" x14ac:dyDescent="0.2">
      <c r="A1002" s="1">
        <v>1004</v>
      </c>
      <c r="B1002" s="1" t="s">
        <v>495</v>
      </c>
      <c r="C1002" s="1" t="s">
        <v>13</v>
      </c>
      <c r="D1002" s="1" t="s">
        <v>19</v>
      </c>
      <c r="E1002" t="s">
        <v>1387</v>
      </c>
      <c r="F1002" s="1">
        <v>20</v>
      </c>
      <c r="G1002" s="2">
        <v>33</v>
      </c>
      <c r="H1002" s="2">
        <f t="shared" si="30"/>
        <v>660</v>
      </c>
      <c r="I1002" s="2" t="str">
        <f>_xlfn.CONCAT(C1002,"-",D1002,"-",DOLLAR(G1002))</f>
        <v>EGY-zan pin assuf S.A.E.-33,00 €</v>
      </c>
      <c r="J1002" s="2" t="str">
        <f t="shared" si="31"/>
        <v>613</v>
      </c>
      <c r="M1002" s="2"/>
      <c r="P1002" s="2"/>
      <c r="Q1002" s="2"/>
      <c r="R1002" s="2"/>
      <c r="S1002" s="2"/>
    </row>
    <row r="1003" spans="1:19" ht="12.75" customHeight="1" x14ac:dyDescent="0.2">
      <c r="A1003" s="1">
        <v>1005</v>
      </c>
      <c r="B1003" s="1" t="s">
        <v>495</v>
      </c>
      <c r="C1003" s="1" t="s">
        <v>13</v>
      </c>
      <c r="D1003" s="1" t="s">
        <v>19</v>
      </c>
      <c r="E1003" s="1" t="s">
        <v>10</v>
      </c>
      <c r="F1003" s="1">
        <v>0</v>
      </c>
      <c r="G1003" s="2">
        <v>33</v>
      </c>
      <c r="H1003" s="2" t="str">
        <f t="shared" si="30"/>
        <v/>
      </c>
      <c r="I1003" s="2" t="str">
        <f>_xlfn.CONCAT(C1003,"-",D1003,"-",DOLLAR(G1003))</f>
        <v>EGY-zan pin assuf S.A.E.-33,00 €</v>
      </c>
      <c r="J1003" s="2" t="str">
        <f t="shared" si="31"/>
        <v>613</v>
      </c>
      <c r="M1003" s="2"/>
      <c r="P1003" s="2"/>
      <c r="Q1003" s="2"/>
      <c r="R1003" s="2"/>
      <c r="S1003" s="2"/>
    </row>
    <row r="1004" spans="1:19" ht="12.75" customHeight="1" x14ac:dyDescent="0.2">
      <c r="A1004" s="1">
        <v>1006</v>
      </c>
      <c r="B1004" s="1" t="s">
        <v>496</v>
      </c>
      <c r="C1004" s="1" t="s">
        <v>13</v>
      </c>
      <c r="D1004" s="1" t="s">
        <v>19</v>
      </c>
      <c r="E1004" s="1" t="s">
        <v>10</v>
      </c>
      <c r="F1004" s="1">
        <v>0</v>
      </c>
      <c r="G1004" s="2">
        <v>15</v>
      </c>
      <c r="H1004" s="2" t="str">
        <f t="shared" si="30"/>
        <v/>
      </c>
      <c r="I1004" s="2" t="str">
        <f>_xlfn.CONCAT(C1004,"-",D1004,"-",DOLLAR(G1004))</f>
        <v>EGY-zan pin assuf S.A.E.-15,00 €</v>
      </c>
      <c r="J1004" s="2" t="str">
        <f t="shared" si="31"/>
        <v>461</v>
      </c>
      <c r="M1004" s="2"/>
      <c r="P1004" s="2"/>
      <c r="Q1004" s="2"/>
      <c r="R1004" s="2"/>
      <c r="S1004" s="2"/>
    </row>
    <row r="1005" spans="1:19" ht="12.75" customHeight="1" x14ac:dyDescent="0.2">
      <c r="A1005" s="1">
        <v>1007</v>
      </c>
      <c r="B1005" s="1" t="s">
        <v>496</v>
      </c>
      <c r="C1005" s="1" t="s">
        <v>13</v>
      </c>
      <c r="D1005" s="1" t="s">
        <v>19</v>
      </c>
      <c r="E1005" t="s">
        <v>1387</v>
      </c>
      <c r="F1005" s="1">
        <v>30</v>
      </c>
      <c r="G1005" s="2">
        <v>36</v>
      </c>
      <c r="H1005" s="2">
        <f t="shared" si="30"/>
        <v>1080</v>
      </c>
      <c r="I1005" s="2" t="str">
        <f>_xlfn.CONCAT(C1005,"-",D1005,"-",DOLLAR(G1005))</f>
        <v>EGY-zan pin assuf S.A.E.-36,00 €</v>
      </c>
      <c r="J1005" s="2" t="str">
        <f t="shared" si="31"/>
        <v>461</v>
      </c>
      <c r="M1005" s="2"/>
      <c r="P1005" s="2"/>
      <c r="Q1005" s="2"/>
      <c r="R1005" s="2"/>
      <c r="S1005" s="2"/>
    </row>
    <row r="1006" spans="1:19" ht="12.75" customHeight="1" x14ac:dyDescent="0.2">
      <c r="A1006" s="1">
        <v>1008</v>
      </c>
      <c r="B1006" s="1" t="s">
        <v>497</v>
      </c>
      <c r="C1006" s="1" t="s">
        <v>13</v>
      </c>
      <c r="D1006" s="1" t="s">
        <v>12</v>
      </c>
      <c r="E1006" t="s">
        <v>1387</v>
      </c>
      <c r="F1006" s="1">
        <v>20</v>
      </c>
      <c r="G1006" s="2">
        <v>21</v>
      </c>
      <c r="H1006" s="2">
        <f t="shared" si="30"/>
        <v>420</v>
      </c>
      <c r="I1006" s="2" t="str">
        <f>_xlfn.CONCAT(C1006,"-",D1006,"-",DOLLAR(G1006))</f>
        <v>EGY-ccc order-21,00 €</v>
      </c>
      <c r="J1006" s="2" t="str">
        <f t="shared" si="31"/>
        <v>353</v>
      </c>
      <c r="M1006" s="2"/>
      <c r="P1006" s="2"/>
      <c r="Q1006" s="2"/>
      <c r="R1006" s="2"/>
      <c r="S1006" s="2"/>
    </row>
    <row r="1007" spans="1:19" ht="12.75" customHeight="1" x14ac:dyDescent="0.2">
      <c r="A1007" s="1">
        <v>1009</v>
      </c>
      <c r="B1007" s="1" t="s">
        <v>497</v>
      </c>
      <c r="C1007" s="1" t="s">
        <v>13</v>
      </c>
      <c r="D1007" s="1" t="s">
        <v>12</v>
      </c>
      <c r="E1007" s="1" t="s">
        <v>10</v>
      </c>
      <c r="F1007" s="1">
        <v>0</v>
      </c>
      <c r="G1007" s="2">
        <v>13</v>
      </c>
      <c r="H1007" s="2" t="str">
        <f t="shared" si="30"/>
        <v/>
      </c>
      <c r="I1007" s="2" t="str">
        <f>_xlfn.CONCAT(C1007,"-",D1007,"-",DOLLAR(G1007))</f>
        <v>EGY-ccc order-13,00 €</v>
      </c>
      <c r="J1007" s="2" t="str">
        <f t="shared" si="31"/>
        <v>353</v>
      </c>
      <c r="M1007" s="2"/>
      <c r="P1007" s="2"/>
      <c r="Q1007" s="2"/>
      <c r="R1007" s="2"/>
      <c r="S1007" s="2"/>
    </row>
    <row r="1008" spans="1:19" ht="12.75" customHeight="1" x14ac:dyDescent="0.2">
      <c r="A1008" s="1">
        <v>1010</v>
      </c>
      <c r="B1008" s="1" t="s">
        <v>498</v>
      </c>
      <c r="C1008" s="1" t="s">
        <v>8</v>
      </c>
      <c r="D1008" s="1" t="s">
        <v>61</v>
      </c>
      <c r="E1008" t="s">
        <v>1387</v>
      </c>
      <c r="F1008" s="1">
        <v>20</v>
      </c>
      <c r="G1008" s="2">
        <v>12</v>
      </c>
      <c r="H1008" s="2">
        <f t="shared" si="30"/>
        <v>240</v>
      </c>
      <c r="I1008" s="2" t="str">
        <f>_xlfn.CONCAT(C1008,"-",D1008,"-",DOLLAR(G1008))</f>
        <v>ITA-zan PAM-12,00 €</v>
      </c>
      <c r="J1008" s="2" t="str">
        <f t="shared" si="31"/>
        <v>180</v>
      </c>
      <c r="M1008" s="2"/>
      <c r="P1008" s="2"/>
      <c r="Q1008" s="2"/>
      <c r="R1008" s="2"/>
      <c r="S1008" s="2"/>
    </row>
    <row r="1009" spans="1:19" ht="12.75" customHeight="1" x14ac:dyDescent="0.2">
      <c r="A1009" s="1">
        <v>1011</v>
      </c>
      <c r="B1009" s="1" t="s">
        <v>498</v>
      </c>
      <c r="C1009" s="1" t="s">
        <v>8</v>
      </c>
      <c r="D1009" s="1" t="s">
        <v>61</v>
      </c>
      <c r="E1009" t="s">
        <v>1387</v>
      </c>
      <c r="F1009" s="1">
        <v>30</v>
      </c>
      <c r="G1009" s="2">
        <v>39</v>
      </c>
      <c r="H1009" s="2">
        <f t="shared" si="30"/>
        <v>1170</v>
      </c>
      <c r="I1009" s="2" t="str">
        <f>_xlfn.CONCAT(C1009,"-",D1009,"-",DOLLAR(G1009))</f>
        <v>ITA-zan PAM-39,00 €</v>
      </c>
      <c r="J1009" s="2" t="str">
        <f t="shared" si="31"/>
        <v>180</v>
      </c>
      <c r="M1009" s="2"/>
      <c r="P1009" s="2"/>
      <c r="Q1009" s="2"/>
      <c r="R1009" s="2"/>
      <c r="S1009" s="2"/>
    </row>
    <row r="1010" spans="1:19" ht="12.75" customHeight="1" x14ac:dyDescent="0.2">
      <c r="A1010" s="1">
        <v>1012</v>
      </c>
      <c r="B1010" s="1" t="s">
        <v>498</v>
      </c>
      <c r="C1010" s="1" t="s">
        <v>8</v>
      </c>
      <c r="D1010" s="1" t="s">
        <v>61</v>
      </c>
      <c r="E1010" s="1" t="s">
        <v>10</v>
      </c>
      <c r="F1010" s="1">
        <v>0</v>
      </c>
      <c r="G1010" s="2">
        <v>32</v>
      </c>
      <c r="H1010" s="2" t="str">
        <f t="shared" si="30"/>
        <v/>
      </c>
      <c r="I1010" s="2" t="str">
        <f>_xlfn.CONCAT(C1010,"-",D1010,"-",DOLLAR(G1010))</f>
        <v>ITA-zan PAM-32,00 €</v>
      </c>
      <c r="J1010" s="2" t="str">
        <f t="shared" si="31"/>
        <v>180</v>
      </c>
      <c r="M1010" s="2"/>
      <c r="P1010" s="2"/>
      <c r="Q1010" s="2"/>
      <c r="R1010" s="2"/>
      <c r="S1010" s="2"/>
    </row>
    <row r="1011" spans="1:19" ht="12.75" customHeight="1" x14ac:dyDescent="0.2">
      <c r="A1011" s="1">
        <v>1013</v>
      </c>
      <c r="B1011" s="1" t="s">
        <v>499</v>
      </c>
      <c r="C1011" s="1" t="s">
        <v>8</v>
      </c>
      <c r="D1011" s="1" t="s">
        <v>9</v>
      </c>
      <c r="E1011" s="1" t="s">
        <v>10</v>
      </c>
      <c r="F1011" s="1">
        <v>0</v>
      </c>
      <c r="G1011" s="2">
        <v>34</v>
      </c>
      <c r="H1011" s="2" t="str">
        <f t="shared" si="30"/>
        <v/>
      </c>
      <c r="I1011" s="2" t="str">
        <f>_xlfn.CONCAT(C1011,"-",D1011,"-",DOLLAR(G1011))</f>
        <v>ITA-SG-34,00 €</v>
      </c>
      <c r="J1011" s="2" t="str">
        <f t="shared" si="31"/>
        <v>784</v>
      </c>
      <c r="M1011" s="2"/>
      <c r="P1011" s="2"/>
      <c r="Q1011" s="2"/>
      <c r="R1011" s="2"/>
      <c r="S1011" s="2"/>
    </row>
    <row r="1012" spans="1:19" ht="12.75" customHeight="1" x14ac:dyDescent="0.2">
      <c r="A1012" s="1">
        <v>1014</v>
      </c>
      <c r="B1012" s="1" t="s">
        <v>499</v>
      </c>
      <c r="C1012" s="1" t="s">
        <v>8</v>
      </c>
      <c r="D1012" s="1" t="s">
        <v>9</v>
      </c>
      <c r="E1012" t="s">
        <v>1387</v>
      </c>
      <c r="F1012" s="1">
        <v>30</v>
      </c>
      <c r="G1012" s="2">
        <v>33</v>
      </c>
      <c r="H1012" s="2">
        <f t="shared" si="30"/>
        <v>990</v>
      </c>
      <c r="I1012" s="2" t="str">
        <f>_xlfn.CONCAT(C1012,"-",D1012,"-",DOLLAR(G1012))</f>
        <v>ITA-SG-33,00 €</v>
      </c>
      <c r="J1012" s="2" t="str">
        <f t="shared" si="31"/>
        <v>784</v>
      </c>
      <c r="M1012" s="2"/>
      <c r="P1012" s="2"/>
      <c r="Q1012" s="2"/>
      <c r="R1012" s="2"/>
      <c r="S1012" s="2"/>
    </row>
    <row r="1013" spans="1:19" ht="12.75" customHeight="1" x14ac:dyDescent="0.2">
      <c r="A1013" s="1">
        <v>1015</v>
      </c>
      <c r="B1013" s="1" t="s">
        <v>500</v>
      </c>
      <c r="C1013" s="1" t="s">
        <v>8</v>
      </c>
      <c r="D1013" s="1" t="s">
        <v>9</v>
      </c>
      <c r="E1013" s="1" t="s">
        <v>10</v>
      </c>
      <c r="F1013" s="1">
        <v>0</v>
      </c>
      <c r="G1013" s="2">
        <v>10</v>
      </c>
      <c r="H1013" s="2" t="str">
        <f t="shared" si="30"/>
        <v/>
      </c>
      <c r="I1013" s="2" t="str">
        <f>_xlfn.CONCAT(C1013,"-",D1013,"-",DOLLAR(G1013))</f>
        <v>ITA-SG-10,00 €</v>
      </c>
      <c r="J1013" s="2" t="str">
        <f t="shared" si="31"/>
        <v>341</v>
      </c>
      <c r="M1013" s="2"/>
      <c r="P1013" s="2"/>
      <c r="Q1013" s="2"/>
      <c r="R1013" s="2"/>
      <c r="S1013" s="2"/>
    </row>
    <row r="1014" spans="1:19" ht="12.75" customHeight="1" x14ac:dyDescent="0.2">
      <c r="A1014" s="1">
        <v>1016</v>
      </c>
      <c r="B1014" s="1" t="s">
        <v>500</v>
      </c>
      <c r="C1014" s="1" t="s">
        <v>8</v>
      </c>
      <c r="D1014" s="1" t="s">
        <v>9</v>
      </c>
      <c r="E1014" t="s">
        <v>1387</v>
      </c>
      <c r="F1014" s="1">
        <v>30</v>
      </c>
      <c r="G1014" s="2">
        <v>37</v>
      </c>
      <c r="H1014" s="2">
        <f t="shared" si="30"/>
        <v>1110</v>
      </c>
      <c r="I1014" s="2" t="str">
        <f>_xlfn.CONCAT(C1014,"-",D1014,"-",DOLLAR(G1014))</f>
        <v>ITA-SG-37,00 €</v>
      </c>
      <c r="J1014" s="2" t="str">
        <f t="shared" si="31"/>
        <v>341</v>
      </c>
      <c r="M1014" s="2"/>
      <c r="P1014" s="2"/>
      <c r="Q1014" s="2"/>
      <c r="R1014" s="2"/>
      <c r="S1014" s="2"/>
    </row>
    <row r="1015" spans="1:19" ht="12.75" customHeight="1" x14ac:dyDescent="0.2">
      <c r="A1015" s="1">
        <v>1017</v>
      </c>
      <c r="B1015" s="1" t="s">
        <v>501</v>
      </c>
      <c r="C1015" s="1" t="s">
        <v>8</v>
      </c>
      <c r="D1015" s="1" t="s">
        <v>9</v>
      </c>
      <c r="E1015" s="1" t="s">
        <v>10</v>
      </c>
      <c r="F1015" s="1">
        <v>0</v>
      </c>
      <c r="G1015" s="2">
        <v>31</v>
      </c>
      <c r="H1015" s="2" t="str">
        <f t="shared" si="30"/>
        <v/>
      </c>
      <c r="I1015" s="2" t="str">
        <f>_xlfn.CONCAT(C1015,"-",D1015,"-",DOLLAR(G1015))</f>
        <v>ITA-SG-31,00 €</v>
      </c>
      <c r="J1015" s="2" t="str">
        <f t="shared" si="31"/>
        <v>193</v>
      </c>
      <c r="M1015" s="2"/>
      <c r="P1015" s="2"/>
      <c r="Q1015" s="2"/>
      <c r="R1015" s="2"/>
      <c r="S1015" s="2"/>
    </row>
    <row r="1016" spans="1:19" ht="12.75" customHeight="1" x14ac:dyDescent="0.2">
      <c r="A1016" s="1">
        <v>1018</v>
      </c>
      <c r="B1016" s="1" t="s">
        <v>502</v>
      </c>
      <c r="C1016" s="1" t="s">
        <v>8</v>
      </c>
      <c r="D1016" s="1" t="s">
        <v>32</v>
      </c>
      <c r="E1016" s="1" t="s">
        <v>10</v>
      </c>
      <c r="F1016" s="1">
        <v>0</v>
      </c>
      <c r="G1016" s="2">
        <v>21</v>
      </c>
      <c r="H1016" s="2" t="str">
        <f t="shared" si="30"/>
        <v/>
      </c>
      <c r="I1016" s="2" t="str">
        <f>_xlfn.CONCAT(C1016,"-",D1016,"-",DOLLAR(G1016))</f>
        <v>ITA-zan VETRI-21,00 €</v>
      </c>
      <c r="J1016" s="2" t="str">
        <f t="shared" si="31"/>
        <v>396</v>
      </c>
      <c r="M1016" s="2"/>
      <c r="P1016" s="2"/>
      <c r="Q1016" s="2"/>
      <c r="R1016" s="2"/>
      <c r="S1016" s="2"/>
    </row>
    <row r="1017" spans="1:19" ht="12.75" customHeight="1" x14ac:dyDescent="0.2">
      <c r="A1017" s="1">
        <v>1019</v>
      </c>
      <c r="B1017" s="1" t="s">
        <v>503</v>
      </c>
      <c r="C1017" s="1" t="s">
        <v>8</v>
      </c>
      <c r="D1017" s="1" t="s">
        <v>32</v>
      </c>
      <c r="E1017" s="1" t="s">
        <v>10</v>
      </c>
      <c r="F1017" s="1">
        <v>0</v>
      </c>
      <c r="G1017" s="2">
        <v>30</v>
      </c>
      <c r="H1017" s="2" t="str">
        <f t="shared" si="30"/>
        <v/>
      </c>
      <c r="I1017" s="2" t="str">
        <f>_xlfn.CONCAT(C1017,"-",D1017,"-",DOLLAR(G1017))</f>
        <v>ITA-zan VETRI-30,00 €</v>
      </c>
      <c r="J1017" s="2" t="str">
        <f t="shared" si="31"/>
        <v>351</v>
      </c>
      <c r="M1017" s="2"/>
      <c r="P1017" s="2"/>
      <c r="Q1017" s="2"/>
      <c r="R1017" s="2"/>
      <c r="S1017" s="2"/>
    </row>
    <row r="1018" spans="1:19" ht="12.75" customHeight="1" x14ac:dyDescent="0.2">
      <c r="A1018" s="1">
        <v>1020</v>
      </c>
      <c r="B1018" s="1" t="s">
        <v>503</v>
      </c>
      <c r="C1018" s="1" t="s">
        <v>8</v>
      </c>
      <c r="D1018" s="1" t="s">
        <v>32</v>
      </c>
      <c r="E1018" t="s">
        <v>1387</v>
      </c>
      <c r="F1018" s="1">
        <v>20</v>
      </c>
      <c r="G1018" s="2">
        <v>33</v>
      </c>
      <c r="H1018" s="2">
        <f t="shared" si="30"/>
        <v>660</v>
      </c>
      <c r="I1018" s="2" t="str">
        <f>_xlfn.CONCAT(C1018,"-",D1018,"-",DOLLAR(G1018))</f>
        <v>ITA-zan VETRI-33,00 €</v>
      </c>
      <c r="J1018" s="2" t="str">
        <f t="shared" si="31"/>
        <v>351</v>
      </c>
      <c r="M1018" s="2"/>
      <c r="P1018" s="2"/>
      <c r="Q1018" s="2"/>
      <c r="R1018" s="2"/>
      <c r="S1018" s="2"/>
    </row>
    <row r="1019" spans="1:19" ht="12.75" customHeight="1" x14ac:dyDescent="0.2">
      <c r="A1019" s="1">
        <v>1021</v>
      </c>
      <c r="B1019" s="1" t="s">
        <v>503</v>
      </c>
      <c r="C1019" s="1" t="s">
        <v>8</v>
      </c>
      <c r="D1019" s="1" t="s">
        <v>32</v>
      </c>
      <c r="E1019" t="s">
        <v>1387</v>
      </c>
      <c r="F1019" s="1">
        <v>30</v>
      </c>
      <c r="G1019" s="2">
        <v>23</v>
      </c>
      <c r="H1019" s="2">
        <f t="shared" si="30"/>
        <v>690</v>
      </c>
      <c r="I1019" s="2" t="str">
        <f>_xlfn.CONCAT(C1019,"-",D1019,"-",DOLLAR(G1019))</f>
        <v>ITA-zan VETRI-23,00 €</v>
      </c>
      <c r="J1019" s="2" t="str">
        <f t="shared" si="31"/>
        <v>351</v>
      </c>
      <c r="M1019" s="2"/>
      <c r="P1019" s="2"/>
      <c r="Q1019" s="2"/>
      <c r="R1019" s="2"/>
      <c r="S1019" s="2"/>
    </row>
    <row r="1020" spans="1:19" ht="12.75" customHeight="1" x14ac:dyDescent="0.2">
      <c r="A1020" s="1">
        <v>1022</v>
      </c>
      <c r="B1020" s="1" t="s">
        <v>504</v>
      </c>
      <c r="C1020" s="1" t="s">
        <v>8</v>
      </c>
      <c r="D1020" s="1" t="s">
        <v>32</v>
      </c>
      <c r="E1020" t="s">
        <v>1387</v>
      </c>
      <c r="F1020" s="1">
        <v>30</v>
      </c>
      <c r="G1020" s="2">
        <v>24</v>
      </c>
      <c r="H1020" s="2">
        <f t="shared" si="30"/>
        <v>720</v>
      </c>
      <c r="I1020" s="2" t="str">
        <f>_xlfn.CONCAT(C1020,"-",D1020,"-",DOLLAR(G1020))</f>
        <v>ITA-zan VETRI-24,00 €</v>
      </c>
      <c r="J1020" s="2" t="str">
        <f t="shared" si="31"/>
        <v>144</v>
      </c>
      <c r="M1020" s="2"/>
      <c r="P1020" s="2"/>
      <c r="Q1020" s="2"/>
      <c r="R1020" s="2"/>
      <c r="S1020" s="2"/>
    </row>
    <row r="1021" spans="1:19" ht="12.75" customHeight="1" x14ac:dyDescent="0.2">
      <c r="A1021" s="1">
        <v>1023</v>
      </c>
      <c r="B1021" s="1" t="s">
        <v>504</v>
      </c>
      <c r="C1021" s="1" t="s">
        <v>8</v>
      </c>
      <c r="D1021" s="1" t="s">
        <v>32</v>
      </c>
      <c r="E1021" s="1" t="s">
        <v>10</v>
      </c>
      <c r="F1021" s="1">
        <v>0</v>
      </c>
      <c r="G1021" s="2">
        <v>37</v>
      </c>
      <c r="H1021" s="2" t="str">
        <f t="shared" si="30"/>
        <v/>
      </c>
      <c r="I1021" s="2" t="str">
        <f>_xlfn.CONCAT(C1021,"-",D1021,"-",DOLLAR(G1021))</f>
        <v>ITA-zan VETRI-37,00 €</v>
      </c>
      <c r="J1021" s="2" t="str">
        <f t="shared" si="31"/>
        <v>144</v>
      </c>
      <c r="M1021" s="2"/>
      <c r="P1021" s="2"/>
      <c r="Q1021" s="2"/>
      <c r="R1021" s="2"/>
      <c r="S1021" s="2"/>
    </row>
    <row r="1022" spans="1:19" ht="12.75" customHeight="1" x14ac:dyDescent="0.2">
      <c r="A1022" s="1">
        <v>1024</v>
      </c>
      <c r="B1022" s="1" t="s">
        <v>504</v>
      </c>
      <c r="C1022" s="1" t="s">
        <v>8</v>
      </c>
      <c r="D1022" s="1" t="s">
        <v>32</v>
      </c>
      <c r="E1022" t="s">
        <v>1387</v>
      </c>
      <c r="F1022" s="1">
        <v>20</v>
      </c>
      <c r="G1022" s="2">
        <v>10</v>
      </c>
      <c r="H1022" s="2">
        <f t="shared" si="30"/>
        <v>200</v>
      </c>
      <c r="I1022" s="2" t="str">
        <f>_xlfn.CONCAT(C1022,"-",D1022,"-",DOLLAR(G1022))</f>
        <v>ITA-zan VETRI-10,00 €</v>
      </c>
      <c r="J1022" s="2" t="str">
        <f t="shared" si="31"/>
        <v>144</v>
      </c>
      <c r="M1022" s="2"/>
      <c r="P1022" s="2"/>
      <c r="Q1022" s="2"/>
      <c r="R1022" s="2"/>
      <c r="S1022" s="2"/>
    </row>
    <row r="1023" spans="1:19" ht="12.75" customHeight="1" x14ac:dyDescent="0.2">
      <c r="A1023" s="1">
        <v>1025</v>
      </c>
      <c r="B1023" s="1" t="s">
        <v>505</v>
      </c>
      <c r="C1023" s="1" t="s">
        <v>8</v>
      </c>
      <c r="D1023" s="1" t="s">
        <v>32</v>
      </c>
      <c r="E1023" t="s">
        <v>1387</v>
      </c>
      <c r="F1023" s="1">
        <v>30</v>
      </c>
      <c r="G1023" s="2">
        <v>26</v>
      </c>
      <c r="H1023" s="2">
        <f t="shared" si="30"/>
        <v>780</v>
      </c>
      <c r="I1023" s="2" t="str">
        <f>_xlfn.CONCAT(C1023,"-",D1023,"-",DOLLAR(G1023))</f>
        <v>ITA-zan VETRI-26,00 €</v>
      </c>
      <c r="J1023" s="2" t="str">
        <f t="shared" si="31"/>
        <v>953</v>
      </c>
      <c r="M1023" s="2"/>
      <c r="P1023" s="2"/>
      <c r="Q1023" s="2"/>
      <c r="R1023" s="2"/>
      <c r="S1023" s="2"/>
    </row>
    <row r="1024" spans="1:19" ht="12.75" customHeight="1" x14ac:dyDescent="0.2">
      <c r="A1024" s="1">
        <v>1026</v>
      </c>
      <c r="B1024" s="1" t="s">
        <v>505</v>
      </c>
      <c r="C1024" s="1" t="s">
        <v>8</v>
      </c>
      <c r="D1024" s="1" t="s">
        <v>32</v>
      </c>
      <c r="E1024" s="1" t="s">
        <v>10</v>
      </c>
      <c r="F1024" s="1">
        <v>0</v>
      </c>
      <c r="G1024" s="2">
        <v>11</v>
      </c>
      <c r="H1024" s="2" t="str">
        <f t="shared" si="30"/>
        <v/>
      </c>
      <c r="I1024" s="2" t="str">
        <f>_xlfn.CONCAT(C1024,"-",D1024,"-",DOLLAR(G1024))</f>
        <v>ITA-zan VETRI-11,00 €</v>
      </c>
      <c r="J1024" s="2" t="str">
        <f t="shared" si="31"/>
        <v>953</v>
      </c>
      <c r="M1024" s="2"/>
      <c r="P1024" s="2"/>
      <c r="Q1024" s="2"/>
      <c r="R1024" s="2"/>
      <c r="S1024" s="2"/>
    </row>
    <row r="1025" spans="1:19" ht="12.75" customHeight="1" x14ac:dyDescent="0.2">
      <c r="A1025" s="1">
        <v>1027</v>
      </c>
      <c r="B1025" s="1" t="s">
        <v>505</v>
      </c>
      <c r="C1025" s="1" t="s">
        <v>8</v>
      </c>
      <c r="D1025" s="1" t="s">
        <v>32</v>
      </c>
      <c r="E1025" t="s">
        <v>1387</v>
      </c>
      <c r="F1025" s="1">
        <v>20</v>
      </c>
      <c r="G1025" s="2">
        <v>11</v>
      </c>
      <c r="H1025" s="2">
        <f t="shared" si="30"/>
        <v>220</v>
      </c>
      <c r="I1025" s="2" t="str">
        <f>_xlfn.CONCAT(C1025,"-",D1025,"-",DOLLAR(G1025))</f>
        <v>ITA-zan VETRI-11,00 €</v>
      </c>
      <c r="J1025" s="2" t="str">
        <f t="shared" si="31"/>
        <v>953</v>
      </c>
      <c r="M1025" s="2"/>
      <c r="P1025" s="2"/>
      <c r="Q1025" s="2"/>
      <c r="R1025" s="2"/>
      <c r="S1025" s="2"/>
    </row>
    <row r="1026" spans="1:19" ht="12.75" customHeight="1" x14ac:dyDescent="0.2">
      <c r="A1026" s="1">
        <v>1028</v>
      </c>
      <c r="B1026" s="1" t="s">
        <v>506</v>
      </c>
      <c r="C1026" s="1" t="s">
        <v>26</v>
      </c>
      <c r="D1026" s="1" t="s">
        <v>15</v>
      </c>
      <c r="E1026" s="1" t="s">
        <v>10</v>
      </c>
      <c r="F1026" s="1">
        <v>0</v>
      </c>
      <c r="G1026" s="2">
        <v>11</v>
      </c>
      <c r="H1026" s="2" t="str">
        <f t="shared" ref="H1026:H1089" si="32">IF(F1026*G1026=0,"",F1026*G1026)</f>
        <v/>
      </c>
      <c r="I1026" s="2" t="str">
        <f>_xlfn.CONCAT(C1026,"-",D1026,"-",DOLLAR(G1026))</f>
        <v>NON PRESENTE-EGYPTIAN SAE-11,00 €</v>
      </c>
      <c r="J1026" s="2" t="str">
        <f t="shared" si="31"/>
        <v>919</v>
      </c>
      <c r="M1026" s="2"/>
      <c r="P1026" s="2"/>
      <c r="Q1026" s="2"/>
      <c r="R1026" s="2"/>
      <c r="S1026" s="2"/>
    </row>
    <row r="1027" spans="1:19" ht="12.75" customHeight="1" x14ac:dyDescent="0.2">
      <c r="A1027" s="1">
        <v>1029</v>
      </c>
      <c r="B1027" s="1" t="s">
        <v>506</v>
      </c>
      <c r="C1027" s="1" t="s">
        <v>26</v>
      </c>
      <c r="D1027" s="1" t="s">
        <v>15</v>
      </c>
      <c r="E1027" t="s">
        <v>1387</v>
      </c>
      <c r="F1027" s="1">
        <v>30</v>
      </c>
      <c r="G1027" s="2">
        <v>37</v>
      </c>
      <c r="H1027" s="2">
        <f t="shared" si="32"/>
        <v>1110</v>
      </c>
      <c r="I1027" s="2" t="str">
        <f>_xlfn.CONCAT(C1027,"-",D1027,"-",DOLLAR(G1027))</f>
        <v>NON PRESENTE-EGYPTIAN SAE-37,00 €</v>
      </c>
      <c r="J1027" s="2" t="str">
        <f t="shared" ref="J1027:J1090" si="33">MID(B1027,3,3)</f>
        <v>919</v>
      </c>
      <c r="M1027" s="2"/>
      <c r="P1027" s="2"/>
      <c r="Q1027" s="2"/>
      <c r="R1027" s="2"/>
      <c r="S1027" s="2"/>
    </row>
    <row r="1028" spans="1:19" ht="12.75" customHeight="1" x14ac:dyDescent="0.2">
      <c r="A1028" s="1">
        <v>1030</v>
      </c>
      <c r="B1028" s="1" t="s">
        <v>507</v>
      </c>
      <c r="C1028" s="1" t="s">
        <v>8</v>
      </c>
      <c r="D1028" s="1" t="s">
        <v>43</v>
      </c>
      <c r="E1028" s="1" t="s">
        <v>10</v>
      </c>
      <c r="F1028" s="1">
        <v>0</v>
      </c>
      <c r="G1028" s="2">
        <v>19</v>
      </c>
      <c r="H1028" s="2" t="str">
        <f t="shared" si="32"/>
        <v/>
      </c>
      <c r="I1028" s="2" t="str">
        <f>_xlfn.CONCAT(C1028,"-",D1028,"-",DOLLAR(G1028))</f>
        <v>ITA-zan pin SPA-19,00 €</v>
      </c>
      <c r="J1028" s="2" t="str">
        <f t="shared" si="33"/>
        <v>774</v>
      </c>
      <c r="M1028" s="2"/>
      <c r="P1028" s="2"/>
      <c r="Q1028" s="2"/>
      <c r="R1028" s="2"/>
      <c r="S1028" s="2"/>
    </row>
    <row r="1029" spans="1:19" ht="12.75" customHeight="1" x14ac:dyDescent="0.2">
      <c r="A1029" s="1">
        <v>1031</v>
      </c>
      <c r="B1029" s="1" t="s">
        <v>508</v>
      </c>
      <c r="C1029" s="1" t="s">
        <v>8</v>
      </c>
      <c r="D1029" s="1" t="s">
        <v>9</v>
      </c>
      <c r="E1029" s="1" t="s">
        <v>10</v>
      </c>
      <c r="F1029" s="1">
        <v>0</v>
      </c>
      <c r="G1029" s="2">
        <v>23</v>
      </c>
      <c r="H1029" s="2" t="str">
        <f t="shared" si="32"/>
        <v/>
      </c>
      <c r="I1029" s="2" t="str">
        <f>_xlfn.CONCAT(C1029,"-",D1029,"-",DOLLAR(G1029))</f>
        <v>ITA-SG-23,00 €</v>
      </c>
      <c r="J1029" s="2" t="str">
        <f t="shared" si="33"/>
        <v>025</v>
      </c>
      <c r="M1029" s="2"/>
      <c r="P1029" s="2"/>
      <c r="Q1029" s="2"/>
      <c r="R1029" s="2"/>
      <c r="S1029" s="2"/>
    </row>
    <row r="1030" spans="1:19" ht="12.75" customHeight="1" x14ac:dyDescent="0.2">
      <c r="A1030" s="1">
        <v>1032</v>
      </c>
      <c r="B1030" s="1" t="s">
        <v>509</v>
      </c>
      <c r="C1030" s="1" t="s">
        <v>8</v>
      </c>
      <c r="D1030" s="1" t="s">
        <v>9</v>
      </c>
      <c r="E1030" s="1" t="s">
        <v>10</v>
      </c>
      <c r="F1030" s="1">
        <v>0</v>
      </c>
      <c r="G1030" s="2">
        <v>32</v>
      </c>
      <c r="H1030" s="2" t="str">
        <f t="shared" si="32"/>
        <v/>
      </c>
      <c r="I1030" s="2" t="str">
        <f>_xlfn.CONCAT(C1030,"-",D1030,"-",DOLLAR(G1030))</f>
        <v>ITA-SG-32,00 €</v>
      </c>
      <c r="J1030" s="2" t="str">
        <f t="shared" si="33"/>
        <v>660</v>
      </c>
      <c r="M1030" s="2"/>
      <c r="P1030" s="2"/>
      <c r="Q1030" s="2"/>
      <c r="R1030" s="2"/>
      <c r="S1030" s="2"/>
    </row>
    <row r="1031" spans="1:19" ht="12.75" customHeight="1" x14ac:dyDescent="0.2">
      <c r="A1031" s="1">
        <v>1033</v>
      </c>
      <c r="B1031" s="1" t="s">
        <v>510</v>
      </c>
      <c r="C1031" s="1" t="s">
        <v>8</v>
      </c>
      <c r="D1031" s="1" t="s">
        <v>50</v>
      </c>
      <c r="E1031" t="s">
        <v>1387</v>
      </c>
      <c r="F1031" s="1">
        <v>20</v>
      </c>
      <c r="G1031" s="2">
        <v>13</v>
      </c>
      <c r="H1031" s="2">
        <f t="shared" si="32"/>
        <v>260</v>
      </c>
      <c r="I1031" s="2" t="str">
        <f>_xlfn.CONCAT(C1031,"-",D1031,"-",DOLLAR(G1031))</f>
        <v>ITA-zan S.R.L.-13,00 €</v>
      </c>
      <c r="J1031" s="2" t="str">
        <f t="shared" si="33"/>
        <v>734</v>
      </c>
      <c r="M1031" s="2"/>
      <c r="P1031" s="2"/>
      <c r="Q1031" s="2"/>
      <c r="R1031" s="2"/>
      <c r="S1031" s="2"/>
    </row>
    <row r="1032" spans="1:19" ht="12.75" customHeight="1" x14ac:dyDescent="0.2">
      <c r="A1032" s="1">
        <v>1034</v>
      </c>
      <c r="B1032" s="1" t="s">
        <v>510</v>
      </c>
      <c r="C1032" s="1" t="s">
        <v>8</v>
      </c>
      <c r="D1032" s="1" t="s">
        <v>50</v>
      </c>
      <c r="E1032" s="1" t="s">
        <v>10</v>
      </c>
      <c r="F1032" s="1">
        <v>0</v>
      </c>
      <c r="G1032" s="2">
        <v>38</v>
      </c>
      <c r="H1032" s="2" t="str">
        <f t="shared" si="32"/>
        <v/>
      </c>
      <c r="I1032" s="2" t="str">
        <f>_xlfn.CONCAT(C1032,"-",D1032,"-",DOLLAR(G1032))</f>
        <v>ITA-zan S.R.L.-38,00 €</v>
      </c>
      <c r="J1032" s="2" t="str">
        <f t="shared" si="33"/>
        <v>734</v>
      </c>
      <c r="M1032" s="2"/>
      <c r="P1032" s="2"/>
      <c r="Q1032" s="2"/>
      <c r="R1032" s="2"/>
      <c r="S1032" s="2"/>
    </row>
    <row r="1033" spans="1:19" ht="12.75" customHeight="1" x14ac:dyDescent="0.2">
      <c r="A1033" s="1">
        <v>1035</v>
      </c>
      <c r="B1033" s="1" t="s">
        <v>510</v>
      </c>
      <c r="C1033" s="1" t="s">
        <v>8</v>
      </c>
      <c r="D1033" s="1" t="s">
        <v>50</v>
      </c>
      <c r="E1033" t="s">
        <v>1387</v>
      </c>
      <c r="F1033" s="1">
        <v>30</v>
      </c>
      <c r="G1033" s="2">
        <v>33</v>
      </c>
      <c r="H1033" s="2">
        <f t="shared" si="32"/>
        <v>990</v>
      </c>
      <c r="I1033" s="2" t="str">
        <f>_xlfn.CONCAT(C1033,"-",D1033,"-",DOLLAR(G1033))</f>
        <v>ITA-zan S.R.L.-33,00 €</v>
      </c>
      <c r="J1033" s="2" t="str">
        <f t="shared" si="33"/>
        <v>734</v>
      </c>
      <c r="M1033" s="2"/>
      <c r="P1033" s="2"/>
      <c r="Q1033" s="2"/>
      <c r="R1033" s="2"/>
      <c r="S1033" s="2"/>
    </row>
    <row r="1034" spans="1:19" ht="12.75" customHeight="1" x14ac:dyDescent="0.2">
      <c r="A1034" s="1">
        <v>1036</v>
      </c>
      <c r="B1034" s="1" t="s">
        <v>511</v>
      </c>
      <c r="C1034" s="1" t="s">
        <v>8</v>
      </c>
      <c r="D1034" s="1" t="s">
        <v>43</v>
      </c>
      <c r="E1034" s="1" t="s">
        <v>10</v>
      </c>
      <c r="F1034" s="1">
        <v>0</v>
      </c>
      <c r="G1034" s="2">
        <v>25</v>
      </c>
      <c r="H1034" s="2" t="str">
        <f t="shared" si="32"/>
        <v/>
      </c>
      <c r="I1034" s="2" t="str">
        <f>_xlfn.CONCAT(C1034,"-",D1034,"-",DOLLAR(G1034))</f>
        <v>ITA-zan pin SPA-25,00 €</v>
      </c>
      <c r="J1034" s="2" t="str">
        <f t="shared" si="33"/>
        <v>217</v>
      </c>
      <c r="M1034" s="2"/>
      <c r="P1034" s="2"/>
      <c r="Q1034" s="2"/>
      <c r="R1034" s="2"/>
      <c r="S1034" s="2"/>
    </row>
    <row r="1035" spans="1:19" ht="12.75" customHeight="1" x14ac:dyDescent="0.2">
      <c r="A1035" s="1">
        <v>1037</v>
      </c>
      <c r="B1035" s="1" t="s">
        <v>512</v>
      </c>
      <c r="C1035" s="1" t="s">
        <v>8</v>
      </c>
      <c r="D1035" s="1" t="s">
        <v>71</v>
      </c>
      <c r="E1035" s="1" t="s">
        <v>10</v>
      </c>
      <c r="F1035" s="1">
        <v>0</v>
      </c>
      <c r="G1035" s="2">
        <v>40</v>
      </c>
      <c r="H1035" s="2" t="str">
        <f t="shared" si="32"/>
        <v/>
      </c>
      <c r="I1035" s="2" t="str">
        <f>_xlfn.CONCAT(C1035,"-",D1035,"-",DOLLAR(G1035))</f>
        <v>ITA-lollo SRL-40,00 €</v>
      </c>
      <c r="J1035" s="2" t="str">
        <f t="shared" si="33"/>
        <v>570</v>
      </c>
      <c r="M1035" s="2"/>
      <c r="P1035" s="2"/>
      <c r="Q1035" s="2"/>
      <c r="R1035" s="2"/>
      <c r="S1035" s="2"/>
    </row>
    <row r="1036" spans="1:19" ht="12.75" customHeight="1" x14ac:dyDescent="0.2">
      <c r="A1036" s="1">
        <v>1038</v>
      </c>
      <c r="B1036" s="1" t="s">
        <v>513</v>
      </c>
      <c r="C1036" s="1" t="s">
        <v>13</v>
      </c>
      <c r="D1036" s="1" t="s">
        <v>12</v>
      </c>
      <c r="E1036" t="s">
        <v>1387</v>
      </c>
      <c r="F1036" s="1">
        <v>30</v>
      </c>
      <c r="G1036" s="2">
        <v>22</v>
      </c>
      <c r="H1036" s="2">
        <f t="shared" si="32"/>
        <v>660</v>
      </c>
      <c r="I1036" s="2" t="str">
        <f>_xlfn.CONCAT(C1036,"-",D1036,"-",DOLLAR(G1036))</f>
        <v>EGY-ccc order-22,00 €</v>
      </c>
      <c r="J1036" s="2" t="str">
        <f t="shared" si="33"/>
        <v>251</v>
      </c>
      <c r="M1036" s="2"/>
      <c r="P1036" s="2"/>
      <c r="Q1036" s="2"/>
      <c r="R1036" s="2"/>
      <c r="S1036" s="2"/>
    </row>
    <row r="1037" spans="1:19" ht="12.75" customHeight="1" x14ac:dyDescent="0.2">
      <c r="A1037" s="1">
        <v>1039</v>
      </c>
      <c r="B1037" s="1" t="s">
        <v>513</v>
      </c>
      <c r="C1037" s="1" t="s">
        <v>13</v>
      </c>
      <c r="D1037" s="1" t="s">
        <v>12</v>
      </c>
      <c r="E1037" s="1" t="s">
        <v>10</v>
      </c>
      <c r="F1037" s="1">
        <v>0</v>
      </c>
      <c r="G1037" s="2">
        <v>37</v>
      </c>
      <c r="H1037" s="2" t="str">
        <f t="shared" si="32"/>
        <v/>
      </c>
      <c r="I1037" s="2" t="str">
        <f>_xlfn.CONCAT(C1037,"-",D1037,"-",DOLLAR(G1037))</f>
        <v>EGY-ccc order-37,00 €</v>
      </c>
      <c r="J1037" s="2" t="str">
        <f t="shared" si="33"/>
        <v>251</v>
      </c>
      <c r="M1037" s="2"/>
      <c r="P1037" s="2"/>
      <c r="Q1037" s="2"/>
      <c r="R1037" s="2"/>
      <c r="S1037" s="2"/>
    </row>
    <row r="1038" spans="1:19" ht="12.75" customHeight="1" x14ac:dyDescent="0.2">
      <c r="A1038" s="1">
        <v>1040</v>
      </c>
      <c r="B1038" s="1" t="s">
        <v>513</v>
      </c>
      <c r="C1038" s="1" t="s">
        <v>13</v>
      </c>
      <c r="D1038" s="1" t="s">
        <v>12</v>
      </c>
      <c r="E1038" t="s">
        <v>1387</v>
      </c>
      <c r="F1038" s="1">
        <v>20</v>
      </c>
      <c r="G1038" s="2">
        <v>23</v>
      </c>
      <c r="H1038" s="2">
        <f t="shared" si="32"/>
        <v>460</v>
      </c>
      <c r="I1038" s="2" t="str">
        <f>_xlfn.CONCAT(C1038,"-",D1038,"-",DOLLAR(G1038))</f>
        <v>EGY-ccc order-23,00 €</v>
      </c>
      <c r="J1038" s="2" t="str">
        <f t="shared" si="33"/>
        <v>251</v>
      </c>
      <c r="M1038" s="2"/>
      <c r="P1038" s="2"/>
      <c r="Q1038" s="2"/>
      <c r="R1038" s="2"/>
      <c r="S1038" s="2"/>
    </row>
    <row r="1039" spans="1:19" ht="12.75" customHeight="1" x14ac:dyDescent="0.2">
      <c r="A1039" s="1">
        <v>1041</v>
      </c>
      <c r="B1039" s="1" t="s">
        <v>514</v>
      </c>
      <c r="C1039" s="1" t="s">
        <v>8</v>
      </c>
      <c r="D1039" s="1" t="s">
        <v>43</v>
      </c>
      <c r="E1039" s="1" t="s">
        <v>10</v>
      </c>
      <c r="F1039" s="1">
        <v>0</v>
      </c>
      <c r="G1039" s="2">
        <v>28</v>
      </c>
      <c r="H1039" s="2" t="str">
        <f t="shared" si="32"/>
        <v/>
      </c>
      <c r="I1039" s="2" t="str">
        <f>_xlfn.CONCAT(C1039,"-",D1039,"-",DOLLAR(G1039))</f>
        <v>ITA-zan pin SPA-28,00 €</v>
      </c>
      <c r="J1039" s="2" t="str">
        <f t="shared" si="33"/>
        <v>732</v>
      </c>
      <c r="M1039" s="2"/>
      <c r="P1039" s="2"/>
      <c r="Q1039" s="2"/>
      <c r="R1039" s="2"/>
      <c r="S1039" s="2"/>
    </row>
    <row r="1040" spans="1:19" ht="12.75" customHeight="1" x14ac:dyDescent="0.2">
      <c r="A1040" s="1">
        <v>1042</v>
      </c>
      <c r="B1040" s="1" t="s">
        <v>515</v>
      </c>
      <c r="C1040" s="1" t="s">
        <v>13</v>
      </c>
      <c r="D1040" s="1" t="s">
        <v>19</v>
      </c>
      <c r="E1040" t="s">
        <v>1387</v>
      </c>
      <c r="F1040" s="1">
        <v>20</v>
      </c>
      <c r="G1040" s="2">
        <v>39</v>
      </c>
      <c r="H1040" s="2">
        <f t="shared" si="32"/>
        <v>780</v>
      </c>
      <c r="I1040" s="2" t="str">
        <f>_xlfn.CONCAT(C1040,"-",D1040,"-",DOLLAR(G1040))</f>
        <v>EGY-zan pin assuf S.A.E.-39,00 €</v>
      </c>
      <c r="J1040" s="2" t="str">
        <f t="shared" si="33"/>
        <v>274</v>
      </c>
      <c r="M1040" s="2"/>
      <c r="P1040" s="2"/>
      <c r="Q1040" s="2"/>
      <c r="R1040" s="2"/>
      <c r="S1040" s="2"/>
    </row>
    <row r="1041" spans="1:19" ht="12.75" customHeight="1" x14ac:dyDescent="0.2">
      <c r="A1041" s="1">
        <v>1043</v>
      </c>
      <c r="B1041" s="1" t="s">
        <v>515</v>
      </c>
      <c r="C1041" s="1" t="s">
        <v>13</v>
      </c>
      <c r="D1041" s="1" t="s">
        <v>19</v>
      </c>
      <c r="E1041" t="s">
        <v>1387</v>
      </c>
      <c r="F1041" s="1">
        <v>30</v>
      </c>
      <c r="G1041" s="2">
        <v>34</v>
      </c>
      <c r="H1041" s="2">
        <f t="shared" si="32"/>
        <v>1020</v>
      </c>
      <c r="I1041" s="2" t="str">
        <f>_xlfn.CONCAT(C1041,"-",D1041,"-",DOLLAR(G1041))</f>
        <v>EGY-zan pin assuf S.A.E.-34,00 €</v>
      </c>
      <c r="J1041" s="2" t="str">
        <f t="shared" si="33"/>
        <v>274</v>
      </c>
      <c r="M1041" s="2"/>
      <c r="P1041" s="2"/>
      <c r="Q1041" s="2"/>
      <c r="R1041" s="2"/>
      <c r="S1041" s="2"/>
    </row>
    <row r="1042" spans="1:19" ht="12.75" customHeight="1" x14ac:dyDescent="0.2">
      <c r="A1042" s="1">
        <v>1044</v>
      </c>
      <c r="B1042" s="1" t="s">
        <v>515</v>
      </c>
      <c r="C1042" s="1" t="s">
        <v>13</v>
      </c>
      <c r="D1042" s="1" t="s">
        <v>19</v>
      </c>
      <c r="E1042" s="1" t="s">
        <v>10</v>
      </c>
      <c r="F1042" s="1">
        <v>0</v>
      </c>
      <c r="G1042" s="2">
        <v>19</v>
      </c>
      <c r="H1042" s="2" t="str">
        <f t="shared" si="32"/>
        <v/>
      </c>
      <c r="I1042" s="2" t="str">
        <f>_xlfn.CONCAT(C1042,"-",D1042,"-",DOLLAR(G1042))</f>
        <v>EGY-zan pin assuf S.A.E.-19,00 €</v>
      </c>
      <c r="J1042" s="2" t="str">
        <f t="shared" si="33"/>
        <v>274</v>
      </c>
      <c r="M1042" s="2"/>
      <c r="P1042" s="2"/>
      <c r="Q1042" s="2"/>
      <c r="R1042" s="2"/>
      <c r="S1042" s="2"/>
    </row>
    <row r="1043" spans="1:19" ht="12.75" customHeight="1" x14ac:dyDescent="0.2">
      <c r="A1043" s="1">
        <v>1045</v>
      </c>
      <c r="B1043" s="1" t="s">
        <v>516</v>
      </c>
      <c r="C1043" s="1" t="s">
        <v>26</v>
      </c>
      <c r="D1043" s="1" t="s">
        <v>15</v>
      </c>
      <c r="E1043" s="1" t="s">
        <v>10</v>
      </c>
      <c r="F1043" s="1">
        <v>0</v>
      </c>
      <c r="G1043" s="2">
        <v>32</v>
      </c>
      <c r="H1043" s="2" t="str">
        <f t="shared" si="32"/>
        <v/>
      </c>
      <c r="I1043" s="2" t="str">
        <f>_xlfn.CONCAT(C1043,"-",D1043,"-",DOLLAR(G1043))</f>
        <v>NON PRESENTE-EGYPTIAN SAE-32,00 €</v>
      </c>
      <c r="J1043" s="2" t="str">
        <f t="shared" si="33"/>
        <v>403</v>
      </c>
      <c r="M1043" s="2"/>
      <c r="P1043" s="2"/>
      <c r="Q1043" s="2"/>
      <c r="R1043" s="2"/>
      <c r="S1043" s="2"/>
    </row>
    <row r="1044" spans="1:19" ht="12.75" customHeight="1" x14ac:dyDescent="0.2">
      <c r="A1044" s="1">
        <v>1046</v>
      </c>
      <c r="B1044" s="1" t="s">
        <v>516</v>
      </c>
      <c r="C1044" s="1" t="s">
        <v>26</v>
      </c>
      <c r="D1044" s="1" t="s">
        <v>15</v>
      </c>
      <c r="E1044" t="s">
        <v>1387</v>
      </c>
      <c r="F1044" s="1">
        <v>20</v>
      </c>
      <c r="G1044" s="2">
        <v>29</v>
      </c>
      <c r="H1044" s="2">
        <f t="shared" si="32"/>
        <v>580</v>
      </c>
      <c r="I1044" s="2" t="str">
        <f>_xlfn.CONCAT(C1044,"-",D1044,"-",DOLLAR(G1044))</f>
        <v>NON PRESENTE-EGYPTIAN SAE-29,00 €</v>
      </c>
      <c r="J1044" s="2" t="str">
        <f t="shared" si="33"/>
        <v>403</v>
      </c>
      <c r="M1044" s="2"/>
      <c r="P1044" s="2"/>
      <c r="Q1044" s="2"/>
      <c r="R1044" s="2"/>
      <c r="S1044" s="2"/>
    </row>
    <row r="1045" spans="1:19" ht="12.75" customHeight="1" x14ac:dyDescent="0.2">
      <c r="A1045" s="1">
        <v>1047</v>
      </c>
      <c r="B1045" s="1" t="s">
        <v>517</v>
      </c>
      <c r="C1045" s="1" t="s">
        <v>13</v>
      </c>
      <c r="D1045" s="1" t="s">
        <v>12</v>
      </c>
      <c r="E1045" s="1" t="s">
        <v>10</v>
      </c>
      <c r="F1045" s="1">
        <v>0</v>
      </c>
      <c r="G1045" s="2">
        <v>28</v>
      </c>
      <c r="H1045" s="2" t="str">
        <f t="shared" si="32"/>
        <v/>
      </c>
      <c r="I1045" s="2" t="str">
        <f>_xlfn.CONCAT(C1045,"-",D1045,"-",DOLLAR(G1045))</f>
        <v>EGY-ccc order-28,00 €</v>
      </c>
      <c r="J1045" s="2" t="str">
        <f t="shared" si="33"/>
        <v>092</v>
      </c>
      <c r="M1045" s="2"/>
      <c r="P1045" s="2"/>
      <c r="Q1045" s="2"/>
      <c r="R1045" s="2"/>
      <c r="S1045" s="2"/>
    </row>
    <row r="1046" spans="1:19" ht="12.75" customHeight="1" x14ac:dyDescent="0.2">
      <c r="A1046" s="1">
        <v>1048</v>
      </c>
      <c r="B1046" s="1" t="s">
        <v>517</v>
      </c>
      <c r="C1046" s="1" t="s">
        <v>13</v>
      </c>
      <c r="D1046" s="1" t="s">
        <v>12</v>
      </c>
      <c r="E1046" t="s">
        <v>1387</v>
      </c>
      <c r="F1046" s="1">
        <v>30</v>
      </c>
      <c r="G1046" s="2">
        <v>40</v>
      </c>
      <c r="H1046" s="2">
        <f t="shared" si="32"/>
        <v>1200</v>
      </c>
      <c r="I1046" s="2" t="str">
        <f>_xlfn.CONCAT(C1046,"-",D1046,"-",DOLLAR(G1046))</f>
        <v>EGY-ccc order-40,00 €</v>
      </c>
      <c r="J1046" s="2" t="str">
        <f t="shared" si="33"/>
        <v>092</v>
      </c>
      <c r="M1046" s="2"/>
      <c r="P1046" s="2"/>
      <c r="Q1046" s="2"/>
      <c r="R1046" s="2"/>
      <c r="S1046" s="2"/>
    </row>
    <row r="1047" spans="1:19" ht="12.75" customHeight="1" x14ac:dyDescent="0.2">
      <c r="A1047" s="1">
        <v>1049</v>
      </c>
      <c r="B1047" s="1" t="s">
        <v>517</v>
      </c>
      <c r="C1047" s="1" t="s">
        <v>13</v>
      </c>
      <c r="D1047" s="1" t="s">
        <v>12</v>
      </c>
      <c r="E1047" t="s">
        <v>1387</v>
      </c>
      <c r="F1047" s="1">
        <v>20</v>
      </c>
      <c r="G1047" s="2">
        <v>22</v>
      </c>
      <c r="H1047" s="2">
        <f t="shared" si="32"/>
        <v>440</v>
      </c>
      <c r="I1047" s="2" t="str">
        <f>_xlfn.CONCAT(C1047,"-",D1047,"-",DOLLAR(G1047))</f>
        <v>EGY-ccc order-22,00 €</v>
      </c>
      <c r="J1047" s="2" t="str">
        <f t="shared" si="33"/>
        <v>092</v>
      </c>
      <c r="M1047" s="2"/>
      <c r="P1047" s="2"/>
      <c r="Q1047" s="2"/>
      <c r="R1047" s="2"/>
      <c r="S1047" s="2"/>
    </row>
    <row r="1048" spans="1:19" ht="12.75" customHeight="1" x14ac:dyDescent="0.2">
      <c r="A1048" s="1">
        <v>1050</v>
      </c>
      <c r="B1048" s="1" t="s">
        <v>518</v>
      </c>
      <c r="C1048" s="1" t="s">
        <v>8</v>
      </c>
      <c r="D1048" s="1" t="s">
        <v>9</v>
      </c>
      <c r="E1048" s="1" t="s">
        <v>10</v>
      </c>
      <c r="F1048" s="1">
        <v>0</v>
      </c>
      <c r="G1048" s="2">
        <v>13</v>
      </c>
      <c r="H1048" s="2" t="str">
        <f t="shared" si="32"/>
        <v/>
      </c>
      <c r="I1048" s="2" t="str">
        <f>_xlfn.CONCAT(C1048,"-",D1048,"-",DOLLAR(G1048))</f>
        <v>ITA-SG-13,00 €</v>
      </c>
      <c r="J1048" s="2" t="str">
        <f t="shared" si="33"/>
        <v>380</v>
      </c>
      <c r="M1048" s="2"/>
      <c r="P1048" s="2"/>
      <c r="Q1048" s="2"/>
      <c r="R1048" s="2"/>
      <c r="S1048" s="2"/>
    </row>
    <row r="1049" spans="1:19" ht="12.75" customHeight="1" x14ac:dyDescent="0.2">
      <c r="A1049" s="1">
        <v>1051</v>
      </c>
      <c r="B1049" s="1" t="s">
        <v>519</v>
      </c>
      <c r="C1049" s="1" t="s">
        <v>13</v>
      </c>
      <c r="D1049" s="1" t="s">
        <v>19</v>
      </c>
      <c r="E1049" t="s">
        <v>1387</v>
      </c>
      <c r="F1049" s="1">
        <v>30</v>
      </c>
      <c r="G1049" s="2">
        <v>40</v>
      </c>
      <c r="H1049" s="2">
        <f t="shared" si="32"/>
        <v>1200</v>
      </c>
      <c r="I1049" s="2" t="str">
        <f>_xlfn.CONCAT(C1049,"-",D1049,"-",DOLLAR(G1049))</f>
        <v>EGY-zan pin assuf S.A.E.-40,00 €</v>
      </c>
      <c r="J1049" s="2" t="str">
        <f t="shared" si="33"/>
        <v>861</v>
      </c>
      <c r="M1049" s="2"/>
      <c r="P1049" s="2"/>
      <c r="Q1049" s="2"/>
      <c r="R1049" s="2"/>
      <c r="S1049" s="2"/>
    </row>
    <row r="1050" spans="1:19" ht="12.75" customHeight="1" x14ac:dyDescent="0.2">
      <c r="A1050" s="1">
        <v>1052</v>
      </c>
      <c r="B1050" s="1" t="s">
        <v>520</v>
      </c>
      <c r="C1050" s="1" t="s">
        <v>26</v>
      </c>
      <c r="D1050" s="1" t="s">
        <v>15</v>
      </c>
      <c r="E1050" s="1" t="s">
        <v>10</v>
      </c>
      <c r="F1050" s="1">
        <v>0</v>
      </c>
      <c r="G1050" s="2">
        <v>29</v>
      </c>
      <c r="H1050" s="2" t="str">
        <f t="shared" si="32"/>
        <v/>
      </c>
      <c r="I1050" s="2" t="str">
        <f>_xlfn.CONCAT(C1050,"-",D1050,"-",DOLLAR(G1050))</f>
        <v>NON PRESENTE-EGYPTIAN SAE-29,00 €</v>
      </c>
      <c r="J1050" s="2" t="str">
        <f t="shared" si="33"/>
        <v>246</v>
      </c>
      <c r="M1050" s="2"/>
      <c r="P1050" s="2"/>
      <c r="Q1050" s="2"/>
      <c r="R1050" s="2"/>
      <c r="S1050" s="2"/>
    </row>
    <row r="1051" spans="1:19" ht="12.75" customHeight="1" x14ac:dyDescent="0.2">
      <c r="A1051" s="1">
        <v>1053</v>
      </c>
      <c r="B1051" s="1" t="s">
        <v>520</v>
      </c>
      <c r="C1051" s="1" t="s">
        <v>26</v>
      </c>
      <c r="D1051" s="1" t="s">
        <v>15</v>
      </c>
      <c r="E1051" t="s">
        <v>1387</v>
      </c>
      <c r="F1051" s="1">
        <v>30</v>
      </c>
      <c r="G1051" s="2">
        <v>18</v>
      </c>
      <c r="H1051" s="2">
        <f t="shared" si="32"/>
        <v>540</v>
      </c>
      <c r="I1051" s="2" t="str">
        <f>_xlfn.CONCAT(C1051,"-",D1051,"-",DOLLAR(G1051))</f>
        <v>NON PRESENTE-EGYPTIAN SAE-18,00 €</v>
      </c>
      <c r="J1051" s="2" t="str">
        <f t="shared" si="33"/>
        <v>246</v>
      </c>
      <c r="M1051" s="2"/>
      <c r="P1051" s="2"/>
      <c r="Q1051" s="2"/>
      <c r="R1051" s="2"/>
      <c r="S1051" s="2"/>
    </row>
    <row r="1052" spans="1:19" ht="12.75" customHeight="1" x14ac:dyDescent="0.2">
      <c r="A1052" s="1">
        <v>1054</v>
      </c>
      <c r="B1052" s="1" t="s">
        <v>521</v>
      </c>
      <c r="C1052" s="1" t="s">
        <v>8</v>
      </c>
      <c r="D1052" s="1" t="s">
        <v>43</v>
      </c>
      <c r="E1052" t="s">
        <v>1387</v>
      </c>
      <c r="F1052" s="1">
        <v>30</v>
      </c>
      <c r="G1052" s="2">
        <v>38</v>
      </c>
      <c r="H1052" s="2">
        <f t="shared" si="32"/>
        <v>1140</v>
      </c>
      <c r="I1052" s="2" t="str">
        <f>_xlfn.CONCAT(C1052,"-",D1052,"-",DOLLAR(G1052))</f>
        <v>ITA-zan pin SPA-38,00 €</v>
      </c>
      <c r="J1052" s="2" t="str">
        <f t="shared" si="33"/>
        <v>395</v>
      </c>
      <c r="M1052" s="2"/>
      <c r="P1052" s="2"/>
      <c r="Q1052" s="2"/>
      <c r="R1052" s="2"/>
      <c r="S1052" s="2"/>
    </row>
    <row r="1053" spans="1:19" ht="12.75" customHeight="1" x14ac:dyDescent="0.2">
      <c r="A1053" s="1">
        <v>1055</v>
      </c>
      <c r="B1053" s="1" t="s">
        <v>522</v>
      </c>
      <c r="C1053" s="1" t="s">
        <v>8</v>
      </c>
      <c r="D1053" s="1" t="s">
        <v>50</v>
      </c>
      <c r="E1053" t="s">
        <v>1387</v>
      </c>
      <c r="F1053" s="1">
        <v>20</v>
      </c>
      <c r="G1053" s="2">
        <v>40</v>
      </c>
      <c r="H1053" s="2">
        <f t="shared" si="32"/>
        <v>800</v>
      </c>
      <c r="I1053" s="2" t="str">
        <f>_xlfn.CONCAT(C1053,"-",D1053,"-",DOLLAR(G1053))</f>
        <v>ITA-zan S.R.L.-40,00 €</v>
      </c>
      <c r="J1053" s="2" t="str">
        <f t="shared" si="33"/>
        <v>586</v>
      </c>
      <c r="M1053" s="2"/>
      <c r="P1053" s="2"/>
      <c r="Q1053" s="2"/>
      <c r="R1053" s="2"/>
      <c r="S1053" s="2"/>
    </row>
    <row r="1054" spans="1:19" ht="12.75" customHeight="1" x14ac:dyDescent="0.2">
      <c r="A1054" s="1">
        <v>1056</v>
      </c>
      <c r="B1054" s="1" t="s">
        <v>522</v>
      </c>
      <c r="C1054" s="1" t="s">
        <v>8</v>
      </c>
      <c r="D1054" s="1" t="s">
        <v>50</v>
      </c>
      <c r="E1054" t="s">
        <v>1387</v>
      </c>
      <c r="F1054" s="1">
        <v>30</v>
      </c>
      <c r="G1054" s="2">
        <v>16</v>
      </c>
      <c r="H1054" s="2">
        <f t="shared" si="32"/>
        <v>480</v>
      </c>
      <c r="I1054" s="2" t="str">
        <f>_xlfn.CONCAT(C1054,"-",D1054,"-",DOLLAR(G1054))</f>
        <v>ITA-zan S.R.L.-16,00 €</v>
      </c>
      <c r="J1054" s="2" t="str">
        <f t="shared" si="33"/>
        <v>586</v>
      </c>
      <c r="M1054" s="2"/>
      <c r="P1054" s="2"/>
      <c r="Q1054" s="2"/>
      <c r="R1054" s="2"/>
      <c r="S1054" s="2"/>
    </row>
    <row r="1055" spans="1:19" ht="12.75" customHeight="1" x14ac:dyDescent="0.2">
      <c r="A1055" s="1">
        <v>1057</v>
      </c>
      <c r="B1055" s="1" t="s">
        <v>522</v>
      </c>
      <c r="C1055" s="1" t="s">
        <v>8</v>
      </c>
      <c r="D1055" s="1" t="s">
        <v>50</v>
      </c>
      <c r="E1055" s="1" t="s">
        <v>10</v>
      </c>
      <c r="F1055" s="1">
        <v>0</v>
      </c>
      <c r="G1055" s="2">
        <v>13</v>
      </c>
      <c r="H1055" s="2" t="str">
        <f t="shared" si="32"/>
        <v/>
      </c>
      <c r="I1055" s="2" t="str">
        <f>_xlfn.CONCAT(C1055,"-",D1055,"-",DOLLAR(G1055))</f>
        <v>ITA-zan S.R.L.-13,00 €</v>
      </c>
      <c r="J1055" s="2" t="str">
        <f t="shared" si="33"/>
        <v>586</v>
      </c>
      <c r="M1055" s="2"/>
      <c r="P1055" s="2"/>
      <c r="Q1055" s="2"/>
      <c r="R1055" s="2"/>
      <c r="S1055" s="2"/>
    </row>
    <row r="1056" spans="1:19" ht="12.75" customHeight="1" x14ac:dyDescent="0.2">
      <c r="A1056" s="1">
        <v>1058</v>
      </c>
      <c r="B1056" s="1" t="s">
        <v>523</v>
      </c>
      <c r="C1056" s="1" t="s">
        <v>26</v>
      </c>
      <c r="D1056" s="1" t="s">
        <v>27</v>
      </c>
      <c r="E1056" s="1" t="s">
        <v>10</v>
      </c>
      <c r="F1056" s="1">
        <v>0</v>
      </c>
      <c r="G1056" s="2">
        <v>18</v>
      </c>
      <c r="H1056" s="2" t="str">
        <f t="shared" si="32"/>
        <v/>
      </c>
      <c r="I1056" s="2" t="str">
        <f>_xlfn.CONCAT(C1056,"-",D1056,"-",DOLLAR(G1056))</f>
        <v>NON PRESENTE-order For Trading SARL-18,00 €</v>
      </c>
      <c r="J1056" s="2" t="str">
        <f t="shared" si="33"/>
        <v>761</v>
      </c>
      <c r="M1056" s="2"/>
      <c r="P1056" s="2"/>
      <c r="Q1056" s="2"/>
      <c r="R1056" s="2"/>
      <c r="S1056" s="2"/>
    </row>
    <row r="1057" spans="1:19" ht="12.75" customHeight="1" x14ac:dyDescent="0.2">
      <c r="A1057" s="1">
        <v>1059</v>
      </c>
      <c r="B1057" s="1" t="s">
        <v>524</v>
      </c>
      <c r="C1057" s="1" t="s">
        <v>13</v>
      </c>
      <c r="D1057" s="1" t="s">
        <v>19</v>
      </c>
      <c r="E1057" t="s">
        <v>1387</v>
      </c>
      <c r="F1057" s="1">
        <v>20</v>
      </c>
      <c r="G1057" s="2">
        <v>13</v>
      </c>
      <c r="H1057" s="2">
        <f t="shared" si="32"/>
        <v>260</v>
      </c>
      <c r="I1057" s="2" t="str">
        <f>_xlfn.CONCAT(C1057,"-",D1057,"-",DOLLAR(G1057))</f>
        <v>EGY-zan pin assuf S.A.E.-13,00 €</v>
      </c>
      <c r="J1057" s="2" t="str">
        <f t="shared" si="33"/>
        <v>760</v>
      </c>
      <c r="M1057" s="2"/>
      <c r="P1057" s="2"/>
      <c r="Q1057" s="2"/>
      <c r="R1057" s="2"/>
      <c r="S1057" s="2"/>
    </row>
    <row r="1058" spans="1:19" ht="12.75" customHeight="1" x14ac:dyDescent="0.2">
      <c r="A1058" s="1">
        <v>1060</v>
      </c>
      <c r="B1058" s="1" t="s">
        <v>524</v>
      </c>
      <c r="C1058" s="1" t="s">
        <v>13</v>
      </c>
      <c r="D1058" s="1" t="s">
        <v>19</v>
      </c>
      <c r="E1058" s="1" t="s">
        <v>10</v>
      </c>
      <c r="F1058" s="1">
        <v>0</v>
      </c>
      <c r="G1058" s="2">
        <v>39</v>
      </c>
      <c r="H1058" s="2" t="str">
        <f t="shared" si="32"/>
        <v/>
      </c>
      <c r="I1058" s="2" t="str">
        <f>_xlfn.CONCAT(C1058,"-",D1058,"-",DOLLAR(G1058))</f>
        <v>EGY-zan pin assuf S.A.E.-39,00 €</v>
      </c>
      <c r="J1058" s="2" t="str">
        <f t="shared" si="33"/>
        <v>760</v>
      </c>
      <c r="M1058" s="2"/>
      <c r="P1058" s="2"/>
      <c r="Q1058" s="2"/>
      <c r="R1058" s="2"/>
      <c r="S1058" s="2"/>
    </row>
    <row r="1059" spans="1:19" ht="12.75" customHeight="1" x14ac:dyDescent="0.2">
      <c r="A1059" s="1">
        <v>1061</v>
      </c>
      <c r="B1059" s="1" t="s">
        <v>524</v>
      </c>
      <c r="C1059" s="1" t="s">
        <v>13</v>
      </c>
      <c r="D1059" s="1" t="s">
        <v>19</v>
      </c>
      <c r="E1059" t="s">
        <v>1387</v>
      </c>
      <c r="F1059" s="1">
        <v>30</v>
      </c>
      <c r="G1059" s="2">
        <v>34</v>
      </c>
      <c r="H1059" s="2">
        <f t="shared" si="32"/>
        <v>1020</v>
      </c>
      <c r="I1059" s="2" t="str">
        <f>_xlfn.CONCAT(C1059,"-",D1059,"-",DOLLAR(G1059))</f>
        <v>EGY-zan pin assuf S.A.E.-34,00 €</v>
      </c>
      <c r="J1059" s="2" t="str">
        <f t="shared" si="33"/>
        <v>760</v>
      </c>
      <c r="M1059" s="2"/>
      <c r="P1059" s="2"/>
      <c r="Q1059" s="2"/>
      <c r="R1059" s="2"/>
      <c r="S1059" s="2"/>
    </row>
    <row r="1060" spans="1:19" ht="12.75" customHeight="1" x14ac:dyDescent="0.2">
      <c r="A1060" s="1">
        <v>1062</v>
      </c>
      <c r="B1060" s="1" t="s">
        <v>525</v>
      </c>
      <c r="C1060" s="1" t="s">
        <v>8</v>
      </c>
      <c r="D1060" s="1" t="s">
        <v>32</v>
      </c>
      <c r="E1060" t="s">
        <v>1387</v>
      </c>
      <c r="F1060" s="1">
        <v>20</v>
      </c>
      <c r="G1060" s="2">
        <v>34</v>
      </c>
      <c r="H1060" s="2">
        <f t="shared" si="32"/>
        <v>680</v>
      </c>
      <c r="I1060" s="2" t="str">
        <f>_xlfn.CONCAT(C1060,"-",D1060,"-",DOLLAR(G1060))</f>
        <v>ITA-zan VETRI-34,00 €</v>
      </c>
      <c r="J1060" s="2" t="str">
        <f t="shared" si="33"/>
        <v>814</v>
      </c>
      <c r="M1060" s="2"/>
      <c r="P1060" s="2"/>
      <c r="Q1060" s="2"/>
      <c r="R1060" s="2"/>
      <c r="S1060" s="2"/>
    </row>
    <row r="1061" spans="1:19" ht="12.75" customHeight="1" x14ac:dyDescent="0.2">
      <c r="A1061" s="1">
        <v>1063</v>
      </c>
      <c r="B1061" s="1" t="s">
        <v>525</v>
      </c>
      <c r="C1061" s="1" t="s">
        <v>8</v>
      </c>
      <c r="D1061" s="1" t="s">
        <v>32</v>
      </c>
      <c r="E1061" t="s">
        <v>1387</v>
      </c>
      <c r="F1061" s="1">
        <v>30</v>
      </c>
      <c r="G1061" s="2">
        <v>13</v>
      </c>
      <c r="H1061" s="2">
        <f t="shared" si="32"/>
        <v>390</v>
      </c>
      <c r="I1061" s="2" t="str">
        <f>_xlfn.CONCAT(C1061,"-",D1061,"-",DOLLAR(G1061))</f>
        <v>ITA-zan VETRI-13,00 €</v>
      </c>
      <c r="J1061" s="2" t="str">
        <f t="shared" si="33"/>
        <v>814</v>
      </c>
      <c r="M1061" s="2"/>
      <c r="P1061" s="2"/>
      <c r="Q1061" s="2"/>
      <c r="R1061" s="2"/>
      <c r="S1061" s="2"/>
    </row>
    <row r="1062" spans="1:19" ht="12.75" customHeight="1" x14ac:dyDescent="0.2">
      <c r="A1062" s="1">
        <v>1064</v>
      </c>
      <c r="B1062" s="1" t="s">
        <v>525</v>
      </c>
      <c r="C1062" s="1" t="s">
        <v>8</v>
      </c>
      <c r="D1062" s="1" t="s">
        <v>32</v>
      </c>
      <c r="E1062" s="1" t="s">
        <v>10</v>
      </c>
      <c r="F1062" s="1">
        <v>0</v>
      </c>
      <c r="G1062" s="2">
        <v>33</v>
      </c>
      <c r="H1062" s="2" t="str">
        <f t="shared" si="32"/>
        <v/>
      </c>
      <c r="I1062" s="2" t="str">
        <f>_xlfn.CONCAT(C1062,"-",D1062,"-",DOLLAR(G1062))</f>
        <v>ITA-zan VETRI-33,00 €</v>
      </c>
      <c r="J1062" s="2" t="str">
        <f t="shared" si="33"/>
        <v>814</v>
      </c>
      <c r="M1062" s="2"/>
      <c r="P1062" s="2"/>
      <c r="Q1062" s="2"/>
      <c r="R1062" s="2"/>
      <c r="S1062" s="2"/>
    </row>
    <row r="1063" spans="1:19" ht="12.75" customHeight="1" x14ac:dyDescent="0.2">
      <c r="A1063" s="1">
        <v>1065</v>
      </c>
      <c r="B1063" s="1" t="s">
        <v>526</v>
      </c>
      <c r="C1063" s="1" t="s">
        <v>8</v>
      </c>
      <c r="D1063" s="1" t="s">
        <v>71</v>
      </c>
      <c r="E1063" s="1" t="s">
        <v>10</v>
      </c>
      <c r="F1063" s="1">
        <v>0</v>
      </c>
      <c r="G1063" s="2">
        <v>40</v>
      </c>
      <c r="H1063" s="2" t="str">
        <f t="shared" si="32"/>
        <v/>
      </c>
      <c r="I1063" s="2" t="str">
        <f>_xlfn.CONCAT(C1063,"-",D1063,"-",DOLLAR(G1063))</f>
        <v>ITA-lollo SRL-40,00 €</v>
      </c>
      <c r="J1063" s="2" t="str">
        <f t="shared" si="33"/>
        <v>588</v>
      </c>
      <c r="M1063" s="2"/>
      <c r="P1063" s="2"/>
      <c r="Q1063" s="2"/>
      <c r="R1063" s="2"/>
      <c r="S1063" s="2"/>
    </row>
    <row r="1064" spans="1:19" ht="12.75" customHeight="1" x14ac:dyDescent="0.2">
      <c r="A1064" s="1">
        <v>1066</v>
      </c>
      <c r="B1064" s="1" t="s">
        <v>527</v>
      </c>
      <c r="C1064" s="1" t="s">
        <v>13</v>
      </c>
      <c r="D1064" s="1" t="s">
        <v>12</v>
      </c>
      <c r="E1064" s="1" t="s">
        <v>10</v>
      </c>
      <c r="F1064" s="1">
        <v>0</v>
      </c>
      <c r="G1064" s="2">
        <v>36</v>
      </c>
      <c r="H1064" s="2" t="str">
        <f t="shared" si="32"/>
        <v/>
      </c>
      <c r="I1064" s="2" t="str">
        <f>_xlfn.CONCAT(C1064,"-",D1064,"-",DOLLAR(G1064))</f>
        <v>EGY-ccc order-36,00 €</v>
      </c>
      <c r="J1064" s="2" t="str">
        <f t="shared" si="33"/>
        <v>686</v>
      </c>
      <c r="M1064" s="2"/>
      <c r="P1064" s="2"/>
      <c r="Q1064" s="2"/>
      <c r="R1064" s="2"/>
      <c r="S1064" s="2"/>
    </row>
    <row r="1065" spans="1:19" ht="12.75" customHeight="1" x14ac:dyDescent="0.2">
      <c r="A1065" s="1">
        <v>1067</v>
      </c>
      <c r="B1065" s="1" t="s">
        <v>528</v>
      </c>
      <c r="C1065" s="1" t="s">
        <v>13</v>
      </c>
      <c r="D1065" s="1" t="s">
        <v>12</v>
      </c>
      <c r="E1065" s="1" t="s">
        <v>10</v>
      </c>
      <c r="F1065" s="1">
        <v>0</v>
      </c>
      <c r="G1065" s="2">
        <v>10</v>
      </c>
      <c r="H1065" s="2" t="str">
        <f t="shared" si="32"/>
        <v/>
      </c>
      <c r="I1065" s="2" t="str">
        <f>_xlfn.CONCAT(C1065,"-",D1065,"-",DOLLAR(G1065))</f>
        <v>EGY-ccc order-10,00 €</v>
      </c>
      <c r="J1065" s="2" t="str">
        <f t="shared" si="33"/>
        <v>864</v>
      </c>
      <c r="M1065" s="2"/>
      <c r="P1065" s="2"/>
      <c r="Q1065" s="2"/>
      <c r="R1065" s="2"/>
      <c r="S1065" s="2"/>
    </row>
    <row r="1066" spans="1:19" ht="12.75" customHeight="1" x14ac:dyDescent="0.2">
      <c r="A1066" s="1">
        <v>1068</v>
      </c>
      <c r="B1066" s="1" t="s">
        <v>528</v>
      </c>
      <c r="C1066" s="1" t="s">
        <v>13</v>
      </c>
      <c r="D1066" s="1" t="s">
        <v>12</v>
      </c>
      <c r="E1066" t="s">
        <v>1387</v>
      </c>
      <c r="F1066" s="1">
        <v>30</v>
      </c>
      <c r="G1066" s="2">
        <v>30</v>
      </c>
      <c r="H1066" s="2">
        <f t="shared" si="32"/>
        <v>900</v>
      </c>
      <c r="I1066" s="2" t="str">
        <f>_xlfn.CONCAT(C1066,"-",D1066,"-",DOLLAR(G1066))</f>
        <v>EGY-ccc order-30,00 €</v>
      </c>
      <c r="J1066" s="2" t="str">
        <f t="shared" si="33"/>
        <v>864</v>
      </c>
      <c r="M1066" s="2"/>
      <c r="P1066" s="2"/>
      <c r="Q1066" s="2"/>
      <c r="R1066" s="2"/>
      <c r="S1066" s="2"/>
    </row>
    <row r="1067" spans="1:19" ht="12.75" customHeight="1" x14ac:dyDescent="0.2">
      <c r="A1067" s="1">
        <v>1069</v>
      </c>
      <c r="B1067" s="1" t="s">
        <v>528</v>
      </c>
      <c r="C1067" s="1" t="s">
        <v>13</v>
      </c>
      <c r="D1067" s="1" t="s">
        <v>12</v>
      </c>
      <c r="E1067" t="s">
        <v>1387</v>
      </c>
      <c r="F1067" s="1">
        <v>20</v>
      </c>
      <c r="G1067" s="2">
        <v>11</v>
      </c>
      <c r="H1067" s="2">
        <f t="shared" si="32"/>
        <v>220</v>
      </c>
      <c r="I1067" s="2" t="str">
        <f>_xlfn.CONCAT(C1067,"-",D1067,"-",DOLLAR(G1067))</f>
        <v>EGY-ccc order-11,00 €</v>
      </c>
      <c r="J1067" s="2" t="str">
        <f t="shared" si="33"/>
        <v>864</v>
      </c>
      <c r="M1067" s="2"/>
      <c r="P1067" s="2"/>
      <c r="Q1067" s="2"/>
      <c r="R1067" s="2"/>
      <c r="S1067" s="2"/>
    </row>
    <row r="1068" spans="1:19" ht="12.75" customHeight="1" x14ac:dyDescent="0.2">
      <c r="A1068" s="1">
        <v>1070</v>
      </c>
      <c r="B1068" s="1" t="s">
        <v>529</v>
      </c>
      <c r="C1068" s="1" t="s">
        <v>13</v>
      </c>
      <c r="D1068" s="1" t="s">
        <v>12</v>
      </c>
      <c r="E1068" s="1" t="s">
        <v>10</v>
      </c>
      <c r="F1068" s="1">
        <v>0</v>
      </c>
      <c r="G1068" s="2">
        <v>40</v>
      </c>
      <c r="H1068" s="2" t="str">
        <f t="shared" si="32"/>
        <v/>
      </c>
      <c r="I1068" s="2" t="str">
        <f>_xlfn.CONCAT(C1068,"-",D1068,"-",DOLLAR(G1068))</f>
        <v>EGY-ccc order-40,00 €</v>
      </c>
      <c r="J1068" s="2" t="str">
        <f t="shared" si="33"/>
        <v>662</v>
      </c>
      <c r="M1068" s="2"/>
      <c r="P1068" s="2"/>
      <c r="Q1068" s="2"/>
      <c r="R1068" s="2"/>
      <c r="S1068" s="2"/>
    </row>
    <row r="1069" spans="1:19" ht="12.75" customHeight="1" x14ac:dyDescent="0.2">
      <c r="A1069" s="1">
        <v>1071</v>
      </c>
      <c r="B1069" s="1" t="s">
        <v>529</v>
      </c>
      <c r="C1069" s="1" t="s">
        <v>13</v>
      </c>
      <c r="D1069" s="1" t="s">
        <v>12</v>
      </c>
      <c r="E1069" t="s">
        <v>1387</v>
      </c>
      <c r="F1069" s="1">
        <v>30</v>
      </c>
      <c r="G1069" s="2">
        <v>35</v>
      </c>
      <c r="H1069" s="2">
        <f t="shared" si="32"/>
        <v>1050</v>
      </c>
      <c r="I1069" s="2" t="str">
        <f>_xlfn.CONCAT(C1069,"-",D1069,"-",DOLLAR(G1069))</f>
        <v>EGY-ccc order-35,00 €</v>
      </c>
      <c r="J1069" s="2" t="str">
        <f t="shared" si="33"/>
        <v>662</v>
      </c>
      <c r="M1069" s="2"/>
      <c r="P1069" s="2"/>
      <c r="Q1069" s="2"/>
      <c r="R1069" s="2"/>
      <c r="S1069" s="2"/>
    </row>
    <row r="1070" spans="1:19" ht="12.75" customHeight="1" x14ac:dyDescent="0.2">
      <c r="A1070" s="1">
        <v>1072</v>
      </c>
      <c r="B1070" s="1" t="s">
        <v>529</v>
      </c>
      <c r="C1070" s="1" t="s">
        <v>13</v>
      </c>
      <c r="D1070" s="1" t="s">
        <v>12</v>
      </c>
      <c r="E1070" t="s">
        <v>1387</v>
      </c>
      <c r="F1070" s="1">
        <v>20</v>
      </c>
      <c r="G1070" s="2">
        <v>22</v>
      </c>
      <c r="H1070" s="2">
        <f t="shared" si="32"/>
        <v>440</v>
      </c>
      <c r="I1070" s="2" t="str">
        <f>_xlfn.CONCAT(C1070,"-",D1070,"-",DOLLAR(G1070))</f>
        <v>EGY-ccc order-22,00 €</v>
      </c>
      <c r="J1070" s="2" t="str">
        <f t="shared" si="33"/>
        <v>662</v>
      </c>
      <c r="M1070" s="2"/>
      <c r="P1070" s="2"/>
      <c r="Q1070" s="2"/>
      <c r="R1070" s="2"/>
      <c r="S1070" s="2"/>
    </row>
    <row r="1071" spans="1:19" ht="12.75" customHeight="1" x14ac:dyDescent="0.2">
      <c r="A1071" s="1">
        <v>1073</v>
      </c>
      <c r="B1071" s="1" t="s">
        <v>530</v>
      </c>
      <c r="C1071" s="1" t="s">
        <v>8</v>
      </c>
      <c r="D1071" s="1" t="s">
        <v>71</v>
      </c>
      <c r="E1071" s="1" t="s">
        <v>10</v>
      </c>
      <c r="F1071" s="1">
        <v>0</v>
      </c>
      <c r="G1071" s="2">
        <v>29</v>
      </c>
      <c r="H1071" s="2" t="str">
        <f t="shared" si="32"/>
        <v/>
      </c>
      <c r="I1071" s="2" t="str">
        <f>_xlfn.CONCAT(C1071,"-",D1071,"-",DOLLAR(G1071))</f>
        <v>ITA-lollo SRL-29,00 €</v>
      </c>
      <c r="J1071" s="2" t="str">
        <f t="shared" si="33"/>
        <v>979</v>
      </c>
      <c r="M1071" s="2"/>
      <c r="P1071" s="2"/>
      <c r="Q1071" s="2"/>
      <c r="R1071" s="2"/>
      <c r="S1071" s="2"/>
    </row>
    <row r="1072" spans="1:19" ht="12.75" customHeight="1" x14ac:dyDescent="0.2">
      <c r="A1072" s="1">
        <v>1074</v>
      </c>
      <c r="B1072" s="1" t="s">
        <v>531</v>
      </c>
      <c r="C1072" s="1" t="s">
        <v>8</v>
      </c>
      <c r="D1072" s="1" t="s">
        <v>43</v>
      </c>
      <c r="E1072" s="1" t="s">
        <v>10</v>
      </c>
      <c r="F1072" s="1">
        <v>0</v>
      </c>
      <c r="G1072" s="2">
        <v>39</v>
      </c>
      <c r="H1072" s="2" t="str">
        <f t="shared" si="32"/>
        <v/>
      </c>
      <c r="I1072" s="2" t="str">
        <f>_xlfn.CONCAT(C1072,"-",D1072,"-",DOLLAR(G1072))</f>
        <v>ITA-zan pin SPA-39,00 €</v>
      </c>
      <c r="J1072" s="2" t="str">
        <f t="shared" si="33"/>
        <v>230</v>
      </c>
      <c r="M1072" s="2"/>
      <c r="P1072" s="2"/>
      <c r="Q1072" s="2"/>
      <c r="R1072" s="2"/>
      <c r="S1072" s="2"/>
    </row>
    <row r="1073" spans="1:19" ht="12.75" customHeight="1" x14ac:dyDescent="0.2">
      <c r="A1073" s="1">
        <v>1075</v>
      </c>
      <c r="B1073" s="1" t="s">
        <v>531</v>
      </c>
      <c r="C1073" s="1" t="s">
        <v>8</v>
      </c>
      <c r="D1073" s="1" t="s">
        <v>43</v>
      </c>
      <c r="E1073" t="s">
        <v>1387</v>
      </c>
      <c r="F1073" s="1">
        <v>20</v>
      </c>
      <c r="G1073" s="2">
        <v>24</v>
      </c>
      <c r="H1073" s="2">
        <f t="shared" si="32"/>
        <v>480</v>
      </c>
      <c r="I1073" s="2" t="str">
        <f>_xlfn.CONCAT(C1073,"-",D1073,"-",DOLLAR(G1073))</f>
        <v>ITA-zan pin SPA-24,00 €</v>
      </c>
      <c r="J1073" s="2" t="str">
        <f t="shared" si="33"/>
        <v>230</v>
      </c>
      <c r="M1073" s="2"/>
      <c r="P1073" s="2"/>
      <c r="Q1073" s="2"/>
      <c r="R1073" s="2"/>
      <c r="S1073" s="2"/>
    </row>
    <row r="1074" spans="1:19" ht="12.75" customHeight="1" x14ac:dyDescent="0.2">
      <c r="A1074" s="1">
        <v>1076</v>
      </c>
      <c r="B1074" s="1" t="s">
        <v>531</v>
      </c>
      <c r="C1074" s="1" t="s">
        <v>8</v>
      </c>
      <c r="D1074" s="1" t="s">
        <v>43</v>
      </c>
      <c r="E1074" t="s">
        <v>1387</v>
      </c>
      <c r="F1074" s="1">
        <v>30</v>
      </c>
      <c r="G1074" s="2">
        <v>32</v>
      </c>
      <c r="H1074" s="2">
        <f t="shared" si="32"/>
        <v>960</v>
      </c>
      <c r="I1074" s="2" t="str">
        <f>_xlfn.CONCAT(C1074,"-",D1074,"-",DOLLAR(G1074))</f>
        <v>ITA-zan pin SPA-32,00 €</v>
      </c>
      <c r="J1074" s="2" t="str">
        <f t="shared" si="33"/>
        <v>230</v>
      </c>
      <c r="M1074" s="2"/>
      <c r="P1074" s="2"/>
      <c r="Q1074" s="2"/>
      <c r="R1074" s="2"/>
      <c r="S1074" s="2"/>
    </row>
    <row r="1075" spans="1:19" ht="12.75" customHeight="1" x14ac:dyDescent="0.2">
      <c r="A1075" s="1">
        <v>1077</v>
      </c>
      <c r="B1075" s="1" t="s">
        <v>531</v>
      </c>
      <c r="C1075" s="1" t="s">
        <v>8</v>
      </c>
      <c r="D1075" s="1" t="s">
        <v>43</v>
      </c>
      <c r="E1075" t="s">
        <v>1387</v>
      </c>
      <c r="F1075" s="1">
        <v>20</v>
      </c>
      <c r="G1075" s="2">
        <v>19</v>
      </c>
      <c r="H1075" s="2">
        <f t="shared" si="32"/>
        <v>380</v>
      </c>
      <c r="I1075" s="2" t="str">
        <f>_xlfn.CONCAT(C1075,"-",D1075,"-",DOLLAR(G1075))</f>
        <v>ITA-zan pin SPA-19,00 €</v>
      </c>
      <c r="J1075" s="2" t="str">
        <f t="shared" si="33"/>
        <v>230</v>
      </c>
      <c r="M1075" s="2"/>
      <c r="P1075" s="2"/>
      <c r="Q1075" s="2"/>
      <c r="R1075" s="2"/>
      <c r="S1075" s="2"/>
    </row>
    <row r="1076" spans="1:19" ht="12.75" customHeight="1" x14ac:dyDescent="0.2">
      <c r="A1076" s="1">
        <v>1078</v>
      </c>
      <c r="B1076" s="1" t="s">
        <v>532</v>
      </c>
      <c r="C1076" s="1" t="s">
        <v>8</v>
      </c>
      <c r="D1076" s="1" t="s">
        <v>61</v>
      </c>
      <c r="E1076" s="1" t="s">
        <v>10</v>
      </c>
      <c r="F1076" s="1">
        <v>0</v>
      </c>
      <c r="G1076" s="2">
        <v>25</v>
      </c>
      <c r="H1076" s="2" t="str">
        <f t="shared" si="32"/>
        <v/>
      </c>
      <c r="I1076" s="2" t="str">
        <f>_xlfn.CONCAT(C1076,"-",D1076,"-",DOLLAR(G1076))</f>
        <v>ITA-zan PAM-25,00 €</v>
      </c>
      <c r="J1076" s="2" t="str">
        <f t="shared" si="33"/>
        <v>158</v>
      </c>
      <c r="M1076" s="2"/>
      <c r="P1076" s="2"/>
      <c r="Q1076" s="2"/>
      <c r="R1076" s="2"/>
      <c r="S1076" s="2"/>
    </row>
    <row r="1077" spans="1:19" ht="12.75" customHeight="1" x14ac:dyDescent="0.2">
      <c r="A1077" s="1">
        <v>1079</v>
      </c>
      <c r="B1077" s="1" t="s">
        <v>532</v>
      </c>
      <c r="C1077" s="1" t="s">
        <v>8</v>
      </c>
      <c r="D1077" s="1" t="s">
        <v>61</v>
      </c>
      <c r="E1077" t="s">
        <v>1387</v>
      </c>
      <c r="F1077" s="1">
        <v>20</v>
      </c>
      <c r="G1077" s="2">
        <v>23</v>
      </c>
      <c r="H1077" s="2">
        <f t="shared" si="32"/>
        <v>460</v>
      </c>
      <c r="I1077" s="2" t="str">
        <f>_xlfn.CONCAT(C1077,"-",D1077,"-",DOLLAR(G1077))</f>
        <v>ITA-zan PAM-23,00 €</v>
      </c>
      <c r="J1077" s="2" t="str">
        <f t="shared" si="33"/>
        <v>158</v>
      </c>
      <c r="M1077" s="2"/>
      <c r="P1077" s="2"/>
      <c r="Q1077" s="2"/>
      <c r="R1077" s="2"/>
      <c r="S1077" s="2"/>
    </row>
    <row r="1078" spans="1:19" ht="12.75" customHeight="1" x14ac:dyDescent="0.2">
      <c r="A1078" s="1">
        <v>1080</v>
      </c>
      <c r="B1078" s="1" t="s">
        <v>533</v>
      </c>
      <c r="C1078" s="1" t="s">
        <v>8</v>
      </c>
      <c r="D1078" s="1" t="s">
        <v>32</v>
      </c>
      <c r="E1078" s="1" t="s">
        <v>10</v>
      </c>
      <c r="F1078" s="1">
        <v>0</v>
      </c>
      <c r="G1078" s="2">
        <v>34</v>
      </c>
      <c r="H1078" s="2" t="str">
        <f t="shared" si="32"/>
        <v/>
      </c>
      <c r="I1078" s="2" t="str">
        <f>_xlfn.CONCAT(C1078,"-",D1078,"-",DOLLAR(G1078))</f>
        <v>ITA-zan VETRI-34,00 €</v>
      </c>
      <c r="J1078" s="2" t="str">
        <f t="shared" si="33"/>
        <v>794</v>
      </c>
      <c r="M1078" s="2"/>
      <c r="P1078" s="2"/>
      <c r="Q1078" s="2"/>
      <c r="R1078" s="2"/>
      <c r="S1078" s="2"/>
    </row>
    <row r="1079" spans="1:19" ht="12.75" customHeight="1" x14ac:dyDescent="0.2">
      <c r="A1079" s="1">
        <v>1081</v>
      </c>
      <c r="B1079" s="1" t="s">
        <v>533</v>
      </c>
      <c r="C1079" s="1" t="s">
        <v>8</v>
      </c>
      <c r="D1079" s="1" t="s">
        <v>32</v>
      </c>
      <c r="E1079" t="s">
        <v>1387</v>
      </c>
      <c r="F1079" s="1">
        <v>30</v>
      </c>
      <c r="G1079" s="2">
        <v>18</v>
      </c>
      <c r="H1079" s="2">
        <f t="shared" si="32"/>
        <v>540</v>
      </c>
      <c r="I1079" s="2" t="str">
        <f>_xlfn.CONCAT(C1079,"-",D1079,"-",DOLLAR(G1079))</f>
        <v>ITA-zan VETRI-18,00 €</v>
      </c>
      <c r="J1079" s="2" t="str">
        <f t="shared" si="33"/>
        <v>794</v>
      </c>
      <c r="M1079" s="2"/>
      <c r="P1079" s="2"/>
      <c r="Q1079" s="2"/>
      <c r="R1079" s="2"/>
      <c r="S1079" s="2"/>
    </row>
    <row r="1080" spans="1:19" ht="12.75" customHeight="1" x14ac:dyDescent="0.2">
      <c r="A1080" s="1">
        <v>1082</v>
      </c>
      <c r="B1080" s="1" t="s">
        <v>533</v>
      </c>
      <c r="C1080" s="1" t="s">
        <v>8</v>
      </c>
      <c r="D1080" s="1" t="s">
        <v>32</v>
      </c>
      <c r="E1080" t="s">
        <v>1387</v>
      </c>
      <c r="F1080" s="1">
        <v>20</v>
      </c>
      <c r="G1080" s="2">
        <v>19</v>
      </c>
      <c r="H1080" s="2">
        <f t="shared" si="32"/>
        <v>380</v>
      </c>
      <c r="I1080" s="2" t="str">
        <f>_xlfn.CONCAT(C1080,"-",D1080,"-",DOLLAR(G1080))</f>
        <v>ITA-zan VETRI-19,00 €</v>
      </c>
      <c r="J1080" s="2" t="str">
        <f t="shared" si="33"/>
        <v>794</v>
      </c>
      <c r="M1080" s="2"/>
      <c r="P1080" s="2"/>
      <c r="Q1080" s="2"/>
      <c r="R1080" s="2"/>
      <c r="S1080" s="2"/>
    </row>
    <row r="1081" spans="1:19" ht="12.75" customHeight="1" x14ac:dyDescent="0.2">
      <c r="A1081" s="1">
        <v>1083</v>
      </c>
      <c r="B1081" s="1" t="s">
        <v>534</v>
      </c>
      <c r="C1081" s="1" t="s">
        <v>8</v>
      </c>
      <c r="D1081" s="1" t="s">
        <v>9</v>
      </c>
      <c r="E1081" t="s">
        <v>1387</v>
      </c>
      <c r="F1081" s="1">
        <v>20</v>
      </c>
      <c r="G1081" s="2">
        <v>29</v>
      </c>
      <c r="H1081" s="2">
        <f t="shared" si="32"/>
        <v>580</v>
      </c>
      <c r="I1081" s="2" t="str">
        <f>_xlfn.CONCAT(C1081,"-",D1081,"-",DOLLAR(G1081))</f>
        <v>ITA-SG-29,00 €</v>
      </c>
      <c r="J1081" s="2" t="str">
        <f t="shared" si="33"/>
        <v>006</v>
      </c>
      <c r="M1081" s="2"/>
      <c r="P1081" s="2"/>
      <c r="Q1081" s="2"/>
      <c r="R1081" s="2"/>
      <c r="S1081" s="2"/>
    </row>
    <row r="1082" spans="1:19" ht="12.75" customHeight="1" x14ac:dyDescent="0.2">
      <c r="A1082" s="1">
        <v>1084</v>
      </c>
      <c r="B1082" s="1" t="s">
        <v>534</v>
      </c>
      <c r="C1082" s="1" t="s">
        <v>8</v>
      </c>
      <c r="D1082" s="1" t="s">
        <v>9</v>
      </c>
      <c r="E1082" t="s">
        <v>1387</v>
      </c>
      <c r="F1082" s="1">
        <v>30</v>
      </c>
      <c r="G1082" s="2">
        <v>33</v>
      </c>
      <c r="H1082" s="2">
        <f t="shared" si="32"/>
        <v>990</v>
      </c>
      <c r="I1082" s="2" t="str">
        <f>_xlfn.CONCAT(C1082,"-",D1082,"-",DOLLAR(G1082))</f>
        <v>ITA-SG-33,00 €</v>
      </c>
      <c r="J1082" s="2" t="str">
        <f t="shared" si="33"/>
        <v>006</v>
      </c>
      <c r="M1082" s="2"/>
      <c r="P1082" s="2"/>
      <c r="Q1082" s="2"/>
      <c r="R1082" s="2"/>
      <c r="S1082" s="2"/>
    </row>
    <row r="1083" spans="1:19" ht="12.75" customHeight="1" x14ac:dyDescent="0.2">
      <c r="A1083" s="1">
        <v>1085</v>
      </c>
      <c r="B1083" s="1" t="s">
        <v>534</v>
      </c>
      <c r="C1083" s="1" t="s">
        <v>8</v>
      </c>
      <c r="D1083" s="1" t="s">
        <v>9</v>
      </c>
      <c r="E1083" s="1" t="s">
        <v>10</v>
      </c>
      <c r="F1083" s="1">
        <v>0</v>
      </c>
      <c r="G1083" s="2">
        <v>22</v>
      </c>
      <c r="H1083" s="2" t="str">
        <f t="shared" si="32"/>
        <v/>
      </c>
      <c r="I1083" s="2" t="str">
        <f>_xlfn.CONCAT(C1083,"-",D1083,"-",DOLLAR(G1083))</f>
        <v>ITA-SG-22,00 €</v>
      </c>
      <c r="J1083" s="2" t="str">
        <f t="shared" si="33"/>
        <v>006</v>
      </c>
      <c r="M1083" s="2"/>
      <c r="P1083" s="2"/>
      <c r="Q1083" s="2"/>
      <c r="R1083" s="2"/>
      <c r="S1083" s="2"/>
    </row>
    <row r="1084" spans="1:19" ht="12.75" customHeight="1" x14ac:dyDescent="0.2">
      <c r="A1084" s="1">
        <v>1086</v>
      </c>
      <c r="B1084" s="1" t="s">
        <v>535</v>
      </c>
      <c r="C1084" s="1" t="s">
        <v>8</v>
      </c>
      <c r="D1084" s="1" t="s">
        <v>9</v>
      </c>
      <c r="E1084" s="1" t="s">
        <v>10</v>
      </c>
      <c r="F1084" s="1">
        <v>0</v>
      </c>
      <c r="G1084" s="2">
        <v>13</v>
      </c>
      <c r="H1084" s="2" t="str">
        <f t="shared" si="32"/>
        <v/>
      </c>
      <c r="I1084" s="2" t="str">
        <f>_xlfn.CONCAT(C1084,"-",D1084,"-",DOLLAR(G1084))</f>
        <v>ITA-SG-13,00 €</v>
      </c>
      <c r="J1084" s="2" t="str">
        <f t="shared" si="33"/>
        <v>467</v>
      </c>
      <c r="M1084" s="2"/>
      <c r="P1084" s="2"/>
      <c r="Q1084" s="2"/>
      <c r="R1084" s="2"/>
      <c r="S1084" s="2"/>
    </row>
    <row r="1085" spans="1:19" ht="12.75" customHeight="1" x14ac:dyDescent="0.2">
      <c r="A1085" s="1">
        <v>1087</v>
      </c>
      <c r="B1085" s="1" t="s">
        <v>535</v>
      </c>
      <c r="C1085" s="1" t="s">
        <v>8</v>
      </c>
      <c r="D1085" s="1" t="s">
        <v>9</v>
      </c>
      <c r="E1085" t="s">
        <v>1387</v>
      </c>
      <c r="F1085" s="1">
        <v>30</v>
      </c>
      <c r="G1085" s="2">
        <v>20</v>
      </c>
      <c r="H1085" s="2">
        <f t="shared" si="32"/>
        <v>600</v>
      </c>
      <c r="I1085" s="2" t="str">
        <f>_xlfn.CONCAT(C1085,"-",D1085,"-",DOLLAR(G1085))</f>
        <v>ITA-SG-20,00 €</v>
      </c>
      <c r="J1085" s="2" t="str">
        <f t="shared" si="33"/>
        <v>467</v>
      </c>
      <c r="M1085" s="2"/>
      <c r="P1085" s="2"/>
      <c r="Q1085" s="2"/>
      <c r="R1085" s="2"/>
      <c r="S1085" s="2"/>
    </row>
    <row r="1086" spans="1:19" ht="12.75" customHeight="1" x14ac:dyDescent="0.2">
      <c r="A1086" s="1">
        <v>1088</v>
      </c>
      <c r="B1086" s="1" t="s">
        <v>536</v>
      </c>
      <c r="C1086" s="1" t="s">
        <v>8</v>
      </c>
      <c r="D1086" s="1" t="s">
        <v>9</v>
      </c>
      <c r="E1086" t="s">
        <v>1387</v>
      </c>
      <c r="F1086" s="1">
        <v>30</v>
      </c>
      <c r="G1086" s="2">
        <v>23</v>
      </c>
      <c r="H1086" s="2">
        <f t="shared" si="32"/>
        <v>690</v>
      </c>
      <c r="I1086" s="2" t="str">
        <f>_xlfn.CONCAT(C1086,"-",D1086,"-",DOLLAR(G1086))</f>
        <v>ITA-SG-23,00 €</v>
      </c>
      <c r="J1086" s="2" t="str">
        <f t="shared" si="33"/>
        <v>165</v>
      </c>
      <c r="M1086" s="2"/>
      <c r="P1086" s="2"/>
      <c r="Q1086" s="2"/>
      <c r="R1086" s="2"/>
      <c r="S1086" s="2"/>
    </row>
    <row r="1087" spans="1:19" ht="12.75" customHeight="1" x14ac:dyDescent="0.2">
      <c r="A1087" s="1">
        <v>1089</v>
      </c>
      <c r="B1087" s="1" t="s">
        <v>536</v>
      </c>
      <c r="C1087" s="1" t="s">
        <v>8</v>
      </c>
      <c r="D1087" s="1" t="s">
        <v>9</v>
      </c>
      <c r="E1087" s="1" t="s">
        <v>10</v>
      </c>
      <c r="F1087" s="1">
        <v>0</v>
      </c>
      <c r="G1087" s="2">
        <v>28</v>
      </c>
      <c r="H1087" s="2" t="str">
        <f t="shared" si="32"/>
        <v/>
      </c>
      <c r="I1087" s="2" t="str">
        <f>_xlfn.CONCAT(C1087,"-",D1087,"-",DOLLAR(G1087))</f>
        <v>ITA-SG-28,00 €</v>
      </c>
      <c r="J1087" s="2" t="str">
        <f t="shared" si="33"/>
        <v>165</v>
      </c>
      <c r="M1087" s="2"/>
      <c r="P1087" s="2"/>
      <c r="Q1087" s="2"/>
      <c r="R1087" s="2"/>
      <c r="S1087" s="2"/>
    </row>
    <row r="1088" spans="1:19" ht="12.75" customHeight="1" x14ac:dyDescent="0.2">
      <c r="A1088" s="1">
        <v>1090</v>
      </c>
      <c r="B1088" s="1" t="s">
        <v>536</v>
      </c>
      <c r="C1088" s="1" t="s">
        <v>8</v>
      </c>
      <c r="D1088" s="1" t="s">
        <v>9</v>
      </c>
      <c r="E1088" t="s">
        <v>1387</v>
      </c>
      <c r="F1088" s="1">
        <v>20</v>
      </c>
      <c r="G1088" s="2">
        <v>26</v>
      </c>
      <c r="H1088" s="2">
        <f t="shared" si="32"/>
        <v>520</v>
      </c>
      <c r="I1088" s="2" t="str">
        <f>_xlfn.CONCAT(C1088,"-",D1088,"-",DOLLAR(G1088))</f>
        <v>ITA-SG-26,00 €</v>
      </c>
      <c r="J1088" s="2" t="str">
        <f t="shared" si="33"/>
        <v>165</v>
      </c>
      <c r="M1088" s="2"/>
      <c r="P1088" s="2"/>
      <c r="Q1088" s="2"/>
      <c r="R1088" s="2"/>
      <c r="S1088" s="2"/>
    </row>
    <row r="1089" spans="1:19" ht="12.75" customHeight="1" x14ac:dyDescent="0.2">
      <c r="A1089" s="1">
        <v>1091</v>
      </c>
      <c r="B1089" s="1" t="s">
        <v>537</v>
      </c>
      <c r="C1089" s="1" t="s">
        <v>8</v>
      </c>
      <c r="D1089" s="1" t="s">
        <v>32</v>
      </c>
      <c r="E1089" t="s">
        <v>1387</v>
      </c>
      <c r="F1089" s="1">
        <v>20</v>
      </c>
      <c r="G1089" s="2">
        <v>26</v>
      </c>
      <c r="H1089" s="2">
        <f t="shared" si="32"/>
        <v>520</v>
      </c>
      <c r="I1089" s="2" t="str">
        <f>_xlfn.CONCAT(C1089,"-",D1089,"-",DOLLAR(G1089))</f>
        <v>ITA-zan VETRI-26,00 €</v>
      </c>
      <c r="J1089" s="2" t="str">
        <f t="shared" si="33"/>
        <v>055</v>
      </c>
      <c r="M1089" s="2"/>
      <c r="P1089" s="2"/>
      <c r="Q1089" s="2"/>
      <c r="R1089" s="2"/>
      <c r="S1089" s="2"/>
    </row>
    <row r="1090" spans="1:19" ht="12.75" customHeight="1" x14ac:dyDescent="0.2">
      <c r="A1090" s="1">
        <v>1092</v>
      </c>
      <c r="B1090" s="1" t="s">
        <v>537</v>
      </c>
      <c r="C1090" s="1" t="s">
        <v>8</v>
      </c>
      <c r="D1090" s="1" t="s">
        <v>32</v>
      </c>
      <c r="E1090" t="s">
        <v>1387</v>
      </c>
      <c r="F1090" s="1">
        <v>30</v>
      </c>
      <c r="G1090" s="2">
        <v>16</v>
      </c>
      <c r="H1090" s="2">
        <f t="shared" ref="H1090:H1153" si="34">IF(F1090*G1090=0,"",F1090*G1090)</f>
        <v>480</v>
      </c>
      <c r="I1090" s="2" t="str">
        <f>_xlfn.CONCAT(C1090,"-",D1090,"-",DOLLAR(G1090))</f>
        <v>ITA-zan VETRI-16,00 €</v>
      </c>
      <c r="J1090" s="2" t="str">
        <f t="shared" si="33"/>
        <v>055</v>
      </c>
      <c r="M1090" s="2"/>
      <c r="P1090" s="2"/>
      <c r="Q1090" s="2"/>
      <c r="R1090" s="2"/>
      <c r="S1090" s="2"/>
    </row>
    <row r="1091" spans="1:19" ht="12.75" customHeight="1" x14ac:dyDescent="0.2">
      <c r="A1091" s="1">
        <v>1093</v>
      </c>
      <c r="B1091" s="1" t="s">
        <v>538</v>
      </c>
      <c r="C1091" s="1" t="s">
        <v>8</v>
      </c>
      <c r="D1091" s="1" t="s">
        <v>9</v>
      </c>
      <c r="E1091" s="1" t="s">
        <v>10</v>
      </c>
      <c r="F1091" s="1">
        <v>0</v>
      </c>
      <c r="G1091" s="2">
        <v>33</v>
      </c>
      <c r="H1091" s="2" t="str">
        <f t="shared" si="34"/>
        <v/>
      </c>
      <c r="I1091" s="2" t="str">
        <f>_xlfn.CONCAT(C1091,"-",D1091,"-",DOLLAR(G1091))</f>
        <v>ITA-SG-33,00 €</v>
      </c>
      <c r="J1091" s="2" t="str">
        <f t="shared" ref="J1091:J1154" si="35">MID(B1091,3,3)</f>
        <v>138</v>
      </c>
      <c r="M1091" s="2"/>
      <c r="P1091" s="2"/>
      <c r="Q1091" s="2"/>
      <c r="R1091" s="2"/>
      <c r="S1091" s="2"/>
    </row>
    <row r="1092" spans="1:19" ht="12.75" customHeight="1" x14ac:dyDescent="0.2">
      <c r="A1092" s="1">
        <v>1094</v>
      </c>
      <c r="B1092" s="1" t="s">
        <v>539</v>
      </c>
      <c r="C1092" s="1" t="s">
        <v>8</v>
      </c>
      <c r="D1092" s="1" t="s">
        <v>50</v>
      </c>
      <c r="E1092" t="s">
        <v>1387</v>
      </c>
      <c r="F1092" s="1">
        <v>30</v>
      </c>
      <c r="G1092" s="2">
        <v>15</v>
      </c>
      <c r="H1092" s="2">
        <f t="shared" si="34"/>
        <v>450</v>
      </c>
      <c r="I1092" s="2" t="str">
        <f>_xlfn.CONCAT(C1092,"-",D1092,"-",DOLLAR(G1092))</f>
        <v>ITA-zan S.R.L.-15,00 €</v>
      </c>
      <c r="J1092" s="2" t="str">
        <f t="shared" si="35"/>
        <v>897</v>
      </c>
      <c r="M1092" s="2"/>
      <c r="P1092" s="2"/>
      <c r="Q1092" s="2"/>
      <c r="R1092" s="2"/>
      <c r="S1092" s="2"/>
    </row>
    <row r="1093" spans="1:19" ht="12.75" customHeight="1" x14ac:dyDescent="0.2">
      <c r="A1093" s="1">
        <v>1095</v>
      </c>
      <c r="B1093" s="1" t="s">
        <v>540</v>
      </c>
      <c r="C1093" s="1" t="s">
        <v>8</v>
      </c>
      <c r="D1093" s="1" t="s">
        <v>50</v>
      </c>
      <c r="E1093" t="s">
        <v>1387</v>
      </c>
      <c r="F1093" s="1">
        <v>30</v>
      </c>
      <c r="G1093" s="2">
        <v>14</v>
      </c>
      <c r="H1093" s="2">
        <f t="shared" si="34"/>
        <v>420</v>
      </c>
      <c r="I1093" s="2" t="str">
        <f>_xlfn.CONCAT(C1093,"-",D1093,"-",DOLLAR(G1093))</f>
        <v>ITA-zan S.R.L.-14,00 €</v>
      </c>
      <c r="J1093" s="2" t="str">
        <f t="shared" si="35"/>
        <v>030</v>
      </c>
      <c r="M1093" s="2"/>
      <c r="P1093" s="2"/>
      <c r="Q1093" s="2"/>
      <c r="R1093" s="2"/>
      <c r="S1093" s="2"/>
    </row>
    <row r="1094" spans="1:19" ht="12.75" customHeight="1" x14ac:dyDescent="0.2">
      <c r="A1094" s="1">
        <v>1096</v>
      </c>
      <c r="B1094" s="1" t="s">
        <v>540</v>
      </c>
      <c r="C1094" s="1" t="s">
        <v>8</v>
      </c>
      <c r="D1094" s="1" t="s">
        <v>50</v>
      </c>
      <c r="E1094" s="1" t="s">
        <v>10</v>
      </c>
      <c r="F1094" s="1">
        <v>0</v>
      </c>
      <c r="G1094" s="2">
        <v>21</v>
      </c>
      <c r="H1094" s="2" t="str">
        <f t="shared" si="34"/>
        <v/>
      </c>
      <c r="I1094" s="2" t="str">
        <f>_xlfn.CONCAT(C1094,"-",D1094,"-",DOLLAR(G1094))</f>
        <v>ITA-zan S.R.L.-21,00 €</v>
      </c>
      <c r="J1094" s="2" t="str">
        <f t="shared" si="35"/>
        <v>030</v>
      </c>
      <c r="M1094" s="2"/>
      <c r="P1094" s="2"/>
      <c r="Q1094" s="2"/>
      <c r="R1094" s="2"/>
      <c r="S1094" s="2"/>
    </row>
    <row r="1095" spans="1:19" ht="12.75" customHeight="1" x14ac:dyDescent="0.2">
      <c r="A1095" s="1">
        <v>1097</v>
      </c>
      <c r="B1095" s="1" t="s">
        <v>541</v>
      </c>
      <c r="C1095" s="1" t="s">
        <v>8</v>
      </c>
      <c r="D1095" s="1" t="s">
        <v>50</v>
      </c>
      <c r="E1095" s="1" t="s">
        <v>10</v>
      </c>
      <c r="F1095" s="1">
        <v>0</v>
      </c>
      <c r="G1095" s="2">
        <v>13</v>
      </c>
      <c r="H1095" s="2" t="str">
        <f t="shared" si="34"/>
        <v/>
      </c>
      <c r="I1095" s="2" t="str">
        <f>_xlfn.CONCAT(C1095,"-",D1095,"-",DOLLAR(G1095))</f>
        <v>ITA-zan S.R.L.-13,00 €</v>
      </c>
      <c r="J1095" s="2" t="str">
        <f t="shared" si="35"/>
        <v>263</v>
      </c>
      <c r="M1095" s="2"/>
      <c r="P1095" s="2"/>
      <c r="Q1095" s="2"/>
      <c r="R1095" s="2"/>
      <c r="S1095" s="2"/>
    </row>
    <row r="1096" spans="1:19" ht="12.75" customHeight="1" x14ac:dyDescent="0.2">
      <c r="A1096" s="1">
        <v>1098</v>
      </c>
      <c r="B1096" s="1" t="s">
        <v>541</v>
      </c>
      <c r="C1096" s="1" t="s">
        <v>8</v>
      </c>
      <c r="D1096" s="1" t="s">
        <v>50</v>
      </c>
      <c r="E1096" t="s">
        <v>1387</v>
      </c>
      <c r="F1096" s="1">
        <v>20</v>
      </c>
      <c r="G1096" s="2">
        <v>12</v>
      </c>
      <c r="H1096" s="2">
        <f t="shared" si="34"/>
        <v>240</v>
      </c>
      <c r="I1096" s="2" t="str">
        <f>_xlfn.CONCAT(C1096,"-",D1096,"-",DOLLAR(G1096))</f>
        <v>ITA-zan S.R.L.-12,00 €</v>
      </c>
      <c r="J1096" s="2" t="str">
        <f t="shared" si="35"/>
        <v>263</v>
      </c>
      <c r="M1096" s="2"/>
      <c r="P1096" s="2"/>
      <c r="Q1096" s="2"/>
      <c r="R1096" s="2"/>
      <c r="S1096" s="2"/>
    </row>
    <row r="1097" spans="1:19" ht="12.75" customHeight="1" x14ac:dyDescent="0.2">
      <c r="A1097" s="1">
        <v>1099</v>
      </c>
      <c r="B1097" s="1" t="s">
        <v>541</v>
      </c>
      <c r="C1097" s="1" t="s">
        <v>8</v>
      </c>
      <c r="D1097" s="1" t="s">
        <v>50</v>
      </c>
      <c r="E1097" t="s">
        <v>1387</v>
      </c>
      <c r="F1097" s="1">
        <v>30</v>
      </c>
      <c r="G1097" s="2">
        <v>25</v>
      </c>
      <c r="H1097" s="2">
        <f t="shared" si="34"/>
        <v>750</v>
      </c>
      <c r="I1097" s="2" t="str">
        <f>_xlfn.CONCAT(C1097,"-",D1097,"-",DOLLAR(G1097))</f>
        <v>ITA-zan S.R.L.-25,00 €</v>
      </c>
      <c r="J1097" s="2" t="str">
        <f t="shared" si="35"/>
        <v>263</v>
      </c>
      <c r="M1097" s="2"/>
      <c r="P1097" s="2"/>
      <c r="Q1097" s="2"/>
      <c r="R1097" s="2"/>
      <c r="S1097" s="2"/>
    </row>
    <row r="1098" spans="1:19" ht="12.75" customHeight="1" x14ac:dyDescent="0.2">
      <c r="A1098" s="1">
        <v>1100</v>
      </c>
      <c r="B1098" s="1" t="s">
        <v>542</v>
      </c>
      <c r="C1098" s="1" t="s">
        <v>8</v>
      </c>
      <c r="D1098" s="1" t="s">
        <v>9</v>
      </c>
      <c r="E1098" t="s">
        <v>1387</v>
      </c>
      <c r="F1098" s="1">
        <v>30</v>
      </c>
      <c r="G1098" s="2">
        <v>14</v>
      </c>
      <c r="H1098" s="2">
        <f t="shared" si="34"/>
        <v>420</v>
      </c>
      <c r="I1098" s="2" t="str">
        <f>_xlfn.CONCAT(C1098,"-",D1098,"-",DOLLAR(G1098))</f>
        <v>ITA-SG-14,00 €</v>
      </c>
      <c r="J1098" s="2" t="str">
        <f t="shared" si="35"/>
        <v>985</v>
      </c>
      <c r="M1098" s="2"/>
      <c r="P1098" s="2"/>
      <c r="Q1098" s="2"/>
      <c r="R1098" s="2"/>
      <c r="S1098" s="2"/>
    </row>
    <row r="1099" spans="1:19" ht="12.75" customHeight="1" x14ac:dyDescent="0.2">
      <c r="A1099" s="1">
        <v>1101</v>
      </c>
      <c r="B1099" s="1" t="s">
        <v>542</v>
      </c>
      <c r="C1099" s="1" t="s">
        <v>8</v>
      </c>
      <c r="D1099" s="1" t="s">
        <v>9</v>
      </c>
      <c r="E1099" t="s">
        <v>1387</v>
      </c>
      <c r="F1099" s="1">
        <v>20</v>
      </c>
      <c r="G1099" s="2">
        <v>12</v>
      </c>
      <c r="H1099" s="2">
        <f t="shared" si="34"/>
        <v>240</v>
      </c>
      <c r="I1099" s="2" t="str">
        <f>_xlfn.CONCAT(C1099,"-",D1099,"-",DOLLAR(G1099))</f>
        <v>ITA-SG-12,00 €</v>
      </c>
      <c r="J1099" s="2" t="str">
        <f t="shared" si="35"/>
        <v>985</v>
      </c>
      <c r="M1099" s="2"/>
      <c r="P1099" s="2"/>
      <c r="Q1099" s="2"/>
      <c r="R1099" s="2"/>
      <c r="S1099" s="2"/>
    </row>
    <row r="1100" spans="1:19" ht="12.75" customHeight="1" x14ac:dyDescent="0.2">
      <c r="A1100" s="1">
        <v>1102</v>
      </c>
      <c r="B1100" s="1" t="s">
        <v>542</v>
      </c>
      <c r="C1100" s="1" t="s">
        <v>8</v>
      </c>
      <c r="D1100" s="1" t="s">
        <v>9</v>
      </c>
      <c r="E1100" s="1" t="s">
        <v>10</v>
      </c>
      <c r="F1100" s="1">
        <v>0</v>
      </c>
      <c r="G1100" s="2">
        <v>22</v>
      </c>
      <c r="H1100" s="2" t="str">
        <f t="shared" si="34"/>
        <v/>
      </c>
      <c r="I1100" s="2" t="str">
        <f>_xlfn.CONCAT(C1100,"-",D1100,"-",DOLLAR(G1100))</f>
        <v>ITA-SG-22,00 €</v>
      </c>
      <c r="J1100" s="2" t="str">
        <f t="shared" si="35"/>
        <v>985</v>
      </c>
      <c r="M1100" s="2"/>
      <c r="P1100" s="2"/>
      <c r="Q1100" s="2"/>
      <c r="R1100" s="2"/>
      <c r="S1100" s="2"/>
    </row>
    <row r="1101" spans="1:19" ht="12.75" customHeight="1" x14ac:dyDescent="0.2">
      <c r="A1101" s="1">
        <v>1103</v>
      </c>
      <c r="B1101" s="1" t="s">
        <v>542</v>
      </c>
      <c r="C1101" s="1" t="s">
        <v>8</v>
      </c>
      <c r="D1101" s="1" t="s">
        <v>9</v>
      </c>
      <c r="E1101" t="s">
        <v>1387</v>
      </c>
      <c r="F1101" s="1">
        <v>20</v>
      </c>
      <c r="G1101" s="2">
        <v>10</v>
      </c>
      <c r="H1101" s="2">
        <f t="shared" si="34"/>
        <v>200</v>
      </c>
      <c r="I1101" s="2" t="str">
        <f>_xlfn.CONCAT(C1101,"-",D1101,"-",DOLLAR(G1101))</f>
        <v>ITA-SG-10,00 €</v>
      </c>
      <c r="J1101" s="2" t="str">
        <f t="shared" si="35"/>
        <v>985</v>
      </c>
      <c r="M1101" s="2"/>
      <c r="P1101" s="2"/>
      <c r="Q1101" s="2"/>
      <c r="R1101" s="2"/>
      <c r="S1101" s="2"/>
    </row>
    <row r="1102" spans="1:19" ht="12.75" customHeight="1" x14ac:dyDescent="0.2">
      <c r="A1102" s="1">
        <v>1104</v>
      </c>
      <c r="B1102" s="1" t="s">
        <v>543</v>
      </c>
      <c r="C1102" s="1" t="s">
        <v>8</v>
      </c>
      <c r="D1102" s="1" t="s">
        <v>45</v>
      </c>
      <c r="E1102" t="s">
        <v>1387</v>
      </c>
      <c r="F1102" s="1">
        <v>20</v>
      </c>
      <c r="G1102" s="2">
        <v>20</v>
      </c>
      <c r="H1102" s="2">
        <f t="shared" si="34"/>
        <v>400</v>
      </c>
      <c r="I1102" s="2" t="str">
        <f>_xlfn.CONCAT(C1102,"-",D1102,"-",DOLLAR(G1102))</f>
        <v>ITA-SICURpin SUD S.r.l-20,00 €</v>
      </c>
      <c r="J1102" s="2" t="str">
        <f t="shared" si="35"/>
        <v>750</v>
      </c>
      <c r="M1102" s="2"/>
      <c r="P1102" s="2"/>
      <c r="Q1102" s="2"/>
      <c r="R1102" s="2"/>
      <c r="S1102" s="2"/>
    </row>
    <row r="1103" spans="1:19" ht="12.75" customHeight="1" x14ac:dyDescent="0.2">
      <c r="A1103" s="1">
        <v>1105</v>
      </c>
      <c r="B1103" s="1" t="s">
        <v>543</v>
      </c>
      <c r="C1103" s="1" t="s">
        <v>8</v>
      </c>
      <c r="D1103" s="1" t="s">
        <v>45</v>
      </c>
      <c r="E1103" s="1" t="s">
        <v>10</v>
      </c>
      <c r="F1103" s="1">
        <v>0</v>
      </c>
      <c r="G1103" s="2">
        <v>31</v>
      </c>
      <c r="H1103" s="2" t="str">
        <f t="shared" si="34"/>
        <v/>
      </c>
      <c r="I1103" s="2" t="str">
        <f>_xlfn.CONCAT(C1103,"-",D1103,"-",DOLLAR(G1103))</f>
        <v>ITA-SICURpin SUD S.r.l-31,00 €</v>
      </c>
      <c r="J1103" s="2" t="str">
        <f t="shared" si="35"/>
        <v>750</v>
      </c>
      <c r="M1103" s="2"/>
      <c r="P1103" s="2"/>
      <c r="Q1103" s="2"/>
      <c r="R1103" s="2"/>
      <c r="S1103" s="2"/>
    </row>
    <row r="1104" spans="1:19" ht="12.75" customHeight="1" x14ac:dyDescent="0.2">
      <c r="A1104" s="1">
        <v>1106</v>
      </c>
      <c r="B1104" s="1" t="s">
        <v>543</v>
      </c>
      <c r="C1104" s="1" t="s">
        <v>8</v>
      </c>
      <c r="D1104" s="1" t="s">
        <v>45</v>
      </c>
      <c r="E1104" t="s">
        <v>1387</v>
      </c>
      <c r="F1104" s="1">
        <v>30</v>
      </c>
      <c r="G1104" s="2">
        <v>14</v>
      </c>
      <c r="H1104" s="2">
        <f t="shared" si="34"/>
        <v>420</v>
      </c>
      <c r="I1104" s="2" t="str">
        <f>_xlfn.CONCAT(C1104,"-",D1104,"-",DOLLAR(G1104))</f>
        <v>ITA-SICURpin SUD S.r.l-14,00 €</v>
      </c>
      <c r="J1104" s="2" t="str">
        <f t="shared" si="35"/>
        <v>750</v>
      </c>
      <c r="M1104" s="2"/>
      <c r="P1104" s="2"/>
      <c r="Q1104" s="2"/>
      <c r="R1104" s="2"/>
      <c r="S1104" s="2"/>
    </row>
    <row r="1105" spans="1:19" ht="12.75" customHeight="1" x14ac:dyDescent="0.2">
      <c r="A1105" s="1">
        <v>1107</v>
      </c>
      <c r="B1105" s="1" t="s">
        <v>544</v>
      </c>
      <c r="C1105" s="1" t="s">
        <v>8</v>
      </c>
      <c r="D1105" s="1" t="s">
        <v>32</v>
      </c>
      <c r="E1105" s="1" t="s">
        <v>10</v>
      </c>
      <c r="F1105" s="1">
        <v>0</v>
      </c>
      <c r="G1105" s="2">
        <v>16</v>
      </c>
      <c r="H1105" s="2" t="str">
        <f t="shared" si="34"/>
        <v/>
      </c>
      <c r="I1105" s="2" t="str">
        <f>_xlfn.CONCAT(C1105,"-",D1105,"-",DOLLAR(G1105))</f>
        <v>ITA-zan VETRI-16,00 €</v>
      </c>
      <c r="J1105" s="2" t="str">
        <f t="shared" si="35"/>
        <v>959</v>
      </c>
      <c r="M1105" s="2"/>
      <c r="P1105" s="2"/>
      <c r="Q1105" s="2"/>
      <c r="R1105" s="2"/>
      <c r="S1105" s="2"/>
    </row>
    <row r="1106" spans="1:19" ht="12.75" customHeight="1" x14ac:dyDescent="0.2">
      <c r="A1106" s="1">
        <v>1108</v>
      </c>
      <c r="B1106" s="1" t="s">
        <v>545</v>
      </c>
      <c r="C1106" s="1" t="s">
        <v>8</v>
      </c>
      <c r="D1106" s="1" t="s">
        <v>9</v>
      </c>
      <c r="E1106" t="s">
        <v>1387</v>
      </c>
      <c r="F1106" s="1">
        <v>20</v>
      </c>
      <c r="G1106" s="2">
        <v>12</v>
      </c>
      <c r="H1106" s="2">
        <f t="shared" si="34"/>
        <v>240</v>
      </c>
      <c r="I1106" s="2" t="str">
        <f>_xlfn.CONCAT(C1106,"-",D1106,"-",DOLLAR(G1106))</f>
        <v>ITA-SG-12,00 €</v>
      </c>
      <c r="J1106" s="2" t="str">
        <f t="shared" si="35"/>
        <v>940</v>
      </c>
      <c r="M1106" s="2"/>
      <c r="P1106" s="2"/>
      <c r="Q1106" s="2"/>
      <c r="R1106" s="2"/>
      <c r="S1106" s="2"/>
    </row>
    <row r="1107" spans="1:19" ht="12.75" customHeight="1" x14ac:dyDescent="0.2">
      <c r="A1107" s="1">
        <v>1109</v>
      </c>
      <c r="B1107" s="1" t="s">
        <v>545</v>
      </c>
      <c r="C1107" s="1" t="s">
        <v>8</v>
      </c>
      <c r="D1107" s="1" t="s">
        <v>9</v>
      </c>
      <c r="E1107" t="s">
        <v>1387</v>
      </c>
      <c r="F1107" s="1">
        <v>30</v>
      </c>
      <c r="G1107" s="2">
        <v>26</v>
      </c>
      <c r="H1107" s="2">
        <f t="shared" si="34"/>
        <v>780</v>
      </c>
      <c r="I1107" s="2" t="str">
        <f>_xlfn.CONCAT(C1107,"-",D1107,"-",DOLLAR(G1107))</f>
        <v>ITA-SG-26,00 €</v>
      </c>
      <c r="J1107" s="2" t="str">
        <f t="shared" si="35"/>
        <v>940</v>
      </c>
      <c r="M1107" s="2"/>
      <c r="P1107" s="2"/>
      <c r="Q1107" s="2"/>
      <c r="R1107" s="2"/>
      <c r="S1107" s="2"/>
    </row>
    <row r="1108" spans="1:19" ht="12.75" customHeight="1" x14ac:dyDescent="0.2">
      <c r="A1108" s="1">
        <v>1110</v>
      </c>
      <c r="B1108" s="1" t="s">
        <v>545</v>
      </c>
      <c r="C1108" s="1" t="s">
        <v>8</v>
      </c>
      <c r="D1108" s="1" t="s">
        <v>9</v>
      </c>
      <c r="E1108" s="1" t="s">
        <v>10</v>
      </c>
      <c r="F1108" s="1">
        <v>0</v>
      </c>
      <c r="G1108" s="2">
        <v>31</v>
      </c>
      <c r="H1108" s="2" t="str">
        <f t="shared" si="34"/>
        <v/>
      </c>
      <c r="I1108" s="2" t="str">
        <f>_xlfn.CONCAT(C1108,"-",D1108,"-",DOLLAR(G1108))</f>
        <v>ITA-SG-31,00 €</v>
      </c>
      <c r="J1108" s="2" t="str">
        <f t="shared" si="35"/>
        <v>940</v>
      </c>
      <c r="M1108" s="2"/>
      <c r="P1108" s="2"/>
      <c r="Q1108" s="2"/>
      <c r="R1108" s="2"/>
      <c r="S1108" s="2"/>
    </row>
    <row r="1109" spans="1:19" ht="12.75" customHeight="1" x14ac:dyDescent="0.2">
      <c r="A1109" s="1">
        <v>1111</v>
      </c>
      <c r="B1109" s="1" t="s">
        <v>546</v>
      </c>
      <c r="C1109" s="1" t="s">
        <v>8</v>
      </c>
      <c r="D1109" s="1" t="s">
        <v>71</v>
      </c>
      <c r="E1109" s="1" t="s">
        <v>10</v>
      </c>
      <c r="F1109" s="1">
        <v>0</v>
      </c>
      <c r="G1109" s="2">
        <v>22</v>
      </c>
      <c r="H1109" s="2" t="str">
        <f t="shared" si="34"/>
        <v/>
      </c>
      <c r="I1109" s="2" t="str">
        <f>_xlfn.CONCAT(C1109,"-",D1109,"-",DOLLAR(G1109))</f>
        <v>ITA-lollo SRL-22,00 €</v>
      </c>
      <c r="J1109" s="2" t="str">
        <f t="shared" si="35"/>
        <v>679</v>
      </c>
      <c r="M1109" s="2"/>
      <c r="P1109" s="2"/>
      <c r="Q1109" s="2"/>
      <c r="R1109" s="2"/>
      <c r="S1109" s="2"/>
    </row>
    <row r="1110" spans="1:19" ht="12.75" customHeight="1" x14ac:dyDescent="0.2">
      <c r="A1110" s="1">
        <v>1112</v>
      </c>
      <c r="B1110" s="1" t="s">
        <v>547</v>
      </c>
      <c r="C1110" s="1" t="s">
        <v>8</v>
      </c>
      <c r="D1110" s="1" t="s">
        <v>9</v>
      </c>
      <c r="E1110" s="1" t="s">
        <v>10</v>
      </c>
      <c r="F1110" s="1">
        <v>0</v>
      </c>
      <c r="G1110" s="2">
        <v>38</v>
      </c>
      <c r="H1110" s="2" t="str">
        <f t="shared" si="34"/>
        <v/>
      </c>
      <c r="I1110" s="2" t="str">
        <f>_xlfn.CONCAT(C1110,"-",D1110,"-",DOLLAR(G1110))</f>
        <v>ITA-SG-38,00 €</v>
      </c>
      <c r="J1110" s="2" t="str">
        <f t="shared" si="35"/>
        <v>674</v>
      </c>
      <c r="M1110" s="2"/>
      <c r="P1110" s="2"/>
      <c r="Q1110" s="2"/>
      <c r="R1110" s="2"/>
      <c r="S1110" s="2"/>
    </row>
    <row r="1111" spans="1:19" ht="12.75" customHeight="1" x14ac:dyDescent="0.2">
      <c r="A1111" s="1">
        <v>1113</v>
      </c>
      <c r="B1111" s="1" t="s">
        <v>547</v>
      </c>
      <c r="C1111" s="1" t="s">
        <v>8</v>
      </c>
      <c r="D1111" s="1" t="s">
        <v>9</v>
      </c>
      <c r="E1111" t="s">
        <v>1387</v>
      </c>
      <c r="F1111" s="1">
        <v>20</v>
      </c>
      <c r="G1111" s="2">
        <v>25</v>
      </c>
      <c r="H1111" s="2">
        <f t="shared" si="34"/>
        <v>500</v>
      </c>
      <c r="I1111" s="2" t="str">
        <f>_xlfn.CONCAT(C1111,"-",D1111,"-",DOLLAR(G1111))</f>
        <v>ITA-SG-25,00 €</v>
      </c>
      <c r="J1111" s="2" t="str">
        <f t="shared" si="35"/>
        <v>674</v>
      </c>
      <c r="M1111" s="2"/>
      <c r="P1111" s="2"/>
      <c r="Q1111" s="2"/>
      <c r="R1111" s="2"/>
      <c r="S1111" s="2"/>
    </row>
    <row r="1112" spans="1:19" ht="12.75" customHeight="1" x14ac:dyDescent="0.2">
      <c r="A1112" s="1">
        <v>1114</v>
      </c>
      <c r="B1112" s="1" t="s">
        <v>548</v>
      </c>
      <c r="C1112" s="1" t="s">
        <v>8</v>
      </c>
      <c r="D1112" s="1" t="s">
        <v>43</v>
      </c>
      <c r="E1112" t="s">
        <v>1387</v>
      </c>
      <c r="F1112" s="1">
        <v>30</v>
      </c>
      <c r="G1112" s="2">
        <v>18</v>
      </c>
      <c r="H1112" s="2">
        <f t="shared" si="34"/>
        <v>540</v>
      </c>
      <c r="I1112" s="2" t="str">
        <f>_xlfn.CONCAT(C1112,"-",D1112,"-",DOLLAR(G1112))</f>
        <v>ITA-zan pin SPA-18,00 €</v>
      </c>
      <c r="J1112" s="2" t="str">
        <f t="shared" si="35"/>
        <v>218</v>
      </c>
      <c r="M1112" s="2"/>
      <c r="P1112" s="2"/>
      <c r="Q1112" s="2"/>
      <c r="R1112" s="2"/>
      <c r="S1112" s="2"/>
    </row>
    <row r="1113" spans="1:19" ht="12.75" customHeight="1" x14ac:dyDescent="0.2">
      <c r="A1113" s="1">
        <v>1115</v>
      </c>
      <c r="B1113" s="1" t="s">
        <v>549</v>
      </c>
      <c r="C1113" s="1" t="s">
        <v>8</v>
      </c>
      <c r="D1113" s="1" t="s">
        <v>9</v>
      </c>
      <c r="E1113" t="s">
        <v>1387</v>
      </c>
      <c r="F1113" s="1">
        <v>20</v>
      </c>
      <c r="G1113" s="2">
        <v>12</v>
      </c>
      <c r="H1113" s="2">
        <f t="shared" si="34"/>
        <v>240</v>
      </c>
      <c r="I1113" s="2" t="str">
        <f>_xlfn.CONCAT(C1113,"-",D1113,"-",DOLLAR(G1113))</f>
        <v>ITA-SG-12,00 €</v>
      </c>
      <c r="J1113" s="2" t="str">
        <f t="shared" si="35"/>
        <v>407</v>
      </c>
      <c r="M1113" s="2"/>
      <c r="P1113" s="2"/>
      <c r="Q1113" s="2"/>
      <c r="R1113" s="2"/>
      <c r="S1113" s="2"/>
    </row>
    <row r="1114" spans="1:19" ht="12.75" customHeight="1" x14ac:dyDescent="0.2">
      <c r="A1114" s="1">
        <v>1116</v>
      </c>
      <c r="B1114" s="1" t="s">
        <v>549</v>
      </c>
      <c r="C1114" s="1" t="s">
        <v>8</v>
      </c>
      <c r="D1114" s="1" t="s">
        <v>9</v>
      </c>
      <c r="E1114" t="s">
        <v>1387</v>
      </c>
      <c r="F1114" s="1">
        <v>30</v>
      </c>
      <c r="G1114" s="2">
        <v>24</v>
      </c>
      <c r="H1114" s="2">
        <f t="shared" si="34"/>
        <v>720</v>
      </c>
      <c r="I1114" s="2" t="str">
        <f>_xlfn.CONCAT(C1114,"-",D1114,"-",DOLLAR(G1114))</f>
        <v>ITA-SG-24,00 €</v>
      </c>
      <c r="J1114" s="2" t="str">
        <f t="shared" si="35"/>
        <v>407</v>
      </c>
      <c r="M1114" s="2"/>
      <c r="P1114" s="2"/>
      <c r="Q1114" s="2"/>
      <c r="R1114" s="2"/>
      <c r="S1114" s="2"/>
    </row>
    <row r="1115" spans="1:19" ht="12.75" customHeight="1" x14ac:dyDescent="0.2">
      <c r="A1115" s="1">
        <v>1117</v>
      </c>
      <c r="B1115" s="1" t="s">
        <v>550</v>
      </c>
      <c r="C1115" s="1" t="s">
        <v>8</v>
      </c>
      <c r="D1115" s="1" t="s">
        <v>32</v>
      </c>
      <c r="E1115" s="1" t="s">
        <v>10</v>
      </c>
      <c r="F1115" s="1">
        <v>0</v>
      </c>
      <c r="G1115" s="2">
        <v>36</v>
      </c>
      <c r="H1115" s="2" t="str">
        <f t="shared" si="34"/>
        <v/>
      </c>
      <c r="I1115" s="2" t="str">
        <f>_xlfn.CONCAT(C1115,"-",D1115,"-",DOLLAR(G1115))</f>
        <v>ITA-zan VETRI-36,00 €</v>
      </c>
      <c r="J1115" s="2" t="str">
        <f t="shared" si="35"/>
        <v>616</v>
      </c>
      <c r="M1115" s="2"/>
      <c r="P1115" s="2"/>
      <c r="Q1115" s="2"/>
      <c r="R1115" s="2"/>
      <c r="S1115" s="2"/>
    </row>
    <row r="1116" spans="1:19" ht="12.75" customHeight="1" x14ac:dyDescent="0.2">
      <c r="A1116" s="1">
        <v>1118</v>
      </c>
      <c r="B1116" s="1" t="s">
        <v>551</v>
      </c>
      <c r="C1116" s="1" t="s">
        <v>8</v>
      </c>
      <c r="D1116" s="1" t="s">
        <v>9</v>
      </c>
      <c r="E1116" s="1" t="s">
        <v>10</v>
      </c>
      <c r="F1116" s="1">
        <v>0</v>
      </c>
      <c r="G1116" s="2">
        <v>35</v>
      </c>
      <c r="H1116" s="2" t="str">
        <f t="shared" si="34"/>
        <v/>
      </c>
      <c r="I1116" s="2" t="str">
        <f>_xlfn.CONCAT(C1116,"-",D1116,"-",DOLLAR(G1116))</f>
        <v>ITA-SG-35,00 €</v>
      </c>
      <c r="J1116" s="2" t="str">
        <f t="shared" si="35"/>
        <v>927</v>
      </c>
      <c r="M1116" s="2"/>
      <c r="P1116" s="2"/>
      <c r="Q1116" s="2"/>
      <c r="R1116" s="2"/>
      <c r="S1116" s="2"/>
    </row>
    <row r="1117" spans="1:19" ht="12.75" customHeight="1" x14ac:dyDescent="0.2">
      <c r="A1117" s="1">
        <v>1119</v>
      </c>
      <c r="B1117" s="1" t="s">
        <v>552</v>
      </c>
      <c r="C1117" s="1" t="s">
        <v>8</v>
      </c>
      <c r="D1117" s="1" t="s">
        <v>50</v>
      </c>
      <c r="E1117" t="s">
        <v>1387</v>
      </c>
      <c r="F1117" s="1">
        <v>20</v>
      </c>
      <c r="G1117" s="2">
        <v>37</v>
      </c>
      <c r="H1117" s="2">
        <f t="shared" si="34"/>
        <v>740</v>
      </c>
      <c r="I1117" s="2" t="str">
        <f>_xlfn.CONCAT(C1117,"-",D1117,"-",DOLLAR(G1117))</f>
        <v>ITA-zan S.R.L.-37,00 €</v>
      </c>
      <c r="J1117" s="2" t="str">
        <f t="shared" si="35"/>
        <v>074</v>
      </c>
      <c r="M1117" s="2"/>
      <c r="P1117" s="2"/>
      <c r="Q1117" s="2"/>
      <c r="R1117" s="2"/>
      <c r="S1117" s="2"/>
    </row>
    <row r="1118" spans="1:19" ht="12.75" customHeight="1" x14ac:dyDescent="0.2">
      <c r="A1118" s="1">
        <v>1120</v>
      </c>
      <c r="B1118" s="1" t="s">
        <v>552</v>
      </c>
      <c r="C1118" s="1" t="s">
        <v>8</v>
      </c>
      <c r="D1118" s="1" t="s">
        <v>50</v>
      </c>
      <c r="E1118" t="s">
        <v>1387</v>
      </c>
      <c r="F1118" s="1">
        <v>20</v>
      </c>
      <c r="G1118" s="2">
        <v>12</v>
      </c>
      <c r="H1118" s="2">
        <f t="shared" si="34"/>
        <v>240</v>
      </c>
      <c r="I1118" s="2" t="str">
        <f>_xlfn.CONCAT(C1118,"-",D1118,"-",DOLLAR(G1118))</f>
        <v>ITA-zan S.R.L.-12,00 €</v>
      </c>
      <c r="J1118" s="2" t="str">
        <f t="shared" si="35"/>
        <v>074</v>
      </c>
      <c r="M1118" s="2"/>
      <c r="P1118" s="2"/>
      <c r="Q1118" s="2"/>
      <c r="R1118" s="2"/>
      <c r="S1118" s="2"/>
    </row>
    <row r="1119" spans="1:19" ht="12.75" customHeight="1" x14ac:dyDescent="0.2">
      <c r="A1119" s="1">
        <v>1121</v>
      </c>
      <c r="B1119" s="1" t="s">
        <v>552</v>
      </c>
      <c r="C1119" s="1" t="s">
        <v>8</v>
      </c>
      <c r="D1119" s="1" t="s">
        <v>50</v>
      </c>
      <c r="E1119" t="s">
        <v>1387</v>
      </c>
      <c r="F1119" s="1">
        <v>30</v>
      </c>
      <c r="G1119" s="2">
        <v>12</v>
      </c>
      <c r="H1119" s="2">
        <f t="shared" si="34"/>
        <v>360</v>
      </c>
      <c r="I1119" s="2" t="str">
        <f>_xlfn.CONCAT(C1119,"-",D1119,"-",DOLLAR(G1119))</f>
        <v>ITA-zan S.R.L.-12,00 €</v>
      </c>
      <c r="J1119" s="2" t="str">
        <f t="shared" si="35"/>
        <v>074</v>
      </c>
      <c r="M1119" s="2"/>
      <c r="P1119" s="2"/>
      <c r="Q1119" s="2"/>
      <c r="R1119" s="2"/>
      <c r="S1119" s="2"/>
    </row>
    <row r="1120" spans="1:19" ht="12.75" customHeight="1" x14ac:dyDescent="0.2">
      <c r="A1120" s="1">
        <v>1122</v>
      </c>
      <c r="B1120" s="1" t="s">
        <v>552</v>
      </c>
      <c r="C1120" s="1" t="s">
        <v>8</v>
      </c>
      <c r="D1120" s="1" t="s">
        <v>50</v>
      </c>
      <c r="E1120" s="1" t="s">
        <v>10</v>
      </c>
      <c r="F1120" s="1">
        <v>0</v>
      </c>
      <c r="G1120" s="2">
        <v>28</v>
      </c>
      <c r="H1120" s="2" t="str">
        <f t="shared" si="34"/>
        <v/>
      </c>
      <c r="I1120" s="2" t="str">
        <f>_xlfn.CONCAT(C1120,"-",D1120,"-",DOLLAR(G1120))</f>
        <v>ITA-zan S.R.L.-28,00 €</v>
      </c>
      <c r="J1120" s="2" t="str">
        <f t="shared" si="35"/>
        <v>074</v>
      </c>
      <c r="M1120" s="2"/>
      <c r="P1120" s="2"/>
      <c r="Q1120" s="2"/>
      <c r="R1120" s="2"/>
      <c r="S1120" s="2"/>
    </row>
    <row r="1121" spans="1:19" ht="12.75" customHeight="1" x14ac:dyDescent="0.2">
      <c r="A1121" s="1">
        <v>1123</v>
      </c>
      <c r="B1121" s="1" t="s">
        <v>553</v>
      </c>
      <c r="C1121" s="1" t="s">
        <v>8</v>
      </c>
      <c r="D1121" s="1" t="s">
        <v>61</v>
      </c>
      <c r="E1121" t="s">
        <v>1387</v>
      </c>
      <c r="F1121" s="1">
        <v>20</v>
      </c>
      <c r="G1121" s="2">
        <v>40</v>
      </c>
      <c r="H1121" s="2">
        <f t="shared" si="34"/>
        <v>800</v>
      </c>
      <c r="I1121" s="2" t="str">
        <f>_xlfn.CONCAT(C1121,"-",D1121,"-",DOLLAR(G1121))</f>
        <v>ITA-zan PAM-40,00 €</v>
      </c>
      <c r="J1121" s="2" t="str">
        <f t="shared" si="35"/>
        <v>859</v>
      </c>
      <c r="M1121" s="2"/>
      <c r="P1121" s="2"/>
      <c r="Q1121" s="2"/>
      <c r="R1121" s="2"/>
      <c r="S1121" s="2"/>
    </row>
    <row r="1122" spans="1:19" ht="12.75" customHeight="1" x14ac:dyDescent="0.2">
      <c r="A1122" s="1">
        <v>1124</v>
      </c>
      <c r="B1122" s="1" t="s">
        <v>553</v>
      </c>
      <c r="C1122" s="1" t="s">
        <v>8</v>
      </c>
      <c r="D1122" s="1" t="s">
        <v>61</v>
      </c>
      <c r="E1122" t="s">
        <v>1387</v>
      </c>
      <c r="F1122" s="1">
        <v>30</v>
      </c>
      <c r="G1122" s="2">
        <v>31</v>
      </c>
      <c r="H1122" s="2">
        <f t="shared" si="34"/>
        <v>930</v>
      </c>
      <c r="I1122" s="2" t="str">
        <f>_xlfn.CONCAT(C1122,"-",D1122,"-",DOLLAR(G1122))</f>
        <v>ITA-zan PAM-31,00 €</v>
      </c>
      <c r="J1122" s="2" t="str">
        <f t="shared" si="35"/>
        <v>859</v>
      </c>
      <c r="M1122" s="2"/>
      <c r="P1122" s="2"/>
      <c r="Q1122" s="2"/>
      <c r="R1122" s="2"/>
      <c r="S1122" s="2"/>
    </row>
    <row r="1123" spans="1:19" ht="12.75" customHeight="1" x14ac:dyDescent="0.2">
      <c r="A1123" s="1">
        <v>1125</v>
      </c>
      <c r="B1123" s="1" t="s">
        <v>553</v>
      </c>
      <c r="C1123" s="1" t="s">
        <v>8</v>
      </c>
      <c r="D1123" s="1" t="s">
        <v>61</v>
      </c>
      <c r="E1123" s="1" t="s">
        <v>10</v>
      </c>
      <c r="F1123" s="1">
        <v>0</v>
      </c>
      <c r="G1123" s="2">
        <v>30</v>
      </c>
      <c r="H1123" s="2" t="str">
        <f t="shared" si="34"/>
        <v/>
      </c>
      <c r="I1123" s="2" t="str">
        <f>_xlfn.CONCAT(C1123,"-",D1123,"-",DOLLAR(G1123))</f>
        <v>ITA-zan PAM-30,00 €</v>
      </c>
      <c r="J1123" s="2" t="str">
        <f t="shared" si="35"/>
        <v>859</v>
      </c>
      <c r="M1123" s="2"/>
      <c r="P1123" s="2"/>
      <c r="Q1123" s="2"/>
      <c r="R1123" s="2"/>
      <c r="S1123" s="2"/>
    </row>
    <row r="1124" spans="1:19" ht="12.75" customHeight="1" x14ac:dyDescent="0.2">
      <c r="A1124" s="1">
        <v>1126</v>
      </c>
      <c r="B1124" s="1" t="s">
        <v>554</v>
      </c>
      <c r="C1124" s="1" t="s">
        <v>8</v>
      </c>
      <c r="D1124" s="1" t="s">
        <v>101</v>
      </c>
      <c r="E1124" t="s">
        <v>1387</v>
      </c>
      <c r="F1124" s="1">
        <v>30</v>
      </c>
      <c r="G1124" s="2">
        <v>20</v>
      </c>
      <c r="H1124" s="2">
        <f t="shared" si="34"/>
        <v>600</v>
      </c>
      <c r="I1124" s="2" t="str">
        <f>_xlfn.CONCAT(C1124,"-",D1124,"-",DOLLAR(G1124))</f>
        <v>ITA-SG DISTRIBUZIONE SRL-20,00 €</v>
      </c>
      <c r="J1124" s="2" t="str">
        <f t="shared" si="35"/>
        <v>413</v>
      </c>
      <c r="M1124" s="2"/>
      <c r="P1124" s="2"/>
      <c r="Q1124" s="2"/>
      <c r="R1124" s="2"/>
      <c r="S1124" s="2"/>
    </row>
    <row r="1125" spans="1:19" ht="12.75" customHeight="1" x14ac:dyDescent="0.2">
      <c r="A1125" s="1">
        <v>1127</v>
      </c>
      <c r="B1125" s="1" t="s">
        <v>555</v>
      </c>
      <c r="C1125" s="1" t="s">
        <v>8</v>
      </c>
      <c r="D1125" s="1" t="s">
        <v>9</v>
      </c>
      <c r="E1125" s="1" t="s">
        <v>10</v>
      </c>
      <c r="F1125" s="1">
        <v>0</v>
      </c>
      <c r="G1125" s="2">
        <v>10</v>
      </c>
      <c r="H1125" s="2" t="str">
        <f t="shared" si="34"/>
        <v/>
      </c>
      <c r="I1125" s="2" t="str">
        <f>_xlfn.CONCAT(C1125,"-",D1125,"-",DOLLAR(G1125))</f>
        <v>ITA-SG-10,00 €</v>
      </c>
      <c r="J1125" s="2" t="str">
        <f t="shared" si="35"/>
        <v>293</v>
      </c>
      <c r="M1125" s="2"/>
      <c r="P1125" s="2"/>
      <c r="Q1125" s="2"/>
      <c r="R1125" s="2"/>
      <c r="S1125" s="2"/>
    </row>
    <row r="1126" spans="1:19" ht="12.75" customHeight="1" x14ac:dyDescent="0.2">
      <c r="A1126" s="1">
        <v>1128</v>
      </c>
      <c r="B1126" s="1" t="s">
        <v>556</v>
      </c>
      <c r="C1126" s="1" t="s">
        <v>8</v>
      </c>
      <c r="D1126" s="1" t="s">
        <v>43</v>
      </c>
      <c r="E1126" t="s">
        <v>1387</v>
      </c>
      <c r="F1126" s="1">
        <v>30</v>
      </c>
      <c r="G1126" s="2">
        <v>22</v>
      </c>
      <c r="H1126" s="2">
        <f t="shared" si="34"/>
        <v>660</v>
      </c>
      <c r="I1126" s="2" t="str">
        <f>_xlfn.CONCAT(C1126,"-",D1126,"-",DOLLAR(G1126))</f>
        <v>ITA-zan pin SPA-22,00 €</v>
      </c>
      <c r="J1126" s="2" t="str">
        <f t="shared" si="35"/>
        <v>445</v>
      </c>
      <c r="M1126" s="2"/>
      <c r="P1126" s="2"/>
      <c r="Q1126" s="2"/>
      <c r="R1126" s="2"/>
      <c r="S1126" s="2"/>
    </row>
    <row r="1127" spans="1:19" ht="12.75" customHeight="1" x14ac:dyDescent="0.2">
      <c r="A1127" s="1">
        <v>1129</v>
      </c>
      <c r="B1127" s="1" t="s">
        <v>556</v>
      </c>
      <c r="C1127" s="1" t="s">
        <v>8</v>
      </c>
      <c r="D1127" s="1" t="s">
        <v>43</v>
      </c>
      <c r="E1127" s="1" t="s">
        <v>10</v>
      </c>
      <c r="F1127" s="1">
        <v>0</v>
      </c>
      <c r="G1127" s="2">
        <v>12</v>
      </c>
      <c r="H1127" s="2" t="str">
        <f t="shared" si="34"/>
        <v/>
      </c>
      <c r="I1127" s="2" t="str">
        <f>_xlfn.CONCAT(C1127,"-",D1127,"-",DOLLAR(G1127))</f>
        <v>ITA-zan pin SPA-12,00 €</v>
      </c>
      <c r="J1127" s="2" t="str">
        <f t="shared" si="35"/>
        <v>445</v>
      </c>
      <c r="M1127" s="2"/>
      <c r="P1127" s="2"/>
      <c r="Q1127" s="2"/>
      <c r="R1127" s="2"/>
      <c r="S1127" s="2"/>
    </row>
    <row r="1128" spans="1:19" ht="12.75" customHeight="1" x14ac:dyDescent="0.2">
      <c r="A1128" s="1">
        <v>1130</v>
      </c>
      <c r="B1128" s="1" t="s">
        <v>556</v>
      </c>
      <c r="C1128" s="1" t="s">
        <v>8</v>
      </c>
      <c r="D1128" s="1" t="s">
        <v>43</v>
      </c>
      <c r="E1128" t="s">
        <v>1387</v>
      </c>
      <c r="F1128" s="1">
        <v>20</v>
      </c>
      <c r="G1128" s="2">
        <v>23</v>
      </c>
      <c r="H1128" s="2">
        <f t="shared" si="34"/>
        <v>460</v>
      </c>
      <c r="I1128" s="2" t="str">
        <f>_xlfn.CONCAT(C1128,"-",D1128,"-",DOLLAR(G1128))</f>
        <v>ITA-zan pin SPA-23,00 €</v>
      </c>
      <c r="J1128" s="2" t="str">
        <f t="shared" si="35"/>
        <v>445</v>
      </c>
      <c r="M1128" s="2"/>
      <c r="P1128" s="2"/>
      <c r="Q1128" s="2"/>
      <c r="R1128" s="2"/>
      <c r="S1128" s="2"/>
    </row>
    <row r="1129" spans="1:19" ht="12.75" customHeight="1" x14ac:dyDescent="0.2">
      <c r="A1129" s="1">
        <v>1131</v>
      </c>
      <c r="B1129" s="1" t="s">
        <v>557</v>
      </c>
      <c r="C1129" s="1" t="s">
        <v>8</v>
      </c>
      <c r="D1129" s="1" t="s">
        <v>32</v>
      </c>
      <c r="E1129" s="1" t="s">
        <v>10</v>
      </c>
      <c r="F1129" s="1">
        <v>0</v>
      </c>
      <c r="G1129" s="2">
        <v>10</v>
      </c>
      <c r="H1129" s="2" t="str">
        <f t="shared" si="34"/>
        <v/>
      </c>
      <c r="I1129" s="2" t="str">
        <f>_xlfn.CONCAT(C1129,"-",D1129,"-",DOLLAR(G1129))</f>
        <v>ITA-zan VETRI-10,00 €</v>
      </c>
      <c r="J1129" s="2" t="str">
        <f t="shared" si="35"/>
        <v>560</v>
      </c>
      <c r="M1129" s="2"/>
      <c r="P1129" s="2"/>
      <c r="Q1129" s="2"/>
      <c r="R1129" s="2"/>
      <c r="S1129" s="2"/>
    </row>
    <row r="1130" spans="1:19" ht="12.75" customHeight="1" x14ac:dyDescent="0.2">
      <c r="A1130" s="1">
        <v>1132</v>
      </c>
      <c r="B1130" s="1" t="s">
        <v>557</v>
      </c>
      <c r="C1130" s="1" t="s">
        <v>8</v>
      </c>
      <c r="D1130" s="1" t="s">
        <v>32</v>
      </c>
      <c r="E1130" t="s">
        <v>1387</v>
      </c>
      <c r="F1130" s="1">
        <v>30</v>
      </c>
      <c r="G1130" s="2">
        <v>11</v>
      </c>
      <c r="H1130" s="2">
        <f t="shared" si="34"/>
        <v>330</v>
      </c>
      <c r="I1130" s="2" t="str">
        <f>_xlfn.CONCAT(C1130,"-",D1130,"-",DOLLAR(G1130))</f>
        <v>ITA-zan VETRI-11,00 €</v>
      </c>
      <c r="J1130" s="2" t="str">
        <f t="shared" si="35"/>
        <v>560</v>
      </c>
      <c r="M1130" s="2"/>
      <c r="P1130" s="2"/>
      <c r="Q1130" s="2"/>
      <c r="R1130" s="2"/>
      <c r="S1130" s="2"/>
    </row>
    <row r="1131" spans="1:19" ht="12.75" customHeight="1" x14ac:dyDescent="0.2">
      <c r="A1131" s="1">
        <v>1133</v>
      </c>
      <c r="B1131" s="1" t="s">
        <v>557</v>
      </c>
      <c r="C1131" s="1" t="s">
        <v>8</v>
      </c>
      <c r="D1131" s="1" t="s">
        <v>32</v>
      </c>
      <c r="E1131" t="s">
        <v>1387</v>
      </c>
      <c r="F1131" s="1">
        <v>20</v>
      </c>
      <c r="G1131" s="2">
        <v>37</v>
      </c>
      <c r="H1131" s="2">
        <f t="shared" si="34"/>
        <v>740</v>
      </c>
      <c r="I1131" s="2" t="str">
        <f>_xlfn.CONCAT(C1131,"-",D1131,"-",DOLLAR(G1131))</f>
        <v>ITA-zan VETRI-37,00 €</v>
      </c>
      <c r="J1131" s="2" t="str">
        <f t="shared" si="35"/>
        <v>560</v>
      </c>
      <c r="M1131" s="2"/>
      <c r="P1131" s="2"/>
      <c r="Q1131" s="2"/>
      <c r="R1131" s="2"/>
      <c r="S1131" s="2"/>
    </row>
    <row r="1132" spans="1:19" ht="12.75" customHeight="1" x14ac:dyDescent="0.2">
      <c r="A1132" s="1">
        <v>1134</v>
      </c>
      <c r="B1132" s="1" t="s">
        <v>558</v>
      </c>
      <c r="C1132" s="1" t="s">
        <v>8</v>
      </c>
      <c r="D1132" s="1" t="s">
        <v>45</v>
      </c>
      <c r="E1132" s="1" t="s">
        <v>10</v>
      </c>
      <c r="F1132" s="1">
        <v>0</v>
      </c>
      <c r="G1132" s="2">
        <v>27</v>
      </c>
      <c r="H1132" s="2" t="str">
        <f t="shared" si="34"/>
        <v/>
      </c>
      <c r="I1132" s="2" t="str">
        <f>_xlfn.CONCAT(C1132,"-",D1132,"-",DOLLAR(G1132))</f>
        <v>ITA-SICURpin SUD S.r.l-27,00 €</v>
      </c>
      <c r="J1132" s="2" t="str">
        <f t="shared" si="35"/>
        <v>905</v>
      </c>
      <c r="M1132" s="2"/>
      <c r="P1132" s="2"/>
      <c r="Q1132" s="2"/>
      <c r="R1132" s="2"/>
      <c r="S1132" s="2"/>
    </row>
    <row r="1133" spans="1:19" ht="12.75" customHeight="1" x14ac:dyDescent="0.2">
      <c r="A1133" s="1">
        <v>1135</v>
      </c>
      <c r="B1133" s="1" t="s">
        <v>558</v>
      </c>
      <c r="C1133" s="1" t="s">
        <v>8</v>
      </c>
      <c r="D1133" s="1" t="s">
        <v>45</v>
      </c>
      <c r="E1133" t="s">
        <v>1387</v>
      </c>
      <c r="F1133" s="1">
        <v>20</v>
      </c>
      <c r="G1133" s="2">
        <v>11</v>
      </c>
      <c r="H1133" s="2">
        <f t="shared" si="34"/>
        <v>220</v>
      </c>
      <c r="I1133" s="2" t="str">
        <f>_xlfn.CONCAT(C1133,"-",D1133,"-",DOLLAR(G1133))</f>
        <v>ITA-SICURpin SUD S.r.l-11,00 €</v>
      </c>
      <c r="J1133" s="2" t="str">
        <f t="shared" si="35"/>
        <v>905</v>
      </c>
      <c r="M1133" s="2"/>
      <c r="P1133" s="2"/>
      <c r="Q1133" s="2"/>
      <c r="R1133" s="2"/>
      <c r="S1133" s="2"/>
    </row>
    <row r="1134" spans="1:19" ht="12.75" customHeight="1" x14ac:dyDescent="0.2">
      <c r="A1134" s="1">
        <v>1136</v>
      </c>
      <c r="B1134" s="1" t="s">
        <v>558</v>
      </c>
      <c r="C1134" s="1" t="s">
        <v>8</v>
      </c>
      <c r="D1134" s="1" t="s">
        <v>45</v>
      </c>
      <c r="E1134" t="s">
        <v>1387</v>
      </c>
      <c r="F1134" s="1">
        <v>30</v>
      </c>
      <c r="G1134" s="2">
        <v>20</v>
      </c>
      <c r="H1134" s="2">
        <f t="shared" si="34"/>
        <v>600</v>
      </c>
      <c r="I1134" s="2" t="str">
        <f>_xlfn.CONCAT(C1134,"-",D1134,"-",DOLLAR(G1134))</f>
        <v>ITA-SICURpin SUD S.r.l-20,00 €</v>
      </c>
      <c r="J1134" s="2" t="str">
        <f t="shared" si="35"/>
        <v>905</v>
      </c>
      <c r="M1134" s="2"/>
      <c r="P1134" s="2"/>
      <c r="Q1134" s="2"/>
      <c r="R1134" s="2"/>
      <c r="S1134" s="2"/>
    </row>
    <row r="1135" spans="1:19" ht="12.75" customHeight="1" x14ac:dyDescent="0.2">
      <c r="A1135" s="1">
        <v>1137</v>
      </c>
      <c r="B1135" s="1" t="s">
        <v>559</v>
      </c>
      <c r="C1135" s="1" t="s">
        <v>8</v>
      </c>
      <c r="D1135" s="1" t="s">
        <v>43</v>
      </c>
      <c r="E1135" t="s">
        <v>1387</v>
      </c>
      <c r="F1135" s="1">
        <v>30</v>
      </c>
      <c r="G1135" s="2">
        <v>19</v>
      </c>
      <c r="H1135" s="2">
        <f t="shared" si="34"/>
        <v>570</v>
      </c>
      <c r="I1135" s="2" t="str">
        <f>_xlfn.CONCAT(C1135,"-",D1135,"-",DOLLAR(G1135))</f>
        <v>ITA-zan pin SPA-19,00 €</v>
      </c>
      <c r="J1135" s="2" t="str">
        <f t="shared" si="35"/>
        <v>943</v>
      </c>
      <c r="M1135" s="2"/>
      <c r="P1135" s="2"/>
      <c r="Q1135" s="2"/>
      <c r="R1135" s="2"/>
      <c r="S1135" s="2"/>
    </row>
    <row r="1136" spans="1:19" ht="12.75" customHeight="1" x14ac:dyDescent="0.2">
      <c r="A1136" s="1">
        <v>1138</v>
      </c>
      <c r="B1136" s="1" t="s">
        <v>559</v>
      </c>
      <c r="C1136" s="1" t="s">
        <v>8</v>
      </c>
      <c r="D1136" s="1" t="s">
        <v>43</v>
      </c>
      <c r="E1136" s="1" t="s">
        <v>10</v>
      </c>
      <c r="F1136" s="1">
        <v>0</v>
      </c>
      <c r="G1136" s="2">
        <v>37</v>
      </c>
      <c r="H1136" s="2" t="str">
        <f t="shared" si="34"/>
        <v/>
      </c>
      <c r="I1136" s="2" t="str">
        <f>_xlfn.CONCAT(C1136,"-",D1136,"-",DOLLAR(G1136))</f>
        <v>ITA-zan pin SPA-37,00 €</v>
      </c>
      <c r="J1136" s="2" t="str">
        <f t="shared" si="35"/>
        <v>943</v>
      </c>
      <c r="M1136" s="2"/>
      <c r="P1136" s="2"/>
      <c r="Q1136" s="2"/>
      <c r="R1136" s="2"/>
      <c r="S1136" s="2"/>
    </row>
    <row r="1137" spans="1:19" ht="12.75" customHeight="1" x14ac:dyDescent="0.2">
      <c r="A1137" s="1">
        <v>1139</v>
      </c>
      <c r="B1137" s="1" t="s">
        <v>560</v>
      </c>
      <c r="C1137" s="1" t="s">
        <v>8</v>
      </c>
      <c r="D1137" s="1" t="s">
        <v>32</v>
      </c>
      <c r="E1137" s="1" t="s">
        <v>10</v>
      </c>
      <c r="F1137" s="1">
        <v>0</v>
      </c>
      <c r="G1137" s="2">
        <v>27</v>
      </c>
      <c r="H1137" s="2" t="str">
        <f t="shared" si="34"/>
        <v/>
      </c>
      <c r="I1137" s="2" t="str">
        <f>_xlfn.CONCAT(C1137,"-",D1137,"-",DOLLAR(G1137))</f>
        <v>ITA-zan VETRI-27,00 €</v>
      </c>
      <c r="J1137" s="2" t="str">
        <f t="shared" si="35"/>
        <v>721</v>
      </c>
      <c r="M1137" s="2"/>
      <c r="P1137" s="2"/>
      <c r="Q1137" s="2"/>
      <c r="R1137" s="2"/>
      <c r="S1137" s="2"/>
    </row>
    <row r="1138" spans="1:19" ht="12.75" customHeight="1" x14ac:dyDescent="0.2">
      <c r="A1138" s="1">
        <v>1140</v>
      </c>
      <c r="B1138" s="1" t="s">
        <v>561</v>
      </c>
      <c r="C1138" s="1" t="s">
        <v>8</v>
      </c>
      <c r="D1138" s="1" t="s">
        <v>32</v>
      </c>
      <c r="E1138" t="s">
        <v>1387</v>
      </c>
      <c r="F1138" s="1">
        <v>30</v>
      </c>
      <c r="G1138" s="2">
        <v>22</v>
      </c>
      <c r="H1138" s="2">
        <f t="shared" si="34"/>
        <v>660</v>
      </c>
      <c r="I1138" s="2" t="str">
        <f>_xlfn.CONCAT(C1138,"-",D1138,"-",DOLLAR(G1138))</f>
        <v>ITA-zan VETRI-22,00 €</v>
      </c>
      <c r="J1138" s="2" t="str">
        <f t="shared" si="35"/>
        <v>034</v>
      </c>
      <c r="M1138" s="2"/>
      <c r="P1138" s="2"/>
      <c r="Q1138" s="2"/>
      <c r="R1138" s="2"/>
      <c r="S1138" s="2"/>
    </row>
    <row r="1139" spans="1:19" ht="12.75" customHeight="1" x14ac:dyDescent="0.2">
      <c r="A1139" s="1">
        <v>1141</v>
      </c>
      <c r="B1139" s="1" t="s">
        <v>561</v>
      </c>
      <c r="C1139" s="1" t="s">
        <v>8</v>
      </c>
      <c r="D1139" s="1" t="s">
        <v>32</v>
      </c>
      <c r="E1139" t="s">
        <v>1387</v>
      </c>
      <c r="F1139" s="1">
        <v>20</v>
      </c>
      <c r="G1139" s="2">
        <v>20</v>
      </c>
      <c r="H1139" s="2">
        <f t="shared" si="34"/>
        <v>400</v>
      </c>
      <c r="I1139" s="2" t="str">
        <f>_xlfn.CONCAT(C1139,"-",D1139,"-",DOLLAR(G1139))</f>
        <v>ITA-zan VETRI-20,00 €</v>
      </c>
      <c r="J1139" s="2" t="str">
        <f t="shared" si="35"/>
        <v>034</v>
      </c>
      <c r="M1139" s="2"/>
      <c r="P1139" s="2"/>
      <c r="Q1139" s="2"/>
      <c r="R1139" s="2"/>
      <c r="S1139" s="2"/>
    </row>
    <row r="1140" spans="1:19" ht="12.75" customHeight="1" x14ac:dyDescent="0.2">
      <c r="A1140" s="1">
        <v>1142</v>
      </c>
      <c r="B1140" s="1" t="s">
        <v>562</v>
      </c>
      <c r="C1140" s="1" t="s">
        <v>8</v>
      </c>
      <c r="D1140" s="1" t="s">
        <v>61</v>
      </c>
      <c r="E1140" t="s">
        <v>1387</v>
      </c>
      <c r="F1140" s="1">
        <v>30</v>
      </c>
      <c r="G1140" s="2">
        <v>23</v>
      </c>
      <c r="H1140" s="2">
        <f t="shared" si="34"/>
        <v>690</v>
      </c>
      <c r="I1140" s="2" t="str">
        <f>_xlfn.CONCAT(C1140,"-",D1140,"-",DOLLAR(G1140))</f>
        <v>ITA-zan PAM-23,00 €</v>
      </c>
      <c r="J1140" s="2" t="str">
        <f t="shared" si="35"/>
        <v>388</v>
      </c>
      <c r="M1140" s="2"/>
      <c r="P1140" s="2"/>
      <c r="Q1140" s="2"/>
      <c r="R1140" s="2"/>
      <c r="S1140" s="2"/>
    </row>
    <row r="1141" spans="1:19" ht="12.75" customHeight="1" x14ac:dyDescent="0.2">
      <c r="A1141" s="1">
        <v>1143</v>
      </c>
      <c r="B1141" s="1" t="s">
        <v>562</v>
      </c>
      <c r="C1141" s="1" t="s">
        <v>8</v>
      </c>
      <c r="D1141" s="1" t="s">
        <v>61</v>
      </c>
      <c r="E1141" t="s">
        <v>1387</v>
      </c>
      <c r="F1141" s="1">
        <v>20</v>
      </c>
      <c r="G1141" s="2">
        <v>26</v>
      </c>
      <c r="H1141" s="2">
        <f t="shared" si="34"/>
        <v>520</v>
      </c>
      <c r="I1141" s="2" t="str">
        <f>_xlfn.CONCAT(C1141,"-",D1141,"-",DOLLAR(G1141))</f>
        <v>ITA-zan PAM-26,00 €</v>
      </c>
      <c r="J1141" s="2" t="str">
        <f t="shared" si="35"/>
        <v>388</v>
      </c>
      <c r="M1141" s="2"/>
      <c r="P1141" s="2"/>
      <c r="Q1141" s="2"/>
      <c r="R1141" s="2"/>
      <c r="S1141" s="2"/>
    </row>
    <row r="1142" spans="1:19" ht="12.75" customHeight="1" x14ac:dyDescent="0.2">
      <c r="A1142" s="1">
        <v>1144</v>
      </c>
      <c r="B1142" s="1" t="s">
        <v>562</v>
      </c>
      <c r="C1142" s="1" t="s">
        <v>8</v>
      </c>
      <c r="D1142" s="1" t="s">
        <v>61</v>
      </c>
      <c r="E1142" s="1" t="s">
        <v>10</v>
      </c>
      <c r="F1142" s="1">
        <v>0</v>
      </c>
      <c r="G1142" s="2">
        <v>23</v>
      </c>
      <c r="H1142" s="2" t="str">
        <f t="shared" si="34"/>
        <v/>
      </c>
      <c r="I1142" s="2" t="str">
        <f>_xlfn.CONCAT(C1142,"-",D1142,"-",DOLLAR(G1142))</f>
        <v>ITA-zan PAM-23,00 €</v>
      </c>
      <c r="J1142" s="2" t="str">
        <f t="shared" si="35"/>
        <v>388</v>
      </c>
      <c r="M1142" s="2"/>
      <c r="P1142" s="2"/>
      <c r="Q1142" s="2"/>
      <c r="R1142" s="2"/>
      <c r="S1142" s="2"/>
    </row>
    <row r="1143" spans="1:19" ht="12.75" customHeight="1" x14ac:dyDescent="0.2">
      <c r="A1143" s="1">
        <v>1145</v>
      </c>
      <c r="B1143" s="1" t="s">
        <v>563</v>
      </c>
      <c r="C1143" s="1" t="s">
        <v>8</v>
      </c>
      <c r="D1143" s="1" t="s">
        <v>45</v>
      </c>
      <c r="E1143" s="1" t="s">
        <v>10</v>
      </c>
      <c r="F1143" s="1">
        <v>0</v>
      </c>
      <c r="G1143" s="2">
        <v>19</v>
      </c>
      <c r="H1143" s="2" t="str">
        <f t="shared" si="34"/>
        <v/>
      </c>
      <c r="I1143" s="2" t="str">
        <f>_xlfn.CONCAT(C1143,"-",D1143,"-",DOLLAR(G1143))</f>
        <v>ITA-SICURpin SUD S.r.l-19,00 €</v>
      </c>
      <c r="J1143" s="2" t="str">
        <f t="shared" si="35"/>
        <v>808</v>
      </c>
      <c r="M1143" s="2"/>
      <c r="P1143" s="2"/>
      <c r="Q1143" s="2"/>
      <c r="R1143" s="2"/>
      <c r="S1143" s="2"/>
    </row>
    <row r="1144" spans="1:19" ht="12.75" customHeight="1" x14ac:dyDescent="0.2">
      <c r="A1144" s="1">
        <v>1146</v>
      </c>
      <c r="B1144" s="1" t="s">
        <v>564</v>
      </c>
      <c r="C1144" s="1" t="s">
        <v>8</v>
      </c>
      <c r="D1144" s="1" t="s">
        <v>50</v>
      </c>
      <c r="E1144" s="1" t="s">
        <v>10</v>
      </c>
      <c r="F1144" s="1">
        <v>0</v>
      </c>
      <c r="G1144" s="2">
        <v>22</v>
      </c>
      <c r="H1144" s="2" t="str">
        <f t="shared" si="34"/>
        <v/>
      </c>
      <c r="I1144" s="2" t="str">
        <f>_xlfn.CONCAT(C1144,"-",D1144,"-",DOLLAR(G1144))</f>
        <v>ITA-zan S.R.L.-22,00 €</v>
      </c>
      <c r="J1144" s="2" t="str">
        <f t="shared" si="35"/>
        <v>276</v>
      </c>
      <c r="M1144" s="2"/>
      <c r="P1144" s="2"/>
      <c r="Q1144" s="2"/>
      <c r="R1144" s="2"/>
      <c r="S1144" s="2"/>
    </row>
    <row r="1145" spans="1:19" ht="12.75" customHeight="1" x14ac:dyDescent="0.2">
      <c r="A1145" s="1">
        <v>1147</v>
      </c>
      <c r="B1145" s="1" t="s">
        <v>564</v>
      </c>
      <c r="C1145" s="1" t="s">
        <v>8</v>
      </c>
      <c r="D1145" s="1" t="s">
        <v>50</v>
      </c>
      <c r="E1145" t="s">
        <v>1387</v>
      </c>
      <c r="F1145" s="1">
        <v>20</v>
      </c>
      <c r="G1145" s="2">
        <v>10</v>
      </c>
      <c r="H1145" s="2">
        <f t="shared" si="34"/>
        <v>200</v>
      </c>
      <c r="I1145" s="2" t="str">
        <f>_xlfn.CONCAT(C1145,"-",D1145,"-",DOLLAR(G1145))</f>
        <v>ITA-zan S.R.L.-10,00 €</v>
      </c>
      <c r="J1145" s="2" t="str">
        <f t="shared" si="35"/>
        <v>276</v>
      </c>
      <c r="M1145" s="2"/>
      <c r="P1145" s="2"/>
      <c r="Q1145" s="2"/>
      <c r="R1145" s="2"/>
      <c r="S1145" s="2"/>
    </row>
    <row r="1146" spans="1:19" ht="12.75" customHeight="1" x14ac:dyDescent="0.2">
      <c r="A1146" s="1">
        <v>1148</v>
      </c>
      <c r="B1146" s="1" t="s">
        <v>565</v>
      </c>
      <c r="C1146" s="1" t="s">
        <v>8</v>
      </c>
      <c r="D1146" s="1" t="s">
        <v>50</v>
      </c>
      <c r="E1146" t="s">
        <v>1387</v>
      </c>
      <c r="F1146" s="1">
        <v>20</v>
      </c>
      <c r="G1146" s="2">
        <v>16</v>
      </c>
      <c r="H1146" s="2">
        <f t="shared" si="34"/>
        <v>320</v>
      </c>
      <c r="I1146" s="2" t="str">
        <f>_xlfn.CONCAT(C1146,"-",D1146,"-",DOLLAR(G1146))</f>
        <v>ITA-zan S.R.L.-16,00 €</v>
      </c>
      <c r="J1146" s="2" t="str">
        <f t="shared" si="35"/>
        <v>552</v>
      </c>
      <c r="M1146" s="2"/>
      <c r="P1146" s="2"/>
      <c r="Q1146" s="2"/>
      <c r="R1146" s="2"/>
      <c r="S1146" s="2"/>
    </row>
    <row r="1147" spans="1:19" ht="12.75" customHeight="1" x14ac:dyDescent="0.2">
      <c r="A1147" s="1">
        <v>1149</v>
      </c>
      <c r="B1147" s="1" t="s">
        <v>566</v>
      </c>
      <c r="C1147" s="1" t="s">
        <v>8</v>
      </c>
      <c r="D1147" s="1" t="s">
        <v>32</v>
      </c>
      <c r="E1147" s="1" t="s">
        <v>10</v>
      </c>
      <c r="F1147" s="1">
        <v>0</v>
      </c>
      <c r="G1147" s="2">
        <v>12</v>
      </c>
      <c r="H1147" s="2" t="str">
        <f t="shared" si="34"/>
        <v/>
      </c>
      <c r="I1147" s="2" t="str">
        <f>_xlfn.CONCAT(C1147,"-",D1147,"-",DOLLAR(G1147))</f>
        <v>ITA-zan VETRI-12,00 €</v>
      </c>
      <c r="J1147" s="2" t="str">
        <f t="shared" si="35"/>
        <v>663</v>
      </c>
      <c r="M1147" s="2"/>
      <c r="P1147" s="2"/>
      <c r="Q1147" s="2"/>
      <c r="R1147" s="2"/>
      <c r="S1147" s="2"/>
    </row>
    <row r="1148" spans="1:19" ht="12.75" customHeight="1" x14ac:dyDescent="0.2">
      <c r="A1148" s="1">
        <v>1150</v>
      </c>
      <c r="B1148" s="1" t="s">
        <v>566</v>
      </c>
      <c r="C1148" s="1" t="s">
        <v>8</v>
      </c>
      <c r="D1148" s="1" t="s">
        <v>32</v>
      </c>
      <c r="E1148" t="s">
        <v>1387</v>
      </c>
      <c r="F1148" s="1">
        <v>20</v>
      </c>
      <c r="G1148" s="2">
        <v>18</v>
      </c>
      <c r="H1148" s="2">
        <f t="shared" si="34"/>
        <v>360</v>
      </c>
      <c r="I1148" s="2" t="str">
        <f>_xlfn.CONCAT(C1148,"-",D1148,"-",DOLLAR(G1148))</f>
        <v>ITA-zan VETRI-18,00 €</v>
      </c>
      <c r="J1148" s="2" t="str">
        <f t="shared" si="35"/>
        <v>663</v>
      </c>
      <c r="M1148" s="2"/>
      <c r="P1148" s="2"/>
      <c r="Q1148" s="2"/>
      <c r="R1148" s="2"/>
      <c r="S1148" s="2"/>
    </row>
    <row r="1149" spans="1:19" ht="12.75" customHeight="1" x14ac:dyDescent="0.2">
      <c r="A1149" s="1">
        <v>1151</v>
      </c>
      <c r="B1149" s="1" t="s">
        <v>566</v>
      </c>
      <c r="C1149" s="1" t="s">
        <v>8</v>
      </c>
      <c r="D1149" s="1" t="s">
        <v>32</v>
      </c>
      <c r="E1149" t="s">
        <v>1387</v>
      </c>
      <c r="F1149" s="1">
        <v>30</v>
      </c>
      <c r="G1149" s="2">
        <v>23</v>
      </c>
      <c r="H1149" s="2">
        <f t="shared" si="34"/>
        <v>690</v>
      </c>
      <c r="I1149" s="2" t="str">
        <f>_xlfn.CONCAT(C1149,"-",D1149,"-",DOLLAR(G1149))</f>
        <v>ITA-zan VETRI-23,00 €</v>
      </c>
      <c r="J1149" s="2" t="str">
        <f t="shared" si="35"/>
        <v>663</v>
      </c>
      <c r="M1149" s="2"/>
      <c r="P1149" s="2"/>
      <c r="Q1149" s="2"/>
      <c r="R1149" s="2"/>
      <c r="S1149" s="2"/>
    </row>
    <row r="1150" spans="1:19" ht="12.75" customHeight="1" x14ac:dyDescent="0.2">
      <c r="A1150" s="1">
        <v>1152</v>
      </c>
      <c r="B1150" s="1" t="s">
        <v>566</v>
      </c>
      <c r="C1150" s="1" t="s">
        <v>8</v>
      </c>
      <c r="D1150" s="1" t="s">
        <v>32</v>
      </c>
      <c r="E1150" t="s">
        <v>1387</v>
      </c>
      <c r="F1150" s="1">
        <v>20</v>
      </c>
      <c r="G1150" s="2">
        <v>37</v>
      </c>
      <c r="H1150" s="2">
        <f t="shared" si="34"/>
        <v>740</v>
      </c>
      <c r="I1150" s="2" t="str">
        <f>_xlfn.CONCAT(C1150,"-",D1150,"-",DOLLAR(G1150))</f>
        <v>ITA-zan VETRI-37,00 €</v>
      </c>
      <c r="J1150" s="2" t="str">
        <f t="shared" si="35"/>
        <v>663</v>
      </c>
      <c r="M1150" s="2"/>
      <c r="P1150" s="2"/>
      <c r="Q1150" s="2"/>
      <c r="R1150" s="2"/>
      <c r="S1150" s="2"/>
    </row>
    <row r="1151" spans="1:19" ht="12.75" customHeight="1" x14ac:dyDescent="0.2">
      <c r="A1151" s="1">
        <v>1153</v>
      </c>
      <c r="B1151" s="1" t="s">
        <v>567</v>
      </c>
      <c r="C1151" s="1" t="s">
        <v>8</v>
      </c>
      <c r="D1151" s="1" t="s">
        <v>176</v>
      </c>
      <c r="E1151" t="s">
        <v>1387</v>
      </c>
      <c r="F1151" s="1">
        <v>20</v>
      </c>
      <c r="G1151" s="2">
        <v>24</v>
      </c>
      <c r="H1151" s="2">
        <f t="shared" si="34"/>
        <v>480</v>
      </c>
      <c r="I1151" s="2" t="str">
        <f>_xlfn.CONCAT(C1151,"-",D1151,"-",DOLLAR(G1151))</f>
        <v>ITA-mull-24,00 €</v>
      </c>
      <c r="J1151" s="2" t="str">
        <f t="shared" si="35"/>
        <v>779</v>
      </c>
      <c r="M1151" s="2"/>
      <c r="P1151" s="2"/>
      <c r="Q1151" s="2"/>
      <c r="R1151" s="2"/>
      <c r="S1151" s="2"/>
    </row>
    <row r="1152" spans="1:19" ht="12.75" customHeight="1" x14ac:dyDescent="0.2">
      <c r="A1152" s="1">
        <v>1154</v>
      </c>
      <c r="B1152" s="1" t="s">
        <v>567</v>
      </c>
      <c r="C1152" s="1" t="s">
        <v>8</v>
      </c>
      <c r="D1152" s="1" t="s">
        <v>176</v>
      </c>
      <c r="E1152" t="s">
        <v>1387</v>
      </c>
      <c r="F1152" s="1">
        <v>30</v>
      </c>
      <c r="G1152" s="2">
        <v>26</v>
      </c>
      <c r="H1152" s="2">
        <f t="shared" si="34"/>
        <v>780</v>
      </c>
      <c r="I1152" s="2" t="str">
        <f>_xlfn.CONCAT(C1152,"-",D1152,"-",DOLLAR(G1152))</f>
        <v>ITA-mull-26,00 €</v>
      </c>
      <c r="J1152" s="2" t="str">
        <f t="shared" si="35"/>
        <v>779</v>
      </c>
      <c r="M1152" s="2"/>
      <c r="P1152" s="2"/>
      <c r="Q1152" s="2"/>
      <c r="R1152" s="2"/>
      <c r="S1152" s="2"/>
    </row>
    <row r="1153" spans="1:19" ht="12.75" customHeight="1" x14ac:dyDescent="0.2">
      <c r="A1153" s="1">
        <v>1155</v>
      </c>
      <c r="B1153" s="1" t="s">
        <v>567</v>
      </c>
      <c r="C1153" s="1" t="s">
        <v>8</v>
      </c>
      <c r="D1153" s="1" t="s">
        <v>176</v>
      </c>
      <c r="E1153" s="1" t="s">
        <v>10</v>
      </c>
      <c r="F1153" s="1">
        <v>0</v>
      </c>
      <c r="G1153" s="2">
        <v>40</v>
      </c>
      <c r="H1153" s="2" t="str">
        <f t="shared" si="34"/>
        <v/>
      </c>
      <c r="I1153" s="2" t="str">
        <f>_xlfn.CONCAT(C1153,"-",D1153,"-",DOLLAR(G1153))</f>
        <v>ITA-mull-40,00 €</v>
      </c>
      <c r="J1153" s="2" t="str">
        <f t="shared" si="35"/>
        <v>779</v>
      </c>
      <c r="M1153" s="2"/>
      <c r="P1153" s="2"/>
      <c r="Q1153" s="2"/>
      <c r="R1153" s="2"/>
      <c r="S1153" s="2"/>
    </row>
    <row r="1154" spans="1:19" ht="12.75" customHeight="1" x14ac:dyDescent="0.2">
      <c r="A1154" s="1">
        <v>1156</v>
      </c>
      <c r="B1154" s="1" t="s">
        <v>568</v>
      </c>
      <c r="C1154" s="1" t="s">
        <v>8</v>
      </c>
      <c r="D1154" s="1" t="s">
        <v>43</v>
      </c>
      <c r="E1154" s="1" t="s">
        <v>10</v>
      </c>
      <c r="F1154" s="1">
        <v>0</v>
      </c>
      <c r="G1154" s="2">
        <v>18</v>
      </c>
      <c r="H1154" s="2" t="str">
        <f t="shared" ref="H1154:H1217" si="36">IF(F1154*G1154=0,"",F1154*G1154)</f>
        <v/>
      </c>
      <c r="I1154" s="2" t="str">
        <f>_xlfn.CONCAT(C1154,"-",D1154,"-",DOLLAR(G1154))</f>
        <v>ITA-zan pin SPA-18,00 €</v>
      </c>
      <c r="J1154" s="2" t="str">
        <f t="shared" si="35"/>
        <v>495</v>
      </c>
      <c r="M1154" s="2"/>
      <c r="P1154" s="2"/>
      <c r="Q1154" s="2"/>
      <c r="R1154" s="2"/>
      <c r="S1154" s="2"/>
    </row>
    <row r="1155" spans="1:19" ht="12.75" customHeight="1" x14ac:dyDescent="0.2">
      <c r="A1155" s="1">
        <v>1157</v>
      </c>
      <c r="B1155" s="1" t="s">
        <v>569</v>
      </c>
      <c r="C1155" s="1" t="s">
        <v>8</v>
      </c>
      <c r="D1155" s="1" t="s">
        <v>9</v>
      </c>
      <c r="E1155" s="1" t="s">
        <v>10</v>
      </c>
      <c r="F1155" s="1">
        <v>0</v>
      </c>
      <c r="G1155" s="2">
        <v>24</v>
      </c>
      <c r="H1155" s="2" t="str">
        <f t="shared" si="36"/>
        <v/>
      </c>
      <c r="I1155" s="2" t="str">
        <f>_xlfn.CONCAT(C1155,"-",D1155,"-",DOLLAR(G1155))</f>
        <v>ITA-SG-24,00 €</v>
      </c>
      <c r="J1155" s="2" t="str">
        <f t="shared" ref="J1155:J1218" si="37">MID(B1155,3,3)</f>
        <v>025</v>
      </c>
      <c r="M1155" s="2"/>
      <c r="P1155" s="2"/>
      <c r="Q1155" s="2"/>
      <c r="R1155" s="2"/>
      <c r="S1155" s="2"/>
    </row>
    <row r="1156" spans="1:19" ht="12.75" customHeight="1" x14ac:dyDescent="0.2">
      <c r="A1156" s="1">
        <v>1158</v>
      </c>
      <c r="B1156" s="1" t="s">
        <v>570</v>
      </c>
      <c r="C1156" s="1" t="s">
        <v>8</v>
      </c>
      <c r="D1156" s="1" t="s">
        <v>43</v>
      </c>
      <c r="E1156" s="1" t="s">
        <v>10</v>
      </c>
      <c r="F1156" s="1">
        <v>0</v>
      </c>
      <c r="G1156" s="2">
        <v>40</v>
      </c>
      <c r="H1156" s="2" t="str">
        <f t="shared" si="36"/>
        <v/>
      </c>
      <c r="I1156" s="2" t="str">
        <f>_xlfn.CONCAT(C1156,"-",D1156,"-",DOLLAR(G1156))</f>
        <v>ITA-zan pin SPA-40,00 €</v>
      </c>
      <c r="J1156" s="2" t="str">
        <f t="shared" si="37"/>
        <v>399</v>
      </c>
      <c r="M1156" s="2"/>
      <c r="P1156" s="2"/>
      <c r="Q1156" s="2"/>
      <c r="R1156" s="2"/>
      <c r="S1156" s="2"/>
    </row>
    <row r="1157" spans="1:19" ht="12.75" customHeight="1" x14ac:dyDescent="0.2">
      <c r="A1157" s="1">
        <v>1159</v>
      </c>
      <c r="B1157" s="1" t="s">
        <v>571</v>
      </c>
      <c r="C1157" s="1" t="s">
        <v>8</v>
      </c>
      <c r="D1157" s="1" t="s">
        <v>9</v>
      </c>
      <c r="E1157" t="s">
        <v>1387</v>
      </c>
      <c r="F1157" s="1">
        <v>30</v>
      </c>
      <c r="G1157" s="2">
        <v>24</v>
      </c>
      <c r="H1157" s="2">
        <f t="shared" si="36"/>
        <v>720</v>
      </c>
      <c r="I1157" s="2" t="str">
        <f>_xlfn.CONCAT(C1157,"-",D1157,"-",DOLLAR(G1157))</f>
        <v>ITA-SG-24,00 €</v>
      </c>
      <c r="J1157" s="2" t="str">
        <f t="shared" si="37"/>
        <v>238</v>
      </c>
      <c r="M1157" s="2"/>
      <c r="P1157" s="2"/>
      <c r="Q1157" s="2"/>
      <c r="R1157" s="2"/>
      <c r="S1157" s="2"/>
    </row>
    <row r="1158" spans="1:19" ht="12.75" customHeight="1" x14ac:dyDescent="0.2">
      <c r="A1158" s="1">
        <v>1160</v>
      </c>
      <c r="B1158" s="1" t="s">
        <v>571</v>
      </c>
      <c r="C1158" s="1" t="s">
        <v>8</v>
      </c>
      <c r="D1158" s="1" t="s">
        <v>9</v>
      </c>
      <c r="E1158" s="1" t="s">
        <v>10</v>
      </c>
      <c r="F1158" s="1">
        <v>0</v>
      </c>
      <c r="G1158" s="2">
        <v>27</v>
      </c>
      <c r="H1158" s="2" t="str">
        <f t="shared" si="36"/>
        <v/>
      </c>
      <c r="I1158" s="2" t="str">
        <f>_xlfn.CONCAT(C1158,"-",D1158,"-",DOLLAR(G1158))</f>
        <v>ITA-SG-27,00 €</v>
      </c>
      <c r="J1158" s="2" t="str">
        <f t="shared" si="37"/>
        <v>238</v>
      </c>
      <c r="M1158" s="2"/>
      <c r="P1158" s="2"/>
      <c r="Q1158" s="2"/>
      <c r="R1158" s="2"/>
      <c r="S1158" s="2"/>
    </row>
    <row r="1159" spans="1:19" ht="12.75" customHeight="1" x14ac:dyDescent="0.2">
      <c r="A1159" s="1">
        <v>1161</v>
      </c>
      <c r="B1159" s="1" t="s">
        <v>572</v>
      </c>
      <c r="C1159" s="1" t="s">
        <v>8</v>
      </c>
      <c r="D1159" s="1" t="s">
        <v>9</v>
      </c>
      <c r="E1159" s="1" t="s">
        <v>10</v>
      </c>
      <c r="F1159" s="1">
        <v>0</v>
      </c>
      <c r="G1159" s="2">
        <v>19</v>
      </c>
      <c r="H1159" s="2" t="str">
        <f t="shared" si="36"/>
        <v/>
      </c>
      <c r="I1159" s="2" t="str">
        <f>_xlfn.CONCAT(C1159,"-",D1159,"-",DOLLAR(G1159))</f>
        <v>ITA-SG-19,00 €</v>
      </c>
      <c r="J1159" s="2" t="str">
        <f t="shared" si="37"/>
        <v>289</v>
      </c>
      <c r="M1159" s="2"/>
      <c r="P1159" s="2"/>
      <c r="Q1159" s="2"/>
      <c r="R1159" s="2"/>
      <c r="S1159" s="2"/>
    </row>
    <row r="1160" spans="1:19" ht="12.75" customHeight="1" x14ac:dyDescent="0.2">
      <c r="A1160" s="1">
        <v>1162</v>
      </c>
      <c r="B1160" s="1" t="s">
        <v>572</v>
      </c>
      <c r="C1160" s="1" t="s">
        <v>8</v>
      </c>
      <c r="D1160" s="1" t="s">
        <v>9</v>
      </c>
      <c r="E1160" t="s">
        <v>1387</v>
      </c>
      <c r="F1160" s="1">
        <v>30</v>
      </c>
      <c r="G1160" s="2">
        <v>20</v>
      </c>
      <c r="H1160" s="2">
        <f t="shared" si="36"/>
        <v>600</v>
      </c>
      <c r="I1160" s="2" t="str">
        <f>_xlfn.CONCAT(C1160,"-",D1160,"-",DOLLAR(G1160))</f>
        <v>ITA-SG-20,00 €</v>
      </c>
      <c r="J1160" s="2" t="str">
        <f t="shared" si="37"/>
        <v>289</v>
      </c>
      <c r="M1160" s="2"/>
      <c r="P1160" s="2"/>
      <c r="Q1160" s="2"/>
      <c r="R1160" s="2"/>
      <c r="S1160" s="2"/>
    </row>
    <row r="1161" spans="1:19" ht="12.75" customHeight="1" x14ac:dyDescent="0.2">
      <c r="A1161" s="1">
        <v>1163</v>
      </c>
      <c r="B1161" s="1" t="s">
        <v>573</v>
      </c>
      <c r="C1161" s="1" t="s">
        <v>8</v>
      </c>
      <c r="D1161" s="1" t="s">
        <v>32</v>
      </c>
      <c r="E1161" t="s">
        <v>1387</v>
      </c>
      <c r="F1161" s="1">
        <v>20</v>
      </c>
      <c r="G1161" s="2">
        <v>34</v>
      </c>
      <c r="H1161" s="2">
        <f t="shared" si="36"/>
        <v>680</v>
      </c>
      <c r="I1161" s="2" t="str">
        <f>_xlfn.CONCAT(C1161,"-",D1161,"-",DOLLAR(G1161))</f>
        <v>ITA-zan VETRI-34,00 €</v>
      </c>
      <c r="J1161" s="2" t="str">
        <f t="shared" si="37"/>
        <v>833</v>
      </c>
      <c r="M1161" s="2"/>
      <c r="P1161" s="2"/>
      <c r="Q1161" s="2"/>
      <c r="R1161" s="2"/>
      <c r="S1161" s="2"/>
    </row>
    <row r="1162" spans="1:19" ht="12.75" customHeight="1" x14ac:dyDescent="0.2">
      <c r="A1162" s="1">
        <v>1164</v>
      </c>
      <c r="B1162" s="1" t="s">
        <v>573</v>
      </c>
      <c r="C1162" s="1" t="s">
        <v>8</v>
      </c>
      <c r="D1162" s="1" t="s">
        <v>32</v>
      </c>
      <c r="E1162" t="s">
        <v>1387</v>
      </c>
      <c r="F1162" s="1">
        <v>30</v>
      </c>
      <c r="G1162" s="2">
        <v>32</v>
      </c>
      <c r="H1162" s="2">
        <f t="shared" si="36"/>
        <v>960</v>
      </c>
      <c r="I1162" s="2" t="str">
        <f>_xlfn.CONCAT(C1162,"-",D1162,"-",DOLLAR(G1162))</f>
        <v>ITA-zan VETRI-32,00 €</v>
      </c>
      <c r="J1162" s="2" t="str">
        <f t="shared" si="37"/>
        <v>833</v>
      </c>
      <c r="M1162" s="2"/>
      <c r="P1162" s="2"/>
      <c r="Q1162" s="2"/>
      <c r="R1162" s="2"/>
      <c r="S1162" s="2"/>
    </row>
    <row r="1163" spans="1:19" ht="12.75" customHeight="1" x14ac:dyDescent="0.2">
      <c r="A1163" s="1">
        <v>1165</v>
      </c>
      <c r="B1163" s="1" t="s">
        <v>573</v>
      </c>
      <c r="C1163" s="1" t="s">
        <v>8</v>
      </c>
      <c r="D1163" s="1" t="s">
        <v>32</v>
      </c>
      <c r="E1163" s="1" t="s">
        <v>10</v>
      </c>
      <c r="F1163" s="1">
        <v>0</v>
      </c>
      <c r="G1163" s="2">
        <v>12</v>
      </c>
      <c r="H1163" s="2" t="str">
        <f t="shared" si="36"/>
        <v/>
      </c>
      <c r="I1163" s="2" t="str">
        <f>_xlfn.CONCAT(C1163,"-",D1163,"-",DOLLAR(G1163))</f>
        <v>ITA-zan VETRI-12,00 €</v>
      </c>
      <c r="J1163" s="2" t="str">
        <f t="shared" si="37"/>
        <v>833</v>
      </c>
      <c r="M1163" s="2"/>
      <c r="P1163" s="2"/>
      <c r="Q1163" s="2"/>
      <c r="R1163" s="2"/>
      <c r="S1163" s="2"/>
    </row>
    <row r="1164" spans="1:19" ht="12.75" customHeight="1" x14ac:dyDescent="0.2">
      <c r="A1164" s="1">
        <v>1166</v>
      </c>
      <c r="B1164" s="1" t="s">
        <v>574</v>
      </c>
      <c r="C1164" s="1" t="s">
        <v>8</v>
      </c>
      <c r="D1164" s="1" t="s">
        <v>43</v>
      </c>
      <c r="E1164" s="1" t="s">
        <v>10</v>
      </c>
      <c r="F1164" s="1">
        <v>0</v>
      </c>
      <c r="G1164" s="2">
        <v>32</v>
      </c>
      <c r="H1164" s="2" t="str">
        <f t="shared" si="36"/>
        <v/>
      </c>
      <c r="I1164" s="2" t="str">
        <f>_xlfn.CONCAT(C1164,"-",D1164,"-",DOLLAR(G1164))</f>
        <v>ITA-zan pin SPA-32,00 €</v>
      </c>
      <c r="J1164" s="2" t="str">
        <f t="shared" si="37"/>
        <v>115</v>
      </c>
      <c r="M1164" s="2"/>
      <c r="P1164" s="2"/>
      <c r="Q1164" s="2"/>
      <c r="R1164" s="2"/>
      <c r="S1164" s="2"/>
    </row>
    <row r="1165" spans="1:19" ht="12.75" customHeight="1" x14ac:dyDescent="0.2">
      <c r="A1165" s="1">
        <v>1167</v>
      </c>
      <c r="B1165" s="1" t="s">
        <v>574</v>
      </c>
      <c r="C1165" s="1" t="s">
        <v>8</v>
      </c>
      <c r="D1165" s="1" t="s">
        <v>43</v>
      </c>
      <c r="E1165" t="s">
        <v>1387</v>
      </c>
      <c r="F1165" s="1">
        <v>20</v>
      </c>
      <c r="G1165" s="2">
        <v>30</v>
      </c>
      <c r="H1165" s="2">
        <f t="shared" si="36"/>
        <v>600</v>
      </c>
      <c r="I1165" s="2" t="str">
        <f>_xlfn.CONCAT(C1165,"-",D1165,"-",DOLLAR(G1165))</f>
        <v>ITA-zan pin SPA-30,00 €</v>
      </c>
      <c r="J1165" s="2" t="str">
        <f t="shared" si="37"/>
        <v>115</v>
      </c>
      <c r="M1165" s="2"/>
      <c r="P1165" s="2"/>
      <c r="Q1165" s="2"/>
      <c r="R1165" s="2"/>
      <c r="S1165" s="2"/>
    </row>
    <row r="1166" spans="1:19" ht="12.75" customHeight="1" x14ac:dyDescent="0.2">
      <c r="A1166" s="1">
        <v>1168</v>
      </c>
      <c r="B1166" s="1" t="s">
        <v>574</v>
      </c>
      <c r="C1166" s="1" t="s">
        <v>8</v>
      </c>
      <c r="D1166" s="1" t="s">
        <v>43</v>
      </c>
      <c r="E1166" t="s">
        <v>1387</v>
      </c>
      <c r="F1166" s="1">
        <v>30</v>
      </c>
      <c r="G1166" s="2">
        <v>17</v>
      </c>
      <c r="H1166" s="2">
        <f t="shared" si="36"/>
        <v>510</v>
      </c>
      <c r="I1166" s="2" t="str">
        <f>_xlfn.CONCAT(C1166,"-",D1166,"-",DOLLAR(G1166))</f>
        <v>ITA-zan pin SPA-17,00 €</v>
      </c>
      <c r="J1166" s="2" t="str">
        <f t="shared" si="37"/>
        <v>115</v>
      </c>
      <c r="M1166" s="2"/>
      <c r="P1166" s="2"/>
      <c r="Q1166" s="2"/>
      <c r="R1166" s="2"/>
      <c r="S1166" s="2"/>
    </row>
    <row r="1167" spans="1:19" ht="12.75" customHeight="1" x14ac:dyDescent="0.2">
      <c r="A1167" s="1">
        <v>1169</v>
      </c>
      <c r="B1167" s="1" t="s">
        <v>575</v>
      </c>
      <c r="C1167" s="1" t="s">
        <v>8</v>
      </c>
      <c r="D1167" s="1" t="s">
        <v>101</v>
      </c>
      <c r="E1167" t="s">
        <v>1387</v>
      </c>
      <c r="F1167" s="1">
        <v>30</v>
      </c>
      <c r="G1167" s="2">
        <v>23</v>
      </c>
      <c r="H1167" s="2">
        <f t="shared" si="36"/>
        <v>690</v>
      </c>
      <c r="I1167" s="2" t="str">
        <f>_xlfn.CONCAT(C1167,"-",D1167,"-",DOLLAR(G1167))</f>
        <v>ITA-SG DISTRIBUZIONE SRL-23,00 €</v>
      </c>
      <c r="J1167" s="2" t="str">
        <f t="shared" si="37"/>
        <v>014</v>
      </c>
      <c r="M1167" s="2"/>
      <c r="P1167" s="2"/>
      <c r="Q1167" s="2"/>
      <c r="R1167" s="2"/>
      <c r="S1167" s="2"/>
    </row>
    <row r="1168" spans="1:19" ht="12.75" customHeight="1" x14ac:dyDescent="0.2">
      <c r="A1168" s="1">
        <v>1170</v>
      </c>
      <c r="B1168" s="1" t="s">
        <v>576</v>
      </c>
      <c r="C1168" s="1" t="s">
        <v>8</v>
      </c>
      <c r="D1168" s="1" t="s">
        <v>9</v>
      </c>
      <c r="E1168" s="1" t="s">
        <v>10</v>
      </c>
      <c r="F1168" s="1">
        <v>0</v>
      </c>
      <c r="G1168" s="2">
        <v>15</v>
      </c>
      <c r="H1168" s="2" t="str">
        <f t="shared" si="36"/>
        <v/>
      </c>
      <c r="I1168" s="2" t="str">
        <f>_xlfn.CONCAT(C1168,"-",D1168,"-",DOLLAR(G1168))</f>
        <v>ITA-SG-15,00 €</v>
      </c>
      <c r="J1168" s="2" t="str">
        <f t="shared" si="37"/>
        <v>552</v>
      </c>
      <c r="M1168" s="2"/>
      <c r="P1168" s="2"/>
      <c r="Q1168" s="2"/>
      <c r="R1168" s="2"/>
      <c r="S1168" s="2"/>
    </row>
    <row r="1169" spans="1:19" ht="12.75" customHeight="1" x14ac:dyDescent="0.2">
      <c r="A1169" s="1">
        <v>1171</v>
      </c>
      <c r="B1169" s="1" t="s">
        <v>577</v>
      </c>
      <c r="C1169" s="1" t="s">
        <v>8</v>
      </c>
      <c r="D1169" s="1" t="s">
        <v>9</v>
      </c>
      <c r="E1169" s="1" t="s">
        <v>10</v>
      </c>
      <c r="F1169" s="1">
        <v>0</v>
      </c>
      <c r="G1169" s="2">
        <v>29</v>
      </c>
      <c r="H1169" s="2" t="str">
        <f t="shared" si="36"/>
        <v/>
      </c>
      <c r="I1169" s="2" t="str">
        <f>_xlfn.CONCAT(C1169,"-",D1169,"-",DOLLAR(G1169))</f>
        <v>ITA-SG-29,00 €</v>
      </c>
      <c r="J1169" s="2" t="str">
        <f t="shared" si="37"/>
        <v>807</v>
      </c>
      <c r="M1169" s="2"/>
      <c r="P1169" s="2"/>
      <c r="Q1169" s="2"/>
      <c r="R1169" s="2"/>
      <c r="S1169" s="2"/>
    </row>
    <row r="1170" spans="1:19" ht="12.75" customHeight="1" x14ac:dyDescent="0.2">
      <c r="A1170" s="1">
        <v>1172</v>
      </c>
      <c r="B1170" s="1" t="s">
        <v>577</v>
      </c>
      <c r="C1170" s="1" t="s">
        <v>8</v>
      </c>
      <c r="D1170" s="1" t="s">
        <v>9</v>
      </c>
      <c r="E1170" t="s">
        <v>1387</v>
      </c>
      <c r="F1170" s="1">
        <v>20</v>
      </c>
      <c r="G1170" s="2">
        <v>38</v>
      </c>
      <c r="H1170" s="2">
        <f t="shared" si="36"/>
        <v>760</v>
      </c>
      <c r="I1170" s="2" t="str">
        <f>_xlfn.CONCAT(C1170,"-",D1170,"-",DOLLAR(G1170))</f>
        <v>ITA-SG-38,00 €</v>
      </c>
      <c r="J1170" s="2" t="str">
        <f t="shared" si="37"/>
        <v>807</v>
      </c>
      <c r="M1170" s="2"/>
      <c r="P1170" s="2"/>
      <c r="Q1170" s="2"/>
      <c r="R1170" s="2"/>
      <c r="S1170" s="2"/>
    </row>
    <row r="1171" spans="1:19" ht="12.75" customHeight="1" x14ac:dyDescent="0.2">
      <c r="A1171" s="1">
        <v>1173</v>
      </c>
      <c r="B1171" s="1" t="s">
        <v>577</v>
      </c>
      <c r="C1171" s="1" t="s">
        <v>8</v>
      </c>
      <c r="D1171" s="1" t="s">
        <v>9</v>
      </c>
      <c r="E1171" t="s">
        <v>1387</v>
      </c>
      <c r="F1171" s="1">
        <v>30</v>
      </c>
      <c r="G1171" s="2">
        <v>40</v>
      </c>
      <c r="H1171" s="2">
        <f t="shared" si="36"/>
        <v>1200</v>
      </c>
      <c r="I1171" s="2" t="str">
        <f>_xlfn.CONCAT(C1171,"-",D1171,"-",DOLLAR(G1171))</f>
        <v>ITA-SG-40,00 €</v>
      </c>
      <c r="J1171" s="2" t="str">
        <f t="shared" si="37"/>
        <v>807</v>
      </c>
      <c r="M1171" s="2"/>
      <c r="P1171" s="2"/>
      <c r="Q1171" s="2"/>
      <c r="R1171" s="2"/>
      <c r="S1171" s="2"/>
    </row>
    <row r="1172" spans="1:19" ht="12.75" customHeight="1" x14ac:dyDescent="0.2">
      <c r="A1172" s="1">
        <v>1174</v>
      </c>
      <c r="B1172" s="1" t="s">
        <v>578</v>
      </c>
      <c r="C1172" s="1" t="s">
        <v>13</v>
      </c>
      <c r="D1172" s="1" t="s">
        <v>12</v>
      </c>
      <c r="E1172" t="s">
        <v>1387</v>
      </c>
      <c r="F1172" s="1">
        <v>20</v>
      </c>
      <c r="G1172" s="2">
        <v>10</v>
      </c>
      <c r="H1172" s="2">
        <f t="shared" si="36"/>
        <v>200</v>
      </c>
      <c r="I1172" s="2" t="str">
        <f>_xlfn.CONCAT(C1172,"-",D1172,"-",DOLLAR(G1172))</f>
        <v>EGY-ccc order-10,00 €</v>
      </c>
      <c r="J1172" s="2" t="str">
        <f t="shared" si="37"/>
        <v>289</v>
      </c>
      <c r="M1172" s="2"/>
      <c r="P1172" s="2"/>
      <c r="Q1172" s="2"/>
      <c r="R1172" s="2"/>
      <c r="S1172" s="2"/>
    </row>
    <row r="1173" spans="1:19" ht="12.75" customHeight="1" x14ac:dyDescent="0.2">
      <c r="A1173" s="1">
        <v>1175</v>
      </c>
      <c r="B1173" s="1" t="s">
        <v>578</v>
      </c>
      <c r="C1173" s="1" t="s">
        <v>13</v>
      </c>
      <c r="D1173" s="1" t="s">
        <v>12</v>
      </c>
      <c r="E1173" t="s">
        <v>1387</v>
      </c>
      <c r="F1173" s="1">
        <v>30</v>
      </c>
      <c r="G1173" s="2">
        <v>18</v>
      </c>
      <c r="H1173" s="2">
        <f t="shared" si="36"/>
        <v>540</v>
      </c>
      <c r="I1173" s="2" t="str">
        <f>_xlfn.CONCAT(C1173,"-",D1173,"-",DOLLAR(G1173))</f>
        <v>EGY-ccc order-18,00 €</v>
      </c>
      <c r="J1173" s="2" t="str">
        <f t="shared" si="37"/>
        <v>289</v>
      </c>
      <c r="M1173" s="2"/>
      <c r="P1173" s="2"/>
      <c r="Q1173" s="2"/>
      <c r="R1173" s="2"/>
      <c r="S1173" s="2"/>
    </row>
    <row r="1174" spans="1:19" ht="12.75" customHeight="1" x14ac:dyDescent="0.2">
      <c r="A1174" s="1">
        <v>1176</v>
      </c>
      <c r="B1174" s="1" t="s">
        <v>578</v>
      </c>
      <c r="C1174" s="1" t="s">
        <v>13</v>
      </c>
      <c r="D1174" s="1" t="s">
        <v>12</v>
      </c>
      <c r="E1174" s="1" t="s">
        <v>10</v>
      </c>
      <c r="F1174" s="1">
        <v>0</v>
      </c>
      <c r="G1174" s="2">
        <v>35</v>
      </c>
      <c r="H1174" s="2" t="str">
        <f t="shared" si="36"/>
        <v/>
      </c>
      <c r="I1174" s="2" t="str">
        <f>_xlfn.CONCAT(C1174,"-",D1174,"-",DOLLAR(G1174))</f>
        <v>EGY-ccc order-35,00 €</v>
      </c>
      <c r="J1174" s="2" t="str">
        <f t="shared" si="37"/>
        <v>289</v>
      </c>
      <c r="M1174" s="2"/>
      <c r="P1174" s="2"/>
      <c r="Q1174" s="2"/>
      <c r="R1174" s="2"/>
      <c r="S1174" s="2"/>
    </row>
    <row r="1175" spans="1:19" ht="12.75" customHeight="1" x14ac:dyDescent="0.2">
      <c r="A1175" s="1">
        <v>1177</v>
      </c>
      <c r="B1175" s="1" t="s">
        <v>579</v>
      </c>
      <c r="C1175" s="1" t="s">
        <v>8</v>
      </c>
      <c r="D1175" s="1" t="s">
        <v>61</v>
      </c>
      <c r="E1175" t="s">
        <v>1387</v>
      </c>
      <c r="F1175" s="1">
        <v>20</v>
      </c>
      <c r="G1175" s="2">
        <v>37</v>
      </c>
      <c r="H1175" s="2">
        <f t="shared" si="36"/>
        <v>740</v>
      </c>
      <c r="I1175" s="2" t="str">
        <f>_xlfn.CONCAT(C1175,"-",D1175,"-",DOLLAR(G1175))</f>
        <v>ITA-zan PAM-37,00 €</v>
      </c>
      <c r="J1175" s="2" t="str">
        <f t="shared" si="37"/>
        <v>033</v>
      </c>
      <c r="M1175" s="2"/>
      <c r="P1175" s="2"/>
      <c r="Q1175" s="2"/>
      <c r="R1175" s="2"/>
      <c r="S1175" s="2"/>
    </row>
    <row r="1176" spans="1:19" ht="12.75" customHeight="1" x14ac:dyDescent="0.2">
      <c r="A1176" s="1">
        <v>1178</v>
      </c>
      <c r="B1176" s="1" t="s">
        <v>579</v>
      </c>
      <c r="C1176" s="1" t="s">
        <v>8</v>
      </c>
      <c r="D1176" s="1" t="s">
        <v>61</v>
      </c>
      <c r="E1176" t="s">
        <v>1387</v>
      </c>
      <c r="F1176" s="1">
        <v>30</v>
      </c>
      <c r="G1176" s="2">
        <v>21</v>
      </c>
      <c r="H1176" s="2">
        <f t="shared" si="36"/>
        <v>630</v>
      </c>
      <c r="I1176" s="2" t="str">
        <f>_xlfn.CONCAT(C1176,"-",D1176,"-",DOLLAR(G1176))</f>
        <v>ITA-zan PAM-21,00 €</v>
      </c>
      <c r="J1176" s="2" t="str">
        <f t="shared" si="37"/>
        <v>033</v>
      </c>
      <c r="M1176" s="2"/>
      <c r="P1176" s="2"/>
      <c r="Q1176" s="2"/>
      <c r="R1176" s="2"/>
      <c r="S1176" s="2"/>
    </row>
    <row r="1177" spans="1:19" ht="12.75" customHeight="1" x14ac:dyDescent="0.2">
      <c r="A1177" s="1">
        <v>1179</v>
      </c>
      <c r="B1177" s="1" t="s">
        <v>579</v>
      </c>
      <c r="C1177" s="1" t="s">
        <v>8</v>
      </c>
      <c r="D1177" s="1" t="s">
        <v>61</v>
      </c>
      <c r="E1177" s="1" t="s">
        <v>10</v>
      </c>
      <c r="F1177" s="1">
        <v>0</v>
      </c>
      <c r="G1177" s="2">
        <v>24</v>
      </c>
      <c r="H1177" s="2" t="str">
        <f t="shared" si="36"/>
        <v/>
      </c>
      <c r="I1177" s="2" t="str">
        <f>_xlfn.CONCAT(C1177,"-",D1177,"-",DOLLAR(G1177))</f>
        <v>ITA-zan PAM-24,00 €</v>
      </c>
      <c r="J1177" s="2" t="str">
        <f t="shared" si="37"/>
        <v>033</v>
      </c>
      <c r="M1177" s="2"/>
      <c r="P1177" s="2"/>
      <c r="Q1177" s="2"/>
      <c r="R1177" s="2"/>
      <c r="S1177" s="2"/>
    </row>
    <row r="1178" spans="1:19" ht="12.75" customHeight="1" x14ac:dyDescent="0.2">
      <c r="A1178" s="1">
        <v>1180</v>
      </c>
      <c r="B1178" s="1" t="s">
        <v>580</v>
      </c>
      <c r="C1178" s="1" t="s">
        <v>8</v>
      </c>
      <c r="D1178" s="1" t="s">
        <v>93</v>
      </c>
      <c r="E1178" s="1" t="s">
        <v>10</v>
      </c>
      <c r="F1178" s="1">
        <v>0</v>
      </c>
      <c r="G1178" s="2">
        <v>14</v>
      </c>
      <c r="H1178" s="2" t="str">
        <f t="shared" si="36"/>
        <v/>
      </c>
      <c r="I1178" s="2" t="str">
        <f>_xlfn.CONCAT(C1178,"-",D1178,"-",DOLLAR(G1178))</f>
        <v>ITA-zan SPA-14,00 €</v>
      </c>
      <c r="J1178" s="2" t="str">
        <f t="shared" si="37"/>
        <v>453</v>
      </c>
      <c r="M1178" s="2"/>
      <c r="P1178" s="2"/>
      <c r="Q1178" s="2"/>
      <c r="R1178" s="2"/>
      <c r="S1178" s="2"/>
    </row>
    <row r="1179" spans="1:19" ht="12.75" customHeight="1" x14ac:dyDescent="0.2">
      <c r="A1179" s="1">
        <v>1181</v>
      </c>
      <c r="B1179" s="1" t="s">
        <v>580</v>
      </c>
      <c r="C1179" s="1" t="s">
        <v>8</v>
      </c>
      <c r="D1179" s="1" t="s">
        <v>93</v>
      </c>
      <c r="E1179" t="s">
        <v>1387</v>
      </c>
      <c r="F1179" s="1">
        <v>20</v>
      </c>
      <c r="G1179" s="2">
        <v>13</v>
      </c>
      <c r="H1179" s="2">
        <f t="shared" si="36"/>
        <v>260</v>
      </c>
      <c r="I1179" s="2" t="str">
        <f>_xlfn.CONCAT(C1179,"-",D1179,"-",DOLLAR(G1179))</f>
        <v>ITA-zan SPA-13,00 €</v>
      </c>
      <c r="J1179" s="2" t="str">
        <f t="shared" si="37"/>
        <v>453</v>
      </c>
      <c r="M1179" s="2"/>
      <c r="P1179" s="2"/>
      <c r="Q1179" s="2"/>
      <c r="R1179" s="2"/>
      <c r="S1179" s="2"/>
    </row>
    <row r="1180" spans="1:19" ht="12.75" customHeight="1" x14ac:dyDescent="0.2">
      <c r="A1180" s="1">
        <v>1182</v>
      </c>
      <c r="B1180" s="1" t="s">
        <v>580</v>
      </c>
      <c r="C1180" s="1" t="s">
        <v>8</v>
      </c>
      <c r="D1180" s="1" t="s">
        <v>93</v>
      </c>
      <c r="E1180" t="s">
        <v>1387</v>
      </c>
      <c r="F1180" s="1">
        <v>30</v>
      </c>
      <c r="G1180" s="2">
        <v>10</v>
      </c>
      <c r="H1180" s="2">
        <f t="shared" si="36"/>
        <v>300</v>
      </c>
      <c r="I1180" s="2" t="str">
        <f>_xlfn.CONCAT(C1180,"-",D1180,"-",DOLLAR(G1180))</f>
        <v>ITA-zan SPA-10,00 €</v>
      </c>
      <c r="J1180" s="2" t="str">
        <f t="shared" si="37"/>
        <v>453</v>
      </c>
      <c r="M1180" s="2"/>
      <c r="P1180" s="2"/>
      <c r="Q1180" s="2"/>
      <c r="R1180" s="2"/>
      <c r="S1180" s="2"/>
    </row>
    <row r="1181" spans="1:19" ht="12.75" customHeight="1" x14ac:dyDescent="0.2">
      <c r="A1181" s="1">
        <v>1183</v>
      </c>
      <c r="B1181" s="1" t="s">
        <v>581</v>
      </c>
      <c r="C1181" s="1" t="s">
        <v>8</v>
      </c>
      <c r="D1181" s="1" t="s">
        <v>50</v>
      </c>
      <c r="E1181" s="1" t="s">
        <v>10</v>
      </c>
      <c r="F1181" s="1">
        <v>0</v>
      </c>
      <c r="G1181" s="2">
        <v>39</v>
      </c>
      <c r="H1181" s="2" t="str">
        <f t="shared" si="36"/>
        <v/>
      </c>
      <c r="I1181" s="2" t="str">
        <f>_xlfn.CONCAT(C1181,"-",D1181,"-",DOLLAR(G1181))</f>
        <v>ITA-zan S.R.L.-39,00 €</v>
      </c>
      <c r="J1181" s="2" t="str">
        <f t="shared" si="37"/>
        <v>861</v>
      </c>
      <c r="M1181" s="2"/>
      <c r="P1181" s="2"/>
      <c r="Q1181" s="2"/>
      <c r="R1181" s="2"/>
      <c r="S1181" s="2"/>
    </row>
    <row r="1182" spans="1:19" ht="12.75" customHeight="1" x14ac:dyDescent="0.2">
      <c r="A1182" s="1">
        <v>1184</v>
      </c>
      <c r="B1182" s="1" t="s">
        <v>581</v>
      </c>
      <c r="C1182" s="1" t="s">
        <v>8</v>
      </c>
      <c r="D1182" s="1" t="s">
        <v>50</v>
      </c>
      <c r="E1182" t="s">
        <v>1387</v>
      </c>
      <c r="F1182" s="1">
        <v>20</v>
      </c>
      <c r="G1182" s="2">
        <v>27</v>
      </c>
      <c r="H1182" s="2">
        <f t="shared" si="36"/>
        <v>540</v>
      </c>
      <c r="I1182" s="2" t="str">
        <f>_xlfn.CONCAT(C1182,"-",D1182,"-",DOLLAR(G1182))</f>
        <v>ITA-zan S.R.L.-27,00 €</v>
      </c>
      <c r="J1182" s="2" t="str">
        <f t="shared" si="37"/>
        <v>861</v>
      </c>
      <c r="M1182" s="2"/>
      <c r="P1182" s="2"/>
      <c r="Q1182" s="2"/>
      <c r="R1182" s="2"/>
      <c r="S1182" s="2"/>
    </row>
    <row r="1183" spans="1:19" ht="12.75" customHeight="1" x14ac:dyDescent="0.2">
      <c r="A1183" s="1">
        <v>1185</v>
      </c>
      <c r="B1183" s="1" t="s">
        <v>582</v>
      </c>
      <c r="C1183" s="1" t="s">
        <v>8</v>
      </c>
      <c r="D1183" s="1" t="s">
        <v>93</v>
      </c>
      <c r="E1183" s="1" t="s">
        <v>10</v>
      </c>
      <c r="F1183" s="1">
        <v>0</v>
      </c>
      <c r="G1183" s="2">
        <v>19</v>
      </c>
      <c r="H1183" s="2" t="str">
        <f t="shared" si="36"/>
        <v/>
      </c>
      <c r="I1183" s="2" t="str">
        <f>_xlfn.CONCAT(C1183,"-",D1183,"-",DOLLAR(G1183))</f>
        <v>ITA-zan SPA-19,00 €</v>
      </c>
      <c r="J1183" s="2" t="str">
        <f t="shared" si="37"/>
        <v>270</v>
      </c>
      <c r="M1183" s="2"/>
      <c r="P1183" s="2"/>
      <c r="Q1183" s="2"/>
      <c r="R1183" s="2"/>
      <c r="S1183" s="2"/>
    </row>
    <row r="1184" spans="1:19" ht="12.75" customHeight="1" x14ac:dyDescent="0.2">
      <c r="A1184" s="1">
        <v>1186</v>
      </c>
      <c r="B1184" s="1" t="s">
        <v>582</v>
      </c>
      <c r="C1184" s="1" t="s">
        <v>8</v>
      </c>
      <c r="D1184" s="1" t="s">
        <v>93</v>
      </c>
      <c r="E1184" t="s">
        <v>1387</v>
      </c>
      <c r="F1184" s="1">
        <v>20</v>
      </c>
      <c r="G1184" s="2">
        <v>19</v>
      </c>
      <c r="H1184" s="2">
        <f t="shared" si="36"/>
        <v>380</v>
      </c>
      <c r="I1184" s="2" t="str">
        <f>_xlfn.CONCAT(C1184,"-",D1184,"-",DOLLAR(G1184))</f>
        <v>ITA-zan SPA-19,00 €</v>
      </c>
      <c r="J1184" s="2" t="str">
        <f t="shared" si="37"/>
        <v>270</v>
      </c>
      <c r="M1184" s="2"/>
      <c r="P1184" s="2"/>
      <c r="Q1184" s="2"/>
      <c r="R1184" s="2"/>
      <c r="S1184" s="2"/>
    </row>
    <row r="1185" spans="1:19" ht="12.75" customHeight="1" x14ac:dyDescent="0.2">
      <c r="A1185" s="1">
        <v>1187</v>
      </c>
      <c r="B1185" s="1" t="s">
        <v>582</v>
      </c>
      <c r="C1185" s="1" t="s">
        <v>8</v>
      </c>
      <c r="D1185" s="1" t="s">
        <v>93</v>
      </c>
      <c r="E1185" t="s">
        <v>1387</v>
      </c>
      <c r="F1185" s="1">
        <v>30</v>
      </c>
      <c r="G1185" s="2">
        <v>16</v>
      </c>
      <c r="H1185" s="2">
        <f t="shared" si="36"/>
        <v>480</v>
      </c>
      <c r="I1185" s="2" t="str">
        <f>_xlfn.CONCAT(C1185,"-",D1185,"-",DOLLAR(G1185))</f>
        <v>ITA-zan SPA-16,00 €</v>
      </c>
      <c r="J1185" s="2" t="str">
        <f t="shared" si="37"/>
        <v>270</v>
      </c>
      <c r="M1185" s="2"/>
      <c r="P1185" s="2"/>
      <c r="Q1185" s="2"/>
      <c r="R1185" s="2"/>
      <c r="S1185" s="2"/>
    </row>
    <row r="1186" spans="1:19" ht="12.75" customHeight="1" x14ac:dyDescent="0.2">
      <c r="A1186" s="1">
        <v>1188</v>
      </c>
      <c r="B1186" s="1" t="s">
        <v>583</v>
      </c>
      <c r="C1186" s="1" t="s">
        <v>8</v>
      </c>
      <c r="D1186" s="1" t="s">
        <v>9</v>
      </c>
      <c r="E1186" s="1" t="s">
        <v>10</v>
      </c>
      <c r="F1186" s="1">
        <v>0</v>
      </c>
      <c r="G1186" s="2">
        <v>28</v>
      </c>
      <c r="H1186" s="2" t="str">
        <f t="shared" si="36"/>
        <v/>
      </c>
      <c r="I1186" s="2" t="str">
        <f>_xlfn.CONCAT(C1186,"-",D1186,"-",DOLLAR(G1186))</f>
        <v>ITA-SG-28,00 €</v>
      </c>
      <c r="J1186" s="2" t="str">
        <f t="shared" si="37"/>
        <v>632</v>
      </c>
      <c r="M1186" s="2"/>
      <c r="P1186" s="2"/>
      <c r="Q1186" s="2"/>
      <c r="R1186" s="2"/>
      <c r="S1186" s="2"/>
    </row>
    <row r="1187" spans="1:19" ht="12.75" customHeight="1" x14ac:dyDescent="0.2">
      <c r="A1187" s="1">
        <v>1189</v>
      </c>
      <c r="B1187" s="1" t="s">
        <v>583</v>
      </c>
      <c r="C1187" s="1" t="s">
        <v>8</v>
      </c>
      <c r="D1187" s="1" t="s">
        <v>9</v>
      </c>
      <c r="E1187" t="s">
        <v>1387</v>
      </c>
      <c r="F1187" s="1">
        <v>30</v>
      </c>
      <c r="G1187" s="2">
        <v>31</v>
      </c>
      <c r="H1187" s="2">
        <f t="shared" si="36"/>
        <v>930</v>
      </c>
      <c r="I1187" s="2" t="str">
        <f>_xlfn.CONCAT(C1187,"-",D1187,"-",DOLLAR(G1187))</f>
        <v>ITA-SG-31,00 €</v>
      </c>
      <c r="J1187" s="2" t="str">
        <f t="shared" si="37"/>
        <v>632</v>
      </c>
      <c r="M1187" s="2"/>
      <c r="P1187" s="2"/>
      <c r="Q1187" s="2"/>
      <c r="R1187" s="2"/>
      <c r="S1187" s="2"/>
    </row>
    <row r="1188" spans="1:19" ht="12.75" customHeight="1" x14ac:dyDescent="0.2">
      <c r="A1188" s="1">
        <v>1190</v>
      </c>
      <c r="B1188" s="1" t="s">
        <v>584</v>
      </c>
      <c r="C1188" s="1" t="s">
        <v>8</v>
      </c>
      <c r="D1188" s="1" t="s">
        <v>9</v>
      </c>
      <c r="E1188" t="s">
        <v>1387</v>
      </c>
      <c r="F1188" s="1">
        <v>30</v>
      </c>
      <c r="G1188" s="2">
        <v>10</v>
      </c>
      <c r="H1188" s="2">
        <f t="shared" si="36"/>
        <v>300</v>
      </c>
      <c r="I1188" s="2" t="str">
        <f>_xlfn.CONCAT(C1188,"-",D1188,"-",DOLLAR(G1188))</f>
        <v>ITA-SG-10,00 €</v>
      </c>
      <c r="J1188" s="2" t="str">
        <f t="shared" si="37"/>
        <v>479</v>
      </c>
      <c r="M1188" s="2"/>
      <c r="P1188" s="2"/>
      <c r="Q1188" s="2"/>
      <c r="R1188" s="2"/>
      <c r="S1188" s="2"/>
    </row>
    <row r="1189" spans="1:19" ht="12.75" customHeight="1" x14ac:dyDescent="0.2">
      <c r="A1189" s="1">
        <v>1191</v>
      </c>
      <c r="B1189" s="1" t="s">
        <v>584</v>
      </c>
      <c r="C1189" s="1" t="s">
        <v>8</v>
      </c>
      <c r="D1189" s="1" t="s">
        <v>9</v>
      </c>
      <c r="E1189" s="1" t="s">
        <v>10</v>
      </c>
      <c r="F1189" s="1">
        <v>0</v>
      </c>
      <c r="G1189" s="2">
        <v>28</v>
      </c>
      <c r="H1189" s="2" t="str">
        <f t="shared" si="36"/>
        <v/>
      </c>
      <c r="I1189" s="2" t="str">
        <f>_xlfn.CONCAT(C1189,"-",D1189,"-",DOLLAR(G1189))</f>
        <v>ITA-SG-28,00 €</v>
      </c>
      <c r="J1189" s="2" t="str">
        <f t="shared" si="37"/>
        <v>479</v>
      </c>
      <c r="M1189" s="2"/>
      <c r="P1189" s="2"/>
      <c r="Q1189" s="2"/>
      <c r="R1189" s="2"/>
      <c r="S1189" s="2"/>
    </row>
    <row r="1190" spans="1:19" ht="12.75" customHeight="1" x14ac:dyDescent="0.2">
      <c r="A1190" s="1">
        <v>1192</v>
      </c>
      <c r="B1190" s="1" t="s">
        <v>585</v>
      </c>
      <c r="C1190" s="1" t="s">
        <v>79</v>
      </c>
      <c r="D1190" s="1" t="s">
        <v>586</v>
      </c>
      <c r="E1190" t="s">
        <v>1387</v>
      </c>
      <c r="F1190" s="1">
        <v>20</v>
      </c>
      <c r="G1190" s="2">
        <v>39</v>
      </c>
      <c r="H1190" s="2">
        <f t="shared" si="36"/>
        <v>780</v>
      </c>
      <c r="I1190" s="2" t="str">
        <f>_xlfn.CONCAT(C1190,"-",D1190,"-",DOLLAR(G1190))</f>
        <v>GRC-zan pin-39,00 €</v>
      </c>
      <c r="J1190" s="2" t="str">
        <f t="shared" si="37"/>
        <v>695</v>
      </c>
      <c r="M1190" s="2"/>
      <c r="P1190" s="2"/>
      <c r="Q1190" s="2"/>
      <c r="R1190" s="2"/>
      <c r="S1190" s="2"/>
    </row>
    <row r="1191" spans="1:19" ht="12.75" customHeight="1" x14ac:dyDescent="0.2">
      <c r="A1191" s="1">
        <v>1193</v>
      </c>
      <c r="B1191" s="1" t="s">
        <v>585</v>
      </c>
      <c r="C1191" s="1" t="s">
        <v>79</v>
      </c>
      <c r="D1191" s="1" t="s">
        <v>586</v>
      </c>
      <c r="E1191" s="1" t="s">
        <v>10</v>
      </c>
      <c r="F1191" s="1">
        <v>0</v>
      </c>
      <c r="G1191" s="2">
        <v>36</v>
      </c>
      <c r="H1191" s="2" t="str">
        <f t="shared" si="36"/>
        <v/>
      </c>
      <c r="I1191" s="2" t="str">
        <f>_xlfn.CONCAT(C1191,"-",D1191,"-",DOLLAR(G1191))</f>
        <v>GRC-zan pin-36,00 €</v>
      </c>
      <c r="J1191" s="2" t="str">
        <f t="shared" si="37"/>
        <v>695</v>
      </c>
      <c r="M1191" s="2"/>
      <c r="P1191" s="2"/>
      <c r="Q1191" s="2"/>
      <c r="R1191" s="2"/>
      <c r="S1191" s="2"/>
    </row>
    <row r="1192" spans="1:19" ht="12.75" customHeight="1" x14ac:dyDescent="0.2">
      <c r="A1192" s="1">
        <v>1194</v>
      </c>
      <c r="B1192" s="1" t="s">
        <v>585</v>
      </c>
      <c r="C1192" s="1" t="s">
        <v>79</v>
      </c>
      <c r="D1192" s="1" t="s">
        <v>586</v>
      </c>
      <c r="E1192" t="s">
        <v>1387</v>
      </c>
      <c r="F1192" s="1">
        <v>30</v>
      </c>
      <c r="G1192" s="2">
        <v>27</v>
      </c>
      <c r="H1192" s="2">
        <f t="shared" si="36"/>
        <v>810</v>
      </c>
      <c r="I1192" s="2" t="str">
        <f>_xlfn.CONCAT(C1192,"-",D1192,"-",DOLLAR(G1192))</f>
        <v>GRC-zan pin-27,00 €</v>
      </c>
      <c r="J1192" s="2" t="str">
        <f t="shared" si="37"/>
        <v>695</v>
      </c>
      <c r="M1192" s="2"/>
      <c r="P1192" s="2"/>
      <c r="Q1192" s="2"/>
      <c r="R1192" s="2"/>
      <c r="S1192" s="2"/>
    </row>
    <row r="1193" spans="1:19" ht="12.75" customHeight="1" x14ac:dyDescent="0.2">
      <c r="A1193" s="1">
        <v>1195</v>
      </c>
      <c r="B1193" s="1" t="s">
        <v>587</v>
      </c>
      <c r="C1193" s="1" t="s">
        <v>8</v>
      </c>
      <c r="D1193" s="1" t="s">
        <v>9</v>
      </c>
      <c r="E1193" s="1" t="s">
        <v>10</v>
      </c>
      <c r="F1193" s="1">
        <v>0</v>
      </c>
      <c r="G1193" s="2">
        <v>25</v>
      </c>
      <c r="H1193" s="2" t="str">
        <f t="shared" si="36"/>
        <v/>
      </c>
      <c r="I1193" s="2" t="str">
        <f>_xlfn.CONCAT(C1193,"-",D1193,"-",DOLLAR(G1193))</f>
        <v>ITA-SG-25,00 €</v>
      </c>
      <c r="J1193" s="2" t="str">
        <f t="shared" si="37"/>
        <v>257</v>
      </c>
      <c r="M1193" s="2"/>
      <c r="P1193" s="2"/>
      <c r="Q1193" s="2"/>
      <c r="R1193" s="2"/>
      <c r="S1193" s="2"/>
    </row>
    <row r="1194" spans="1:19" ht="12.75" customHeight="1" x14ac:dyDescent="0.2">
      <c r="A1194" s="1">
        <v>1196</v>
      </c>
      <c r="B1194" s="1" t="s">
        <v>587</v>
      </c>
      <c r="C1194" s="1" t="s">
        <v>8</v>
      </c>
      <c r="D1194" s="1" t="s">
        <v>9</v>
      </c>
      <c r="E1194" t="s">
        <v>1387</v>
      </c>
      <c r="F1194" s="1">
        <v>30</v>
      </c>
      <c r="G1194" s="2">
        <v>24</v>
      </c>
      <c r="H1194" s="2">
        <f t="shared" si="36"/>
        <v>720</v>
      </c>
      <c r="I1194" s="2" t="str">
        <f>_xlfn.CONCAT(C1194,"-",D1194,"-",DOLLAR(G1194))</f>
        <v>ITA-SG-24,00 €</v>
      </c>
      <c r="J1194" s="2" t="str">
        <f t="shared" si="37"/>
        <v>257</v>
      </c>
      <c r="M1194" s="2"/>
      <c r="P1194" s="2"/>
      <c r="Q1194" s="2"/>
      <c r="R1194" s="2"/>
      <c r="S1194" s="2"/>
    </row>
    <row r="1195" spans="1:19" ht="12.75" customHeight="1" x14ac:dyDescent="0.2">
      <c r="A1195" s="1">
        <v>1197</v>
      </c>
      <c r="B1195" s="1" t="s">
        <v>588</v>
      </c>
      <c r="C1195" s="1" t="s">
        <v>8</v>
      </c>
      <c r="D1195" s="1" t="s">
        <v>93</v>
      </c>
      <c r="E1195" t="s">
        <v>1387</v>
      </c>
      <c r="F1195" s="1">
        <v>20</v>
      </c>
      <c r="G1195" s="2">
        <v>39</v>
      </c>
      <c r="H1195" s="2">
        <f t="shared" si="36"/>
        <v>780</v>
      </c>
      <c r="I1195" s="2" t="str">
        <f>_xlfn.CONCAT(C1195,"-",D1195,"-",DOLLAR(G1195))</f>
        <v>ITA-zan SPA-39,00 €</v>
      </c>
      <c r="J1195" s="2" t="str">
        <f t="shared" si="37"/>
        <v>433</v>
      </c>
      <c r="M1195" s="2"/>
      <c r="P1195" s="2"/>
      <c r="Q1195" s="2"/>
      <c r="R1195" s="2"/>
      <c r="S1195" s="2"/>
    </row>
    <row r="1196" spans="1:19" ht="12.75" customHeight="1" x14ac:dyDescent="0.2">
      <c r="A1196" s="1">
        <v>1198</v>
      </c>
      <c r="B1196" s="1" t="s">
        <v>588</v>
      </c>
      <c r="C1196" s="1" t="s">
        <v>8</v>
      </c>
      <c r="D1196" s="1" t="s">
        <v>93</v>
      </c>
      <c r="E1196" t="s">
        <v>1387</v>
      </c>
      <c r="F1196" s="1">
        <v>20</v>
      </c>
      <c r="G1196" s="2">
        <v>40</v>
      </c>
      <c r="H1196" s="2">
        <f t="shared" si="36"/>
        <v>800</v>
      </c>
      <c r="I1196" s="2" t="str">
        <f>_xlfn.CONCAT(C1196,"-",D1196,"-",DOLLAR(G1196))</f>
        <v>ITA-zan SPA-40,00 €</v>
      </c>
      <c r="J1196" s="2" t="str">
        <f t="shared" si="37"/>
        <v>433</v>
      </c>
      <c r="M1196" s="2"/>
      <c r="P1196" s="2"/>
      <c r="Q1196" s="2"/>
      <c r="R1196" s="2"/>
      <c r="S1196" s="2"/>
    </row>
    <row r="1197" spans="1:19" ht="12.75" customHeight="1" x14ac:dyDescent="0.2">
      <c r="A1197" s="1">
        <v>1199</v>
      </c>
      <c r="B1197" s="1" t="s">
        <v>588</v>
      </c>
      <c r="C1197" s="1" t="s">
        <v>8</v>
      </c>
      <c r="D1197" s="1" t="s">
        <v>93</v>
      </c>
      <c r="E1197" t="s">
        <v>1387</v>
      </c>
      <c r="F1197" s="1">
        <v>30</v>
      </c>
      <c r="G1197" s="2">
        <v>34</v>
      </c>
      <c r="H1197" s="2">
        <f t="shared" si="36"/>
        <v>1020</v>
      </c>
      <c r="I1197" s="2" t="str">
        <f>_xlfn.CONCAT(C1197,"-",D1197,"-",DOLLAR(G1197))</f>
        <v>ITA-zan SPA-34,00 €</v>
      </c>
      <c r="J1197" s="2" t="str">
        <f t="shared" si="37"/>
        <v>433</v>
      </c>
      <c r="M1197" s="2"/>
      <c r="P1197" s="2"/>
      <c r="Q1197" s="2"/>
      <c r="R1197" s="2"/>
      <c r="S1197" s="2"/>
    </row>
    <row r="1198" spans="1:19" ht="12.75" customHeight="1" x14ac:dyDescent="0.2">
      <c r="A1198" s="1">
        <v>1200</v>
      </c>
      <c r="B1198" s="1" t="s">
        <v>588</v>
      </c>
      <c r="C1198" s="1" t="s">
        <v>8</v>
      </c>
      <c r="D1198" s="1" t="s">
        <v>93</v>
      </c>
      <c r="E1198" s="1" t="s">
        <v>10</v>
      </c>
      <c r="F1198" s="1">
        <v>0</v>
      </c>
      <c r="G1198" s="2">
        <v>17</v>
      </c>
      <c r="H1198" s="2" t="str">
        <f t="shared" si="36"/>
        <v/>
      </c>
      <c r="I1198" s="2" t="str">
        <f>_xlfn.CONCAT(C1198,"-",D1198,"-",DOLLAR(G1198))</f>
        <v>ITA-zan SPA-17,00 €</v>
      </c>
      <c r="J1198" s="2" t="str">
        <f t="shared" si="37"/>
        <v>433</v>
      </c>
      <c r="M1198" s="2"/>
      <c r="P1198" s="2"/>
      <c r="Q1198" s="2"/>
      <c r="R1198" s="2"/>
      <c r="S1198" s="2"/>
    </row>
    <row r="1199" spans="1:19" ht="12.75" customHeight="1" x14ac:dyDescent="0.2">
      <c r="A1199" s="1">
        <v>1201</v>
      </c>
      <c r="B1199" s="1" t="s">
        <v>589</v>
      </c>
      <c r="C1199" s="1" t="s">
        <v>8</v>
      </c>
      <c r="D1199" s="1" t="s">
        <v>9</v>
      </c>
      <c r="E1199" t="s">
        <v>1387</v>
      </c>
      <c r="F1199" s="1">
        <v>20</v>
      </c>
      <c r="G1199" s="2">
        <v>36</v>
      </c>
      <c r="H1199" s="2">
        <f t="shared" si="36"/>
        <v>720</v>
      </c>
      <c r="I1199" s="2" t="str">
        <f>_xlfn.CONCAT(C1199,"-",D1199,"-",DOLLAR(G1199))</f>
        <v>ITA-SG-36,00 €</v>
      </c>
      <c r="J1199" s="2" t="str">
        <f t="shared" si="37"/>
        <v>777</v>
      </c>
      <c r="M1199" s="2"/>
      <c r="P1199" s="2"/>
      <c r="Q1199" s="2"/>
      <c r="R1199" s="2"/>
      <c r="S1199" s="2"/>
    </row>
    <row r="1200" spans="1:19" ht="12.75" customHeight="1" x14ac:dyDescent="0.2">
      <c r="A1200" s="1">
        <v>1202</v>
      </c>
      <c r="B1200" s="1" t="s">
        <v>589</v>
      </c>
      <c r="C1200" s="1" t="s">
        <v>8</v>
      </c>
      <c r="D1200" s="1" t="s">
        <v>9</v>
      </c>
      <c r="E1200" s="1" t="s">
        <v>10</v>
      </c>
      <c r="F1200" s="1">
        <v>0</v>
      </c>
      <c r="G1200" s="2">
        <v>20</v>
      </c>
      <c r="H1200" s="2" t="str">
        <f t="shared" si="36"/>
        <v/>
      </c>
      <c r="I1200" s="2" t="str">
        <f>_xlfn.CONCAT(C1200,"-",D1200,"-",DOLLAR(G1200))</f>
        <v>ITA-SG-20,00 €</v>
      </c>
      <c r="J1200" s="2" t="str">
        <f t="shared" si="37"/>
        <v>777</v>
      </c>
      <c r="M1200" s="2"/>
      <c r="P1200" s="2"/>
      <c r="Q1200" s="2"/>
      <c r="R1200" s="2"/>
      <c r="S1200" s="2"/>
    </row>
    <row r="1201" spans="1:19" ht="12.75" customHeight="1" x14ac:dyDescent="0.2">
      <c r="A1201" s="1">
        <v>1203</v>
      </c>
      <c r="B1201" s="1" t="s">
        <v>589</v>
      </c>
      <c r="C1201" s="1" t="s">
        <v>8</v>
      </c>
      <c r="D1201" s="1" t="s">
        <v>9</v>
      </c>
      <c r="E1201" t="s">
        <v>1387</v>
      </c>
      <c r="F1201" s="1">
        <v>30</v>
      </c>
      <c r="G1201" s="2">
        <v>30</v>
      </c>
      <c r="H1201" s="2">
        <f t="shared" si="36"/>
        <v>900</v>
      </c>
      <c r="I1201" s="2" t="str">
        <f>_xlfn.CONCAT(C1201,"-",D1201,"-",DOLLAR(G1201))</f>
        <v>ITA-SG-30,00 €</v>
      </c>
      <c r="J1201" s="2" t="str">
        <f t="shared" si="37"/>
        <v>777</v>
      </c>
      <c r="M1201" s="2"/>
      <c r="P1201" s="2"/>
      <c r="Q1201" s="2"/>
      <c r="R1201" s="2"/>
      <c r="S1201" s="2"/>
    </row>
    <row r="1202" spans="1:19" ht="12.75" customHeight="1" x14ac:dyDescent="0.2">
      <c r="A1202" s="1">
        <v>1204</v>
      </c>
      <c r="B1202" s="1" t="s">
        <v>589</v>
      </c>
      <c r="C1202" s="1" t="s">
        <v>8</v>
      </c>
      <c r="D1202" s="1" t="s">
        <v>9</v>
      </c>
      <c r="E1202" t="s">
        <v>1387</v>
      </c>
      <c r="F1202" s="1">
        <v>20</v>
      </c>
      <c r="G1202" s="2">
        <v>22</v>
      </c>
      <c r="H1202" s="2">
        <f t="shared" si="36"/>
        <v>440</v>
      </c>
      <c r="I1202" s="2" t="str">
        <f>_xlfn.CONCAT(C1202,"-",D1202,"-",DOLLAR(G1202))</f>
        <v>ITA-SG-22,00 €</v>
      </c>
      <c r="J1202" s="2" t="str">
        <f t="shared" si="37"/>
        <v>777</v>
      </c>
      <c r="M1202" s="2"/>
      <c r="P1202" s="2"/>
      <c r="Q1202" s="2"/>
      <c r="R1202" s="2"/>
      <c r="S1202" s="2"/>
    </row>
    <row r="1203" spans="1:19" ht="12.75" customHeight="1" x14ac:dyDescent="0.2">
      <c r="A1203" s="1">
        <v>1205</v>
      </c>
      <c r="B1203" s="1" t="s">
        <v>590</v>
      </c>
      <c r="C1203" s="1" t="s">
        <v>8</v>
      </c>
      <c r="D1203" s="1" t="s">
        <v>50</v>
      </c>
      <c r="E1203" t="s">
        <v>1387</v>
      </c>
      <c r="F1203" s="1">
        <v>20</v>
      </c>
      <c r="G1203" s="2">
        <v>14</v>
      </c>
      <c r="H1203" s="2">
        <f t="shared" si="36"/>
        <v>280</v>
      </c>
      <c r="I1203" s="2" t="str">
        <f>_xlfn.CONCAT(C1203,"-",D1203,"-",DOLLAR(G1203))</f>
        <v>ITA-zan S.R.L.-14,00 €</v>
      </c>
      <c r="J1203" s="2" t="str">
        <f t="shared" si="37"/>
        <v>097</v>
      </c>
      <c r="M1203" s="2"/>
      <c r="P1203" s="2"/>
      <c r="Q1203" s="2"/>
      <c r="R1203" s="2"/>
      <c r="S1203" s="2"/>
    </row>
    <row r="1204" spans="1:19" ht="12.75" customHeight="1" x14ac:dyDescent="0.2">
      <c r="A1204" s="1">
        <v>1206</v>
      </c>
      <c r="B1204" s="1" t="s">
        <v>590</v>
      </c>
      <c r="C1204" s="1" t="s">
        <v>8</v>
      </c>
      <c r="D1204" s="1" t="s">
        <v>50</v>
      </c>
      <c r="E1204" t="s">
        <v>1387</v>
      </c>
      <c r="F1204" s="1">
        <v>30</v>
      </c>
      <c r="G1204" s="2">
        <v>39</v>
      </c>
      <c r="H1204" s="2">
        <f t="shared" si="36"/>
        <v>1170</v>
      </c>
      <c r="I1204" s="2" t="str">
        <f>_xlfn.CONCAT(C1204,"-",D1204,"-",DOLLAR(G1204))</f>
        <v>ITA-zan S.R.L.-39,00 €</v>
      </c>
      <c r="J1204" s="2" t="str">
        <f t="shared" si="37"/>
        <v>097</v>
      </c>
      <c r="M1204" s="2"/>
      <c r="P1204" s="2"/>
      <c r="Q1204" s="2"/>
      <c r="R1204" s="2"/>
      <c r="S1204" s="2"/>
    </row>
    <row r="1205" spans="1:19" ht="12.75" customHeight="1" x14ac:dyDescent="0.2">
      <c r="A1205" s="1">
        <v>1207</v>
      </c>
      <c r="B1205" s="1" t="s">
        <v>591</v>
      </c>
      <c r="C1205" s="1" t="s">
        <v>8</v>
      </c>
      <c r="D1205" s="1" t="s">
        <v>71</v>
      </c>
      <c r="E1205" t="s">
        <v>1387</v>
      </c>
      <c r="F1205" s="1">
        <v>30</v>
      </c>
      <c r="G1205" s="2">
        <v>18</v>
      </c>
      <c r="H1205" s="2">
        <f t="shared" si="36"/>
        <v>540</v>
      </c>
      <c r="I1205" s="2" t="str">
        <f>_xlfn.CONCAT(C1205,"-",D1205,"-",DOLLAR(G1205))</f>
        <v>ITA-lollo SRL-18,00 €</v>
      </c>
      <c r="J1205" s="2" t="str">
        <f t="shared" si="37"/>
        <v>225</v>
      </c>
      <c r="M1205" s="2"/>
      <c r="P1205" s="2"/>
      <c r="Q1205" s="2"/>
      <c r="R1205" s="2"/>
      <c r="S1205" s="2"/>
    </row>
    <row r="1206" spans="1:19" ht="12.75" customHeight="1" x14ac:dyDescent="0.2">
      <c r="A1206" s="1">
        <v>1208</v>
      </c>
      <c r="B1206" s="1" t="s">
        <v>591</v>
      </c>
      <c r="C1206" s="1" t="s">
        <v>8</v>
      </c>
      <c r="D1206" s="1" t="s">
        <v>71</v>
      </c>
      <c r="E1206" t="s">
        <v>1387</v>
      </c>
      <c r="F1206" s="1">
        <v>20</v>
      </c>
      <c r="G1206" s="2">
        <v>15</v>
      </c>
      <c r="H1206" s="2">
        <f t="shared" si="36"/>
        <v>300</v>
      </c>
      <c r="I1206" s="2" t="str">
        <f>_xlfn.CONCAT(C1206,"-",D1206,"-",DOLLAR(G1206))</f>
        <v>ITA-lollo SRL-15,00 €</v>
      </c>
      <c r="J1206" s="2" t="str">
        <f t="shared" si="37"/>
        <v>225</v>
      </c>
      <c r="M1206" s="2"/>
      <c r="P1206" s="2"/>
      <c r="Q1206" s="2"/>
      <c r="R1206" s="2"/>
      <c r="S1206" s="2"/>
    </row>
    <row r="1207" spans="1:19" ht="12.75" customHeight="1" x14ac:dyDescent="0.2">
      <c r="A1207" s="1">
        <v>1209</v>
      </c>
      <c r="B1207" s="1" t="s">
        <v>591</v>
      </c>
      <c r="C1207" s="1" t="s">
        <v>8</v>
      </c>
      <c r="D1207" s="1" t="s">
        <v>71</v>
      </c>
      <c r="E1207" s="1" t="s">
        <v>10</v>
      </c>
      <c r="F1207" s="1">
        <v>0</v>
      </c>
      <c r="G1207" s="2">
        <v>19</v>
      </c>
      <c r="H1207" s="2" t="str">
        <f t="shared" si="36"/>
        <v/>
      </c>
      <c r="I1207" s="2" t="str">
        <f>_xlfn.CONCAT(C1207,"-",D1207,"-",DOLLAR(G1207))</f>
        <v>ITA-lollo SRL-19,00 €</v>
      </c>
      <c r="J1207" s="2" t="str">
        <f t="shared" si="37"/>
        <v>225</v>
      </c>
      <c r="M1207" s="2"/>
      <c r="P1207" s="2"/>
      <c r="Q1207" s="2"/>
      <c r="R1207" s="2"/>
      <c r="S1207" s="2"/>
    </row>
    <row r="1208" spans="1:19" ht="12.75" customHeight="1" x14ac:dyDescent="0.2">
      <c r="A1208" s="1">
        <v>1210</v>
      </c>
      <c r="B1208" s="1" t="s">
        <v>592</v>
      </c>
      <c r="C1208" s="1" t="s">
        <v>8</v>
      </c>
      <c r="D1208" s="1" t="s">
        <v>50</v>
      </c>
      <c r="E1208" t="s">
        <v>1387</v>
      </c>
      <c r="F1208" s="1">
        <v>30</v>
      </c>
      <c r="G1208" s="2">
        <v>16</v>
      </c>
      <c r="H1208" s="2">
        <f t="shared" si="36"/>
        <v>480</v>
      </c>
      <c r="I1208" s="2" t="str">
        <f>_xlfn.CONCAT(C1208,"-",D1208,"-",DOLLAR(G1208))</f>
        <v>ITA-zan S.R.L.-16,00 €</v>
      </c>
      <c r="J1208" s="2" t="str">
        <f t="shared" si="37"/>
        <v>460</v>
      </c>
      <c r="M1208" s="2"/>
      <c r="P1208" s="2"/>
      <c r="Q1208" s="2"/>
      <c r="R1208" s="2"/>
      <c r="S1208" s="2"/>
    </row>
    <row r="1209" spans="1:19" ht="12.75" customHeight="1" x14ac:dyDescent="0.2">
      <c r="A1209" s="1">
        <v>1211</v>
      </c>
      <c r="B1209" s="1" t="s">
        <v>593</v>
      </c>
      <c r="C1209" s="1" t="s">
        <v>8</v>
      </c>
      <c r="D1209" s="1" t="s">
        <v>9</v>
      </c>
      <c r="E1209" s="1" t="s">
        <v>10</v>
      </c>
      <c r="F1209" s="1">
        <v>0</v>
      </c>
      <c r="G1209" s="2">
        <v>39</v>
      </c>
      <c r="H1209" s="2" t="str">
        <f t="shared" si="36"/>
        <v/>
      </c>
      <c r="I1209" s="2" t="str">
        <f>_xlfn.CONCAT(C1209,"-",D1209,"-",DOLLAR(G1209))</f>
        <v>ITA-SG-39,00 €</v>
      </c>
      <c r="J1209" s="2" t="str">
        <f t="shared" si="37"/>
        <v>277</v>
      </c>
      <c r="M1209" s="2"/>
      <c r="P1209" s="2"/>
      <c r="Q1209" s="2"/>
      <c r="R1209" s="2"/>
      <c r="S1209" s="2"/>
    </row>
    <row r="1210" spans="1:19" ht="12.75" customHeight="1" x14ac:dyDescent="0.2">
      <c r="A1210" s="1">
        <v>1212</v>
      </c>
      <c r="B1210" s="1" t="s">
        <v>594</v>
      </c>
      <c r="C1210" s="1" t="s">
        <v>8</v>
      </c>
      <c r="D1210" s="1" t="s">
        <v>43</v>
      </c>
      <c r="E1210" t="s">
        <v>1387</v>
      </c>
      <c r="F1210" s="1">
        <v>20</v>
      </c>
      <c r="G1210" s="2">
        <v>21</v>
      </c>
      <c r="H1210" s="2">
        <f t="shared" si="36"/>
        <v>420</v>
      </c>
      <c r="I1210" s="2" t="str">
        <f>_xlfn.CONCAT(C1210,"-",D1210,"-",DOLLAR(G1210))</f>
        <v>ITA-zan pin SPA-21,00 €</v>
      </c>
      <c r="J1210" s="2" t="str">
        <f t="shared" si="37"/>
        <v>842</v>
      </c>
      <c r="M1210" s="2"/>
      <c r="P1210" s="2"/>
      <c r="Q1210" s="2"/>
      <c r="R1210" s="2"/>
      <c r="S1210" s="2"/>
    </row>
    <row r="1211" spans="1:19" ht="12.75" customHeight="1" x14ac:dyDescent="0.2">
      <c r="A1211" s="1">
        <v>1213</v>
      </c>
      <c r="B1211" s="1" t="s">
        <v>594</v>
      </c>
      <c r="C1211" s="1" t="s">
        <v>8</v>
      </c>
      <c r="D1211" s="1" t="s">
        <v>43</v>
      </c>
      <c r="E1211" s="1" t="s">
        <v>10</v>
      </c>
      <c r="F1211" s="1">
        <v>0</v>
      </c>
      <c r="G1211" s="2">
        <v>20</v>
      </c>
      <c r="H1211" s="2" t="str">
        <f t="shared" si="36"/>
        <v/>
      </c>
      <c r="I1211" s="2" t="str">
        <f>_xlfn.CONCAT(C1211,"-",D1211,"-",DOLLAR(G1211))</f>
        <v>ITA-zan pin SPA-20,00 €</v>
      </c>
      <c r="J1211" s="2" t="str">
        <f t="shared" si="37"/>
        <v>842</v>
      </c>
      <c r="M1211" s="2"/>
      <c r="P1211" s="2"/>
      <c r="Q1211" s="2"/>
      <c r="R1211" s="2"/>
      <c r="S1211" s="2"/>
    </row>
    <row r="1212" spans="1:19" ht="12.75" customHeight="1" x14ac:dyDescent="0.2">
      <c r="A1212" s="1">
        <v>1214</v>
      </c>
      <c r="B1212" s="1" t="s">
        <v>594</v>
      </c>
      <c r="C1212" s="1" t="s">
        <v>8</v>
      </c>
      <c r="D1212" s="1" t="s">
        <v>43</v>
      </c>
      <c r="E1212" t="s">
        <v>1387</v>
      </c>
      <c r="F1212" s="1">
        <v>30</v>
      </c>
      <c r="G1212" s="2">
        <v>19</v>
      </c>
      <c r="H1212" s="2">
        <f t="shared" si="36"/>
        <v>570</v>
      </c>
      <c r="I1212" s="2" t="str">
        <f>_xlfn.CONCAT(C1212,"-",D1212,"-",DOLLAR(G1212))</f>
        <v>ITA-zan pin SPA-19,00 €</v>
      </c>
      <c r="J1212" s="2" t="str">
        <f t="shared" si="37"/>
        <v>842</v>
      </c>
      <c r="M1212" s="2"/>
      <c r="P1212" s="2"/>
      <c r="Q1212" s="2"/>
      <c r="R1212" s="2"/>
      <c r="S1212" s="2"/>
    </row>
    <row r="1213" spans="1:19" ht="12.75" customHeight="1" x14ac:dyDescent="0.2">
      <c r="A1213" s="1">
        <v>1215</v>
      </c>
      <c r="B1213" s="1" t="s">
        <v>595</v>
      </c>
      <c r="C1213" s="1" t="s">
        <v>8</v>
      </c>
      <c r="D1213" s="1" t="s">
        <v>43</v>
      </c>
      <c r="E1213" t="s">
        <v>1387</v>
      </c>
      <c r="F1213" s="1">
        <v>20</v>
      </c>
      <c r="G1213" s="2">
        <v>29</v>
      </c>
      <c r="H1213" s="2">
        <f t="shared" si="36"/>
        <v>580</v>
      </c>
      <c r="I1213" s="2" t="str">
        <f>_xlfn.CONCAT(C1213,"-",D1213,"-",DOLLAR(G1213))</f>
        <v>ITA-zan pin SPA-29,00 €</v>
      </c>
      <c r="J1213" s="2" t="str">
        <f t="shared" si="37"/>
        <v>272</v>
      </c>
      <c r="M1213" s="2"/>
      <c r="P1213" s="2"/>
      <c r="Q1213" s="2"/>
      <c r="R1213" s="2"/>
      <c r="S1213" s="2"/>
    </row>
    <row r="1214" spans="1:19" ht="12.75" customHeight="1" x14ac:dyDescent="0.2">
      <c r="A1214" s="1">
        <v>1216</v>
      </c>
      <c r="B1214" s="1" t="s">
        <v>595</v>
      </c>
      <c r="C1214" s="1" t="s">
        <v>8</v>
      </c>
      <c r="D1214" s="1" t="s">
        <v>43</v>
      </c>
      <c r="E1214" s="1" t="s">
        <v>10</v>
      </c>
      <c r="F1214" s="1">
        <v>0</v>
      </c>
      <c r="G1214" s="2">
        <v>34</v>
      </c>
      <c r="H1214" s="2" t="str">
        <f t="shared" si="36"/>
        <v/>
      </c>
      <c r="I1214" s="2" t="str">
        <f>_xlfn.CONCAT(C1214,"-",D1214,"-",DOLLAR(G1214))</f>
        <v>ITA-zan pin SPA-34,00 €</v>
      </c>
      <c r="J1214" s="2" t="str">
        <f t="shared" si="37"/>
        <v>272</v>
      </c>
      <c r="M1214" s="2"/>
      <c r="P1214" s="2"/>
      <c r="Q1214" s="2"/>
      <c r="R1214" s="2"/>
      <c r="S1214" s="2"/>
    </row>
    <row r="1215" spans="1:19" ht="12.75" customHeight="1" x14ac:dyDescent="0.2">
      <c r="A1215" s="1">
        <v>1217</v>
      </c>
      <c r="B1215" s="1" t="s">
        <v>595</v>
      </c>
      <c r="C1215" s="1" t="s">
        <v>8</v>
      </c>
      <c r="D1215" s="1" t="s">
        <v>43</v>
      </c>
      <c r="E1215" t="s">
        <v>1387</v>
      </c>
      <c r="F1215" s="1">
        <v>30</v>
      </c>
      <c r="G1215" s="2">
        <v>34</v>
      </c>
      <c r="H1215" s="2">
        <f t="shared" si="36"/>
        <v>1020</v>
      </c>
      <c r="I1215" s="2" t="str">
        <f>_xlfn.CONCAT(C1215,"-",D1215,"-",DOLLAR(G1215))</f>
        <v>ITA-zan pin SPA-34,00 €</v>
      </c>
      <c r="J1215" s="2" t="str">
        <f t="shared" si="37"/>
        <v>272</v>
      </c>
      <c r="M1215" s="2"/>
      <c r="P1215" s="2"/>
      <c r="Q1215" s="2"/>
      <c r="R1215" s="2"/>
      <c r="S1215" s="2"/>
    </row>
    <row r="1216" spans="1:19" ht="12.75" customHeight="1" x14ac:dyDescent="0.2">
      <c r="A1216" s="1">
        <v>1218</v>
      </c>
      <c r="B1216" s="1" t="s">
        <v>596</v>
      </c>
      <c r="C1216" s="1" t="s">
        <v>8</v>
      </c>
      <c r="D1216" s="1" t="s">
        <v>50</v>
      </c>
      <c r="E1216" s="1" t="s">
        <v>10</v>
      </c>
      <c r="F1216" s="1">
        <v>0</v>
      </c>
      <c r="G1216" s="2">
        <v>28</v>
      </c>
      <c r="H1216" s="2" t="str">
        <f t="shared" si="36"/>
        <v/>
      </c>
      <c r="I1216" s="2" t="str">
        <f>_xlfn.CONCAT(C1216,"-",D1216,"-",DOLLAR(G1216))</f>
        <v>ITA-zan S.R.L.-28,00 €</v>
      </c>
      <c r="J1216" s="2" t="str">
        <f t="shared" si="37"/>
        <v>867</v>
      </c>
      <c r="M1216" s="2"/>
      <c r="P1216" s="2"/>
      <c r="Q1216" s="2"/>
      <c r="R1216" s="2"/>
      <c r="S1216" s="2"/>
    </row>
    <row r="1217" spans="1:19" ht="12.75" customHeight="1" x14ac:dyDescent="0.2">
      <c r="A1217" s="1">
        <v>1219</v>
      </c>
      <c r="B1217" s="1" t="s">
        <v>596</v>
      </c>
      <c r="C1217" s="1" t="s">
        <v>8</v>
      </c>
      <c r="D1217" s="1" t="s">
        <v>50</v>
      </c>
      <c r="E1217" t="s">
        <v>1387</v>
      </c>
      <c r="F1217" s="1">
        <v>20</v>
      </c>
      <c r="G1217" s="2">
        <v>17</v>
      </c>
      <c r="H1217" s="2">
        <f t="shared" si="36"/>
        <v>340</v>
      </c>
      <c r="I1217" s="2" t="str">
        <f>_xlfn.CONCAT(C1217,"-",D1217,"-",DOLLAR(G1217))</f>
        <v>ITA-zan S.R.L.-17,00 €</v>
      </c>
      <c r="J1217" s="2" t="str">
        <f t="shared" si="37"/>
        <v>867</v>
      </c>
      <c r="M1217" s="2"/>
      <c r="P1217" s="2"/>
      <c r="Q1217" s="2"/>
      <c r="R1217" s="2"/>
      <c r="S1217" s="2"/>
    </row>
    <row r="1218" spans="1:19" ht="12.75" customHeight="1" x14ac:dyDescent="0.2">
      <c r="A1218" s="1">
        <v>1220</v>
      </c>
      <c r="B1218" s="1" t="s">
        <v>596</v>
      </c>
      <c r="C1218" s="1" t="s">
        <v>8</v>
      </c>
      <c r="D1218" s="1" t="s">
        <v>50</v>
      </c>
      <c r="E1218" t="s">
        <v>1387</v>
      </c>
      <c r="F1218" s="1">
        <v>30</v>
      </c>
      <c r="G1218" s="2">
        <v>36</v>
      </c>
      <c r="H1218" s="2">
        <f t="shared" ref="H1218:H1281" si="38">IF(F1218*G1218=0,"",F1218*G1218)</f>
        <v>1080</v>
      </c>
      <c r="I1218" s="2" t="str">
        <f>_xlfn.CONCAT(C1218,"-",D1218,"-",DOLLAR(G1218))</f>
        <v>ITA-zan S.R.L.-36,00 €</v>
      </c>
      <c r="J1218" s="2" t="str">
        <f t="shared" si="37"/>
        <v>867</v>
      </c>
      <c r="M1218" s="2"/>
      <c r="P1218" s="2"/>
      <c r="Q1218" s="2"/>
      <c r="R1218" s="2"/>
      <c r="S1218" s="2"/>
    </row>
    <row r="1219" spans="1:19" ht="12.75" customHeight="1" x14ac:dyDescent="0.2">
      <c r="A1219" s="1">
        <v>1221</v>
      </c>
      <c r="B1219" s="1" t="s">
        <v>597</v>
      </c>
      <c r="C1219" s="1" t="s">
        <v>26</v>
      </c>
      <c r="D1219" s="1" t="s">
        <v>15</v>
      </c>
      <c r="E1219" s="1" t="s">
        <v>10</v>
      </c>
      <c r="F1219" s="1">
        <v>0</v>
      </c>
      <c r="G1219" s="2">
        <v>24</v>
      </c>
      <c r="H1219" s="2" t="str">
        <f t="shared" si="38"/>
        <v/>
      </c>
      <c r="I1219" s="2" t="str">
        <f>_xlfn.CONCAT(C1219,"-",D1219,"-",DOLLAR(G1219))</f>
        <v>NON PRESENTE-EGYPTIAN SAE-24,00 €</v>
      </c>
      <c r="J1219" s="2" t="str">
        <f t="shared" ref="J1219:J1282" si="39">MID(B1219,3,3)</f>
        <v>729</v>
      </c>
      <c r="M1219" s="2"/>
      <c r="P1219" s="2"/>
      <c r="Q1219" s="2"/>
      <c r="R1219" s="2"/>
      <c r="S1219" s="2"/>
    </row>
    <row r="1220" spans="1:19" ht="12.75" customHeight="1" x14ac:dyDescent="0.2">
      <c r="A1220" s="1">
        <v>1222</v>
      </c>
      <c r="B1220" s="1" t="s">
        <v>597</v>
      </c>
      <c r="C1220" s="1" t="s">
        <v>26</v>
      </c>
      <c r="D1220" s="1" t="s">
        <v>15</v>
      </c>
      <c r="E1220" t="s">
        <v>1387</v>
      </c>
      <c r="F1220" s="1">
        <v>30</v>
      </c>
      <c r="G1220" s="2">
        <v>17</v>
      </c>
      <c r="H1220" s="2">
        <f t="shared" si="38"/>
        <v>510</v>
      </c>
      <c r="I1220" s="2" t="str">
        <f>_xlfn.CONCAT(C1220,"-",D1220,"-",DOLLAR(G1220))</f>
        <v>NON PRESENTE-EGYPTIAN SAE-17,00 €</v>
      </c>
      <c r="J1220" s="2" t="str">
        <f t="shared" si="39"/>
        <v>729</v>
      </c>
      <c r="M1220" s="2"/>
      <c r="P1220" s="2"/>
      <c r="Q1220" s="2"/>
      <c r="R1220" s="2"/>
      <c r="S1220" s="2"/>
    </row>
    <row r="1221" spans="1:19" ht="12.75" customHeight="1" x14ac:dyDescent="0.2">
      <c r="A1221" s="1">
        <v>1223</v>
      </c>
      <c r="B1221" s="1" t="s">
        <v>598</v>
      </c>
      <c r="C1221" s="1" t="s">
        <v>8</v>
      </c>
      <c r="D1221" s="1" t="s">
        <v>9</v>
      </c>
      <c r="E1221" t="s">
        <v>1387</v>
      </c>
      <c r="F1221" s="1">
        <v>30</v>
      </c>
      <c r="G1221" s="2">
        <v>29</v>
      </c>
      <c r="H1221" s="2">
        <f t="shared" si="38"/>
        <v>870</v>
      </c>
      <c r="I1221" s="2" t="str">
        <f>_xlfn.CONCAT(C1221,"-",D1221,"-",DOLLAR(G1221))</f>
        <v>ITA-SG-29,00 €</v>
      </c>
      <c r="J1221" s="2" t="str">
        <f t="shared" si="39"/>
        <v>979</v>
      </c>
      <c r="M1221" s="2"/>
      <c r="P1221" s="2"/>
      <c r="Q1221" s="2"/>
      <c r="R1221" s="2"/>
      <c r="S1221" s="2"/>
    </row>
    <row r="1222" spans="1:19" ht="12.75" customHeight="1" x14ac:dyDescent="0.2">
      <c r="A1222" s="1">
        <v>1224</v>
      </c>
      <c r="B1222" s="1" t="s">
        <v>598</v>
      </c>
      <c r="C1222" s="1" t="s">
        <v>8</v>
      </c>
      <c r="D1222" s="1" t="s">
        <v>9</v>
      </c>
      <c r="E1222" t="s">
        <v>1387</v>
      </c>
      <c r="F1222" s="1">
        <v>20</v>
      </c>
      <c r="G1222" s="2">
        <v>18</v>
      </c>
      <c r="H1222" s="2">
        <f t="shared" si="38"/>
        <v>360</v>
      </c>
      <c r="I1222" s="2" t="str">
        <f>_xlfn.CONCAT(C1222,"-",D1222,"-",DOLLAR(G1222))</f>
        <v>ITA-SG-18,00 €</v>
      </c>
      <c r="J1222" s="2" t="str">
        <f t="shared" si="39"/>
        <v>979</v>
      </c>
      <c r="M1222" s="2"/>
      <c r="P1222" s="2"/>
      <c r="Q1222" s="2"/>
      <c r="R1222" s="2"/>
      <c r="S1222" s="2"/>
    </row>
    <row r="1223" spans="1:19" ht="12.75" customHeight="1" x14ac:dyDescent="0.2">
      <c r="A1223" s="1">
        <v>1225</v>
      </c>
      <c r="B1223" s="1" t="s">
        <v>598</v>
      </c>
      <c r="C1223" s="1" t="s">
        <v>8</v>
      </c>
      <c r="D1223" s="1" t="s">
        <v>9</v>
      </c>
      <c r="E1223" s="1" t="s">
        <v>10</v>
      </c>
      <c r="F1223" s="1">
        <v>0</v>
      </c>
      <c r="G1223" s="2">
        <v>22</v>
      </c>
      <c r="H1223" s="2" t="str">
        <f t="shared" si="38"/>
        <v/>
      </c>
      <c r="I1223" s="2" t="str">
        <f>_xlfn.CONCAT(C1223,"-",D1223,"-",DOLLAR(G1223))</f>
        <v>ITA-SG-22,00 €</v>
      </c>
      <c r="J1223" s="2" t="str">
        <f t="shared" si="39"/>
        <v>979</v>
      </c>
      <c r="M1223" s="2"/>
      <c r="P1223" s="2"/>
      <c r="Q1223" s="2"/>
      <c r="R1223" s="2"/>
      <c r="S1223" s="2"/>
    </row>
    <row r="1224" spans="1:19" ht="12.75" customHeight="1" x14ac:dyDescent="0.2">
      <c r="A1224" s="1">
        <v>1226</v>
      </c>
      <c r="B1224" s="1" t="s">
        <v>599</v>
      </c>
      <c r="C1224" s="1" t="s">
        <v>8</v>
      </c>
      <c r="D1224" s="1" t="s">
        <v>32</v>
      </c>
      <c r="E1224" t="s">
        <v>1387</v>
      </c>
      <c r="F1224" s="1">
        <v>20</v>
      </c>
      <c r="G1224" s="2">
        <v>38</v>
      </c>
      <c r="H1224" s="2">
        <f t="shared" si="38"/>
        <v>760</v>
      </c>
      <c r="I1224" s="2" t="str">
        <f>_xlfn.CONCAT(C1224,"-",D1224,"-",DOLLAR(G1224))</f>
        <v>ITA-zan VETRI-38,00 €</v>
      </c>
      <c r="J1224" s="2" t="str">
        <f t="shared" si="39"/>
        <v>300</v>
      </c>
      <c r="M1224" s="2"/>
      <c r="P1224" s="2"/>
      <c r="Q1224" s="2"/>
      <c r="R1224" s="2"/>
      <c r="S1224" s="2"/>
    </row>
    <row r="1225" spans="1:19" ht="12.75" customHeight="1" x14ac:dyDescent="0.2">
      <c r="A1225" s="1">
        <v>1227</v>
      </c>
      <c r="B1225" s="1" t="s">
        <v>600</v>
      </c>
      <c r="C1225" s="1" t="s">
        <v>8</v>
      </c>
      <c r="D1225" s="1" t="s">
        <v>176</v>
      </c>
      <c r="E1225" t="s">
        <v>1387</v>
      </c>
      <c r="F1225" s="1">
        <v>30</v>
      </c>
      <c r="G1225" s="2">
        <v>34</v>
      </c>
      <c r="H1225" s="2">
        <f t="shared" si="38"/>
        <v>1020</v>
      </c>
      <c r="I1225" s="2" t="str">
        <f>_xlfn.CONCAT(C1225,"-",D1225,"-",DOLLAR(G1225))</f>
        <v>ITA-mull-34,00 €</v>
      </c>
      <c r="J1225" s="2" t="str">
        <f t="shared" si="39"/>
        <v>320</v>
      </c>
      <c r="M1225" s="2"/>
      <c r="P1225" s="2"/>
      <c r="Q1225" s="2"/>
      <c r="R1225" s="2"/>
      <c r="S1225" s="2"/>
    </row>
    <row r="1226" spans="1:19" ht="12.75" customHeight="1" x14ac:dyDescent="0.2">
      <c r="A1226" s="1">
        <v>1228</v>
      </c>
      <c r="B1226" s="1" t="s">
        <v>600</v>
      </c>
      <c r="C1226" s="1" t="s">
        <v>8</v>
      </c>
      <c r="D1226" s="1" t="s">
        <v>176</v>
      </c>
      <c r="E1226" t="s">
        <v>1387</v>
      </c>
      <c r="F1226" s="1">
        <v>20</v>
      </c>
      <c r="G1226" s="2">
        <v>32</v>
      </c>
      <c r="H1226" s="2">
        <f t="shared" si="38"/>
        <v>640</v>
      </c>
      <c r="I1226" s="2" t="str">
        <f>_xlfn.CONCAT(C1226,"-",D1226,"-",DOLLAR(G1226))</f>
        <v>ITA-mull-32,00 €</v>
      </c>
      <c r="J1226" s="2" t="str">
        <f t="shared" si="39"/>
        <v>320</v>
      </c>
      <c r="M1226" s="2"/>
      <c r="P1226" s="2"/>
      <c r="Q1226" s="2"/>
      <c r="R1226" s="2"/>
      <c r="S1226" s="2"/>
    </row>
    <row r="1227" spans="1:19" ht="12.75" customHeight="1" x14ac:dyDescent="0.2">
      <c r="A1227" s="1">
        <v>1229</v>
      </c>
      <c r="B1227" s="1" t="s">
        <v>601</v>
      </c>
      <c r="C1227" s="1" t="s">
        <v>8</v>
      </c>
      <c r="D1227" s="1" t="s">
        <v>93</v>
      </c>
      <c r="E1227" s="1" t="s">
        <v>10</v>
      </c>
      <c r="F1227" s="1">
        <v>0</v>
      </c>
      <c r="G1227" s="2">
        <v>36</v>
      </c>
      <c r="H1227" s="2" t="str">
        <f t="shared" si="38"/>
        <v/>
      </c>
      <c r="I1227" s="2" t="str">
        <f>_xlfn.CONCAT(C1227,"-",D1227,"-",DOLLAR(G1227))</f>
        <v>ITA-zan SPA-36,00 €</v>
      </c>
      <c r="J1227" s="2" t="str">
        <f t="shared" si="39"/>
        <v>534</v>
      </c>
      <c r="M1227" s="2"/>
      <c r="P1227" s="2"/>
      <c r="Q1227" s="2"/>
      <c r="R1227" s="2"/>
      <c r="S1227" s="2"/>
    </row>
    <row r="1228" spans="1:19" ht="12.75" customHeight="1" x14ac:dyDescent="0.2">
      <c r="A1228" s="1">
        <v>1230</v>
      </c>
      <c r="B1228" s="1" t="s">
        <v>601</v>
      </c>
      <c r="C1228" s="1" t="s">
        <v>8</v>
      </c>
      <c r="D1228" s="1" t="s">
        <v>93</v>
      </c>
      <c r="E1228" t="s">
        <v>1387</v>
      </c>
      <c r="F1228" s="1">
        <v>20</v>
      </c>
      <c r="G1228" s="2">
        <v>35</v>
      </c>
      <c r="H1228" s="2">
        <f t="shared" si="38"/>
        <v>700</v>
      </c>
      <c r="I1228" s="2" t="str">
        <f>_xlfn.CONCAT(C1228,"-",D1228,"-",DOLLAR(G1228))</f>
        <v>ITA-zan SPA-35,00 €</v>
      </c>
      <c r="J1228" s="2" t="str">
        <f t="shared" si="39"/>
        <v>534</v>
      </c>
      <c r="M1228" s="2"/>
      <c r="P1228" s="2"/>
      <c r="Q1228" s="2"/>
      <c r="R1228" s="2"/>
      <c r="S1228" s="2"/>
    </row>
    <row r="1229" spans="1:19" ht="12.75" customHeight="1" x14ac:dyDescent="0.2">
      <c r="A1229" s="1">
        <v>1231</v>
      </c>
      <c r="B1229" s="1" t="s">
        <v>601</v>
      </c>
      <c r="C1229" s="1" t="s">
        <v>8</v>
      </c>
      <c r="D1229" s="1" t="s">
        <v>93</v>
      </c>
      <c r="E1229" t="s">
        <v>1387</v>
      </c>
      <c r="F1229" s="1">
        <v>30</v>
      </c>
      <c r="G1229" s="2">
        <v>32</v>
      </c>
      <c r="H1229" s="2">
        <f t="shared" si="38"/>
        <v>960</v>
      </c>
      <c r="I1229" s="2" t="str">
        <f>_xlfn.CONCAT(C1229,"-",D1229,"-",DOLLAR(G1229))</f>
        <v>ITA-zan SPA-32,00 €</v>
      </c>
      <c r="J1229" s="2" t="str">
        <f t="shared" si="39"/>
        <v>534</v>
      </c>
      <c r="M1229" s="2"/>
      <c r="P1229" s="2"/>
      <c r="Q1229" s="2"/>
      <c r="R1229" s="2"/>
      <c r="S1229" s="2"/>
    </row>
    <row r="1230" spans="1:19" ht="12.75" customHeight="1" x14ac:dyDescent="0.2">
      <c r="A1230" s="1">
        <v>1232</v>
      </c>
      <c r="B1230" s="1" t="s">
        <v>602</v>
      </c>
      <c r="C1230" s="1" t="s">
        <v>8</v>
      </c>
      <c r="D1230" s="1" t="s">
        <v>50</v>
      </c>
      <c r="E1230" t="s">
        <v>1387</v>
      </c>
      <c r="F1230" s="1">
        <v>20</v>
      </c>
      <c r="G1230" s="2">
        <v>21</v>
      </c>
      <c r="H1230" s="2">
        <f t="shared" si="38"/>
        <v>420</v>
      </c>
      <c r="I1230" s="2" t="str">
        <f>_xlfn.CONCAT(C1230,"-",D1230,"-",DOLLAR(G1230))</f>
        <v>ITA-zan S.R.L.-21,00 €</v>
      </c>
      <c r="J1230" s="2" t="str">
        <f t="shared" si="39"/>
        <v>129</v>
      </c>
      <c r="M1230" s="2"/>
      <c r="P1230" s="2"/>
      <c r="Q1230" s="2"/>
      <c r="R1230" s="2"/>
      <c r="S1230" s="2"/>
    </row>
    <row r="1231" spans="1:19" ht="12.75" customHeight="1" x14ac:dyDescent="0.2">
      <c r="A1231" s="1">
        <v>1233</v>
      </c>
      <c r="B1231" s="1" t="s">
        <v>602</v>
      </c>
      <c r="C1231" s="1" t="s">
        <v>8</v>
      </c>
      <c r="D1231" s="1" t="s">
        <v>50</v>
      </c>
      <c r="E1231" t="s">
        <v>1387</v>
      </c>
      <c r="F1231" s="1">
        <v>20</v>
      </c>
      <c r="G1231" s="2">
        <v>25</v>
      </c>
      <c r="H1231" s="2">
        <f t="shared" si="38"/>
        <v>500</v>
      </c>
      <c r="I1231" s="2" t="str">
        <f>_xlfn.CONCAT(C1231,"-",D1231,"-",DOLLAR(G1231))</f>
        <v>ITA-zan S.R.L.-25,00 €</v>
      </c>
      <c r="J1231" s="2" t="str">
        <f t="shared" si="39"/>
        <v>129</v>
      </c>
      <c r="M1231" s="2"/>
      <c r="P1231" s="2"/>
      <c r="Q1231" s="2"/>
      <c r="R1231" s="2"/>
      <c r="S1231" s="2"/>
    </row>
    <row r="1232" spans="1:19" ht="12.75" customHeight="1" x14ac:dyDescent="0.2">
      <c r="A1232" s="1">
        <v>1234</v>
      </c>
      <c r="B1232" s="1" t="s">
        <v>602</v>
      </c>
      <c r="C1232" s="1" t="s">
        <v>8</v>
      </c>
      <c r="D1232" s="1" t="s">
        <v>50</v>
      </c>
      <c r="E1232" t="s">
        <v>1387</v>
      </c>
      <c r="F1232" s="1">
        <v>30</v>
      </c>
      <c r="G1232" s="2">
        <v>36</v>
      </c>
      <c r="H1232" s="2">
        <f t="shared" si="38"/>
        <v>1080</v>
      </c>
      <c r="I1232" s="2" t="str">
        <f>_xlfn.CONCAT(C1232,"-",D1232,"-",DOLLAR(G1232))</f>
        <v>ITA-zan S.R.L.-36,00 €</v>
      </c>
      <c r="J1232" s="2" t="str">
        <f t="shared" si="39"/>
        <v>129</v>
      </c>
      <c r="M1232" s="2"/>
      <c r="P1232" s="2"/>
      <c r="Q1232" s="2"/>
      <c r="R1232" s="2"/>
      <c r="S1232" s="2"/>
    </row>
    <row r="1233" spans="1:19" ht="12.75" customHeight="1" x14ac:dyDescent="0.2">
      <c r="A1233" s="1">
        <v>1235</v>
      </c>
      <c r="B1233" s="1" t="s">
        <v>602</v>
      </c>
      <c r="C1233" s="1" t="s">
        <v>8</v>
      </c>
      <c r="D1233" s="1" t="s">
        <v>50</v>
      </c>
      <c r="E1233" s="1" t="s">
        <v>10</v>
      </c>
      <c r="F1233" s="1">
        <v>0</v>
      </c>
      <c r="G1233" s="2">
        <v>39</v>
      </c>
      <c r="H1233" s="2" t="str">
        <f t="shared" si="38"/>
        <v/>
      </c>
      <c r="I1233" s="2" t="str">
        <f>_xlfn.CONCAT(C1233,"-",D1233,"-",DOLLAR(G1233))</f>
        <v>ITA-zan S.R.L.-39,00 €</v>
      </c>
      <c r="J1233" s="2" t="str">
        <f t="shared" si="39"/>
        <v>129</v>
      </c>
      <c r="M1233" s="2"/>
      <c r="P1233" s="2"/>
      <c r="Q1233" s="2"/>
      <c r="R1233" s="2"/>
      <c r="S1233" s="2"/>
    </row>
    <row r="1234" spans="1:19" ht="12.75" customHeight="1" x14ac:dyDescent="0.2">
      <c r="A1234" s="1">
        <v>1236</v>
      </c>
      <c r="B1234" s="1" t="s">
        <v>603</v>
      </c>
      <c r="C1234" s="1" t="s">
        <v>8</v>
      </c>
      <c r="D1234" s="1" t="s">
        <v>9</v>
      </c>
      <c r="E1234" s="1" t="s">
        <v>10</v>
      </c>
      <c r="F1234" s="1">
        <v>0</v>
      </c>
      <c r="G1234" s="2">
        <v>25</v>
      </c>
      <c r="H1234" s="2" t="str">
        <f t="shared" si="38"/>
        <v/>
      </c>
      <c r="I1234" s="2" t="str">
        <f>_xlfn.CONCAT(C1234,"-",D1234,"-",DOLLAR(G1234))</f>
        <v>ITA-SG-25,00 €</v>
      </c>
      <c r="J1234" s="2" t="str">
        <f t="shared" si="39"/>
        <v>484</v>
      </c>
      <c r="M1234" s="2"/>
      <c r="P1234" s="2"/>
      <c r="Q1234" s="2"/>
      <c r="R1234" s="2"/>
      <c r="S1234" s="2"/>
    </row>
    <row r="1235" spans="1:19" ht="12.75" customHeight="1" x14ac:dyDescent="0.2">
      <c r="A1235" s="1">
        <v>1237</v>
      </c>
      <c r="B1235" s="1" t="s">
        <v>603</v>
      </c>
      <c r="C1235" s="1" t="s">
        <v>8</v>
      </c>
      <c r="D1235" s="1" t="s">
        <v>9</v>
      </c>
      <c r="E1235" t="s">
        <v>1387</v>
      </c>
      <c r="F1235" s="1">
        <v>30</v>
      </c>
      <c r="G1235" s="2">
        <v>37</v>
      </c>
      <c r="H1235" s="2">
        <f t="shared" si="38"/>
        <v>1110</v>
      </c>
      <c r="I1235" s="2" t="str">
        <f>_xlfn.CONCAT(C1235,"-",D1235,"-",DOLLAR(G1235))</f>
        <v>ITA-SG-37,00 €</v>
      </c>
      <c r="J1235" s="2" t="str">
        <f t="shared" si="39"/>
        <v>484</v>
      </c>
      <c r="M1235" s="2"/>
      <c r="P1235" s="2"/>
      <c r="Q1235" s="2"/>
      <c r="R1235" s="2"/>
      <c r="S1235" s="2"/>
    </row>
    <row r="1236" spans="1:19" ht="12.75" customHeight="1" x14ac:dyDescent="0.2">
      <c r="A1236" s="1">
        <v>1238</v>
      </c>
      <c r="B1236" s="1" t="s">
        <v>603</v>
      </c>
      <c r="C1236" s="1" t="s">
        <v>8</v>
      </c>
      <c r="D1236" s="1" t="s">
        <v>9</v>
      </c>
      <c r="E1236" t="s">
        <v>1387</v>
      </c>
      <c r="F1236" s="1">
        <v>20</v>
      </c>
      <c r="G1236" s="2">
        <v>27</v>
      </c>
      <c r="H1236" s="2">
        <f t="shared" si="38"/>
        <v>540</v>
      </c>
      <c r="I1236" s="2" t="str">
        <f>_xlfn.CONCAT(C1236,"-",D1236,"-",DOLLAR(G1236))</f>
        <v>ITA-SG-27,00 €</v>
      </c>
      <c r="J1236" s="2" t="str">
        <f t="shared" si="39"/>
        <v>484</v>
      </c>
      <c r="M1236" s="2"/>
      <c r="P1236" s="2"/>
      <c r="Q1236" s="2"/>
      <c r="R1236" s="2"/>
      <c r="S1236" s="2"/>
    </row>
    <row r="1237" spans="1:19" ht="12.75" customHeight="1" x14ac:dyDescent="0.2">
      <c r="A1237" s="1">
        <v>1239</v>
      </c>
      <c r="B1237" s="1" t="s">
        <v>604</v>
      </c>
      <c r="C1237" s="1" t="s">
        <v>8</v>
      </c>
      <c r="D1237" s="1" t="s">
        <v>43</v>
      </c>
      <c r="E1237" s="1" t="s">
        <v>10</v>
      </c>
      <c r="F1237" s="1">
        <v>0</v>
      </c>
      <c r="G1237" s="2">
        <v>30</v>
      </c>
      <c r="H1237" s="2" t="str">
        <f t="shared" si="38"/>
        <v/>
      </c>
      <c r="I1237" s="2" t="str">
        <f>_xlfn.CONCAT(C1237,"-",D1237,"-",DOLLAR(G1237))</f>
        <v>ITA-zan pin SPA-30,00 €</v>
      </c>
      <c r="J1237" s="2" t="str">
        <f t="shared" si="39"/>
        <v>127</v>
      </c>
      <c r="M1237" s="2"/>
      <c r="P1237" s="2"/>
      <c r="Q1237" s="2"/>
      <c r="R1237" s="2"/>
      <c r="S1237" s="2"/>
    </row>
    <row r="1238" spans="1:19" ht="12.75" customHeight="1" x14ac:dyDescent="0.2">
      <c r="A1238" s="1">
        <v>1240</v>
      </c>
      <c r="B1238" s="1" t="s">
        <v>604</v>
      </c>
      <c r="C1238" s="1" t="s">
        <v>8</v>
      </c>
      <c r="D1238" s="1" t="s">
        <v>43</v>
      </c>
      <c r="E1238" t="s">
        <v>1387</v>
      </c>
      <c r="F1238" s="1">
        <v>30</v>
      </c>
      <c r="G1238" s="2">
        <v>37</v>
      </c>
      <c r="H1238" s="2">
        <f t="shared" si="38"/>
        <v>1110</v>
      </c>
      <c r="I1238" s="2" t="str">
        <f>_xlfn.CONCAT(C1238,"-",D1238,"-",DOLLAR(G1238))</f>
        <v>ITA-zan pin SPA-37,00 €</v>
      </c>
      <c r="J1238" s="2" t="str">
        <f t="shared" si="39"/>
        <v>127</v>
      </c>
      <c r="M1238" s="2"/>
      <c r="P1238" s="2"/>
      <c r="Q1238" s="2"/>
      <c r="R1238" s="2"/>
      <c r="S1238" s="2"/>
    </row>
    <row r="1239" spans="1:19" ht="12.75" customHeight="1" x14ac:dyDescent="0.2">
      <c r="A1239" s="1">
        <v>1241</v>
      </c>
      <c r="B1239" s="1" t="s">
        <v>605</v>
      </c>
      <c r="C1239" s="1" t="s">
        <v>8</v>
      </c>
      <c r="D1239" s="1" t="s">
        <v>32</v>
      </c>
      <c r="E1239" s="1" t="s">
        <v>10</v>
      </c>
      <c r="F1239" s="1">
        <v>0</v>
      </c>
      <c r="G1239" s="2">
        <v>37</v>
      </c>
      <c r="H1239" s="2" t="str">
        <f t="shared" si="38"/>
        <v/>
      </c>
      <c r="I1239" s="2" t="str">
        <f>_xlfn.CONCAT(C1239,"-",D1239,"-",DOLLAR(G1239))</f>
        <v>ITA-zan VETRI-37,00 €</v>
      </c>
      <c r="J1239" s="2" t="str">
        <f t="shared" si="39"/>
        <v>741</v>
      </c>
      <c r="M1239" s="2"/>
      <c r="P1239" s="2"/>
      <c r="Q1239" s="2"/>
      <c r="R1239" s="2"/>
      <c r="S1239" s="2"/>
    </row>
    <row r="1240" spans="1:19" ht="12.75" customHeight="1" x14ac:dyDescent="0.2">
      <c r="A1240" s="1">
        <v>1242</v>
      </c>
      <c r="B1240" s="1" t="s">
        <v>605</v>
      </c>
      <c r="C1240" s="1" t="s">
        <v>8</v>
      </c>
      <c r="D1240" s="1" t="s">
        <v>32</v>
      </c>
      <c r="E1240" t="s">
        <v>1387</v>
      </c>
      <c r="F1240" s="1">
        <v>30</v>
      </c>
      <c r="G1240" s="2">
        <v>37</v>
      </c>
      <c r="H1240" s="2">
        <f t="shared" si="38"/>
        <v>1110</v>
      </c>
      <c r="I1240" s="2" t="str">
        <f>_xlfn.CONCAT(C1240,"-",D1240,"-",DOLLAR(G1240))</f>
        <v>ITA-zan VETRI-37,00 €</v>
      </c>
      <c r="J1240" s="2" t="str">
        <f t="shared" si="39"/>
        <v>741</v>
      </c>
      <c r="M1240" s="2"/>
      <c r="P1240" s="2"/>
      <c r="Q1240" s="2"/>
      <c r="R1240" s="2"/>
      <c r="S1240" s="2"/>
    </row>
    <row r="1241" spans="1:19" ht="12.75" customHeight="1" x14ac:dyDescent="0.2">
      <c r="A1241" s="1">
        <v>1243</v>
      </c>
      <c r="B1241" s="1" t="s">
        <v>606</v>
      </c>
      <c r="C1241" s="1" t="s">
        <v>8</v>
      </c>
      <c r="D1241" s="1" t="s">
        <v>61</v>
      </c>
      <c r="E1241" t="s">
        <v>1387</v>
      </c>
      <c r="F1241" s="1">
        <v>20</v>
      </c>
      <c r="G1241" s="2">
        <v>13</v>
      </c>
      <c r="H1241" s="2">
        <f t="shared" si="38"/>
        <v>260</v>
      </c>
      <c r="I1241" s="2" t="str">
        <f>_xlfn.CONCAT(C1241,"-",D1241,"-",DOLLAR(G1241))</f>
        <v>ITA-zan PAM-13,00 €</v>
      </c>
      <c r="J1241" s="2" t="str">
        <f t="shared" si="39"/>
        <v>937</v>
      </c>
      <c r="M1241" s="2"/>
      <c r="P1241" s="2"/>
      <c r="Q1241" s="2"/>
      <c r="R1241" s="2"/>
      <c r="S1241" s="2"/>
    </row>
    <row r="1242" spans="1:19" ht="12.75" customHeight="1" x14ac:dyDescent="0.2">
      <c r="A1242" s="1">
        <v>1244</v>
      </c>
      <c r="B1242" s="1" t="s">
        <v>606</v>
      </c>
      <c r="C1242" s="1" t="s">
        <v>8</v>
      </c>
      <c r="D1242" s="1" t="s">
        <v>61</v>
      </c>
      <c r="E1242" s="1" t="s">
        <v>10</v>
      </c>
      <c r="F1242" s="1">
        <v>0</v>
      </c>
      <c r="G1242" s="2">
        <v>26</v>
      </c>
      <c r="H1242" s="2" t="str">
        <f t="shared" si="38"/>
        <v/>
      </c>
      <c r="I1242" s="2" t="str">
        <f>_xlfn.CONCAT(C1242,"-",D1242,"-",DOLLAR(G1242))</f>
        <v>ITA-zan PAM-26,00 €</v>
      </c>
      <c r="J1242" s="2" t="str">
        <f t="shared" si="39"/>
        <v>937</v>
      </c>
      <c r="M1242" s="2"/>
      <c r="P1242" s="2"/>
      <c r="Q1242" s="2"/>
      <c r="R1242" s="2"/>
      <c r="S1242" s="2"/>
    </row>
    <row r="1243" spans="1:19" ht="12.75" customHeight="1" x14ac:dyDescent="0.2">
      <c r="A1243" s="1">
        <v>1245</v>
      </c>
      <c r="B1243" s="1" t="s">
        <v>606</v>
      </c>
      <c r="C1243" s="1" t="s">
        <v>8</v>
      </c>
      <c r="D1243" s="1" t="s">
        <v>61</v>
      </c>
      <c r="E1243" t="s">
        <v>1387</v>
      </c>
      <c r="F1243" s="1">
        <v>20</v>
      </c>
      <c r="G1243" s="2">
        <v>35</v>
      </c>
      <c r="H1243" s="2">
        <f t="shared" si="38"/>
        <v>700</v>
      </c>
      <c r="I1243" s="2" t="str">
        <f>_xlfn.CONCAT(C1243,"-",D1243,"-",DOLLAR(G1243))</f>
        <v>ITA-zan PAM-35,00 €</v>
      </c>
      <c r="J1243" s="2" t="str">
        <f t="shared" si="39"/>
        <v>937</v>
      </c>
      <c r="M1243" s="2"/>
      <c r="P1243" s="2"/>
      <c r="Q1243" s="2"/>
      <c r="R1243" s="2"/>
      <c r="S1243" s="2"/>
    </row>
    <row r="1244" spans="1:19" ht="12.75" customHeight="1" x14ac:dyDescent="0.2">
      <c r="A1244" s="1">
        <v>1246</v>
      </c>
      <c r="B1244" s="1" t="s">
        <v>606</v>
      </c>
      <c r="C1244" s="1" t="s">
        <v>8</v>
      </c>
      <c r="D1244" s="1" t="s">
        <v>61</v>
      </c>
      <c r="E1244" t="s">
        <v>1387</v>
      </c>
      <c r="F1244" s="1">
        <v>30</v>
      </c>
      <c r="G1244" s="2">
        <v>23</v>
      </c>
      <c r="H1244" s="2">
        <f t="shared" si="38"/>
        <v>690</v>
      </c>
      <c r="I1244" s="2" t="str">
        <f>_xlfn.CONCAT(C1244,"-",D1244,"-",DOLLAR(G1244))</f>
        <v>ITA-zan PAM-23,00 €</v>
      </c>
      <c r="J1244" s="2" t="str">
        <f t="shared" si="39"/>
        <v>937</v>
      </c>
      <c r="M1244" s="2"/>
      <c r="P1244" s="2"/>
      <c r="Q1244" s="2"/>
      <c r="R1244" s="2"/>
      <c r="S1244" s="2"/>
    </row>
    <row r="1245" spans="1:19" ht="12.75" customHeight="1" x14ac:dyDescent="0.2">
      <c r="A1245" s="1">
        <v>1247</v>
      </c>
      <c r="B1245" s="1" t="s">
        <v>607</v>
      </c>
      <c r="C1245" s="1" t="s">
        <v>8</v>
      </c>
      <c r="D1245" s="1" t="s">
        <v>50</v>
      </c>
      <c r="E1245" t="s">
        <v>1387</v>
      </c>
      <c r="F1245" s="1">
        <v>20</v>
      </c>
      <c r="G1245" s="2">
        <v>35</v>
      </c>
      <c r="H1245" s="2">
        <f t="shared" si="38"/>
        <v>700</v>
      </c>
      <c r="I1245" s="2" t="str">
        <f>_xlfn.CONCAT(C1245,"-",D1245,"-",DOLLAR(G1245))</f>
        <v>ITA-zan S.R.L.-35,00 €</v>
      </c>
      <c r="J1245" s="2" t="str">
        <f t="shared" si="39"/>
        <v>154</v>
      </c>
      <c r="M1245" s="2"/>
      <c r="P1245" s="2"/>
      <c r="Q1245" s="2"/>
      <c r="R1245" s="2"/>
      <c r="S1245" s="2"/>
    </row>
    <row r="1246" spans="1:19" ht="12.75" customHeight="1" x14ac:dyDescent="0.2">
      <c r="A1246" s="1">
        <v>1248</v>
      </c>
      <c r="B1246" s="1" t="s">
        <v>608</v>
      </c>
      <c r="C1246" s="1" t="s">
        <v>8</v>
      </c>
      <c r="D1246" s="1" t="s">
        <v>43</v>
      </c>
      <c r="E1246" t="s">
        <v>1387</v>
      </c>
      <c r="F1246" s="1">
        <v>20</v>
      </c>
      <c r="G1246" s="2">
        <v>28</v>
      </c>
      <c r="H1246" s="2">
        <f t="shared" si="38"/>
        <v>560</v>
      </c>
      <c r="I1246" s="2" t="str">
        <f>_xlfn.CONCAT(C1246,"-",D1246,"-",DOLLAR(G1246))</f>
        <v>ITA-zan pin SPA-28,00 €</v>
      </c>
      <c r="J1246" s="2" t="str">
        <f t="shared" si="39"/>
        <v>696</v>
      </c>
      <c r="M1246" s="2"/>
      <c r="P1246" s="2"/>
      <c r="Q1246" s="2"/>
      <c r="R1246" s="2"/>
      <c r="S1246" s="2"/>
    </row>
    <row r="1247" spans="1:19" ht="12.75" customHeight="1" x14ac:dyDescent="0.2">
      <c r="A1247" s="1">
        <v>1249</v>
      </c>
      <c r="B1247" s="1" t="s">
        <v>609</v>
      </c>
      <c r="C1247" s="1" t="s">
        <v>8</v>
      </c>
      <c r="D1247" s="1" t="s">
        <v>71</v>
      </c>
      <c r="E1247" s="1" t="s">
        <v>10</v>
      </c>
      <c r="F1247" s="1">
        <v>0</v>
      </c>
      <c r="G1247" s="2">
        <v>28</v>
      </c>
      <c r="H1247" s="2" t="str">
        <f t="shared" si="38"/>
        <v/>
      </c>
      <c r="I1247" s="2" t="str">
        <f>_xlfn.CONCAT(C1247,"-",D1247,"-",DOLLAR(G1247))</f>
        <v>ITA-lollo SRL-28,00 €</v>
      </c>
      <c r="J1247" s="2" t="str">
        <f t="shared" si="39"/>
        <v>239</v>
      </c>
      <c r="M1247" s="2"/>
      <c r="P1247" s="2"/>
      <c r="Q1247" s="2"/>
      <c r="R1247" s="2"/>
      <c r="S1247" s="2"/>
    </row>
    <row r="1248" spans="1:19" ht="12.75" customHeight="1" x14ac:dyDescent="0.2">
      <c r="A1248" s="1">
        <v>1250</v>
      </c>
      <c r="B1248" s="1" t="s">
        <v>610</v>
      </c>
      <c r="C1248" s="1" t="s">
        <v>8</v>
      </c>
      <c r="D1248" s="1" t="s">
        <v>50</v>
      </c>
      <c r="E1248" t="s">
        <v>1387</v>
      </c>
      <c r="F1248" s="1">
        <v>20</v>
      </c>
      <c r="G1248" s="2">
        <v>12</v>
      </c>
      <c r="H1248" s="2">
        <f t="shared" si="38"/>
        <v>240</v>
      </c>
      <c r="I1248" s="2" t="str">
        <f>_xlfn.CONCAT(C1248,"-",D1248,"-",DOLLAR(G1248))</f>
        <v>ITA-zan S.R.L.-12,00 €</v>
      </c>
      <c r="J1248" s="2" t="str">
        <f t="shared" si="39"/>
        <v>989</v>
      </c>
      <c r="M1248" s="2"/>
      <c r="P1248" s="2"/>
      <c r="Q1248" s="2"/>
      <c r="R1248" s="2"/>
      <c r="S1248" s="2"/>
    </row>
    <row r="1249" spans="1:19" ht="12.75" customHeight="1" x14ac:dyDescent="0.2">
      <c r="A1249" s="1">
        <v>1251</v>
      </c>
      <c r="B1249" s="1" t="s">
        <v>610</v>
      </c>
      <c r="C1249" s="1" t="s">
        <v>8</v>
      </c>
      <c r="D1249" s="1" t="s">
        <v>50</v>
      </c>
      <c r="E1249" t="s">
        <v>1387</v>
      </c>
      <c r="F1249" s="1">
        <v>20</v>
      </c>
      <c r="G1249" s="2">
        <v>32</v>
      </c>
      <c r="H1249" s="2">
        <f t="shared" si="38"/>
        <v>640</v>
      </c>
      <c r="I1249" s="2" t="str">
        <f>_xlfn.CONCAT(C1249,"-",D1249,"-",DOLLAR(G1249))</f>
        <v>ITA-zan S.R.L.-32,00 €</v>
      </c>
      <c r="J1249" s="2" t="str">
        <f t="shared" si="39"/>
        <v>989</v>
      </c>
      <c r="M1249" s="2"/>
      <c r="P1249" s="2"/>
      <c r="Q1249" s="2"/>
      <c r="R1249" s="2"/>
      <c r="S1249" s="2"/>
    </row>
    <row r="1250" spans="1:19" ht="12.75" customHeight="1" x14ac:dyDescent="0.2">
      <c r="A1250" s="1">
        <v>1252</v>
      </c>
      <c r="B1250" s="1" t="s">
        <v>610</v>
      </c>
      <c r="C1250" s="1" t="s">
        <v>8</v>
      </c>
      <c r="D1250" s="1" t="s">
        <v>50</v>
      </c>
      <c r="E1250" s="1" t="s">
        <v>10</v>
      </c>
      <c r="F1250" s="1">
        <v>0</v>
      </c>
      <c r="G1250" s="2">
        <v>32</v>
      </c>
      <c r="H1250" s="2" t="str">
        <f t="shared" si="38"/>
        <v/>
      </c>
      <c r="I1250" s="2" t="str">
        <f>_xlfn.CONCAT(C1250,"-",D1250,"-",DOLLAR(G1250))</f>
        <v>ITA-zan S.R.L.-32,00 €</v>
      </c>
      <c r="J1250" s="2" t="str">
        <f t="shared" si="39"/>
        <v>989</v>
      </c>
      <c r="M1250" s="2"/>
      <c r="P1250" s="2"/>
      <c r="Q1250" s="2"/>
      <c r="R1250" s="2"/>
      <c r="S1250" s="2"/>
    </row>
    <row r="1251" spans="1:19" ht="12.75" customHeight="1" x14ac:dyDescent="0.2">
      <c r="A1251" s="1">
        <v>1253</v>
      </c>
      <c r="B1251" s="1" t="s">
        <v>610</v>
      </c>
      <c r="C1251" s="1" t="s">
        <v>8</v>
      </c>
      <c r="D1251" s="1" t="s">
        <v>50</v>
      </c>
      <c r="E1251" t="s">
        <v>1387</v>
      </c>
      <c r="F1251" s="1">
        <v>30</v>
      </c>
      <c r="G1251" s="2">
        <v>34</v>
      </c>
      <c r="H1251" s="2">
        <f t="shared" si="38"/>
        <v>1020</v>
      </c>
      <c r="I1251" s="2" t="str">
        <f>_xlfn.CONCAT(C1251,"-",D1251,"-",DOLLAR(G1251))</f>
        <v>ITA-zan S.R.L.-34,00 €</v>
      </c>
      <c r="J1251" s="2" t="str">
        <f t="shared" si="39"/>
        <v>989</v>
      </c>
      <c r="M1251" s="2"/>
      <c r="P1251" s="2"/>
      <c r="Q1251" s="2"/>
      <c r="R1251" s="2"/>
      <c r="S1251" s="2"/>
    </row>
    <row r="1252" spans="1:19" ht="12.75" customHeight="1" x14ac:dyDescent="0.2">
      <c r="A1252" s="1">
        <v>1254</v>
      </c>
      <c r="B1252" s="1" t="s">
        <v>611</v>
      </c>
      <c r="C1252" s="1" t="s">
        <v>8</v>
      </c>
      <c r="D1252" s="1" t="s">
        <v>61</v>
      </c>
      <c r="E1252" t="s">
        <v>1387</v>
      </c>
      <c r="F1252" s="1">
        <v>20</v>
      </c>
      <c r="G1252" s="2">
        <v>34</v>
      </c>
      <c r="H1252" s="2">
        <f t="shared" si="38"/>
        <v>680</v>
      </c>
      <c r="I1252" s="2" t="str">
        <f>_xlfn.CONCAT(C1252,"-",D1252,"-",DOLLAR(G1252))</f>
        <v>ITA-zan PAM-34,00 €</v>
      </c>
      <c r="J1252" s="2" t="str">
        <f t="shared" si="39"/>
        <v>227</v>
      </c>
      <c r="M1252" s="2"/>
      <c r="P1252" s="2"/>
      <c r="Q1252" s="2"/>
      <c r="R1252" s="2"/>
      <c r="S1252" s="2"/>
    </row>
    <row r="1253" spans="1:19" ht="12.75" customHeight="1" x14ac:dyDescent="0.2">
      <c r="A1253" s="1">
        <v>1255</v>
      </c>
      <c r="B1253" s="1" t="s">
        <v>611</v>
      </c>
      <c r="C1253" s="1" t="s">
        <v>8</v>
      </c>
      <c r="D1253" s="1" t="s">
        <v>61</v>
      </c>
      <c r="E1253" s="1" t="s">
        <v>10</v>
      </c>
      <c r="F1253" s="1">
        <v>0</v>
      </c>
      <c r="G1253" s="2">
        <v>19</v>
      </c>
      <c r="H1253" s="2" t="str">
        <f t="shared" si="38"/>
        <v/>
      </c>
      <c r="I1253" s="2" t="str">
        <f>_xlfn.CONCAT(C1253,"-",D1253,"-",DOLLAR(G1253))</f>
        <v>ITA-zan PAM-19,00 €</v>
      </c>
      <c r="J1253" s="2" t="str">
        <f t="shared" si="39"/>
        <v>227</v>
      </c>
      <c r="M1253" s="2"/>
      <c r="P1253" s="2"/>
      <c r="Q1253" s="2"/>
      <c r="R1253" s="2"/>
      <c r="S1253" s="2"/>
    </row>
    <row r="1254" spans="1:19" ht="12.75" customHeight="1" x14ac:dyDescent="0.2">
      <c r="A1254" s="1">
        <v>1256</v>
      </c>
      <c r="B1254" s="1" t="s">
        <v>612</v>
      </c>
      <c r="C1254" s="1" t="s">
        <v>8</v>
      </c>
      <c r="D1254" s="1" t="s">
        <v>71</v>
      </c>
      <c r="E1254" s="1" t="s">
        <v>10</v>
      </c>
      <c r="F1254" s="1">
        <v>0</v>
      </c>
      <c r="G1254" s="2">
        <v>11</v>
      </c>
      <c r="H1254" s="2" t="str">
        <f t="shared" si="38"/>
        <v/>
      </c>
      <c r="I1254" s="2" t="str">
        <f>_xlfn.CONCAT(C1254,"-",D1254,"-",DOLLAR(G1254))</f>
        <v>ITA-lollo SRL-11,00 €</v>
      </c>
      <c r="J1254" s="2" t="str">
        <f t="shared" si="39"/>
        <v>131</v>
      </c>
      <c r="M1254" s="2"/>
      <c r="P1254" s="2"/>
      <c r="Q1254" s="2"/>
      <c r="R1254" s="2"/>
      <c r="S1254" s="2"/>
    </row>
    <row r="1255" spans="1:19" ht="12.75" customHeight="1" x14ac:dyDescent="0.2">
      <c r="A1255" s="1">
        <v>1257</v>
      </c>
      <c r="B1255" s="1" t="s">
        <v>613</v>
      </c>
      <c r="C1255" s="1" t="s">
        <v>8</v>
      </c>
      <c r="D1255" s="1" t="s">
        <v>9</v>
      </c>
      <c r="E1255" s="1" t="s">
        <v>10</v>
      </c>
      <c r="F1255" s="1">
        <v>0</v>
      </c>
      <c r="G1255" s="2">
        <v>27</v>
      </c>
      <c r="H1255" s="2" t="str">
        <f t="shared" si="38"/>
        <v/>
      </c>
      <c r="I1255" s="2" t="str">
        <f>_xlfn.CONCAT(C1255,"-",D1255,"-",DOLLAR(G1255))</f>
        <v>ITA-SG-27,00 €</v>
      </c>
      <c r="J1255" s="2" t="str">
        <f t="shared" si="39"/>
        <v>745</v>
      </c>
      <c r="M1255" s="2"/>
      <c r="P1255" s="2"/>
      <c r="Q1255" s="2"/>
      <c r="R1255" s="2"/>
      <c r="S1255" s="2"/>
    </row>
    <row r="1256" spans="1:19" ht="12.75" customHeight="1" x14ac:dyDescent="0.2">
      <c r="A1256" s="1">
        <v>1258</v>
      </c>
      <c r="B1256" s="1" t="s">
        <v>614</v>
      </c>
      <c r="C1256" s="1" t="s">
        <v>8</v>
      </c>
      <c r="D1256" s="1" t="s">
        <v>43</v>
      </c>
      <c r="E1256" s="1" t="s">
        <v>10</v>
      </c>
      <c r="F1256" s="1">
        <v>0</v>
      </c>
      <c r="G1256" s="2">
        <v>12</v>
      </c>
      <c r="H1256" s="2" t="str">
        <f t="shared" si="38"/>
        <v/>
      </c>
      <c r="I1256" s="2" t="str">
        <f>_xlfn.CONCAT(C1256,"-",D1256,"-",DOLLAR(G1256))</f>
        <v>ITA-zan pin SPA-12,00 €</v>
      </c>
      <c r="J1256" s="2" t="str">
        <f t="shared" si="39"/>
        <v>505</v>
      </c>
      <c r="M1256" s="2"/>
      <c r="P1256" s="2"/>
      <c r="Q1256" s="2"/>
      <c r="R1256" s="2"/>
      <c r="S1256" s="2"/>
    </row>
    <row r="1257" spans="1:19" ht="12.75" customHeight="1" x14ac:dyDescent="0.2">
      <c r="A1257" s="1">
        <v>1259</v>
      </c>
      <c r="B1257" s="1" t="s">
        <v>615</v>
      </c>
      <c r="C1257" s="1" t="s">
        <v>8</v>
      </c>
      <c r="D1257" s="1" t="s">
        <v>90</v>
      </c>
      <c r="E1257" s="1" t="s">
        <v>10</v>
      </c>
      <c r="F1257" s="1">
        <v>0</v>
      </c>
      <c r="G1257" s="2">
        <v>14</v>
      </c>
      <c r="H1257" s="2" t="str">
        <f t="shared" si="38"/>
        <v/>
      </c>
      <c r="I1257" s="2" t="str">
        <f>_xlfn.CONCAT(C1257,"-",D1257,"-",DOLLAR(G1257))</f>
        <v>ITA-SG palla S.R.L.-14,00 €</v>
      </c>
      <c r="J1257" s="2" t="str">
        <f t="shared" si="39"/>
        <v>253</v>
      </c>
      <c r="M1257" s="2"/>
      <c r="P1257" s="2"/>
      <c r="Q1257" s="2"/>
      <c r="R1257" s="2"/>
      <c r="S1257" s="2"/>
    </row>
    <row r="1258" spans="1:19" ht="12.75" customHeight="1" x14ac:dyDescent="0.2">
      <c r="A1258" s="1">
        <v>1260</v>
      </c>
      <c r="B1258" s="1" t="s">
        <v>615</v>
      </c>
      <c r="C1258" s="1" t="s">
        <v>8</v>
      </c>
      <c r="D1258" s="1" t="s">
        <v>90</v>
      </c>
      <c r="E1258" t="s">
        <v>1387</v>
      </c>
      <c r="F1258" s="1">
        <v>30</v>
      </c>
      <c r="G1258" s="2">
        <v>28</v>
      </c>
      <c r="H1258" s="2">
        <f t="shared" si="38"/>
        <v>840</v>
      </c>
      <c r="I1258" s="2" t="str">
        <f>_xlfn.CONCAT(C1258,"-",D1258,"-",DOLLAR(G1258))</f>
        <v>ITA-SG palla S.R.L.-28,00 €</v>
      </c>
      <c r="J1258" s="2" t="str">
        <f t="shared" si="39"/>
        <v>253</v>
      </c>
      <c r="M1258" s="2"/>
      <c r="P1258" s="2"/>
      <c r="Q1258" s="2"/>
      <c r="R1258" s="2"/>
      <c r="S1258" s="2"/>
    </row>
    <row r="1259" spans="1:19" ht="12.75" customHeight="1" x14ac:dyDescent="0.2">
      <c r="A1259" s="1">
        <v>1261</v>
      </c>
      <c r="B1259" s="1" t="s">
        <v>615</v>
      </c>
      <c r="C1259" s="1" t="s">
        <v>8</v>
      </c>
      <c r="D1259" s="1" t="s">
        <v>90</v>
      </c>
      <c r="E1259" t="s">
        <v>1387</v>
      </c>
      <c r="F1259" s="1">
        <v>20</v>
      </c>
      <c r="G1259" s="2">
        <v>24</v>
      </c>
      <c r="H1259" s="2">
        <f t="shared" si="38"/>
        <v>480</v>
      </c>
      <c r="I1259" s="2" t="str">
        <f>_xlfn.CONCAT(C1259,"-",D1259,"-",DOLLAR(G1259))</f>
        <v>ITA-SG palla S.R.L.-24,00 €</v>
      </c>
      <c r="J1259" s="2" t="str">
        <f t="shared" si="39"/>
        <v>253</v>
      </c>
      <c r="M1259" s="2"/>
      <c r="P1259" s="2"/>
      <c r="Q1259" s="2"/>
      <c r="R1259" s="2"/>
      <c r="S1259" s="2"/>
    </row>
    <row r="1260" spans="1:19" ht="12.75" customHeight="1" x14ac:dyDescent="0.2">
      <c r="A1260" s="1">
        <v>1262</v>
      </c>
      <c r="B1260" s="1" t="s">
        <v>616</v>
      </c>
      <c r="C1260" s="1" t="s">
        <v>8</v>
      </c>
      <c r="D1260" s="1" t="s">
        <v>45</v>
      </c>
      <c r="E1260" s="1" t="s">
        <v>10</v>
      </c>
      <c r="F1260" s="1">
        <v>0</v>
      </c>
      <c r="G1260" s="2">
        <v>15</v>
      </c>
      <c r="H1260" s="2" t="str">
        <f t="shared" si="38"/>
        <v/>
      </c>
      <c r="I1260" s="2" t="str">
        <f>_xlfn.CONCAT(C1260,"-",D1260,"-",DOLLAR(G1260))</f>
        <v>ITA-SICURpin SUD S.r.l-15,00 €</v>
      </c>
      <c r="J1260" s="2" t="str">
        <f t="shared" si="39"/>
        <v>012</v>
      </c>
      <c r="M1260" s="2"/>
      <c r="P1260" s="2"/>
      <c r="Q1260" s="2"/>
      <c r="R1260" s="2"/>
      <c r="S1260" s="2"/>
    </row>
    <row r="1261" spans="1:19" ht="12.75" customHeight="1" x14ac:dyDescent="0.2">
      <c r="A1261" s="1">
        <v>1263</v>
      </c>
      <c r="B1261" s="1" t="s">
        <v>617</v>
      </c>
      <c r="C1261" s="1" t="s">
        <v>8</v>
      </c>
      <c r="D1261" s="1" t="s">
        <v>50</v>
      </c>
      <c r="E1261" t="s">
        <v>1387</v>
      </c>
      <c r="F1261" s="1">
        <v>20</v>
      </c>
      <c r="G1261" s="2">
        <v>12</v>
      </c>
      <c r="H1261" s="2">
        <f t="shared" si="38"/>
        <v>240</v>
      </c>
      <c r="I1261" s="2" t="str">
        <f>_xlfn.CONCAT(C1261,"-",D1261,"-",DOLLAR(G1261))</f>
        <v>ITA-zan S.R.L.-12,00 €</v>
      </c>
      <c r="J1261" s="2" t="str">
        <f t="shared" si="39"/>
        <v>799</v>
      </c>
      <c r="M1261" s="2"/>
      <c r="P1261" s="2"/>
      <c r="Q1261" s="2"/>
      <c r="R1261" s="2"/>
      <c r="S1261" s="2"/>
    </row>
    <row r="1262" spans="1:19" ht="12.75" customHeight="1" x14ac:dyDescent="0.2">
      <c r="A1262" s="1">
        <v>1264</v>
      </c>
      <c r="B1262" s="1" t="s">
        <v>617</v>
      </c>
      <c r="C1262" s="1" t="s">
        <v>8</v>
      </c>
      <c r="D1262" s="1" t="s">
        <v>50</v>
      </c>
      <c r="E1262" s="1" t="s">
        <v>10</v>
      </c>
      <c r="F1262" s="1">
        <v>0</v>
      </c>
      <c r="G1262" s="2">
        <v>40</v>
      </c>
      <c r="H1262" s="2" t="str">
        <f t="shared" si="38"/>
        <v/>
      </c>
      <c r="I1262" s="2" t="str">
        <f>_xlfn.CONCAT(C1262,"-",D1262,"-",DOLLAR(G1262))</f>
        <v>ITA-zan S.R.L.-40,00 €</v>
      </c>
      <c r="J1262" s="2" t="str">
        <f t="shared" si="39"/>
        <v>799</v>
      </c>
      <c r="M1262" s="2"/>
      <c r="P1262" s="2"/>
      <c r="Q1262" s="2"/>
      <c r="R1262" s="2"/>
      <c r="S1262" s="2"/>
    </row>
    <row r="1263" spans="1:19" ht="12.75" customHeight="1" x14ac:dyDescent="0.2">
      <c r="A1263" s="1">
        <v>1265</v>
      </c>
      <c r="B1263" s="1" t="s">
        <v>617</v>
      </c>
      <c r="C1263" s="1" t="s">
        <v>8</v>
      </c>
      <c r="D1263" s="1" t="s">
        <v>50</v>
      </c>
      <c r="E1263" t="s">
        <v>1387</v>
      </c>
      <c r="F1263" s="1">
        <v>30</v>
      </c>
      <c r="G1263" s="2">
        <v>20</v>
      </c>
      <c r="H1263" s="2">
        <f t="shared" si="38"/>
        <v>600</v>
      </c>
      <c r="I1263" s="2" t="str">
        <f>_xlfn.CONCAT(C1263,"-",D1263,"-",DOLLAR(G1263))</f>
        <v>ITA-zan S.R.L.-20,00 €</v>
      </c>
      <c r="J1263" s="2" t="str">
        <f t="shared" si="39"/>
        <v>799</v>
      </c>
      <c r="M1263" s="2"/>
      <c r="P1263" s="2"/>
      <c r="Q1263" s="2"/>
      <c r="R1263" s="2"/>
      <c r="S1263" s="2"/>
    </row>
    <row r="1264" spans="1:19" ht="12.75" customHeight="1" x14ac:dyDescent="0.2">
      <c r="A1264" s="1">
        <v>1266</v>
      </c>
      <c r="B1264" s="1" t="s">
        <v>618</v>
      </c>
      <c r="C1264" s="1" t="s">
        <v>8</v>
      </c>
      <c r="D1264" s="1" t="s">
        <v>32</v>
      </c>
      <c r="E1264" s="1" t="s">
        <v>10</v>
      </c>
      <c r="F1264" s="1">
        <v>0</v>
      </c>
      <c r="G1264" s="2">
        <v>39</v>
      </c>
      <c r="H1264" s="2" t="str">
        <f t="shared" si="38"/>
        <v/>
      </c>
      <c r="I1264" s="2" t="str">
        <f>_xlfn.CONCAT(C1264,"-",D1264,"-",DOLLAR(G1264))</f>
        <v>ITA-zan VETRI-39,00 €</v>
      </c>
      <c r="J1264" s="2" t="str">
        <f t="shared" si="39"/>
        <v>281</v>
      </c>
      <c r="M1264" s="2"/>
      <c r="P1264" s="2"/>
      <c r="Q1264" s="2"/>
      <c r="R1264" s="2"/>
      <c r="S1264" s="2"/>
    </row>
    <row r="1265" spans="1:19" ht="12.75" customHeight="1" x14ac:dyDescent="0.2">
      <c r="A1265" s="1">
        <v>1267</v>
      </c>
      <c r="B1265" s="1" t="s">
        <v>619</v>
      </c>
      <c r="C1265" s="1" t="s">
        <v>8</v>
      </c>
      <c r="D1265" s="1" t="s">
        <v>9</v>
      </c>
      <c r="E1265" t="s">
        <v>1387</v>
      </c>
      <c r="F1265" s="1">
        <v>30</v>
      </c>
      <c r="G1265" s="2">
        <v>39</v>
      </c>
      <c r="H1265" s="2">
        <f t="shared" si="38"/>
        <v>1170</v>
      </c>
      <c r="I1265" s="2" t="str">
        <f>_xlfn.CONCAT(C1265,"-",D1265,"-",DOLLAR(G1265))</f>
        <v>ITA-SG-39,00 €</v>
      </c>
      <c r="J1265" s="2" t="str">
        <f t="shared" si="39"/>
        <v>287</v>
      </c>
      <c r="M1265" s="2"/>
      <c r="P1265" s="2"/>
      <c r="Q1265" s="2"/>
      <c r="R1265" s="2"/>
      <c r="S1265" s="2"/>
    </row>
    <row r="1266" spans="1:19" ht="12.75" customHeight="1" x14ac:dyDescent="0.2">
      <c r="A1266" s="1">
        <v>1268</v>
      </c>
      <c r="B1266" s="1" t="s">
        <v>619</v>
      </c>
      <c r="C1266" s="1" t="s">
        <v>8</v>
      </c>
      <c r="D1266" s="1" t="s">
        <v>9</v>
      </c>
      <c r="E1266" s="1" t="s">
        <v>10</v>
      </c>
      <c r="F1266" s="1">
        <v>0</v>
      </c>
      <c r="G1266" s="2">
        <v>18</v>
      </c>
      <c r="H1266" s="2" t="str">
        <f t="shared" si="38"/>
        <v/>
      </c>
      <c r="I1266" s="2" t="str">
        <f>_xlfn.CONCAT(C1266,"-",D1266,"-",DOLLAR(G1266))</f>
        <v>ITA-SG-18,00 €</v>
      </c>
      <c r="J1266" s="2" t="str">
        <f t="shared" si="39"/>
        <v>287</v>
      </c>
      <c r="M1266" s="2"/>
      <c r="P1266" s="2"/>
      <c r="Q1266" s="2"/>
      <c r="R1266" s="2"/>
      <c r="S1266" s="2"/>
    </row>
    <row r="1267" spans="1:19" ht="12.75" customHeight="1" x14ac:dyDescent="0.2">
      <c r="A1267" s="1">
        <v>1269</v>
      </c>
      <c r="B1267" s="1" t="s">
        <v>620</v>
      </c>
      <c r="C1267" s="1" t="s">
        <v>8</v>
      </c>
      <c r="D1267" s="1" t="s">
        <v>43</v>
      </c>
      <c r="E1267" s="1" t="s">
        <v>10</v>
      </c>
      <c r="F1267" s="1">
        <v>0</v>
      </c>
      <c r="G1267" s="2">
        <v>30</v>
      </c>
      <c r="H1267" s="2" t="str">
        <f t="shared" si="38"/>
        <v/>
      </c>
      <c r="I1267" s="2" t="str">
        <f>_xlfn.CONCAT(C1267,"-",D1267,"-",DOLLAR(G1267))</f>
        <v>ITA-zan pin SPA-30,00 €</v>
      </c>
      <c r="J1267" s="2" t="str">
        <f t="shared" si="39"/>
        <v>097</v>
      </c>
      <c r="M1267" s="2"/>
      <c r="P1267" s="2"/>
      <c r="Q1267" s="2"/>
      <c r="R1267" s="2"/>
      <c r="S1267" s="2"/>
    </row>
    <row r="1268" spans="1:19" ht="12.75" customHeight="1" x14ac:dyDescent="0.2">
      <c r="A1268" s="1">
        <v>1270</v>
      </c>
      <c r="B1268" s="1" t="s">
        <v>620</v>
      </c>
      <c r="C1268" s="1" t="s">
        <v>8</v>
      </c>
      <c r="D1268" s="1" t="s">
        <v>43</v>
      </c>
      <c r="E1268" t="s">
        <v>1387</v>
      </c>
      <c r="F1268" s="1">
        <v>30</v>
      </c>
      <c r="G1268" s="2">
        <v>32</v>
      </c>
      <c r="H1268" s="2">
        <f t="shared" si="38"/>
        <v>960</v>
      </c>
      <c r="I1268" s="2" t="str">
        <f>_xlfn.CONCAT(C1268,"-",D1268,"-",DOLLAR(G1268))</f>
        <v>ITA-zan pin SPA-32,00 €</v>
      </c>
      <c r="J1268" s="2" t="str">
        <f t="shared" si="39"/>
        <v>097</v>
      </c>
      <c r="M1268" s="2"/>
      <c r="P1268" s="2"/>
      <c r="Q1268" s="2"/>
      <c r="R1268" s="2"/>
      <c r="S1268" s="2"/>
    </row>
    <row r="1269" spans="1:19" ht="12.75" customHeight="1" x14ac:dyDescent="0.2">
      <c r="A1269" s="1">
        <v>1271</v>
      </c>
      <c r="B1269" s="1" t="s">
        <v>621</v>
      </c>
      <c r="C1269" s="1" t="s">
        <v>8</v>
      </c>
      <c r="D1269" s="1" t="s">
        <v>32</v>
      </c>
      <c r="E1269" t="s">
        <v>1387</v>
      </c>
      <c r="F1269" s="1">
        <v>30</v>
      </c>
      <c r="G1269" s="2">
        <v>31</v>
      </c>
      <c r="H1269" s="2">
        <f t="shared" si="38"/>
        <v>930</v>
      </c>
      <c r="I1269" s="2" t="str">
        <f>_xlfn.CONCAT(C1269,"-",D1269,"-",DOLLAR(G1269))</f>
        <v>ITA-zan VETRI-31,00 €</v>
      </c>
      <c r="J1269" s="2" t="str">
        <f t="shared" si="39"/>
        <v>663</v>
      </c>
      <c r="M1269" s="2"/>
      <c r="P1269" s="2"/>
      <c r="Q1269" s="2"/>
      <c r="R1269" s="2"/>
      <c r="S1269" s="2"/>
    </row>
    <row r="1270" spans="1:19" ht="12.75" customHeight="1" x14ac:dyDescent="0.2">
      <c r="A1270" s="1">
        <v>1272</v>
      </c>
      <c r="B1270" s="1" t="s">
        <v>621</v>
      </c>
      <c r="C1270" s="1" t="s">
        <v>8</v>
      </c>
      <c r="D1270" s="1" t="s">
        <v>32</v>
      </c>
      <c r="E1270" s="1" t="s">
        <v>10</v>
      </c>
      <c r="F1270" s="1">
        <v>0</v>
      </c>
      <c r="G1270" s="2">
        <v>21</v>
      </c>
      <c r="H1270" s="2" t="str">
        <f t="shared" si="38"/>
        <v/>
      </c>
      <c r="I1270" s="2" t="str">
        <f>_xlfn.CONCAT(C1270,"-",D1270,"-",DOLLAR(G1270))</f>
        <v>ITA-zan VETRI-21,00 €</v>
      </c>
      <c r="J1270" s="2" t="str">
        <f t="shared" si="39"/>
        <v>663</v>
      </c>
      <c r="M1270" s="2"/>
      <c r="P1270" s="2"/>
      <c r="Q1270" s="2"/>
      <c r="R1270" s="2"/>
      <c r="S1270" s="2"/>
    </row>
    <row r="1271" spans="1:19" ht="12.75" customHeight="1" x14ac:dyDescent="0.2">
      <c r="A1271" s="1">
        <v>1273</v>
      </c>
      <c r="B1271" s="1" t="s">
        <v>621</v>
      </c>
      <c r="C1271" s="1" t="s">
        <v>8</v>
      </c>
      <c r="D1271" s="1" t="s">
        <v>32</v>
      </c>
      <c r="E1271" t="s">
        <v>1387</v>
      </c>
      <c r="F1271" s="1">
        <v>20</v>
      </c>
      <c r="G1271" s="2">
        <v>29</v>
      </c>
      <c r="H1271" s="2">
        <f t="shared" si="38"/>
        <v>580</v>
      </c>
      <c r="I1271" s="2" t="str">
        <f>_xlfn.CONCAT(C1271,"-",D1271,"-",DOLLAR(G1271))</f>
        <v>ITA-zan VETRI-29,00 €</v>
      </c>
      <c r="J1271" s="2" t="str">
        <f t="shared" si="39"/>
        <v>663</v>
      </c>
      <c r="M1271" s="2"/>
      <c r="P1271" s="2"/>
      <c r="Q1271" s="2"/>
      <c r="R1271" s="2"/>
      <c r="S1271" s="2"/>
    </row>
    <row r="1272" spans="1:19" ht="12.75" customHeight="1" x14ac:dyDescent="0.2">
      <c r="A1272" s="1">
        <v>1274</v>
      </c>
      <c r="B1272" s="1" t="s">
        <v>622</v>
      </c>
      <c r="C1272" s="1" t="s">
        <v>8</v>
      </c>
      <c r="D1272" s="1" t="s">
        <v>43</v>
      </c>
      <c r="E1272" t="s">
        <v>1387</v>
      </c>
      <c r="F1272" s="1">
        <v>20</v>
      </c>
      <c r="G1272" s="2">
        <v>10</v>
      </c>
      <c r="H1272" s="2">
        <f t="shared" si="38"/>
        <v>200</v>
      </c>
      <c r="I1272" s="2" t="str">
        <f>_xlfn.CONCAT(C1272,"-",D1272,"-",DOLLAR(G1272))</f>
        <v>ITA-zan pin SPA-10,00 €</v>
      </c>
      <c r="J1272" s="2" t="str">
        <f t="shared" si="39"/>
        <v>602</v>
      </c>
      <c r="M1272" s="2"/>
      <c r="P1272" s="2"/>
      <c r="Q1272" s="2"/>
      <c r="R1272" s="2"/>
      <c r="S1272" s="2"/>
    </row>
    <row r="1273" spans="1:19" ht="12.75" customHeight="1" x14ac:dyDescent="0.2">
      <c r="A1273" s="1">
        <v>1275</v>
      </c>
      <c r="B1273" s="1" t="s">
        <v>622</v>
      </c>
      <c r="C1273" s="1" t="s">
        <v>8</v>
      </c>
      <c r="D1273" s="1" t="s">
        <v>43</v>
      </c>
      <c r="E1273" t="s">
        <v>1387</v>
      </c>
      <c r="F1273" s="1">
        <v>20</v>
      </c>
      <c r="G1273" s="2">
        <v>16</v>
      </c>
      <c r="H1273" s="2">
        <f t="shared" si="38"/>
        <v>320</v>
      </c>
      <c r="I1273" s="2" t="str">
        <f>_xlfn.CONCAT(C1273,"-",D1273,"-",DOLLAR(G1273))</f>
        <v>ITA-zan pin SPA-16,00 €</v>
      </c>
      <c r="J1273" s="2" t="str">
        <f t="shared" si="39"/>
        <v>602</v>
      </c>
      <c r="M1273" s="2"/>
      <c r="P1273" s="2"/>
      <c r="Q1273" s="2"/>
      <c r="R1273" s="2"/>
      <c r="S1273" s="2"/>
    </row>
    <row r="1274" spans="1:19" ht="12.75" customHeight="1" x14ac:dyDescent="0.2">
      <c r="A1274" s="1">
        <v>1276</v>
      </c>
      <c r="B1274" s="1" t="s">
        <v>622</v>
      </c>
      <c r="C1274" s="1" t="s">
        <v>8</v>
      </c>
      <c r="D1274" s="1" t="s">
        <v>43</v>
      </c>
      <c r="E1274" s="1" t="s">
        <v>10</v>
      </c>
      <c r="F1274" s="1">
        <v>0</v>
      </c>
      <c r="G1274" s="2">
        <v>22</v>
      </c>
      <c r="H1274" s="2" t="str">
        <f t="shared" si="38"/>
        <v/>
      </c>
      <c r="I1274" s="2" t="str">
        <f>_xlfn.CONCAT(C1274,"-",D1274,"-",DOLLAR(G1274))</f>
        <v>ITA-zan pin SPA-22,00 €</v>
      </c>
      <c r="J1274" s="2" t="str">
        <f t="shared" si="39"/>
        <v>602</v>
      </c>
      <c r="M1274" s="2"/>
      <c r="P1274" s="2"/>
      <c r="Q1274" s="2"/>
      <c r="R1274" s="2"/>
      <c r="S1274" s="2"/>
    </row>
    <row r="1275" spans="1:19" ht="12.75" customHeight="1" x14ac:dyDescent="0.2">
      <c r="A1275" s="1">
        <v>1277</v>
      </c>
      <c r="B1275" s="1" t="s">
        <v>622</v>
      </c>
      <c r="C1275" s="1" t="s">
        <v>8</v>
      </c>
      <c r="D1275" s="1" t="s">
        <v>43</v>
      </c>
      <c r="E1275" t="s">
        <v>1387</v>
      </c>
      <c r="F1275" s="1">
        <v>30</v>
      </c>
      <c r="G1275" s="2">
        <v>26</v>
      </c>
      <c r="H1275" s="2">
        <f t="shared" si="38"/>
        <v>780</v>
      </c>
      <c r="I1275" s="2" t="str">
        <f>_xlfn.CONCAT(C1275,"-",D1275,"-",DOLLAR(G1275))</f>
        <v>ITA-zan pin SPA-26,00 €</v>
      </c>
      <c r="J1275" s="2" t="str">
        <f t="shared" si="39"/>
        <v>602</v>
      </c>
      <c r="M1275" s="2"/>
      <c r="P1275" s="2"/>
      <c r="Q1275" s="2"/>
      <c r="R1275" s="2"/>
      <c r="S1275" s="2"/>
    </row>
    <row r="1276" spans="1:19" ht="12.75" customHeight="1" x14ac:dyDescent="0.2">
      <c r="A1276" s="1">
        <v>1278</v>
      </c>
      <c r="B1276" s="1" t="s">
        <v>623</v>
      </c>
      <c r="C1276" s="1" t="s">
        <v>8</v>
      </c>
      <c r="D1276" s="1" t="s">
        <v>93</v>
      </c>
      <c r="E1276" t="s">
        <v>1387</v>
      </c>
      <c r="F1276" s="1">
        <v>30</v>
      </c>
      <c r="G1276" s="2">
        <v>14</v>
      </c>
      <c r="H1276" s="2">
        <f t="shared" si="38"/>
        <v>420</v>
      </c>
      <c r="I1276" s="2" t="str">
        <f>_xlfn.CONCAT(C1276,"-",D1276,"-",DOLLAR(G1276))</f>
        <v>ITA-zan SPA-14,00 €</v>
      </c>
      <c r="J1276" s="2" t="str">
        <f t="shared" si="39"/>
        <v>357</v>
      </c>
      <c r="M1276" s="2"/>
      <c r="P1276" s="2"/>
      <c r="Q1276" s="2"/>
      <c r="R1276" s="2"/>
      <c r="S1276" s="2"/>
    </row>
    <row r="1277" spans="1:19" ht="12.75" customHeight="1" x14ac:dyDescent="0.2">
      <c r="A1277" s="1">
        <v>1279</v>
      </c>
      <c r="B1277" s="1" t="s">
        <v>624</v>
      </c>
      <c r="C1277" s="1" t="s">
        <v>26</v>
      </c>
      <c r="D1277" s="1" t="s">
        <v>32</v>
      </c>
      <c r="E1277" s="1" t="s">
        <v>10</v>
      </c>
      <c r="F1277" s="1">
        <v>0</v>
      </c>
      <c r="G1277" s="2">
        <v>39</v>
      </c>
      <c r="H1277" s="2" t="str">
        <f t="shared" si="38"/>
        <v/>
      </c>
      <c r="I1277" s="2" t="str">
        <f>_xlfn.CONCAT(C1277,"-",D1277,"-",DOLLAR(G1277))</f>
        <v>NON PRESENTE-zan VETRI-39,00 €</v>
      </c>
      <c r="J1277" s="2" t="str">
        <f t="shared" si="39"/>
        <v>012</v>
      </c>
      <c r="M1277" s="2"/>
      <c r="P1277" s="2"/>
      <c r="Q1277" s="2"/>
      <c r="R1277" s="2"/>
      <c r="S1277" s="2"/>
    </row>
    <row r="1278" spans="1:19" ht="12.75" customHeight="1" x14ac:dyDescent="0.2">
      <c r="A1278" s="1">
        <v>1280</v>
      </c>
      <c r="B1278" s="1" t="s">
        <v>625</v>
      </c>
      <c r="C1278" s="1" t="s">
        <v>8</v>
      </c>
      <c r="D1278" s="1" t="s">
        <v>32</v>
      </c>
      <c r="E1278" t="s">
        <v>1387</v>
      </c>
      <c r="F1278" s="1">
        <v>20</v>
      </c>
      <c r="G1278" s="2">
        <v>14</v>
      </c>
      <c r="H1278" s="2">
        <f t="shared" si="38"/>
        <v>280</v>
      </c>
      <c r="I1278" s="2" t="str">
        <f>_xlfn.CONCAT(C1278,"-",D1278,"-",DOLLAR(G1278))</f>
        <v>ITA-zan VETRI-14,00 €</v>
      </c>
      <c r="J1278" s="2" t="str">
        <f t="shared" si="39"/>
        <v>079</v>
      </c>
      <c r="M1278" s="2"/>
      <c r="P1278" s="2"/>
      <c r="Q1278" s="2"/>
      <c r="R1278" s="2"/>
      <c r="S1278" s="2"/>
    </row>
    <row r="1279" spans="1:19" ht="12.75" customHeight="1" x14ac:dyDescent="0.2">
      <c r="A1279" s="1">
        <v>1281</v>
      </c>
      <c r="B1279" s="1" t="s">
        <v>625</v>
      </c>
      <c r="C1279" s="1" t="s">
        <v>8</v>
      </c>
      <c r="D1279" s="1" t="s">
        <v>32</v>
      </c>
      <c r="E1279" s="1" t="s">
        <v>10</v>
      </c>
      <c r="F1279" s="1">
        <v>0</v>
      </c>
      <c r="G1279" s="2">
        <v>29</v>
      </c>
      <c r="H1279" s="2" t="str">
        <f t="shared" si="38"/>
        <v/>
      </c>
      <c r="I1279" s="2" t="str">
        <f>_xlfn.CONCAT(C1279,"-",D1279,"-",DOLLAR(G1279))</f>
        <v>ITA-zan VETRI-29,00 €</v>
      </c>
      <c r="J1279" s="2" t="str">
        <f t="shared" si="39"/>
        <v>079</v>
      </c>
      <c r="M1279" s="2"/>
      <c r="P1279" s="2"/>
      <c r="Q1279" s="2"/>
      <c r="R1279" s="2"/>
      <c r="S1279" s="2"/>
    </row>
    <row r="1280" spans="1:19" ht="12.75" customHeight="1" x14ac:dyDescent="0.2">
      <c r="A1280" s="1">
        <v>1282</v>
      </c>
      <c r="B1280" s="1" t="s">
        <v>626</v>
      </c>
      <c r="C1280" s="1" t="s">
        <v>8</v>
      </c>
      <c r="D1280" s="1" t="s">
        <v>43</v>
      </c>
      <c r="E1280" s="1" t="s">
        <v>10</v>
      </c>
      <c r="F1280" s="1">
        <v>0</v>
      </c>
      <c r="G1280" s="2">
        <v>35</v>
      </c>
      <c r="H1280" s="2" t="str">
        <f t="shared" si="38"/>
        <v/>
      </c>
      <c r="I1280" s="2" t="str">
        <f>_xlfn.CONCAT(C1280,"-",D1280,"-",DOLLAR(G1280))</f>
        <v>ITA-zan pin SPA-35,00 €</v>
      </c>
      <c r="J1280" s="2" t="str">
        <f t="shared" si="39"/>
        <v>559</v>
      </c>
      <c r="M1280" s="2"/>
      <c r="P1280" s="2"/>
      <c r="Q1280" s="2"/>
      <c r="R1280" s="2"/>
      <c r="S1280" s="2"/>
    </row>
    <row r="1281" spans="1:19" ht="12.75" customHeight="1" x14ac:dyDescent="0.2">
      <c r="A1281" s="1">
        <v>1283</v>
      </c>
      <c r="B1281" s="1" t="s">
        <v>627</v>
      </c>
      <c r="C1281" s="1" t="s">
        <v>8</v>
      </c>
      <c r="D1281" s="1" t="s">
        <v>32</v>
      </c>
      <c r="E1281" s="1" t="s">
        <v>10</v>
      </c>
      <c r="F1281" s="1">
        <v>0</v>
      </c>
      <c r="G1281" s="2">
        <v>12</v>
      </c>
      <c r="H1281" s="2" t="str">
        <f t="shared" si="38"/>
        <v/>
      </c>
      <c r="I1281" s="2" t="str">
        <f>_xlfn.CONCAT(C1281,"-",D1281,"-",DOLLAR(G1281))</f>
        <v>ITA-zan VETRI-12,00 €</v>
      </c>
      <c r="J1281" s="2" t="str">
        <f t="shared" si="39"/>
        <v>274</v>
      </c>
      <c r="M1281" s="2"/>
      <c r="P1281" s="2"/>
      <c r="Q1281" s="2"/>
      <c r="R1281" s="2"/>
      <c r="S1281" s="2"/>
    </row>
    <row r="1282" spans="1:19" ht="12.75" customHeight="1" x14ac:dyDescent="0.2">
      <c r="A1282" s="1">
        <v>1284</v>
      </c>
      <c r="B1282" s="1" t="s">
        <v>628</v>
      </c>
      <c r="C1282" s="1" t="s">
        <v>8</v>
      </c>
      <c r="D1282" s="1" t="s">
        <v>93</v>
      </c>
      <c r="E1282" s="1" t="s">
        <v>10</v>
      </c>
      <c r="F1282" s="1">
        <v>0</v>
      </c>
      <c r="G1282" s="2">
        <v>17</v>
      </c>
      <c r="H1282" s="2" t="str">
        <f t="shared" ref="H1282:H1345" si="40">IF(F1282*G1282=0,"",F1282*G1282)</f>
        <v/>
      </c>
      <c r="I1282" s="2" t="str">
        <f>_xlfn.CONCAT(C1282,"-",D1282,"-",DOLLAR(G1282))</f>
        <v>ITA-zan SPA-17,00 €</v>
      </c>
      <c r="J1282" s="2" t="str">
        <f t="shared" si="39"/>
        <v>092</v>
      </c>
      <c r="M1282" s="2"/>
      <c r="P1282" s="2"/>
      <c r="Q1282" s="2"/>
      <c r="R1282" s="2"/>
      <c r="S1282" s="2"/>
    </row>
    <row r="1283" spans="1:19" ht="12.75" customHeight="1" x14ac:dyDescent="0.2">
      <c r="A1283" s="1">
        <v>1285</v>
      </c>
      <c r="B1283" s="1" t="s">
        <v>629</v>
      </c>
      <c r="C1283" s="1" t="s">
        <v>13</v>
      </c>
      <c r="D1283" s="1" t="s">
        <v>12</v>
      </c>
      <c r="E1283" s="1" t="s">
        <v>10</v>
      </c>
      <c r="F1283" s="1">
        <v>0</v>
      </c>
      <c r="G1283" s="2">
        <v>31</v>
      </c>
      <c r="H1283" s="2" t="str">
        <f t="shared" si="40"/>
        <v/>
      </c>
      <c r="I1283" s="2" t="str">
        <f>_xlfn.CONCAT(C1283,"-",D1283,"-",DOLLAR(G1283))</f>
        <v>EGY-ccc order-31,00 €</v>
      </c>
      <c r="J1283" s="2" t="str">
        <f t="shared" ref="J1283:J1346" si="41">MID(B1283,3,3)</f>
        <v>105</v>
      </c>
      <c r="M1283" s="2"/>
      <c r="P1283" s="2"/>
      <c r="Q1283" s="2"/>
      <c r="R1283" s="2"/>
      <c r="S1283" s="2"/>
    </row>
    <row r="1284" spans="1:19" ht="12.75" customHeight="1" x14ac:dyDescent="0.2">
      <c r="A1284" s="1">
        <v>1286</v>
      </c>
      <c r="B1284" s="1" t="s">
        <v>629</v>
      </c>
      <c r="C1284" s="1" t="s">
        <v>13</v>
      </c>
      <c r="D1284" s="1" t="s">
        <v>12</v>
      </c>
      <c r="E1284" t="s">
        <v>1387</v>
      </c>
      <c r="F1284" s="1">
        <v>20</v>
      </c>
      <c r="G1284" s="2">
        <v>15</v>
      </c>
      <c r="H1284" s="2">
        <f t="shared" si="40"/>
        <v>300</v>
      </c>
      <c r="I1284" s="2" t="str">
        <f>_xlfn.CONCAT(C1284,"-",D1284,"-",DOLLAR(G1284))</f>
        <v>EGY-ccc order-15,00 €</v>
      </c>
      <c r="J1284" s="2" t="str">
        <f t="shared" si="41"/>
        <v>105</v>
      </c>
      <c r="M1284" s="2"/>
      <c r="P1284" s="2"/>
      <c r="Q1284" s="2"/>
      <c r="R1284" s="2"/>
      <c r="S1284" s="2"/>
    </row>
    <row r="1285" spans="1:19" ht="12.75" customHeight="1" x14ac:dyDescent="0.2">
      <c r="A1285" s="1">
        <v>1287</v>
      </c>
      <c r="B1285" s="1" t="s">
        <v>629</v>
      </c>
      <c r="C1285" s="1" t="s">
        <v>13</v>
      </c>
      <c r="D1285" s="1" t="s">
        <v>12</v>
      </c>
      <c r="E1285" t="s">
        <v>1387</v>
      </c>
      <c r="F1285" s="1">
        <v>20</v>
      </c>
      <c r="G1285" s="2">
        <v>31</v>
      </c>
      <c r="H1285" s="2">
        <f t="shared" si="40"/>
        <v>620</v>
      </c>
      <c r="I1285" s="2" t="str">
        <f>_xlfn.CONCAT(C1285,"-",D1285,"-",DOLLAR(G1285))</f>
        <v>EGY-ccc order-31,00 €</v>
      </c>
      <c r="J1285" s="2" t="str">
        <f t="shared" si="41"/>
        <v>105</v>
      </c>
      <c r="M1285" s="2"/>
      <c r="P1285" s="2"/>
      <c r="Q1285" s="2"/>
      <c r="R1285" s="2"/>
      <c r="S1285" s="2"/>
    </row>
    <row r="1286" spans="1:19" ht="12.75" customHeight="1" x14ac:dyDescent="0.2">
      <c r="A1286" s="1">
        <v>1288</v>
      </c>
      <c r="B1286" s="1" t="s">
        <v>629</v>
      </c>
      <c r="C1286" s="1" t="s">
        <v>13</v>
      </c>
      <c r="D1286" s="1" t="s">
        <v>12</v>
      </c>
      <c r="E1286" t="s">
        <v>1387</v>
      </c>
      <c r="F1286" s="1">
        <v>30</v>
      </c>
      <c r="G1286" s="2">
        <v>40</v>
      </c>
      <c r="H1286" s="2">
        <f t="shared" si="40"/>
        <v>1200</v>
      </c>
      <c r="I1286" s="2" t="str">
        <f>_xlfn.CONCAT(C1286,"-",D1286,"-",DOLLAR(G1286))</f>
        <v>EGY-ccc order-40,00 €</v>
      </c>
      <c r="J1286" s="2" t="str">
        <f t="shared" si="41"/>
        <v>105</v>
      </c>
      <c r="M1286" s="2"/>
      <c r="P1286" s="2"/>
      <c r="Q1286" s="2"/>
      <c r="R1286" s="2"/>
      <c r="S1286" s="2"/>
    </row>
    <row r="1287" spans="1:19" ht="12.75" customHeight="1" x14ac:dyDescent="0.2">
      <c r="A1287" s="1">
        <v>1289</v>
      </c>
      <c r="B1287" s="1" t="s">
        <v>630</v>
      </c>
      <c r="C1287" s="1" t="s">
        <v>8</v>
      </c>
      <c r="D1287" s="1" t="s">
        <v>32</v>
      </c>
      <c r="E1287" t="s">
        <v>1387</v>
      </c>
      <c r="F1287" s="1">
        <v>20</v>
      </c>
      <c r="G1287" s="2">
        <v>37</v>
      </c>
      <c r="H1287" s="2">
        <f t="shared" si="40"/>
        <v>740</v>
      </c>
      <c r="I1287" s="2" t="str">
        <f>_xlfn.CONCAT(C1287,"-",D1287,"-",DOLLAR(G1287))</f>
        <v>ITA-zan VETRI-37,00 €</v>
      </c>
      <c r="J1287" s="2" t="str">
        <f t="shared" si="41"/>
        <v>729</v>
      </c>
      <c r="M1287" s="2"/>
      <c r="P1287" s="2"/>
      <c r="Q1287" s="2"/>
      <c r="R1287" s="2"/>
      <c r="S1287" s="2"/>
    </row>
    <row r="1288" spans="1:19" ht="12.75" customHeight="1" x14ac:dyDescent="0.2">
      <c r="A1288" s="1">
        <v>1290</v>
      </c>
      <c r="B1288" s="1" t="s">
        <v>630</v>
      </c>
      <c r="C1288" s="1" t="s">
        <v>8</v>
      </c>
      <c r="D1288" s="1" t="s">
        <v>32</v>
      </c>
      <c r="E1288" t="s">
        <v>1387</v>
      </c>
      <c r="F1288" s="1">
        <v>30</v>
      </c>
      <c r="G1288" s="2">
        <v>21</v>
      </c>
      <c r="H1288" s="2">
        <f t="shared" si="40"/>
        <v>630</v>
      </c>
      <c r="I1288" s="2" t="str">
        <f>_xlfn.CONCAT(C1288,"-",D1288,"-",DOLLAR(G1288))</f>
        <v>ITA-zan VETRI-21,00 €</v>
      </c>
      <c r="J1288" s="2" t="str">
        <f t="shared" si="41"/>
        <v>729</v>
      </c>
      <c r="M1288" s="2"/>
      <c r="P1288" s="2"/>
      <c r="Q1288" s="2"/>
      <c r="R1288" s="2"/>
      <c r="S1288" s="2"/>
    </row>
    <row r="1289" spans="1:19" ht="12.75" customHeight="1" x14ac:dyDescent="0.2">
      <c r="A1289" s="1">
        <v>1291</v>
      </c>
      <c r="B1289" s="1" t="s">
        <v>630</v>
      </c>
      <c r="C1289" s="1" t="s">
        <v>8</v>
      </c>
      <c r="D1289" s="1" t="s">
        <v>32</v>
      </c>
      <c r="E1289" s="1" t="s">
        <v>10</v>
      </c>
      <c r="F1289" s="1">
        <v>0</v>
      </c>
      <c r="G1289" s="2">
        <v>36</v>
      </c>
      <c r="H1289" s="2" t="str">
        <f t="shared" si="40"/>
        <v/>
      </c>
      <c r="I1289" s="2" t="str">
        <f>_xlfn.CONCAT(C1289,"-",D1289,"-",DOLLAR(G1289))</f>
        <v>ITA-zan VETRI-36,00 €</v>
      </c>
      <c r="J1289" s="2" t="str">
        <f t="shared" si="41"/>
        <v>729</v>
      </c>
      <c r="M1289" s="2"/>
      <c r="P1289" s="2"/>
      <c r="Q1289" s="2"/>
      <c r="R1289" s="2"/>
      <c r="S1289" s="2"/>
    </row>
    <row r="1290" spans="1:19" ht="12.75" customHeight="1" x14ac:dyDescent="0.2">
      <c r="A1290" s="1">
        <v>1292</v>
      </c>
      <c r="B1290" s="1" t="s">
        <v>631</v>
      </c>
      <c r="C1290" s="1" t="s">
        <v>8</v>
      </c>
      <c r="D1290" s="1" t="s">
        <v>9</v>
      </c>
      <c r="E1290" t="s">
        <v>1387</v>
      </c>
      <c r="F1290" s="1">
        <v>30</v>
      </c>
      <c r="G1290" s="2">
        <v>19</v>
      </c>
      <c r="H1290" s="2">
        <f t="shared" si="40"/>
        <v>570</v>
      </c>
      <c r="I1290" s="2" t="str">
        <f>_xlfn.CONCAT(C1290,"-",D1290,"-",DOLLAR(G1290))</f>
        <v>ITA-SG-19,00 €</v>
      </c>
      <c r="J1290" s="2" t="str">
        <f t="shared" si="41"/>
        <v>691</v>
      </c>
      <c r="M1290" s="2"/>
      <c r="P1290" s="2"/>
      <c r="Q1290" s="2"/>
      <c r="R1290" s="2"/>
      <c r="S1290" s="2"/>
    </row>
    <row r="1291" spans="1:19" ht="12.75" customHeight="1" x14ac:dyDescent="0.2">
      <c r="A1291" s="1">
        <v>1293</v>
      </c>
      <c r="B1291" s="1" t="s">
        <v>631</v>
      </c>
      <c r="C1291" s="1" t="s">
        <v>8</v>
      </c>
      <c r="D1291" s="1" t="s">
        <v>9</v>
      </c>
      <c r="E1291" t="s">
        <v>1387</v>
      </c>
      <c r="F1291" s="1">
        <v>20</v>
      </c>
      <c r="G1291" s="2">
        <v>15</v>
      </c>
      <c r="H1291" s="2">
        <f t="shared" si="40"/>
        <v>300</v>
      </c>
      <c r="I1291" s="2" t="str">
        <f>_xlfn.CONCAT(C1291,"-",D1291,"-",DOLLAR(G1291))</f>
        <v>ITA-SG-15,00 €</v>
      </c>
      <c r="J1291" s="2" t="str">
        <f t="shared" si="41"/>
        <v>691</v>
      </c>
      <c r="M1291" s="2"/>
      <c r="P1291" s="2"/>
      <c r="Q1291" s="2"/>
      <c r="R1291" s="2"/>
      <c r="S1291" s="2"/>
    </row>
    <row r="1292" spans="1:19" ht="12.75" customHeight="1" x14ac:dyDescent="0.2">
      <c r="A1292" s="1">
        <v>1294</v>
      </c>
      <c r="B1292" s="1" t="s">
        <v>631</v>
      </c>
      <c r="C1292" s="1" t="s">
        <v>8</v>
      </c>
      <c r="D1292" s="1" t="s">
        <v>9</v>
      </c>
      <c r="E1292" s="1" t="s">
        <v>10</v>
      </c>
      <c r="F1292" s="1">
        <v>0</v>
      </c>
      <c r="G1292" s="2">
        <v>16</v>
      </c>
      <c r="H1292" s="2" t="str">
        <f t="shared" si="40"/>
        <v/>
      </c>
      <c r="I1292" s="2" t="str">
        <f>_xlfn.CONCAT(C1292,"-",D1292,"-",DOLLAR(G1292))</f>
        <v>ITA-SG-16,00 €</v>
      </c>
      <c r="J1292" s="2" t="str">
        <f t="shared" si="41"/>
        <v>691</v>
      </c>
      <c r="M1292" s="2"/>
      <c r="P1292" s="2"/>
      <c r="Q1292" s="2"/>
      <c r="R1292" s="2"/>
      <c r="S1292" s="2"/>
    </row>
    <row r="1293" spans="1:19" ht="12.75" customHeight="1" x14ac:dyDescent="0.2">
      <c r="A1293" s="1">
        <v>1295</v>
      </c>
      <c r="B1293" s="1" t="s">
        <v>632</v>
      </c>
      <c r="C1293" s="1" t="s">
        <v>8</v>
      </c>
      <c r="D1293" s="1" t="s">
        <v>32</v>
      </c>
      <c r="E1293" s="1" t="s">
        <v>10</v>
      </c>
      <c r="F1293" s="1">
        <v>0</v>
      </c>
      <c r="G1293" s="2">
        <v>28</v>
      </c>
      <c r="H1293" s="2" t="str">
        <f t="shared" si="40"/>
        <v/>
      </c>
      <c r="I1293" s="2" t="str">
        <f>_xlfn.CONCAT(C1293,"-",D1293,"-",DOLLAR(G1293))</f>
        <v>ITA-zan VETRI-28,00 €</v>
      </c>
      <c r="J1293" s="2" t="str">
        <f t="shared" si="41"/>
        <v>043</v>
      </c>
      <c r="M1293" s="2"/>
      <c r="P1293" s="2"/>
      <c r="Q1293" s="2"/>
      <c r="R1293" s="2"/>
      <c r="S1293" s="2"/>
    </row>
    <row r="1294" spans="1:19" ht="12.75" customHeight="1" x14ac:dyDescent="0.2">
      <c r="A1294" s="1">
        <v>1296</v>
      </c>
      <c r="B1294" s="1" t="s">
        <v>633</v>
      </c>
      <c r="C1294" s="1" t="s">
        <v>8</v>
      </c>
      <c r="D1294" s="1" t="s">
        <v>32</v>
      </c>
      <c r="E1294" s="1" t="s">
        <v>10</v>
      </c>
      <c r="F1294" s="1">
        <v>0</v>
      </c>
      <c r="G1294" s="2">
        <v>11</v>
      </c>
      <c r="H1294" s="2" t="str">
        <f t="shared" si="40"/>
        <v/>
      </c>
      <c r="I1294" s="2" t="str">
        <f>_xlfn.CONCAT(C1294,"-",D1294,"-",DOLLAR(G1294))</f>
        <v>ITA-zan VETRI-11,00 €</v>
      </c>
      <c r="J1294" s="2" t="str">
        <f t="shared" si="41"/>
        <v>414</v>
      </c>
      <c r="M1294" s="2"/>
      <c r="P1294" s="2"/>
      <c r="Q1294" s="2"/>
      <c r="R1294" s="2"/>
      <c r="S1294" s="2"/>
    </row>
    <row r="1295" spans="1:19" ht="12.75" customHeight="1" x14ac:dyDescent="0.2">
      <c r="A1295" s="1">
        <v>1297</v>
      </c>
      <c r="B1295" s="1" t="s">
        <v>634</v>
      </c>
      <c r="C1295" s="1" t="s">
        <v>8</v>
      </c>
      <c r="D1295" s="1" t="s">
        <v>176</v>
      </c>
      <c r="E1295" s="1" t="s">
        <v>10</v>
      </c>
      <c r="F1295" s="1">
        <v>0</v>
      </c>
      <c r="G1295" s="2">
        <v>38</v>
      </c>
      <c r="H1295" s="2" t="str">
        <f t="shared" si="40"/>
        <v/>
      </c>
      <c r="I1295" s="2" t="str">
        <f>_xlfn.CONCAT(C1295,"-",D1295,"-",DOLLAR(G1295))</f>
        <v>ITA-mull-38,00 €</v>
      </c>
      <c r="J1295" s="2" t="str">
        <f t="shared" si="41"/>
        <v>967</v>
      </c>
      <c r="M1295" s="2"/>
      <c r="P1295" s="2"/>
      <c r="Q1295" s="2"/>
      <c r="R1295" s="2"/>
      <c r="S1295" s="2"/>
    </row>
    <row r="1296" spans="1:19" ht="12.75" customHeight="1" x14ac:dyDescent="0.2">
      <c r="A1296" s="1">
        <v>1298</v>
      </c>
      <c r="B1296" s="1" t="s">
        <v>634</v>
      </c>
      <c r="C1296" s="1" t="s">
        <v>8</v>
      </c>
      <c r="D1296" s="1" t="s">
        <v>176</v>
      </c>
      <c r="E1296" t="s">
        <v>1387</v>
      </c>
      <c r="F1296" s="1">
        <v>30</v>
      </c>
      <c r="G1296" s="2">
        <v>27</v>
      </c>
      <c r="H1296" s="2">
        <f t="shared" si="40"/>
        <v>810</v>
      </c>
      <c r="I1296" s="2" t="str">
        <f>_xlfn.CONCAT(C1296,"-",D1296,"-",DOLLAR(G1296))</f>
        <v>ITA-mull-27,00 €</v>
      </c>
      <c r="J1296" s="2" t="str">
        <f t="shared" si="41"/>
        <v>967</v>
      </c>
      <c r="M1296" s="2"/>
      <c r="P1296" s="2"/>
      <c r="Q1296" s="2"/>
      <c r="R1296" s="2"/>
      <c r="S1296" s="2"/>
    </row>
    <row r="1297" spans="1:19" ht="12.75" customHeight="1" x14ac:dyDescent="0.2">
      <c r="A1297" s="1">
        <v>1299</v>
      </c>
      <c r="B1297" s="1" t="s">
        <v>635</v>
      </c>
      <c r="C1297" s="1" t="s">
        <v>8</v>
      </c>
      <c r="D1297" s="1" t="s">
        <v>71</v>
      </c>
      <c r="E1297" s="1" t="s">
        <v>10</v>
      </c>
      <c r="F1297" s="1">
        <v>0</v>
      </c>
      <c r="G1297" s="2">
        <v>34</v>
      </c>
      <c r="H1297" s="2" t="str">
        <f t="shared" si="40"/>
        <v/>
      </c>
      <c r="I1297" s="2" t="str">
        <f>_xlfn.CONCAT(C1297,"-",D1297,"-",DOLLAR(G1297))</f>
        <v>ITA-lollo SRL-34,00 €</v>
      </c>
      <c r="J1297" s="2" t="str">
        <f t="shared" si="41"/>
        <v>806</v>
      </c>
      <c r="M1297" s="2"/>
      <c r="P1297" s="2"/>
      <c r="Q1297" s="2"/>
      <c r="R1297" s="2"/>
      <c r="S1297" s="2"/>
    </row>
    <row r="1298" spans="1:19" ht="12.75" customHeight="1" x14ac:dyDescent="0.2">
      <c r="A1298" s="1">
        <v>1300</v>
      </c>
      <c r="B1298" s="1" t="s">
        <v>636</v>
      </c>
      <c r="C1298" s="1" t="s">
        <v>8</v>
      </c>
      <c r="D1298" s="1" t="s">
        <v>71</v>
      </c>
      <c r="E1298" s="1" t="s">
        <v>10</v>
      </c>
      <c r="F1298" s="1">
        <v>0</v>
      </c>
      <c r="G1298" s="2">
        <v>38</v>
      </c>
      <c r="H1298" s="2" t="str">
        <f t="shared" si="40"/>
        <v/>
      </c>
      <c r="I1298" s="2" t="str">
        <f>_xlfn.CONCAT(C1298,"-",D1298,"-",DOLLAR(G1298))</f>
        <v>ITA-lollo SRL-38,00 €</v>
      </c>
      <c r="J1298" s="2" t="str">
        <f t="shared" si="41"/>
        <v>629</v>
      </c>
      <c r="M1298" s="2"/>
      <c r="P1298" s="2"/>
      <c r="Q1298" s="2"/>
      <c r="R1298" s="2"/>
      <c r="S1298" s="2"/>
    </row>
    <row r="1299" spans="1:19" ht="12.75" customHeight="1" x14ac:dyDescent="0.2">
      <c r="A1299" s="1">
        <v>1301</v>
      </c>
      <c r="B1299" s="1" t="s">
        <v>637</v>
      </c>
      <c r="C1299" s="1" t="s">
        <v>8</v>
      </c>
      <c r="D1299" s="1" t="s">
        <v>43</v>
      </c>
      <c r="E1299" s="1" t="s">
        <v>10</v>
      </c>
      <c r="F1299" s="1">
        <v>0</v>
      </c>
      <c r="G1299" s="2">
        <v>38</v>
      </c>
      <c r="H1299" s="2" t="str">
        <f t="shared" si="40"/>
        <v/>
      </c>
      <c r="I1299" s="2" t="str">
        <f>_xlfn.CONCAT(C1299,"-",D1299,"-",DOLLAR(G1299))</f>
        <v>ITA-zan pin SPA-38,00 €</v>
      </c>
      <c r="J1299" s="2" t="str">
        <f t="shared" si="41"/>
        <v>672</v>
      </c>
      <c r="M1299" s="2"/>
      <c r="P1299" s="2"/>
      <c r="Q1299" s="2"/>
      <c r="R1299" s="2"/>
      <c r="S1299" s="2"/>
    </row>
    <row r="1300" spans="1:19" ht="12.75" customHeight="1" x14ac:dyDescent="0.2">
      <c r="A1300" s="1">
        <v>1302</v>
      </c>
      <c r="B1300" s="1" t="s">
        <v>638</v>
      </c>
      <c r="C1300" s="1" t="s">
        <v>79</v>
      </c>
      <c r="D1300" s="1" t="s">
        <v>80</v>
      </c>
      <c r="E1300" t="s">
        <v>1387</v>
      </c>
      <c r="F1300" s="1">
        <v>20</v>
      </c>
      <c r="G1300" s="2">
        <v>25</v>
      </c>
      <c r="H1300" s="2">
        <f t="shared" si="40"/>
        <v>500</v>
      </c>
      <c r="I1300" s="2" t="str">
        <f>_xlfn.CONCAT(C1300,"-",D1300,"-",DOLLAR(G1300))</f>
        <v>GRC-zan ABEE-25,00 €</v>
      </c>
      <c r="J1300" s="2" t="str">
        <f t="shared" si="41"/>
        <v>802</v>
      </c>
      <c r="M1300" s="2"/>
      <c r="P1300" s="2"/>
      <c r="Q1300" s="2"/>
      <c r="R1300" s="2"/>
      <c r="S1300" s="2"/>
    </row>
    <row r="1301" spans="1:19" ht="12.75" customHeight="1" x14ac:dyDescent="0.2">
      <c r="A1301" s="1">
        <v>1303</v>
      </c>
      <c r="B1301" s="1" t="s">
        <v>638</v>
      </c>
      <c r="C1301" s="1" t="s">
        <v>79</v>
      </c>
      <c r="D1301" s="1" t="s">
        <v>80</v>
      </c>
      <c r="E1301" t="s">
        <v>1387</v>
      </c>
      <c r="F1301" s="1">
        <v>30</v>
      </c>
      <c r="G1301" s="2">
        <v>21</v>
      </c>
      <c r="H1301" s="2">
        <f t="shared" si="40"/>
        <v>630</v>
      </c>
      <c r="I1301" s="2" t="str">
        <f>_xlfn.CONCAT(C1301,"-",D1301,"-",DOLLAR(G1301))</f>
        <v>GRC-zan ABEE-21,00 €</v>
      </c>
      <c r="J1301" s="2" t="str">
        <f t="shared" si="41"/>
        <v>802</v>
      </c>
      <c r="M1301" s="2"/>
      <c r="P1301" s="2"/>
      <c r="Q1301" s="2"/>
      <c r="R1301" s="2"/>
      <c r="S1301" s="2"/>
    </row>
    <row r="1302" spans="1:19" ht="12.75" customHeight="1" x14ac:dyDescent="0.2">
      <c r="A1302" s="1">
        <v>1304</v>
      </c>
      <c r="B1302" s="1" t="s">
        <v>638</v>
      </c>
      <c r="C1302" s="1" t="s">
        <v>79</v>
      </c>
      <c r="D1302" s="1" t="s">
        <v>80</v>
      </c>
      <c r="E1302" s="1" t="s">
        <v>10</v>
      </c>
      <c r="F1302" s="1">
        <v>0</v>
      </c>
      <c r="G1302" s="2">
        <v>17</v>
      </c>
      <c r="H1302" s="2" t="str">
        <f t="shared" si="40"/>
        <v/>
      </c>
      <c r="I1302" s="2" t="str">
        <f>_xlfn.CONCAT(C1302,"-",D1302,"-",DOLLAR(G1302))</f>
        <v>GRC-zan ABEE-17,00 €</v>
      </c>
      <c r="J1302" s="2" t="str">
        <f t="shared" si="41"/>
        <v>802</v>
      </c>
      <c r="M1302" s="2"/>
      <c r="P1302" s="2"/>
      <c r="Q1302" s="2"/>
      <c r="R1302" s="2"/>
      <c r="S1302" s="2"/>
    </row>
    <row r="1303" spans="1:19" ht="12.75" customHeight="1" x14ac:dyDescent="0.2">
      <c r="A1303" s="1">
        <v>1305</v>
      </c>
      <c r="B1303" s="1" t="s">
        <v>639</v>
      </c>
      <c r="C1303" s="1" t="s">
        <v>8</v>
      </c>
      <c r="D1303" s="1" t="s">
        <v>9</v>
      </c>
      <c r="E1303" t="s">
        <v>1387</v>
      </c>
      <c r="F1303" s="1">
        <v>20</v>
      </c>
      <c r="G1303" s="2">
        <v>31</v>
      </c>
      <c r="H1303" s="2">
        <f t="shared" si="40"/>
        <v>620</v>
      </c>
      <c r="I1303" s="2" t="str">
        <f>_xlfn.CONCAT(C1303,"-",D1303,"-",DOLLAR(G1303))</f>
        <v>ITA-SG-31,00 €</v>
      </c>
      <c r="J1303" s="2" t="str">
        <f t="shared" si="41"/>
        <v>470</v>
      </c>
      <c r="M1303" s="2"/>
      <c r="P1303" s="2"/>
      <c r="Q1303" s="2"/>
      <c r="R1303" s="2"/>
      <c r="S1303" s="2"/>
    </row>
    <row r="1304" spans="1:19" ht="12.75" customHeight="1" x14ac:dyDescent="0.2">
      <c r="A1304" s="1">
        <v>1306</v>
      </c>
      <c r="B1304" s="1" t="s">
        <v>639</v>
      </c>
      <c r="C1304" s="1" t="s">
        <v>8</v>
      </c>
      <c r="D1304" s="1" t="s">
        <v>9</v>
      </c>
      <c r="E1304" t="s">
        <v>1387</v>
      </c>
      <c r="F1304" s="1">
        <v>20</v>
      </c>
      <c r="G1304" s="2">
        <v>32</v>
      </c>
      <c r="H1304" s="2">
        <f t="shared" si="40"/>
        <v>640</v>
      </c>
      <c r="I1304" s="2" t="str">
        <f>_xlfn.CONCAT(C1304,"-",D1304,"-",DOLLAR(G1304))</f>
        <v>ITA-SG-32,00 €</v>
      </c>
      <c r="J1304" s="2" t="str">
        <f t="shared" si="41"/>
        <v>470</v>
      </c>
      <c r="M1304" s="2"/>
      <c r="P1304" s="2"/>
      <c r="Q1304" s="2"/>
      <c r="R1304" s="2"/>
      <c r="S1304" s="2"/>
    </row>
    <row r="1305" spans="1:19" ht="12.75" customHeight="1" x14ac:dyDescent="0.2">
      <c r="A1305" s="1">
        <v>1307</v>
      </c>
      <c r="B1305" s="1" t="s">
        <v>639</v>
      </c>
      <c r="C1305" s="1" t="s">
        <v>8</v>
      </c>
      <c r="D1305" s="1" t="s">
        <v>9</v>
      </c>
      <c r="E1305" t="s">
        <v>1387</v>
      </c>
      <c r="F1305" s="1">
        <v>30</v>
      </c>
      <c r="G1305" s="2">
        <v>28</v>
      </c>
      <c r="H1305" s="2">
        <f t="shared" si="40"/>
        <v>840</v>
      </c>
      <c r="I1305" s="2" t="str">
        <f>_xlfn.CONCAT(C1305,"-",D1305,"-",DOLLAR(G1305))</f>
        <v>ITA-SG-28,00 €</v>
      </c>
      <c r="J1305" s="2" t="str">
        <f t="shared" si="41"/>
        <v>470</v>
      </c>
      <c r="M1305" s="2"/>
      <c r="P1305" s="2"/>
      <c r="Q1305" s="2"/>
      <c r="R1305" s="2"/>
      <c r="S1305" s="2"/>
    </row>
    <row r="1306" spans="1:19" ht="12.75" customHeight="1" x14ac:dyDescent="0.2">
      <c r="A1306" s="1">
        <v>1308</v>
      </c>
      <c r="B1306" s="1" t="s">
        <v>639</v>
      </c>
      <c r="C1306" s="1" t="s">
        <v>8</v>
      </c>
      <c r="D1306" s="1" t="s">
        <v>9</v>
      </c>
      <c r="E1306" s="1" t="s">
        <v>10</v>
      </c>
      <c r="F1306" s="1">
        <v>0</v>
      </c>
      <c r="G1306" s="2">
        <v>18</v>
      </c>
      <c r="H1306" s="2" t="str">
        <f t="shared" si="40"/>
        <v/>
      </c>
      <c r="I1306" s="2" t="str">
        <f>_xlfn.CONCAT(C1306,"-",D1306,"-",DOLLAR(G1306))</f>
        <v>ITA-SG-18,00 €</v>
      </c>
      <c r="J1306" s="2" t="str">
        <f t="shared" si="41"/>
        <v>470</v>
      </c>
      <c r="M1306" s="2"/>
      <c r="P1306" s="2"/>
      <c r="Q1306" s="2"/>
      <c r="R1306" s="2"/>
      <c r="S1306" s="2"/>
    </row>
    <row r="1307" spans="1:19" ht="12.75" customHeight="1" x14ac:dyDescent="0.2">
      <c r="A1307" s="1">
        <v>1309</v>
      </c>
      <c r="B1307" s="1" t="s">
        <v>640</v>
      </c>
      <c r="C1307" s="1" t="s">
        <v>8</v>
      </c>
      <c r="D1307" s="1" t="s">
        <v>45</v>
      </c>
      <c r="E1307" s="1" t="s">
        <v>10</v>
      </c>
      <c r="F1307" s="1">
        <v>0</v>
      </c>
      <c r="G1307" s="2">
        <v>26</v>
      </c>
      <c r="H1307" s="2" t="str">
        <f t="shared" si="40"/>
        <v/>
      </c>
      <c r="I1307" s="2" t="str">
        <f>_xlfn.CONCAT(C1307,"-",D1307,"-",DOLLAR(G1307))</f>
        <v>ITA-SICURpin SUD S.r.l-26,00 €</v>
      </c>
      <c r="J1307" s="2" t="str">
        <f t="shared" si="41"/>
        <v>966</v>
      </c>
      <c r="M1307" s="2"/>
      <c r="P1307" s="2"/>
      <c r="Q1307" s="2"/>
      <c r="R1307" s="2"/>
      <c r="S1307" s="2"/>
    </row>
    <row r="1308" spans="1:19" ht="12.75" customHeight="1" x14ac:dyDescent="0.2">
      <c r="A1308" s="1">
        <v>1310</v>
      </c>
      <c r="B1308" s="1" t="s">
        <v>641</v>
      </c>
      <c r="C1308" s="1" t="s">
        <v>8</v>
      </c>
      <c r="D1308" s="1" t="s">
        <v>50</v>
      </c>
      <c r="E1308" s="1" t="s">
        <v>10</v>
      </c>
      <c r="F1308" s="1">
        <v>0</v>
      </c>
      <c r="G1308" s="2">
        <v>20</v>
      </c>
      <c r="H1308" s="2" t="str">
        <f t="shared" si="40"/>
        <v/>
      </c>
      <c r="I1308" s="2" t="str">
        <f>_xlfn.CONCAT(C1308,"-",D1308,"-",DOLLAR(G1308))</f>
        <v>ITA-zan S.R.L.-20,00 €</v>
      </c>
      <c r="J1308" s="2" t="str">
        <f t="shared" si="41"/>
        <v>316</v>
      </c>
      <c r="M1308" s="2"/>
      <c r="P1308" s="2"/>
      <c r="Q1308" s="2"/>
      <c r="R1308" s="2"/>
      <c r="S1308" s="2"/>
    </row>
    <row r="1309" spans="1:19" ht="12.75" customHeight="1" x14ac:dyDescent="0.2">
      <c r="A1309" s="1">
        <v>1311</v>
      </c>
      <c r="B1309" s="1" t="s">
        <v>641</v>
      </c>
      <c r="C1309" s="1" t="s">
        <v>8</v>
      </c>
      <c r="D1309" s="1" t="s">
        <v>50</v>
      </c>
      <c r="E1309" t="s">
        <v>1387</v>
      </c>
      <c r="F1309" s="1">
        <v>20</v>
      </c>
      <c r="G1309" s="2">
        <v>33</v>
      </c>
      <c r="H1309" s="2">
        <f t="shared" si="40"/>
        <v>660</v>
      </c>
      <c r="I1309" s="2" t="str">
        <f>_xlfn.CONCAT(C1309,"-",D1309,"-",DOLLAR(G1309))</f>
        <v>ITA-zan S.R.L.-33,00 €</v>
      </c>
      <c r="J1309" s="2" t="str">
        <f t="shared" si="41"/>
        <v>316</v>
      </c>
      <c r="M1309" s="2"/>
      <c r="P1309" s="2"/>
      <c r="Q1309" s="2"/>
      <c r="R1309" s="2"/>
      <c r="S1309" s="2"/>
    </row>
    <row r="1310" spans="1:19" ht="12.75" customHeight="1" x14ac:dyDescent="0.2">
      <c r="A1310" s="1">
        <v>1312</v>
      </c>
      <c r="B1310" s="1" t="s">
        <v>641</v>
      </c>
      <c r="C1310" s="1" t="s">
        <v>8</v>
      </c>
      <c r="D1310" s="1" t="s">
        <v>50</v>
      </c>
      <c r="E1310" t="s">
        <v>1387</v>
      </c>
      <c r="F1310" s="1">
        <v>20</v>
      </c>
      <c r="G1310" s="2">
        <v>26</v>
      </c>
      <c r="H1310" s="2">
        <f t="shared" si="40"/>
        <v>520</v>
      </c>
      <c r="I1310" s="2" t="str">
        <f>_xlfn.CONCAT(C1310,"-",D1310,"-",DOLLAR(G1310))</f>
        <v>ITA-zan S.R.L.-26,00 €</v>
      </c>
      <c r="J1310" s="2" t="str">
        <f t="shared" si="41"/>
        <v>316</v>
      </c>
      <c r="M1310" s="2"/>
      <c r="P1310" s="2"/>
      <c r="Q1310" s="2"/>
      <c r="R1310" s="2"/>
      <c r="S1310" s="2"/>
    </row>
    <row r="1311" spans="1:19" ht="12.75" customHeight="1" x14ac:dyDescent="0.2">
      <c r="A1311" s="1">
        <v>1313</v>
      </c>
      <c r="B1311" s="1" t="s">
        <v>641</v>
      </c>
      <c r="C1311" s="1" t="s">
        <v>8</v>
      </c>
      <c r="D1311" s="1" t="s">
        <v>50</v>
      </c>
      <c r="E1311" t="s">
        <v>1387</v>
      </c>
      <c r="F1311" s="1">
        <v>30</v>
      </c>
      <c r="G1311" s="2">
        <v>29</v>
      </c>
      <c r="H1311" s="2">
        <f t="shared" si="40"/>
        <v>870</v>
      </c>
      <c r="I1311" s="2" t="str">
        <f>_xlfn.CONCAT(C1311,"-",D1311,"-",DOLLAR(G1311))</f>
        <v>ITA-zan S.R.L.-29,00 €</v>
      </c>
      <c r="J1311" s="2" t="str">
        <f t="shared" si="41"/>
        <v>316</v>
      </c>
      <c r="M1311" s="2"/>
      <c r="P1311" s="2"/>
      <c r="Q1311" s="2"/>
      <c r="R1311" s="2"/>
      <c r="S1311" s="2"/>
    </row>
    <row r="1312" spans="1:19" ht="12.75" customHeight="1" x14ac:dyDescent="0.2">
      <c r="A1312" s="1">
        <v>1314</v>
      </c>
      <c r="B1312" s="1" t="s">
        <v>642</v>
      </c>
      <c r="C1312" s="1" t="s">
        <v>8</v>
      </c>
      <c r="D1312" s="1" t="s">
        <v>9</v>
      </c>
      <c r="E1312" t="s">
        <v>1387</v>
      </c>
      <c r="F1312" s="1">
        <v>30</v>
      </c>
      <c r="G1312" s="2">
        <v>36</v>
      </c>
      <c r="H1312" s="2">
        <f t="shared" si="40"/>
        <v>1080</v>
      </c>
      <c r="I1312" s="2" t="str">
        <f>_xlfn.CONCAT(C1312,"-",D1312,"-",DOLLAR(G1312))</f>
        <v>ITA-SG-36,00 €</v>
      </c>
      <c r="J1312" s="2" t="str">
        <f t="shared" si="41"/>
        <v>904</v>
      </c>
      <c r="M1312" s="2"/>
      <c r="P1312" s="2"/>
      <c r="Q1312" s="2"/>
      <c r="R1312" s="2"/>
      <c r="S1312" s="2"/>
    </row>
    <row r="1313" spans="1:19" ht="12.75" customHeight="1" x14ac:dyDescent="0.2">
      <c r="A1313" s="1">
        <v>1315</v>
      </c>
      <c r="B1313" s="1" t="s">
        <v>642</v>
      </c>
      <c r="C1313" s="1" t="s">
        <v>8</v>
      </c>
      <c r="D1313" s="1" t="s">
        <v>9</v>
      </c>
      <c r="E1313" t="s">
        <v>1387</v>
      </c>
      <c r="F1313" s="1">
        <v>20</v>
      </c>
      <c r="G1313" s="2">
        <v>34</v>
      </c>
      <c r="H1313" s="2">
        <f t="shared" si="40"/>
        <v>680</v>
      </c>
      <c r="I1313" s="2" t="str">
        <f>_xlfn.CONCAT(C1313,"-",D1313,"-",DOLLAR(G1313))</f>
        <v>ITA-SG-34,00 €</v>
      </c>
      <c r="J1313" s="2" t="str">
        <f t="shared" si="41"/>
        <v>904</v>
      </c>
      <c r="M1313" s="2"/>
      <c r="P1313" s="2"/>
      <c r="Q1313" s="2"/>
      <c r="R1313" s="2"/>
      <c r="S1313" s="2"/>
    </row>
    <row r="1314" spans="1:19" ht="12.75" customHeight="1" x14ac:dyDescent="0.2">
      <c r="A1314" s="1">
        <v>1316</v>
      </c>
      <c r="B1314" s="1" t="s">
        <v>642</v>
      </c>
      <c r="C1314" s="1" t="s">
        <v>8</v>
      </c>
      <c r="D1314" s="1" t="s">
        <v>9</v>
      </c>
      <c r="E1314" s="1" t="s">
        <v>10</v>
      </c>
      <c r="F1314" s="1">
        <v>0</v>
      </c>
      <c r="G1314" s="2">
        <v>36</v>
      </c>
      <c r="H1314" s="2" t="str">
        <f t="shared" si="40"/>
        <v/>
      </c>
      <c r="I1314" s="2" t="str">
        <f>_xlfn.CONCAT(C1314,"-",D1314,"-",DOLLAR(G1314))</f>
        <v>ITA-SG-36,00 €</v>
      </c>
      <c r="J1314" s="2" t="str">
        <f t="shared" si="41"/>
        <v>904</v>
      </c>
      <c r="M1314" s="2"/>
      <c r="P1314" s="2"/>
      <c r="Q1314" s="2"/>
      <c r="R1314" s="2"/>
      <c r="S1314" s="2"/>
    </row>
    <row r="1315" spans="1:19" ht="12.75" customHeight="1" x14ac:dyDescent="0.2">
      <c r="A1315" s="1">
        <v>1317</v>
      </c>
      <c r="B1315" s="1" t="s">
        <v>643</v>
      </c>
      <c r="C1315" s="1" t="s">
        <v>8</v>
      </c>
      <c r="D1315" s="1" t="s">
        <v>71</v>
      </c>
      <c r="E1315" t="s">
        <v>1387</v>
      </c>
      <c r="F1315" s="1">
        <v>20</v>
      </c>
      <c r="G1315" s="2">
        <v>15</v>
      </c>
      <c r="H1315" s="2">
        <f t="shared" si="40"/>
        <v>300</v>
      </c>
      <c r="I1315" s="2" t="str">
        <f>_xlfn.CONCAT(C1315,"-",D1315,"-",DOLLAR(G1315))</f>
        <v>ITA-lollo SRL-15,00 €</v>
      </c>
      <c r="J1315" s="2" t="str">
        <f t="shared" si="41"/>
        <v>760</v>
      </c>
      <c r="M1315" s="2"/>
      <c r="P1315" s="2"/>
      <c r="Q1315" s="2"/>
      <c r="R1315" s="2"/>
      <c r="S1315" s="2"/>
    </row>
    <row r="1316" spans="1:19" ht="12.75" customHeight="1" x14ac:dyDescent="0.2">
      <c r="A1316" s="1">
        <v>1318</v>
      </c>
      <c r="B1316" s="1" t="s">
        <v>643</v>
      </c>
      <c r="C1316" s="1" t="s">
        <v>8</v>
      </c>
      <c r="D1316" s="1" t="s">
        <v>71</v>
      </c>
      <c r="E1316" t="s">
        <v>1387</v>
      </c>
      <c r="F1316" s="1">
        <v>30</v>
      </c>
      <c r="G1316" s="2">
        <v>10</v>
      </c>
      <c r="H1316" s="2">
        <f t="shared" si="40"/>
        <v>300</v>
      </c>
      <c r="I1316" s="2" t="str">
        <f>_xlfn.CONCAT(C1316,"-",D1316,"-",DOLLAR(G1316))</f>
        <v>ITA-lollo SRL-10,00 €</v>
      </c>
      <c r="J1316" s="2" t="str">
        <f t="shared" si="41"/>
        <v>760</v>
      </c>
      <c r="M1316" s="2"/>
      <c r="P1316" s="2"/>
      <c r="Q1316" s="2"/>
      <c r="R1316" s="2"/>
      <c r="S1316" s="2"/>
    </row>
    <row r="1317" spans="1:19" ht="12.75" customHeight="1" x14ac:dyDescent="0.2">
      <c r="A1317" s="1">
        <v>1319</v>
      </c>
      <c r="B1317" s="1" t="s">
        <v>643</v>
      </c>
      <c r="C1317" s="1" t="s">
        <v>8</v>
      </c>
      <c r="D1317" s="1" t="s">
        <v>71</v>
      </c>
      <c r="E1317" s="1" t="s">
        <v>10</v>
      </c>
      <c r="F1317" s="1">
        <v>0</v>
      </c>
      <c r="G1317" s="2">
        <v>13</v>
      </c>
      <c r="H1317" s="2" t="str">
        <f t="shared" si="40"/>
        <v/>
      </c>
      <c r="I1317" s="2" t="str">
        <f>_xlfn.CONCAT(C1317,"-",D1317,"-",DOLLAR(G1317))</f>
        <v>ITA-lollo SRL-13,00 €</v>
      </c>
      <c r="J1317" s="2" t="str">
        <f t="shared" si="41"/>
        <v>760</v>
      </c>
      <c r="M1317" s="2"/>
      <c r="P1317" s="2"/>
      <c r="Q1317" s="2"/>
      <c r="R1317" s="2"/>
      <c r="S1317" s="2"/>
    </row>
    <row r="1318" spans="1:19" ht="12.75" customHeight="1" x14ac:dyDescent="0.2">
      <c r="A1318" s="1">
        <v>1320</v>
      </c>
      <c r="B1318" s="1" t="s">
        <v>644</v>
      </c>
      <c r="C1318" s="1" t="s">
        <v>8</v>
      </c>
      <c r="D1318" s="1" t="s">
        <v>71</v>
      </c>
      <c r="E1318" s="1" t="s">
        <v>10</v>
      </c>
      <c r="F1318" s="1">
        <v>0</v>
      </c>
      <c r="G1318" s="2">
        <v>14</v>
      </c>
      <c r="H1318" s="2" t="str">
        <f t="shared" si="40"/>
        <v/>
      </c>
      <c r="I1318" s="2" t="str">
        <f>_xlfn.CONCAT(C1318,"-",D1318,"-",DOLLAR(G1318))</f>
        <v>ITA-lollo SRL-14,00 €</v>
      </c>
      <c r="J1318" s="2" t="str">
        <f t="shared" si="41"/>
        <v>502</v>
      </c>
      <c r="M1318" s="2"/>
      <c r="P1318" s="2"/>
      <c r="Q1318" s="2"/>
      <c r="R1318" s="2"/>
      <c r="S1318" s="2"/>
    </row>
    <row r="1319" spans="1:19" ht="12.75" customHeight="1" x14ac:dyDescent="0.2">
      <c r="A1319" s="1">
        <v>1321</v>
      </c>
      <c r="B1319" s="1" t="s">
        <v>644</v>
      </c>
      <c r="C1319" s="1" t="s">
        <v>8</v>
      </c>
      <c r="D1319" s="1" t="s">
        <v>71</v>
      </c>
      <c r="E1319" t="s">
        <v>1387</v>
      </c>
      <c r="F1319" s="1">
        <v>30</v>
      </c>
      <c r="G1319" s="2">
        <v>31</v>
      </c>
      <c r="H1319" s="2">
        <f t="shared" si="40"/>
        <v>930</v>
      </c>
      <c r="I1319" s="2" t="str">
        <f>_xlfn.CONCAT(C1319,"-",D1319,"-",DOLLAR(G1319))</f>
        <v>ITA-lollo SRL-31,00 €</v>
      </c>
      <c r="J1319" s="2" t="str">
        <f t="shared" si="41"/>
        <v>502</v>
      </c>
      <c r="M1319" s="2"/>
      <c r="P1319" s="2"/>
      <c r="Q1319" s="2"/>
      <c r="R1319" s="2"/>
      <c r="S1319" s="2"/>
    </row>
    <row r="1320" spans="1:19" ht="12.75" customHeight="1" x14ac:dyDescent="0.2">
      <c r="A1320" s="1">
        <v>1322</v>
      </c>
      <c r="B1320" s="1" t="s">
        <v>645</v>
      </c>
      <c r="C1320" s="1" t="s">
        <v>8</v>
      </c>
      <c r="D1320" s="1" t="s">
        <v>93</v>
      </c>
      <c r="E1320" t="s">
        <v>1387</v>
      </c>
      <c r="F1320" s="1">
        <v>20</v>
      </c>
      <c r="G1320" s="2">
        <v>17</v>
      </c>
      <c r="H1320" s="2">
        <f t="shared" si="40"/>
        <v>340</v>
      </c>
      <c r="I1320" s="2" t="str">
        <f>_xlfn.CONCAT(C1320,"-",D1320,"-",DOLLAR(G1320))</f>
        <v>ITA-zan SPA-17,00 €</v>
      </c>
      <c r="J1320" s="2" t="str">
        <f t="shared" si="41"/>
        <v>101</v>
      </c>
      <c r="M1320" s="2"/>
      <c r="P1320" s="2"/>
      <c r="Q1320" s="2"/>
      <c r="R1320" s="2"/>
      <c r="S1320" s="2"/>
    </row>
    <row r="1321" spans="1:19" ht="12.75" customHeight="1" x14ac:dyDescent="0.2">
      <c r="A1321" s="1">
        <v>1323</v>
      </c>
      <c r="B1321" s="1" t="s">
        <v>645</v>
      </c>
      <c r="C1321" s="1" t="s">
        <v>8</v>
      </c>
      <c r="D1321" s="1" t="s">
        <v>93</v>
      </c>
      <c r="E1321" s="1" t="s">
        <v>10</v>
      </c>
      <c r="F1321" s="1">
        <v>0</v>
      </c>
      <c r="G1321" s="2">
        <v>35</v>
      </c>
      <c r="H1321" s="2" t="str">
        <f t="shared" si="40"/>
        <v/>
      </c>
      <c r="I1321" s="2" t="str">
        <f>_xlfn.CONCAT(C1321,"-",D1321,"-",DOLLAR(G1321))</f>
        <v>ITA-zan SPA-35,00 €</v>
      </c>
      <c r="J1321" s="2" t="str">
        <f t="shared" si="41"/>
        <v>101</v>
      </c>
      <c r="M1321" s="2"/>
      <c r="P1321" s="2"/>
      <c r="Q1321" s="2"/>
      <c r="R1321" s="2"/>
      <c r="S1321" s="2"/>
    </row>
    <row r="1322" spans="1:19" ht="12.75" customHeight="1" x14ac:dyDescent="0.2">
      <c r="A1322" s="1">
        <v>1324</v>
      </c>
      <c r="B1322" s="1" t="s">
        <v>645</v>
      </c>
      <c r="C1322" s="1" t="s">
        <v>8</v>
      </c>
      <c r="D1322" s="1" t="s">
        <v>93</v>
      </c>
      <c r="E1322" t="s">
        <v>1387</v>
      </c>
      <c r="F1322" s="1">
        <v>20</v>
      </c>
      <c r="G1322" s="2">
        <v>33</v>
      </c>
      <c r="H1322" s="2">
        <f t="shared" si="40"/>
        <v>660</v>
      </c>
      <c r="I1322" s="2" t="str">
        <f>_xlfn.CONCAT(C1322,"-",D1322,"-",DOLLAR(G1322))</f>
        <v>ITA-zan SPA-33,00 €</v>
      </c>
      <c r="J1322" s="2" t="str">
        <f t="shared" si="41"/>
        <v>101</v>
      </c>
      <c r="M1322" s="2"/>
      <c r="P1322" s="2"/>
      <c r="Q1322" s="2"/>
      <c r="R1322" s="2"/>
      <c r="S1322" s="2"/>
    </row>
    <row r="1323" spans="1:19" ht="12.75" customHeight="1" x14ac:dyDescent="0.2">
      <c r="A1323" s="1">
        <v>1325</v>
      </c>
      <c r="B1323" s="1" t="s">
        <v>645</v>
      </c>
      <c r="C1323" s="1" t="s">
        <v>8</v>
      </c>
      <c r="D1323" s="1" t="s">
        <v>93</v>
      </c>
      <c r="E1323" t="s">
        <v>1387</v>
      </c>
      <c r="F1323" s="1">
        <v>30</v>
      </c>
      <c r="G1323" s="2">
        <v>28</v>
      </c>
      <c r="H1323" s="2">
        <f t="shared" si="40"/>
        <v>840</v>
      </c>
      <c r="I1323" s="2" t="str">
        <f>_xlfn.CONCAT(C1323,"-",D1323,"-",DOLLAR(G1323))</f>
        <v>ITA-zan SPA-28,00 €</v>
      </c>
      <c r="J1323" s="2" t="str">
        <f t="shared" si="41"/>
        <v>101</v>
      </c>
      <c r="M1323" s="2"/>
      <c r="P1323" s="2"/>
      <c r="Q1323" s="2"/>
      <c r="R1323" s="2"/>
      <c r="S1323" s="2"/>
    </row>
    <row r="1324" spans="1:19" ht="12.75" customHeight="1" x14ac:dyDescent="0.2">
      <c r="A1324" s="1">
        <v>1326</v>
      </c>
      <c r="B1324" s="1" t="s">
        <v>646</v>
      </c>
      <c r="C1324" s="1" t="s">
        <v>8</v>
      </c>
      <c r="D1324" s="1" t="s">
        <v>9</v>
      </c>
      <c r="E1324" s="1" t="s">
        <v>10</v>
      </c>
      <c r="F1324" s="1">
        <v>0</v>
      </c>
      <c r="G1324" s="2">
        <v>22</v>
      </c>
      <c r="H1324" s="2" t="str">
        <f t="shared" si="40"/>
        <v/>
      </c>
      <c r="I1324" s="2" t="str">
        <f>_xlfn.CONCAT(C1324,"-",D1324,"-",DOLLAR(G1324))</f>
        <v>ITA-SG-22,00 €</v>
      </c>
      <c r="J1324" s="2" t="str">
        <f t="shared" si="41"/>
        <v>751</v>
      </c>
      <c r="M1324" s="2"/>
      <c r="P1324" s="2"/>
      <c r="Q1324" s="2"/>
      <c r="R1324" s="2"/>
      <c r="S1324" s="2"/>
    </row>
    <row r="1325" spans="1:19" ht="12.75" customHeight="1" x14ac:dyDescent="0.2">
      <c r="A1325" s="1">
        <v>1327</v>
      </c>
      <c r="B1325" s="1" t="s">
        <v>646</v>
      </c>
      <c r="C1325" s="1" t="s">
        <v>8</v>
      </c>
      <c r="D1325" s="1" t="s">
        <v>9</v>
      </c>
      <c r="E1325" t="s">
        <v>1387</v>
      </c>
      <c r="F1325" s="1">
        <v>30</v>
      </c>
      <c r="G1325" s="2">
        <v>35</v>
      </c>
      <c r="H1325" s="2">
        <f t="shared" si="40"/>
        <v>1050</v>
      </c>
      <c r="I1325" s="2" t="str">
        <f>_xlfn.CONCAT(C1325,"-",D1325,"-",DOLLAR(G1325))</f>
        <v>ITA-SG-35,00 €</v>
      </c>
      <c r="J1325" s="2" t="str">
        <f t="shared" si="41"/>
        <v>751</v>
      </c>
      <c r="M1325" s="2"/>
      <c r="P1325" s="2"/>
      <c r="Q1325" s="2"/>
      <c r="R1325" s="2"/>
      <c r="S1325" s="2"/>
    </row>
    <row r="1326" spans="1:19" ht="12.75" customHeight="1" x14ac:dyDescent="0.2">
      <c r="A1326" s="1">
        <v>1328</v>
      </c>
      <c r="B1326" s="1" t="s">
        <v>647</v>
      </c>
      <c r="C1326" s="1" t="s">
        <v>8</v>
      </c>
      <c r="D1326" s="1" t="s">
        <v>32</v>
      </c>
      <c r="E1326" s="1" t="s">
        <v>10</v>
      </c>
      <c r="F1326" s="1">
        <v>0</v>
      </c>
      <c r="G1326" s="2">
        <v>27</v>
      </c>
      <c r="H1326" s="2" t="str">
        <f t="shared" si="40"/>
        <v/>
      </c>
      <c r="I1326" s="2" t="str">
        <f>_xlfn.CONCAT(C1326,"-",D1326,"-",DOLLAR(G1326))</f>
        <v>ITA-zan VETRI-27,00 €</v>
      </c>
      <c r="J1326" s="2" t="str">
        <f t="shared" si="41"/>
        <v>549</v>
      </c>
      <c r="M1326" s="2"/>
      <c r="P1326" s="2"/>
      <c r="Q1326" s="2"/>
      <c r="R1326" s="2"/>
      <c r="S1326" s="2"/>
    </row>
    <row r="1327" spans="1:19" ht="12.75" customHeight="1" x14ac:dyDescent="0.2">
      <c r="A1327" s="1">
        <v>1329</v>
      </c>
      <c r="B1327" s="1" t="s">
        <v>648</v>
      </c>
      <c r="C1327" s="1" t="s">
        <v>8</v>
      </c>
      <c r="D1327" s="1" t="s">
        <v>32</v>
      </c>
      <c r="E1327" t="s">
        <v>1387</v>
      </c>
      <c r="F1327" s="1">
        <v>20</v>
      </c>
      <c r="G1327" s="2">
        <v>20</v>
      </c>
      <c r="H1327" s="2">
        <f t="shared" si="40"/>
        <v>400</v>
      </c>
      <c r="I1327" s="2" t="str">
        <f>_xlfn.CONCAT(C1327,"-",D1327,"-",DOLLAR(G1327))</f>
        <v>ITA-zan VETRI-20,00 €</v>
      </c>
      <c r="J1327" s="2" t="str">
        <f t="shared" si="41"/>
        <v>699</v>
      </c>
      <c r="M1327" s="2"/>
      <c r="P1327" s="2"/>
      <c r="Q1327" s="2"/>
      <c r="R1327" s="2"/>
      <c r="S1327" s="2"/>
    </row>
    <row r="1328" spans="1:19" ht="12.75" customHeight="1" x14ac:dyDescent="0.2">
      <c r="A1328" s="1">
        <v>1330</v>
      </c>
      <c r="B1328" s="1" t="s">
        <v>649</v>
      </c>
      <c r="C1328" s="1" t="s">
        <v>8</v>
      </c>
      <c r="D1328" s="1" t="s">
        <v>50</v>
      </c>
      <c r="E1328" s="1" t="s">
        <v>10</v>
      </c>
      <c r="F1328" s="1">
        <v>0</v>
      </c>
      <c r="G1328" s="2">
        <v>25</v>
      </c>
      <c r="H1328" s="2" t="str">
        <f t="shared" si="40"/>
        <v/>
      </c>
      <c r="I1328" s="2" t="str">
        <f>_xlfn.CONCAT(C1328,"-",D1328,"-",DOLLAR(G1328))</f>
        <v>ITA-zan S.R.L.-25,00 €</v>
      </c>
      <c r="J1328" s="2" t="str">
        <f t="shared" si="41"/>
        <v>085</v>
      </c>
      <c r="M1328" s="2"/>
      <c r="P1328" s="2"/>
      <c r="Q1328" s="2"/>
      <c r="R1328" s="2"/>
      <c r="S1328" s="2"/>
    </row>
    <row r="1329" spans="1:19" ht="12.75" customHeight="1" x14ac:dyDescent="0.2">
      <c r="A1329" s="1">
        <v>1331</v>
      </c>
      <c r="B1329" s="1" t="s">
        <v>650</v>
      </c>
      <c r="C1329" s="1" t="s">
        <v>8</v>
      </c>
      <c r="D1329" s="1" t="s">
        <v>9</v>
      </c>
      <c r="E1329" s="1" t="s">
        <v>10</v>
      </c>
      <c r="F1329" s="1">
        <v>0</v>
      </c>
      <c r="G1329" s="2">
        <v>32</v>
      </c>
      <c r="H1329" s="2" t="str">
        <f t="shared" si="40"/>
        <v/>
      </c>
      <c r="I1329" s="2" t="str">
        <f>_xlfn.CONCAT(C1329,"-",D1329,"-",DOLLAR(G1329))</f>
        <v>ITA-SG-32,00 €</v>
      </c>
      <c r="J1329" s="2" t="str">
        <f t="shared" si="41"/>
        <v>386</v>
      </c>
      <c r="M1329" s="2"/>
      <c r="P1329" s="2"/>
      <c r="Q1329" s="2"/>
      <c r="R1329" s="2"/>
      <c r="S1329" s="2"/>
    </row>
    <row r="1330" spans="1:19" ht="12.75" customHeight="1" x14ac:dyDescent="0.2">
      <c r="A1330" s="1">
        <v>1332</v>
      </c>
      <c r="B1330" s="1" t="s">
        <v>651</v>
      </c>
      <c r="C1330" s="1" t="s">
        <v>8</v>
      </c>
      <c r="D1330" s="1" t="s">
        <v>9</v>
      </c>
      <c r="E1330" s="1" t="s">
        <v>10</v>
      </c>
      <c r="F1330" s="1">
        <v>0</v>
      </c>
      <c r="G1330" s="2">
        <v>40</v>
      </c>
      <c r="H1330" s="2" t="str">
        <f t="shared" si="40"/>
        <v/>
      </c>
      <c r="I1330" s="2" t="str">
        <f>_xlfn.CONCAT(C1330,"-",D1330,"-",DOLLAR(G1330))</f>
        <v>ITA-SG-40,00 €</v>
      </c>
      <c r="J1330" s="2" t="str">
        <f t="shared" si="41"/>
        <v>530</v>
      </c>
      <c r="M1330" s="2"/>
      <c r="P1330" s="2"/>
      <c r="Q1330" s="2"/>
      <c r="R1330" s="2"/>
      <c r="S1330" s="2"/>
    </row>
    <row r="1331" spans="1:19" ht="12.75" customHeight="1" x14ac:dyDescent="0.2">
      <c r="A1331" s="1">
        <v>1333</v>
      </c>
      <c r="B1331" s="1" t="s">
        <v>651</v>
      </c>
      <c r="C1331" s="1" t="s">
        <v>8</v>
      </c>
      <c r="D1331" s="1" t="s">
        <v>9</v>
      </c>
      <c r="E1331" t="s">
        <v>1387</v>
      </c>
      <c r="F1331" s="1">
        <v>20</v>
      </c>
      <c r="G1331" s="2">
        <v>11</v>
      </c>
      <c r="H1331" s="2">
        <f t="shared" si="40"/>
        <v>220</v>
      </c>
      <c r="I1331" s="2" t="str">
        <f>_xlfn.CONCAT(C1331,"-",D1331,"-",DOLLAR(G1331))</f>
        <v>ITA-SG-11,00 €</v>
      </c>
      <c r="J1331" s="2" t="str">
        <f t="shared" si="41"/>
        <v>530</v>
      </c>
      <c r="M1331" s="2"/>
      <c r="P1331" s="2"/>
      <c r="Q1331" s="2"/>
      <c r="R1331" s="2"/>
      <c r="S1331" s="2"/>
    </row>
    <row r="1332" spans="1:19" ht="12.75" customHeight="1" x14ac:dyDescent="0.2">
      <c r="A1332" s="1">
        <v>1334</v>
      </c>
      <c r="B1332" s="1" t="s">
        <v>651</v>
      </c>
      <c r="C1332" s="1" t="s">
        <v>8</v>
      </c>
      <c r="D1332" s="1" t="s">
        <v>9</v>
      </c>
      <c r="E1332" t="s">
        <v>1387</v>
      </c>
      <c r="F1332" s="1">
        <v>30</v>
      </c>
      <c r="G1332" s="2">
        <v>35</v>
      </c>
      <c r="H1332" s="2">
        <f t="shared" si="40"/>
        <v>1050</v>
      </c>
      <c r="I1332" s="2" t="str">
        <f>_xlfn.CONCAT(C1332,"-",D1332,"-",DOLLAR(G1332))</f>
        <v>ITA-SG-35,00 €</v>
      </c>
      <c r="J1332" s="2" t="str">
        <f t="shared" si="41"/>
        <v>530</v>
      </c>
      <c r="M1332" s="2"/>
      <c r="P1332" s="2"/>
      <c r="Q1332" s="2"/>
      <c r="R1332" s="2"/>
      <c r="S1332" s="2"/>
    </row>
    <row r="1333" spans="1:19" ht="12.75" customHeight="1" x14ac:dyDescent="0.2">
      <c r="A1333" s="1">
        <v>1335</v>
      </c>
      <c r="B1333" s="1" t="s">
        <v>652</v>
      </c>
      <c r="C1333" s="1" t="s">
        <v>8</v>
      </c>
      <c r="D1333" s="1" t="s">
        <v>50</v>
      </c>
      <c r="E1333" s="1" t="s">
        <v>10</v>
      </c>
      <c r="F1333" s="1">
        <v>0</v>
      </c>
      <c r="G1333" s="2">
        <v>32</v>
      </c>
      <c r="H1333" s="2" t="str">
        <f t="shared" si="40"/>
        <v/>
      </c>
      <c r="I1333" s="2" t="str">
        <f>_xlfn.CONCAT(C1333,"-",D1333,"-",DOLLAR(G1333))</f>
        <v>ITA-zan S.R.L.-32,00 €</v>
      </c>
      <c r="J1333" s="2" t="str">
        <f t="shared" si="41"/>
        <v>238</v>
      </c>
      <c r="M1333" s="2"/>
      <c r="P1333" s="2"/>
      <c r="Q1333" s="2"/>
      <c r="R1333" s="2"/>
      <c r="S1333" s="2"/>
    </row>
    <row r="1334" spans="1:19" ht="12.75" customHeight="1" x14ac:dyDescent="0.2">
      <c r="A1334" s="1">
        <v>1336</v>
      </c>
      <c r="B1334" s="1" t="s">
        <v>653</v>
      </c>
      <c r="C1334" s="1" t="s">
        <v>8</v>
      </c>
      <c r="D1334" s="1" t="s">
        <v>9</v>
      </c>
      <c r="E1334" s="1" t="s">
        <v>10</v>
      </c>
      <c r="F1334" s="1">
        <v>0</v>
      </c>
      <c r="G1334" s="2">
        <v>10</v>
      </c>
      <c r="H1334" s="2" t="str">
        <f t="shared" si="40"/>
        <v/>
      </c>
      <c r="I1334" s="2" t="str">
        <f>_xlfn.CONCAT(C1334,"-",D1334,"-",DOLLAR(G1334))</f>
        <v>ITA-SG-10,00 €</v>
      </c>
      <c r="J1334" s="2" t="str">
        <f t="shared" si="41"/>
        <v>002</v>
      </c>
      <c r="M1334" s="2"/>
      <c r="P1334" s="2"/>
      <c r="Q1334" s="2"/>
      <c r="R1334" s="2"/>
      <c r="S1334" s="2"/>
    </row>
    <row r="1335" spans="1:19" ht="12.75" customHeight="1" x14ac:dyDescent="0.2">
      <c r="A1335" s="1">
        <v>1337</v>
      </c>
      <c r="B1335" s="1" t="s">
        <v>653</v>
      </c>
      <c r="C1335" s="1" t="s">
        <v>8</v>
      </c>
      <c r="D1335" s="1" t="s">
        <v>9</v>
      </c>
      <c r="E1335" t="s">
        <v>1387</v>
      </c>
      <c r="F1335" s="1">
        <v>20</v>
      </c>
      <c r="G1335" s="2">
        <v>35</v>
      </c>
      <c r="H1335" s="2">
        <f t="shared" si="40"/>
        <v>700</v>
      </c>
      <c r="I1335" s="2" t="str">
        <f>_xlfn.CONCAT(C1335,"-",D1335,"-",DOLLAR(G1335))</f>
        <v>ITA-SG-35,00 €</v>
      </c>
      <c r="J1335" s="2" t="str">
        <f t="shared" si="41"/>
        <v>002</v>
      </c>
      <c r="M1335" s="2"/>
      <c r="P1335" s="2"/>
      <c r="Q1335" s="2"/>
      <c r="R1335" s="2"/>
      <c r="S1335" s="2"/>
    </row>
    <row r="1336" spans="1:19" ht="12.75" customHeight="1" x14ac:dyDescent="0.2">
      <c r="A1336" s="1">
        <v>1338</v>
      </c>
      <c r="B1336" s="1" t="s">
        <v>653</v>
      </c>
      <c r="C1336" s="1" t="s">
        <v>8</v>
      </c>
      <c r="D1336" s="1" t="s">
        <v>9</v>
      </c>
      <c r="E1336" t="s">
        <v>1387</v>
      </c>
      <c r="F1336" s="1">
        <v>30</v>
      </c>
      <c r="G1336" s="2">
        <v>30</v>
      </c>
      <c r="H1336" s="2">
        <f t="shared" si="40"/>
        <v>900</v>
      </c>
      <c r="I1336" s="2" t="str">
        <f>_xlfn.CONCAT(C1336,"-",D1336,"-",DOLLAR(G1336))</f>
        <v>ITA-SG-30,00 €</v>
      </c>
      <c r="J1336" s="2" t="str">
        <f t="shared" si="41"/>
        <v>002</v>
      </c>
      <c r="M1336" s="2"/>
      <c r="P1336" s="2"/>
      <c r="Q1336" s="2"/>
      <c r="R1336" s="2"/>
      <c r="S1336" s="2"/>
    </row>
    <row r="1337" spans="1:19" ht="12.75" customHeight="1" x14ac:dyDescent="0.2">
      <c r="A1337" s="1">
        <v>1339</v>
      </c>
      <c r="B1337" s="1" t="s">
        <v>654</v>
      </c>
      <c r="C1337" s="1" t="s">
        <v>8</v>
      </c>
      <c r="D1337" s="1" t="s">
        <v>9</v>
      </c>
      <c r="E1337" s="1" t="s">
        <v>10</v>
      </c>
      <c r="F1337" s="1">
        <v>0</v>
      </c>
      <c r="G1337" s="2">
        <v>28</v>
      </c>
      <c r="H1337" s="2" t="str">
        <f t="shared" si="40"/>
        <v/>
      </c>
      <c r="I1337" s="2" t="str">
        <f>_xlfn.CONCAT(C1337,"-",D1337,"-",DOLLAR(G1337))</f>
        <v>ITA-SG-28,00 €</v>
      </c>
      <c r="J1337" s="2" t="str">
        <f t="shared" si="41"/>
        <v>029</v>
      </c>
      <c r="M1337" s="2"/>
      <c r="P1337" s="2"/>
      <c r="Q1337" s="2"/>
      <c r="R1337" s="2"/>
      <c r="S1337" s="2"/>
    </row>
    <row r="1338" spans="1:19" ht="12.75" customHeight="1" x14ac:dyDescent="0.2">
      <c r="A1338" s="1">
        <v>1340</v>
      </c>
      <c r="B1338" s="1" t="s">
        <v>654</v>
      </c>
      <c r="C1338" s="1" t="s">
        <v>8</v>
      </c>
      <c r="D1338" s="1" t="s">
        <v>9</v>
      </c>
      <c r="E1338" t="s">
        <v>1387</v>
      </c>
      <c r="F1338" s="1">
        <v>20</v>
      </c>
      <c r="G1338" s="2">
        <v>11</v>
      </c>
      <c r="H1338" s="2">
        <f t="shared" si="40"/>
        <v>220</v>
      </c>
      <c r="I1338" s="2" t="str">
        <f>_xlfn.CONCAT(C1338,"-",D1338,"-",DOLLAR(G1338))</f>
        <v>ITA-SG-11,00 €</v>
      </c>
      <c r="J1338" s="2" t="str">
        <f t="shared" si="41"/>
        <v>029</v>
      </c>
      <c r="M1338" s="2"/>
      <c r="P1338" s="2"/>
      <c r="Q1338" s="2"/>
      <c r="R1338" s="2"/>
      <c r="S1338" s="2"/>
    </row>
    <row r="1339" spans="1:19" ht="12.75" customHeight="1" x14ac:dyDescent="0.2">
      <c r="A1339" s="1">
        <v>1341</v>
      </c>
      <c r="B1339" s="1" t="s">
        <v>654</v>
      </c>
      <c r="C1339" s="1" t="s">
        <v>8</v>
      </c>
      <c r="D1339" s="1" t="s">
        <v>9</v>
      </c>
      <c r="E1339" t="s">
        <v>1387</v>
      </c>
      <c r="F1339" s="1">
        <v>30</v>
      </c>
      <c r="G1339" s="2">
        <v>37</v>
      </c>
      <c r="H1339" s="2">
        <f t="shared" si="40"/>
        <v>1110</v>
      </c>
      <c r="I1339" s="2" t="str">
        <f>_xlfn.CONCAT(C1339,"-",D1339,"-",DOLLAR(G1339))</f>
        <v>ITA-SG-37,00 €</v>
      </c>
      <c r="J1339" s="2" t="str">
        <f t="shared" si="41"/>
        <v>029</v>
      </c>
      <c r="M1339" s="2"/>
      <c r="P1339" s="2"/>
      <c r="Q1339" s="2"/>
      <c r="R1339" s="2"/>
      <c r="S1339" s="2"/>
    </row>
    <row r="1340" spans="1:19" ht="12.75" customHeight="1" x14ac:dyDescent="0.2">
      <c r="A1340" s="1">
        <v>1342</v>
      </c>
      <c r="B1340" s="1" t="s">
        <v>655</v>
      </c>
      <c r="C1340" s="1" t="s">
        <v>8</v>
      </c>
      <c r="D1340" s="1" t="s">
        <v>43</v>
      </c>
      <c r="E1340" s="1" t="s">
        <v>10</v>
      </c>
      <c r="F1340" s="1">
        <v>0</v>
      </c>
      <c r="G1340" s="2">
        <v>31</v>
      </c>
      <c r="H1340" s="2" t="str">
        <f t="shared" si="40"/>
        <v/>
      </c>
      <c r="I1340" s="2" t="str">
        <f>_xlfn.CONCAT(C1340,"-",D1340,"-",DOLLAR(G1340))</f>
        <v>ITA-zan pin SPA-31,00 €</v>
      </c>
      <c r="J1340" s="2" t="str">
        <f t="shared" si="41"/>
        <v>220</v>
      </c>
      <c r="M1340" s="2"/>
      <c r="P1340" s="2"/>
      <c r="Q1340" s="2"/>
      <c r="R1340" s="2"/>
      <c r="S1340" s="2"/>
    </row>
    <row r="1341" spans="1:19" ht="12.75" customHeight="1" x14ac:dyDescent="0.2">
      <c r="A1341" s="1">
        <v>1343</v>
      </c>
      <c r="B1341" s="1" t="s">
        <v>655</v>
      </c>
      <c r="C1341" s="1" t="s">
        <v>8</v>
      </c>
      <c r="D1341" s="1" t="s">
        <v>43</v>
      </c>
      <c r="E1341" t="s">
        <v>1387</v>
      </c>
      <c r="F1341" s="1">
        <v>20</v>
      </c>
      <c r="G1341" s="2">
        <v>37</v>
      </c>
      <c r="H1341" s="2">
        <f t="shared" si="40"/>
        <v>740</v>
      </c>
      <c r="I1341" s="2" t="str">
        <f>_xlfn.CONCAT(C1341,"-",D1341,"-",DOLLAR(G1341))</f>
        <v>ITA-zan pin SPA-37,00 €</v>
      </c>
      <c r="J1341" s="2" t="str">
        <f t="shared" si="41"/>
        <v>220</v>
      </c>
      <c r="M1341" s="2"/>
      <c r="P1341" s="2"/>
      <c r="Q1341" s="2"/>
      <c r="R1341" s="2"/>
      <c r="S1341" s="2"/>
    </row>
    <row r="1342" spans="1:19" ht="12.75" customHeight="1" x14ac:dyDescent="0.2">
      <c r="A1342" s="1">
        <v>1344</v>
      </c>
      <c r="B1342" s="1" t="s">
        <v>655</v>
      </c>
      <c r="C1342" s="1" t="s">
        <v>8</v>
      </c>
      <c r="D1342" s="1" t="s">
        <v>43</v>
      </c>
      <c r="E1342" t="s">
        <v>1387</v>
      </c>
      <c r="F1342" s="1">
        <v>30</v>
      </c>
      <c r="G1342" s="2">
        <v>26</v>
      </c>
      <c r="H1342" s="2">
        <f t="shared" si="40"/>
        <v>780</v>
      </c>
      <c r="I1342" s="2" t="str">
        <f>_xlfn.CONCAT(C1342,"-",D1342,"-",DOLLAR(G1342))</f>
        <v>ITA-zan pin SPA-26,00 €</v>
      </c>
      <c r="J1342" s="2" t="str">
        <f t="shared" si="41"/>
        <v>220</v>
      </c>
      <c r="M1342" s="2"/>
      <c r="P1342" s="2"/>
      <c r="Q1342" s="2"/>
      <c r="R1342" s="2"/>
      <c r="S1342" s="2"/>
    </row>
    <row r="1343" spans="1:19" ht="12.75" customHeight="1" x14ac:dyDescent="0.2">
      <c r="A1343" s="1">
        <v>1345</v>
      </c>
      <c r="B1343" s="1" t="s">
        <v>656</v>
      </c>
      <c r="C1343" s="1" t="s">
        <v>8</v>
      </c>
      <c r="D1343" s="1" t="s">
        <v>45</v>
      </c>
      <c r="E1343" t="s">
        <v>1387</v>
      </c>
      <c r="F1343" s="1">
        <v>20</v>
      </c>
      <c r="G1343" s="2">
        <v>18</v>
      </c>
      <c r="H1343" s="2">
        <f t="shared" si="40"/>
        <v>360</v>
      </c>
      <c r="I1343" s="2" t="str">
        <f>_xlfn.CONCAT(C1343,"-",D1343,"-",DOLLAR(G1343))</f>
        <v>ITA-SICURpin SUD S.r.l-18,00 €</v>
      </c>
      <c r="J1343" s="2" t="str">
        <f t="shared" si="41"/>
        <v>993</v>
      </c>
      <c r="M1343" s="2"/>
      <c r="P1343" s="2"/>
      <c r="Q1343" s="2"/>
      <c r="R1343" s="2"/>
      <c r="S1343" s="2"/>
    </row>
    <row r="1344" spans="1:19" ht="12.75" customHeight="1" x14ac:dyDescent="0.2">
      <c r="A1344" s="1">
        <v>1346</v>
      </c>
      <c r="B1344" s="1" t="s">
        <v>656</v>
      </c>
      <c r="C1344" s="1" t="s">
        <v>8</v>
      </c>
      <c r="D1344" s="1" t="s">
        <v>45</v>
      </c>
      <c r="E1344" t="s">
        <v>1387</v>
      </c>
      <c r="F1344" s="1">
        <v>30</v>
      </c>
      <c r="G1344" s="2">
        <v>25</v>
      </c>
      <c r="H1344" s="2">
        <f t="shared" si="40"/>
        <v>750</v>
      </c>
      <c r="I1344" s="2" t="str">
        <f>_xlfn.CONCAT(C1344,"-",D1344,"-",DOLLAR(G1344))</f>
        <v>ITA-SICURpin SUD S.r.l-25,00 €</v>
      </c>
      <c r="J1344" s="2" t="str">
        <f t="shared" si="41"/>
        <v>993</v>
      </c>
      <c r="M1344" s="2"/>
      <c r="P1344" s="2"/>
      <c r="Q1344" s="2"/>
      <c r="R1344" s="2"/>
      <c r="S1344" s="2"/>
    </row>
    <row r="1345" spans="1:19" ht="12.75" customHeight="1" x14ac:dyDescent="0.2">
      <c r="A1345" s="1">
        <v>1347</v>
      </c>
      <c r="B1345" s="1" t="s">
        <v>656</v>
      </c>
      <c r="C1345" s="1" t="s">
        <v>8</v>
      </c>
      <c r="D1345" s="1" t="s">
        <v>45</v>
      </c>
      <c r="E1345" s="1" t="s">
        <v>10</v>
      </c>
      <c r="F1345" s="1">
        <v>0</v>
      </c>
      <c r="G1345" s="2">
        <v>24</v>
      </c>
      <c r="H1345" s="2" t="str">
        <f t="shared" si="40"/>
        <v/>
      </c>
      <c r="I1345" s="2" t="str">
        <f>_xlfn.CONCAT(C1345,"-",D1345,"-",DOLLAR(G1345))</f>
        <v>ITA-SICURpin SUD S.r.l-24,00 €</v>
      </c>
      <c r="J1345" s="2" t="str">
        <f t="shared" si="41"/>
        <v>993</v>
      </c>
      <c r="M1345" s="2"/>
      <c r="P1345" s="2"/>
      <c r="Q1345" s="2"/>
      <c r="R1345" s="2"/>
      <c r="S1345" s="2"/>
    </row>
    <row r="1346" spans="1:19" ht="12.75" customHeight="1" x14ac:dyDescent="0.2">
      <c r="A1346" s="1">
        <v>1348</v>
      </c>
      <c r="B1346" s="1" t="s">
        <v>656</v>
      </c>
      <c r="C1346" s="1" t="s">
        <v>8</v>
      </c>
      <c r="D1346" s="1" t="s">
        <v>45</v>
      </c>
      <c r="E1346" t="s">
        <v>1387</v>
      </c>
      <c r="F1346" s="1">
        <v>20</v>
      </c>
      <c r="G1346" s="2">
        <v>38</v>
      </c>
      <c r="H1346" s="2">
        <f t="shared" ref="H1346:H1409" si="42">IF(F1346*G1346=0,"",F1346*G1346)</f>
        <v>760</v>
      </c>
      <c r="I1346" s="2" t="str">
        <f>_xlfn.CONCAT(C1346,"-",D1346,"-",DOLLAR(G1346))</f>
        <v>ITA-SICURpin SUD S.r.l-38,00 €</v>
      </c>
      <c r="J1346" s="2" t="str">
        <f t="shared" si="41"/>
        <v>993</v>
      </c>
      <c r="M1346" s="2"/>
      <c r="P1346" s="2"/>
      <c r="Q1346" s="2"/>
      <c r="R1346" s="2"/>
      <c r="S1346" s="2"/>
    </row>
    <row r="1347" spans="1:19" ht="12.75" customHeight="1" x14ac:dyDescent="0.2">
      <c r="A1347" s="1">
        <v>1349</v>
      </c>
      <c r="B1347" s="1" t="s">
        <v>657</v>
      </c>
      <c r="C1347" s="1" t="s">
        <v>8</v>
      </c>
      <c r="D1347" s="1" t="s">
        <v>32</v>
      </c>
      <c r="E1347" s="1" t="s">
        <v>10</v>
      </c>
      <c r="F1347" s="1">
        <v>0</v>
      </c>
      <c r="G1347" s="2">
        <v>24</v>
      </c>
      <c r="H1347" s="2" t="str">
        <f t="shared" si="42"/>
        <v/>
      </c>
      <c r="I1347" s="2" t="str">
        <f>_xlfn.CONCAT(C1347,"-",D1347,"-",DOLLAR(G1347))</f>
        <v>ITA-zan VETRI-24,00 €</v>
      </c>
      <c r="J1347" s="2" t="str">
        <f t="shared" ref="J1347:J1410" si="43">MID(B1347,3,3)</f>
        <v>903</v>
      </c>
      <c r="M1347" s="2"/>
      <c r="P1347" s="2"/>
      <c r="Q1347" s="2"/>
      <c r="R1347" s="2"/>
      <c r="S1347" s="2"/>
    </row>
    <row r="1348" spans="1:19" ht="12.75" customHeight="1" x14ac:dyDescent="0.2">
      <c r="A1348" s="1">
        <v>1350</v>
      </c>
      <c r="B1348" s="1" t="s">
        <v>658</v>
      </c>
      <c r="C1348" s="1" t="s">
        <v>8</v>
      </c>
      <c r="D1348" s="1" t="s">
        <v>93</v>
      </c>
      <c r="E1348" s="1" t="s">
        <v>10</v>
      </c>
      <c r="F1348" s="1">
        <v>0</v>
      </c>
      <c r="G1348" s="2">
        <v>30</v>
      </c>
      <c r="H1348" s="2" t="str">
        <f t="shared" si="42"/>
        <v/>
      </c>
      <c r="I1348" s="2" t="str">
        <f>_xlfn.CONCAT(C1348,"-",D1348,"-",DOLLAR(G1348))</f>
        <v>ITA-zan SPA-30,00 €</v>
      </c>
      <c r="J1348" s="2" t="str">
        <f t="shared" si="43"/>
        <v>290</v>
      </c>
      <c r="M1348" s="2"/>
      <c r="P1348" s="2"/>
      <c r="Q1348" s="2"/>
      <c r="R1348" s="2"/>
      <c r="S1348" s="2"/>
    </row>
    <row r="1349" spans="1:19" ht="12.75" customHeight="1" x14ac:dyDescent="0.2">
      <c r="A1349" s="1">
        <v>1351</v>
      </c>
      <c r="B1349" s="1" t="s">
        <v>658</v>
      </c>
      <c r="C1349" s="1" t="s">
        <v>8</v>
      </c>
      <c r="D1349" s="1" t="s">
        <v>93</v>
      </c>
      <c r="E1349" t="s">
        <v>1387</v>
      </c>
      <c r="F1349" s="1">
        <v>20</v>
      </c>
      <c r="G1349" s="2">
        <v>19</v>
      </c>
      <c r="H1349" s="2">
        <f t="shared" si="42"/>
        <v>380</v>
      </c>
      <c r="I1349" s="2" t="str">
        <f>_xlfn.CONCAT(C1349,"-",D1349,"-",DOLLAR(G1349))</f>
        <v>ITA-zan SPA-19,00 €</v>
      </c>
      <c r="J1349" s="2" t="str">
        <f t="shared" si="43"/>
        <v>290</v>
      </c>
      <c r="M1349" s="2"/>
      <c r="P1349" s="2"/>
      <c r="Q1349" s="2"/>
      <c r="R1349" s="2"/>
      <c r="S1349" s="2"/>
    </row>
    <row r="1350" spans="1:19" ht="12.75" customHeight="1" x14ac:dyDescent="0.2">
      <c r="A1350" s="1">
        <v>1352</v>
      </c>
      <c r="B1350" s="1" t="s">
        <v>658</v>
      </c>
      <c r="C1350" s="1" t="s">
        <v>8</v>
      </c>
      <c r="D1350" s="1" t="s">
        <v>93</v>
      </c>
      <c r="E1350" t="s">
        <v>1387</v>
      </c>
      <c r="F1350" s="1">
        <v>30</v>
      </c>
      <c r="G1350" s="2">
        <v>26</v>
      </c>
      <c r="H1350" s="2">
        <f t="shared" si="42"/>
        <v>780</v>
      </c>
      <c r="I1350" s="2" t="str">
        <f>_xlfn.CONCAT(C1350,"-",D1350,"-",DOLLAR(G1350))</f>
        <v>ITA-zan SPA-26,00 €</v>
      </c>
      <c r="J1350" s="2" t="str">
        <f t="shared" si="43"/>
        <v>290</v>
      </c>
      <c r="M1350" s="2"/>
      <c r="P1350" s="2"/>
      <c r="Q1350" s="2"/>
      <c r="R1350" s="2"/>
      <c r="S1350" s="2"/>
    </row>
    <row r="1351" spans="1:19" ht="12.75" customHeight="1" x14ac:dyDescent="0.2">
      <c r="A1351" s="1">
        <v>1353</v>
      </c>
      <c r="B1351" s="1" t="s">
        <v>659</v>
      </c>
      <c r="C1351" s="1" t="s">
        <v>8</v>
      </c>
      <c r="D1351" s="1" t="s">
        <v>61</v>
      </c>
      <c r="E1351" s="1" t="s">
        <v>10</v>
      </c>
      <c r="F1351" s="1">
        <v>0</v>
      </c>
      <c r="G1351" s="2">
        <v>23</v>
      </c>
      <c r="H1351" s="2" t="str">
        <f t="shared" si="42"/>
        <v/>
      </c>
      <c r="I1351" s="2" t="str">
        <f>_xlfn.CONCAT(C1351,"-",D1351,"-",DOLLAR(G1351))</f>
        <v>ITA-zan PAM-23,00 €</v>
      </c>
      <c r="J1351" s="2" t="str">
        <f t="shared" si="43"/>
        <v>669</v>
      </c>
      <c r="M1351" s="2"/>
      <c r="P1351" s="2"/>
      <c r="Q1351" s="2"/>
      <c r="R1351" s="2"/>
      <c r="S1351" s="2"/>
    </row>
    <row r="1352" spans="1:19" ht="12.75" customHeight="1" x14ac:dyDescent="0.2">
      <c r="A1352" s="1">
        <v>1354</v>
      </c>
      <c r="B1352" s="1" t="s">
        <v>659</v>
      </c>
      <c r="C1352" s="1" t="s">
        <v>8</v>
      </c>
      <c r="D1352" s="1" t="s">
        <v>61</v>
      </c>
      <c r="E1352" t="s">
        <v>1387</v>
      </c>
      <c r="F1352" s="1">
        <v>20</v>
      </c>
      <c r="G1352" s="2">
        <v>29</v>
      </c>
      <c r="H1352" s="2">
        <f t="shared" si="42"/>
        <v>580</v>
      </c>
      <c r="I1352" s="2" t="str">
        <f>_xlfn.CONCAT(C1352,"-",D1352,"-",DOLLAR(G1352))</f>
        <v>ITA-zan PAM-29,00 €</v>
      </c>
      <c r="J1352" s="2" t="str">
        <f t="shared" si="43"/>
        <v>669</v>
      </c>
      <c r="M1352" s="2"/>
      <c r="P1352" s="2"/>
      <c r="Q1352" s="2"/>
      <c r="R1352" s="2"/>
      <c r="S1352" s="2"/>
    </row>
    <row r="1353" spans="1:19" ht="12.75" customHeight="1" x14ac:dyDescent="0.2">
      <c r="A1353" s="1">
        <v>1355</v>
      </c>
      <c r="B1353" s="1" t="s">
        <v>659</v>
      </c>
      <c r="C1353" s="1" t="s">
        <v>8</v>
      </c>
      <c r="D1353" s="1" t="s">
        <v>61</v>
      </c>
      <c r="E1353" t="s">
        <v>1387</v>
      </c>
      <c r="F1353" s="1">
        <v>30</v>
      </c>
      <c r="G1353" s="2">
        <v>26</v>
      </c>
      <c r="H1353" s="2">
        <f t="shared" si="42"/>
        <v>780</v>
      </c>
      <c r="I1353" s="2" t="str">
        <f>_xlfn.CONCAT(C1353,"-",D1353,"-",DOLLAR(G1353))</f>
        <v>ITA-zan PAM-26,00 €</v>
      </c>
      <c r="J1353" s="2" t="str">
        <f t="shared" si="43"/>
        <v>669</v>
      </c>
      <c r="M1353" s="2"/>
      <c r="P1353" s="2"/>
      <c r="Q1353" s="2"/>
      <c r="R1353" s="2"/>
      <c r="S1353" s="2"/>
    </row>
    <row r="1354" spans="1:19" ht="12.75" customHeight="1" x14ac:dyDescent="0.2">
      <c r="A1354" s="1">
        <v>1356</v>
      </c>
      <c r="B1354" s="1" t="s">
        <v>660</v>
      </c>
      <c r="C1354" s="1" t="s">
        <v>8</v>
      </c>
      <c r="D1354" s="1" t="s">
        <v>32</v>
      </c>
      <c r="E1354" s="1" t="s">
        <v>10</v>
      </c>
      <c r="F1354" s="1">
        <v>0</v>
      </c>
      <c r="G1354" s="2">
        <v>37</v>
      </c>
      <c r="H1354" s="2" t="str">
        <f t="shared" si="42"/>
        <v/>
      </c>
      <c r="I1354" s="2" t="str">
        <f>_xlfn.CONCAT(C1354,"-",D1354,"-",DOLLAR(G1354))</f>
        <v>ITA-zan VETRI-37,00 €</v>
      </c>
      <c r="J1354" s="2" t="str">
        <f t="shared" si="43"/>
        <v>096</v>
      </c>
      <c r="M1354" s="2"/>
      <c r="P1354" s="2"/>
      <c r="Q1354" s="2"/>
      <c r="R1354" s="2"/>
      <c r="S1354" s="2"/>
    </row>
    <row r="1355" spans="1:19" ht="12.75" customHeight="1" x14ac:dyDescent="0.2">
      <c r="A1355" s="1">
        <v>1357</v>
      </c>
      <c r="B1355" s="1" t="s">
        <v>661</v>
      </c>
      <c r="C1355" s="1" t="s">
        <v>8</v>
      </c>
      <c r="D1355" s="1" t="s">
        <v>71</v>
      </c>
      <c r="E1355" s="1" t="s">
        <v>10</v>
      </c>
      <c r="F1355" s="1">
        <v>0</v>
      </c>
      <c r="G1355" s="2">
        <v>12</v>
      </c>
      <c r="H1355" s="2" t="str">
        <f t="shared" si="42"/>
        <v/>
      </c>
      <c r="I1355" s="2" t="str">
        <f>_xlfn.CONCAT(C1355,"-",D1355,"-",DOLLAR(G1355))</f>
        <v>ITA-lollo SRL-12,00 €</v>
      </c>
      <c r="J1355" s="2" t="str">
        <f t="shared" si="43"/>
        <v>582</v>
      </c>
      <c r="M1355" s="2"/>
      <c r="P1355" s="2"/>
      <c r="Q1355" s="2"/>
      <c r="R1355" s="2"/>
      <c r="S1355" s="2"/>
    </row>
    <row r="1356" spans="1:19" ht="12.75" customHeight="1" x14ac:dyDescent="0.2">
      <c r="A1356" s="1">
        <v>1358</v>
      </c>
      <c r="B1356" s="1" t="s">
        <v>662</v>
      </c>
      <c r="C1356" s="1" t="s">
        <v>13</v>
      </c>
      <c r="D1356" s="1" t="s">
        <v>15</v>
      </c>
      <c r="E1356" s="1" t="s">
        <v>10</v>
      </c>
      <c r="F1356" s="1">
        <v>0</v>
      </c>
      <c r="G1356" s="2">
        <v>30</v>
      </c>
      <c r="H1356" s="2" t="str">
        <f t="shared" si="42"/>
        <v/>
      </c>
      <c r="I1356" s="2" t="str">
        <f>_xlfn.CONCAT(C1356,"-",D1356,"-",DOLLAR(G1356))</f>
        <v>EGY-EGYPTIAN SAE-30,00 €</v>
      </c>
      <c r="J1356" s="2" t="str">
        <f t="shared" si="43"/>
        <v>726</v>
      </c>
      <c r="M1356" s="2"/>
      <c r="P1356" s="2"/>
      <c r="Q1356" s="2"/>
      <c r="R1356" s="2"/>
      <c r="S1356" s="2"/>
    </row>
    <row r="1357" spans="1:19" ht="12.75" customHeight="1" x14ac:dyDescent="0.2">
      <c r="A1357" s="1">
        <v>1359</v>
      </c>
      <c r="B1357" s="1" t="s">
        <v>662</v>
      </c>
      <c r="C1357" s="1" t="s">
        <v>13</v>
      </c>
      <c r="D1357" s="1" t="s">
        <v>15</v>
      </c>
      <c r="E1357" t="s">
        <v>1387</v>
      </c>
      <c r="F1357" s="1">
        <v>20</v>
      </c>
      <c r="G1357" s="2">
        <v>23</v>
      </c>
      <c r="H1357" s="2">
        <f t="shared" si="42"/>
        <v>460</v>
      </c>
      <c r="I1357" s="2" t="str">
        <f>_xlfn.CONCAT(C1357,"-",D1357,"-",DOLLAR(G1357))</f>
        <v>EGY-EGYPTIAN SAE-23,00 €</v>
      </c>
      <c r="J1357" s="2" t="str">
        <f t="shared" si="43"/>
        <v>726</v>
      </c>
      <c r="M1357" s="2"/>
      <c r="P1357" s="2"/>
      <c r="Q1357" s="2"/>
      <c r="R1357" s="2"/>
      <c r="S1357" s="2"/>
    </row>
    <row r="1358" spans="1:19" ht="12.75" customHeight="1" x14ac:dyDescent="0.2">
      <c r="A1358" s="1">
        <v>1360</v>
      </c>
      <c r="B1358" s="1" t="s">
        <v>662</v>
      </c>
      <c r="C1358" s="1" t="s">
        <v>13</v>
      </c>
      <c r="D1358" s="1" t="s">
        <v>15</v>
      </c>
      <c r="E1358" t="s">
        <v>1387</v>
      </c>
      <c r="F1358" s="1">
        <v>30</v>
      </c>
      <c r="G1358" s="2">
        <v>17</v>
      </c>
      <c r="H1358" s="2">
        <f t="shared" si="42"/>
        <v>510</v>
      </c>
      <c r="I1358" s="2" t="str">
        <f>_xlfn.CONCAT(C1358,"-",D1358,"-",DOLLAR(G1358))</f>
        <v>EGY-EGYPTIAN SAE-17,00 €</v>
      </c>
      <c r="J1358" s="2" t="str">
        <f t="shared" si="43"/>
        <v>726</v>
      </c>
      <c r="M1358" s="2"/>
      <c r="P1358" s="2"/>
      <c r="Q1358" s="2"/>
      <c r="R1358" s="2"/>
      <c r="S1358" s="2"/>
    </row>
    <row r="1359" spans="1:19" ht="12.75" customHeight="1" x14ac:dyDescent="0.2">
      <c r="A1359" s="1">
        <v>1361</v>
      </c>
      <c r="B1359" s="1" t="s">
        <v>663</v>
      </c>
      <c r="C1359" s="1" t="s">
        <v>8</v>
      </c>
      <c r="D1359" s="1" t="s">
        <v>90</v>
      </c>
      <c r="E1359" s="1" t="s">
        <v>10</v>
      </c>
      <c r="F1359" s="1">
        <v>0</v>
      </c>
      <c r="G1359" s="2">
        <v>19</v>
      </c>
      <c r="H1359" s="2" t="str">
        <f t="shared" si="42"/>
        <v/>
      </c>
      <c r="I1359" s="2" t="str">
        <f>_xlfn.CONCAT(C1359,"-",D1359,"-",DOLLAR(G1359))</f>
        <v>ITA-SG palla S.R.L.-19,00 €</v>
      </c>
      <c r="J1359" s="2" t="str">
        <f t="shared" si="43"/>
        <v>176</v>
      </c>
      <c r="M1359" s="2"/>
      <c r="P1359" s="2"/>
      <c r="Q1359" s="2"/>
      <c r="R1359" s="2"/>
      <c r="S1359" s="2"/>
    </row>
    <row r="1360" spans="1:19" ht="12.75" customHeight="1" x14ac:dyDescent="0.2">
      <c r="A1360" s="1">
        <v>1362</v>
      </c>
      <c r="B1360" s="1" t="s">
        <v>663</v>
      </c>
      <c r="C1360" s="1" t="s">
        <v>8</v>
      </c>
      <c r="D1360" s="1" t="s">
        <v>90</v>
      </c>
      <c r="E1360" t="s">
        <v>1387</v>
      </c>
      <c r="F1360" s="1">
        <v>20</v>
      </c>
      <c r="G1360" s="2">
        <v>16</v>
      </c>
      <c r="H1360" s="2">
        <f t="shared" si="42"/>
        <v>320</v>
      </c>
      <c r="I1360" s="2" t="str">
        <f>_xlfn.CONCAT(C1360,"-",D1360,"-",DOLLAR(G1360))</f>
        <v>ITA-SG palla S.R.L.-16,00 €</v>
      </c>
      <c r="J1360" s="2" t="str">
        <f t="shared" si="43"/>
        <v>176</v>
      </c>
      <c r="M1360" s="2"/>
      <c r="P1360" s="2"/>
      <c r="Q1360" s="2"/>
      <c r="R1360" s="2"/>
      <c r="S1360" s="2"/>
    </row>
    <row r="1361" spans="1:19" ht="12.75" customHeight="1" x14ac:dyDescent="0.2">
      <c r="A1361" s="1">
        <v>1363</v>
      </c>
      <c r="B1361" s="1" t="s">
        <v>663</v>
      </c>
      <c r="C1361" s="1" t="s">
        <v>8</v>
      </c>
      <c r="D1361" s="1" t="s">
        <v>90</v>
      </c>
      <c r="E1361" t="s">
        <v>1387</v>
      </c>
      <c r="F1361" s="1">
        <v>30</v>
      </c>
      <c r="G1361" s="2">
        <v>26</v>
      </c>
      <c r="H1361" s="2">
        <f t="shared" si="42"/>
        <v>780</v>
      </c>
      <c r="I1361" s="2" t="str">
        <f>_xlfn.CONCAT(C1361,"-",D1361,"-",DOLLAR(G1361))</f>
        <v>ITA-SG palla S.R.L.-26,00 €</v>
      </c>
      <c r="J1361" s="2" t="str">
        <f t="shared" si="43"/>
        <v>176</v>
      </c>
      <c r="M1361" s="2"/>
      <c r="P1361" s="2"/>
      <c r="Q1361" s="2"/>
      <c r="R1361" s="2"/>
      <c r="S1361" s="2"/>
    </row>
    <row r="1362" spans="1:19" ht="12.75" customHeight="1" x14ac:dyDescent="0.2">
      <c r="A1362" s="1">
        <v>1364</v>
      </c>
      <c r="B1362" s="1" t="s">
        <v>664</v>
      </c>
      <c r="C1362" s="1" t="s">
        <v>8</v>
      </c>
      <c r="D1362" s="1" t="s">
        <v>9</v>
      </c>
      <c r="E1362" t="s">
        <v>1387</v>
      </c>
      <c r="F1362" s="1">
        <v>30</v>
      </c>
      <c r="G1362" s="2">
        <v>17</v>
      </c>
      <c r="H1362" s="2">
        <f t="shared" si="42"/>
        <v>510</v>
      </c>
      <c r="I1362" s="2" t="str">
        <f>_xlfn.CONCAT(C1362,"-",D1362,"-",DOLLAR(G1362))</f>
        <v>ITA-SG-17,00 €</v>
      </c>
      <c r="J1362" s="2" t="str">
        <f t="shared" si="43"/>
        <v>864</v>
      </c>
      <c r="M1362" s="2"/>
      <c r="P1362" s="2"/>
      <c r="Q1362" s="2"/>
      <c r="R1362" s="2"/>
      <c r="S1362" s="2"/>
    </row>
    <row r="1363" spans="1:19" ht="12.75" customHeight="1" x14ac:dyDescent="0.2">
      <c r="A1363" s="1">
        <v>1365</v>
      </c>
      <c r="B1363" s="1" t="s">
        <v>664</v>
      </c>
      <c r="C1363" s="1" t="s">
        <v>8</v>
      </c>
      <c r="D1363" s="1" t="s">
        <v>9</v>
      </c>
      <c r="E1363" s="1" t="s">
        <v>10</v>
      </c>
      <c r="F1363" s="1">
        <v>0</v>
      </c>
      <c r="G1363" s="2">
        <v>13</v>
      </c>
      <c r="H1363" s="2" t="str">
        <f t="shared" si="42"/>
        <v/>
      </c>
      <c r="I1363" s="2" t="str">
        <f>_xlfn.CONCAT(C1363,"-",D1363,"-",DOLLAR(G1363))</f>
        <v>ITA-SG-13,00 €</v>
      </c>
      <c r="J1363" s="2" t="str">
        <f t="shared" si="43"/>
        <v>864</v>
      </c>
      <c r="M1363" s="2"/>
      <c r="P1363" s="2"/>
      <c r="Q1363" s="2"/>
      <c r="R1363" s="2"/>
      <c r="S1363" s="2"/>
    </row>
    <row r="1364" spans="1:19" ht="12.75" customHeight="1" x14ac:dyDescent="0.2">
      <c r="A1364" s="1">
        <v>1366</v>
      </c>
      <c r="B1364" s="1" t="s">
        <v>665</v>
      </c>
      <c r="C1364" s="1" t="s">
        <v>8</v>
      </c>
      <c r="D1364" s="1" t="s">
        <v>61</v>
      </c>
      <c r="E1364" s="1" t="s">
        <v>10</v>
      </c>
      <c r="F1364" s="1">
        <v>0</v>
      </c>
      <c r="G1364" s="2">
        <v>28</v>
      </c>
      <c r="H1364" s="2" t="str">
        <f t="shared" si="42"/>
        <v/>
      </c>
      <c r="I1364" s="2" t="str">
        <f>_xlfn.CONCAT(C1364,"-",D1364,"-",DOLLAR(G1364))</f>
        <v>ITA-zan PAM-28,00 €</v>
      </c>
      <c r="J1364" s="2" t="str">
        <f t="shared" si="43"/>
        <v>762</v>
      </c>
      <c r="M1364" s="2"/>
      <c r="P1364" s="2"/>
      <c r="Q1364" s="2"/>
      <c r="R1364" s="2"/>
      <c r="S1364" s="2"/>
    </row>
    <row r="1365" spans="1:19" ht="12.75" customHeight="1" x14ac:dyDescent="0.2">
      <c r="A1365" s="1">
        <v>1367</v>
      </c>
      <c r="B1365" s="1" t="s">
        <v>665</v>
      </c>
      <c r="C1365" s="1" t="s">
        <v>8</v>
      </c>
      <c r="D1365" s="1" t="s">
        <v>61</v>
      </c>
      <c r="E1365" t="s">
        <v>1387</v>
      </c>
      <c r="F1365" s="1">
        <v>20</v>
      </c>
      <c r="G1365" s="2">
        <v>16</v>
      </c>
      <c r="H1365" s="2">
        <f t="shared" si="42"/>
        <v>320</v>
      </c>
      <c r="I1365" s="2" t="str">
        <f>_xlfn.CONCAT(C1365,"-",D1365,"-",DOLLAR(G1365))</f>
        <v>ITA-zan PAM-16,00 €</v>
      </c>
      <c r="J1365" s="2" t="str">
        <f t="shared" si="43"/>
        <v>762</v>
      </c>
      <c r="M1365" s="2"/>
      <c r="P1365" s="2"/>
      <c r="Q1365" s="2"/>
      <c r="R1365" s="2"/>
      <c r="S1365" s="2"/>
    </row>
    <row r="1366" spans="1:19" ht="12.75" customHeight="1" x14ac:dyDescent="0.2">
      <c r="A1366" s="1">
        <v>1368</v>
      </c>
      <c r="B1366" s="1" t="s">
        <v>665</v>
      </c>
      <c r="C1366" s="1" t="s">
        <v>8</v>
      </c>
      <c r="D1366" s="1" t="s">
        <v>61</v>
      </c>
      <c r="E1366" t="s">
        <v>1387</v>
      </c>
      <c r="F1366" s="1">
        <v>30</v>
      </c>
      <c r="G1366" s="2">
        <v>19</v>
      </c>
      <c r="H1366" s="2">
        <f t="shared" si="42"/>
        <v>570</v>
      </c>
      <c r="I1366" s="2" t="str">
        <f>_xlfn.CONCAT(C1366,"-",D1366,"-",DOLLAR(G1366))</f>
        <v>ITA-zan PAM-19,00 €</v>
      </c>
      <c r="J1366" s="2" t="str">
        <f t="shared" si="43"/>
        <v>762</v>
      </c>
      <c r="M1366" s="2"/>
      <c r="P1366" s="2"/>
      <c r="Q1366" s="2"/>
      <c r="R1366" s="2"/>
      <c r="S1366" s="2"/>
    </row>
    <row r="1367" spans="1:19" ht="12.75" customHeight="1" x14ac:dyDescent="0.2">
      <c r="A1367" s="1">
        <v>1369</v>
      </c>
      <c r="B1367" s="1" t="s">
        <v>666</v>
      </c>
      <c r="C1367" s="1" t="s">
        <v>8</v>
      </c>
      <c r="D1367" s="1" t="s">
        <v>9</v>
      </c>
      <c r="E1367" t="s">
        <v>1387</v>
      </c>
      <c r="F1367" s="1">
        <v>30</v>
      </c>
      <c r="G1367" s="2">
        <v>22</v>
      </c>
      <c r="H1367" s="2">
        <f t="shared" si="42"/>
        <v>660</v>
      </c>
      <c r="I1367" s="2" t="str">
        <f>_xlfn.CONCAT(C1367,"-",D1367,"-",DOLLAR(G1367))</f>
        <v>ITA-SG-22,00 €</v>
      </c>
      <c r="J1367" s="2" t="str">
        <f t="shared" si="43"/>
        <v>590</v>
      </c>
      <c r="M1367" s="2"/>
      <c r="P1367" s="2"/>
      <c r="Q1367" s="2"/>
      <c r="R1367" s="2"/>
      <c r="S1367" s="2"/>
    </row>
    <row r="1368" spans="1:19" ht="12.75" customHeight="1" x14ac:dyDescent="0.2">
      <c r="A1368" s="1">
        <v>1370</v>
      </c>
      <c r="B1368" s="1" t="s">
        <v>666</v>
      </c>
      <c r="C1368" s="1" t="s">
        <v>8</v>
      </c>
      <c r="D1368" s="1" t="s">
        <v>9</v>
      </c>
      <c r="E1368" t="s">
        <v>1387</v>
      </c>
      <c r="F1368" s="1">
        <v>20</v>
      </c>
      <c r="G1368" s="2">
        <v>22</v>
      </c>
      <c r="H1368" s="2">
        <f t="shared" si="42"/>
        <v>440</v>
      </c>
      <c r="I1368" s="2" t="str">
        <f>_xlfn.CONCAT(C1368,"-",D1368,"-",DOLLAR(G1368))</f>
        <v>ITA-SG-22,00 €</v>
      </c>
      <c r="J1368" s="2" t="str">
        <f t="shared" si="43"/>
        <v>590</v>
      </c>
      <c r="M1368" s="2"/>
      <c r="P1368" s="2"/>
      <c r="Q1368" s="2"/>
      <c r="R1368" s="2"/>
      <c r="S1368" s="2"/>
    </row>
    <row r="1369" spans="1:19" ht="12.75" customHeight="1" x14ac:dyDescent="0.2">
      <c r="A1369" s="1">
        <v>1371</v>
      </c>
      <c r="B1369" s="1" t="s">
        <v>666</v>
      </c>
      <c r="C1369" s="1" t="s">
        <v>8</v>
      </c>
      <c r="D1369" s="1" t="s">
        <v>9</v>
      </c>
      <c r="E1369" s="1" t="s">
        <v>10</v>
      </c>
      <c r="F1369" s="1">
        <v>0</v>
      </c>
      <c r="G1369" s="2">
        <v>22</v>
      </c>
      <c r="H1369" s="2" t="str">
        <f t="shared" si="42"/>
        <v/>
      </c>
      <c r="I1369" s="2" t="str">
        <f>_xlfn.CONCAT(C1369,"-",D1369,"-",DOLLAR(G1369))</f>
        <v>ITA-SG-22,00 €</v>
      </c>
      <c r="J1369" s="2" t="str">
        <f t="shared" si="43"/>
        <v>590</v>
      </c>
      <c r="M1369" s="2"/>
      <c r="P1369" s="2"/>
      <c r="Q1369" s="2"/>
      <c r="R1369" s="2"/>
      <c r="S1369" s="2"/>
    </row>
    <row r="1370" spans="1:19" ht="12.75" customHeight="1" x14ac:dyDescent="0.2">
      <c r="A1370" s="1">
        <v>1372</v>
      </c>
      <c r="B1370" s="1" t="s">
        <v>667</v>
      </c>
      <c r="C1370" s="1" t="s">
        <v>8</v>
      </c>
      <c r="D1370" s="1" t="s">
        <v>9</v>
      </c>
      <c r="E1370" t="s">
        <v>1387</v>
      </c>
      <c r="F1370" s="1">
        <v>30</v>
      </c>
      <c r="G1370" s="2">
        <v>14</v>
      </c>
      <c r="H1370" s="2">
        <f t="shared" si="42"/>
        <v>420</v>
      </c>
      <c r="I1370" s="2" t="str">
        <f>_xlfn.CONCAT(C1370,"-",D1370,"-",DOLLAR(G1370))</f>
        <v>ITA-SG-14,00 €</v>
      </c>
      <c r="J1370" s="2" t="str">
        <f t="shared" si="43"/>
        <v>004</v>
      </c>
      <c r="M1370" s="2"/>
      <c r="P1370" s="2"/>
      <c r="Q1370" s="2"/>
      <c r="R1370" s="2"/>
      <c r="S1370" s="2"/>
    </row>
    <row r="1371" spans="1:19" ht="12.75" customHeight="1" x14ac:dyDescent="0.2">
      <c r="A1371" s="1">
        <v>1373</v>
      </c>
      <c r="B1371" s="1" t="s">
        <v>668</v>
      </c>
      <c r="C1371" s="1" t="s">
        <v>8</v>
      </c>
      <c r="D1371" s="1" t="s">
        <v>43</v>
      </c>
      <c r="E1371" t="s">
        <v>1387</v>
      </c>
      <c r="F1371" s="1">
        <v>30</v>
      </c>
      <c r="G1371" s="2">
        <v>30</v>
      </c>
      <c r="H1371" s="2">
        <f t="shared" si="42"/>
        <v>900</v>
      </c>
      <c r="I1371" s="2" t="str">
        <f>_xlfn.CONCAT(C1371,"-",D1371,"-",DOLLAR(G1371))</f>
        <v>ITA-zan pin SPA-30,00 €</v>
      </c>
      <c r="J1371" s="2" t="str">
        <f t="shared" si="43"/>
        <v>804</v>
      </c>
      <c r="M1371" s="2"/>
      <c r="P1371" s="2"/>
      <c r="Q1371" s="2"/>
      <c r="R1371" s="2"/>
      <c r="S1371" s="2"/>
    </row>
    <row r="1372" spans="1:19" ht="12.75" customHeight="1" x14ac:dyDescent="0.2">
      <c r="A1372" s="1">
        <v>1374</v>
      </c>
      <c r="B1372" s="1" t="s">
        <v>668</v>
      </c>
      <c r="C1372" s="1" t="s">
        <v>8</v>
      </c>
      <c r="D1372" s="1" t="s">
        <v>43</v>
      </c>
      <c r="E1372" s="1" t="s">
        <v>10</v>
      </c>
      <c r="F1372" s="1">
        <v>0</v>
      </c>
      <c r="G1372" s="2">
        <v>12</v>
      </c>
      <c r="H1372" s="2" t="str">
        <f t="shared" si="42"/>
        <v/>
      </c>
      <c r="I1372" s="2" t="str">
        <f>_xlfn.CONCAT(C1372,"-",D1372,"-",DOLLAR(G1372))</f>
        <v>ITA-zan pin SPA-12,00 €</v>
      </c>
      <c r="J1372" s="2" t="str">
        <f t="shared" si="43"/>
        <v>804</v>
      </c>
      <c r="M1372" s="2"/>
      <c r="P1372" s="2"/>
      <c r="Q1372" s="2"/>
      <c r="R1372" s="2"/>
      <c r="S1372" s="2"/>
    </row>
    <row r="1373" spans="1:19" ht="12.75" customHeight="1" x14ac:dyDescent="0.2">
      <c r="A1373" s="1">
        <v>1375</v>
      </c>
      <c r="B1373" s="1" t="s">
        <v>668</v>
      </c>
      <c r="C1373" s="1" t="s">
        <v>8</v>
      </c>
      <c r="D1373" s="1" t="s">
        <v>43</v>
      </c>
      <c r="E1373" t="s">
        <v>1387</v>
      </c>
      <c r="F1373" s="1">
        <v>20</v>
      </c>
      <c r="G1373" s="2">
        <v>23</v>
      </c>
      <c r="H1373" s="2">
        <f t="shared" si="42"/>
        <v>460</v>
      </c>
      <c r="I1373" s="2" t="str">
        <f>_xlfn.CONCAT(C1373,"-",D1373,"-",DOLLAR(G1373))</f>
        <v>ITA-zan pin SPA-23,00 €</v>
      </c>
      <c r="J1373" s="2" t="str">
        <f t="shared" si="43"/>
        <v>804</v>
      </c>
      <c r="M1373" s="2"/>
      <c r="P1373" s="2"/>
      <c r="Q1373" s="2"/>
      <c r="R1373" s="2"/>
      <c r="S1373" s="2"/>
    </row>
    <row r="1374" spans="1:19" ht="12.75" customHeight="1" x14ac:dyDescent="0.2">
      <c r="A1374" s="1">
        <v>1376</v>
      </c>
      <c r="B1374" s="1" t="s">
        <v>669</v>
      </c>
      <c r="C1374" s="1" t="s">
        <v>8</v>
      </c>
      <c r="D1374" s="1" t="s">
        <v>9</v>
      </c>
      <c r="E1374" s="1" t="s">
        <v>10</v>
      </c>
      <c r="F1374" s="1">
        <v>0</v>
      </c>
      <c r="G1374" s="2">
        <v>24</v>
      </c>
      <c r="H1374" s="2" t="str">
        <f t="shared" si="42"/>
        <v/>
      </c>
      <c r="I1374" s="2" t="str">
        <f>_xlfn.CONCAT(C1374,"-",D1374,"-",DOLLAR(G1374))</f>
        <v>ITA-SG-24,00 €</v>
      </c>
      <c r="J1374" s="2" t="str">
        <f t="shared" si="43"/>
        <v>083</v>
      </c>
      <c r="M1374" s="2"/>
      <c r="P1374" s="2"/>
      <c r="Q1374" s="2"/>
      <c r="R1374" s="2"/>
      <c r="S1374" s="2"/>
    </row>
    <row r="1375" spans="1:19" ht="12.75" customHeight="1" x14ac:dyDescent="0.2">
      <c r="A1375" s="1">
        <v>1377</v>
      </c>
      <c r="B1375" s="1" t="s">
        <v>669</v>
      </c>
      <c r="C1375" s="1" t="s">
        <v>8</v>
      </c>
      <c r="D1375" s="1" t="s">
        <v>9</v>
      </c>
      <c r="E1375" t="s">
        <v>1387</v>
      </c>
      <c r="F1375" s="1">
        <v>30</v>
      </c>
      <c r="G1375" s="2">
        <v>25</v>
      </c>
      <c r="H1375" s="2">
        <f t="shared" si="42"/>
        <v>750</v>
      </c>
      <c r="I1375" s="2" t="str">
        <f>_xlfn.CONCAT(C1375,"-",D1375,"-",DOLLAR(G1375))</f>
        <v>ITA-SG-25,00 €</v>
      </c>
      <c r="J1375" s="2" t="str">
        <f t="shared" si="43"/>
        <v>083</v>
      </c>
      <c r="M1375" s="2"/>
      <c r="P1375" s="2"/>
      <c r="Q1375" s="2"/>
      <c r="R1375" s="2"/>
      <c r="S1375" s="2"/>
    </row>
    <row r="1376" spans="1:19" ht="12.75" customHeight="1" x14ac:dyDescent="0.2">
      <c r="A1376" s="1">
        <v>1378</v>
      </c>
      <c r="B1376" s="1" t="s">
        <v>669</v>
      </c>
      <c r="C1376" s="1" t="s">
        <v>8</v>
      </c>
      <c r="D1376" s="1" t="s">
        <v>9</v>
      </c>
      <c r="E1376" t="s">
        <v>1387</v>
      </c>
      <c r="F1376" s="1">
        <v>20</v>
      </c>
      <c r="G1376" s="2">
        <v>29</v>
      </c>
      <c r="H1376" s="2">
        <f t="shared" si="42"/>
        <v>580</v>
      </c>
      <c r="I1376" s="2" t="str">
        <f>_xlfn.CONCAT(C1376,"-",D1376,"-",DOLLAR(G1376))</f>
        <v>ITA-SG-29,00 €</v>
      </c>
      <c r="J1376" s="2" t="str">
        <f t="shared" si="43"/>
        <v>083</v>
      </c>
      <c r="M1376" s="2"/>
      <c r="P1376" s="2"/>
      <c r="Q1376" s="2"/>
      <c r="R1376" s="2"/>
      <c r="S1376" s="2"/>
    </row>
    <row r="1377" spans="1:19" ht="12.75" customHeight="1" x14ac:dyDescent="0.2">
      <c r="A1377" s="1">
        <v>1379</v>
      </c>
      <c r="B1377" s="1" t="s">
        <v>670</v>
      </c>
      <c r="C1377" s="1" t="s">
        <v>8</v>
      </c>
      <c r="D1377" s="1" t="s">
        <v>71</v>
      </c>
      <c r="E1377" t="s">
        <v>1387</v>
      </c>
      <c r="F1377" s="1">
        <v>20</v>
      </c>
      <c r="G1377" s="2">
        <v>36</v>
      </c>
      <c r="H1377" s="2">
        <f t="shared" si="42"/>
        <v>720</v>
      </c>
      <c r="I1377" s="2" t="str">
        <f>_xlfn.CONCAT(C1377,"-",D1377,"-",DOLLAR(G1377))</f>
        <v>ITA-lollo SRL-36,00 €</v>
      </c>
      <c r="J1377" s="2" t="str">
        <f t="shared" si="43"/>
        <v>209</v>
      </c>
      <c r="M1377" s="2"/>
      <c r="P1377" s="2"/>
      <c r="Q1377" s="2"/>
      <c r="R1377" s="2"/>
      <c r="S1377" s="2"/>
    </row>
    <row r="1378" spans="1:19" ht="12.75" customHeight="1" x14ac:dyDescent="0.2">
      <c r="A1378" s="1">
        <v>1380</v>
      </c>
      <c r="B1378" s="1" t="s">
        <v>670</v>
      </c>
      <c r="C1378" s="1" t="s">
        <v>8</v>
      </c>
      <c r="D1378" s="1" t="s">
        <v>71</v>
      </c>
      <c r="E1378" s="1" t="s">
        <v>10</v>
      </c>
      <c r="F1378" s="1">
        <v>0</v>
      </c>
      <c r="G1378" s="2">
        <v>32</v>
      </c>
      <c r="H1378" s="2" t="str">
        <f t="shared" si="42"/>
        <v/>
      </c>
      <c r="I1378" s="2" t="str">
        <f>_xlfn.CONCAT(C1378,"-",D1378,"-",DOLLAR(G1378))</f>
        <v>ITA-lollo SRL-32,00 €</v>
      </c>
      <c r="J1378" s="2" t="str">
        <f t="shared" si="43"/>
        <v>209</v>
      </c>
      <c r="M1378" s="2"/>
      <c r="P1378" s="2"/>
      <c r="Q1378" s="2"/>
      <c r="R1378" s="2"/>
      <c r="S1378" s="2"/>
    </row>
    <row r="1379" spans="1:19" ht="12.75" customHeight="1" x14ac:dyDescent="0.2">
      <c r="A1379" s="1">
        <v>1381</v>
      </c>
      <c r="B1379" s="1" t="s">
        <v>671</v>
      </c>
      <c r="C1379" s="1" t="s">
        <v>8</v>
      </c>
      <c r="D1379" s="1" t="s">
        <v>43</v>
      </c>
      <c r="E1379" s="1" t="s">
        <v>10</v>
      </c>
      <c r="F1379" s="1">
        <v>0</v>
      </c>
      <c r="G1379" s="2">
        <v>19</v>
      </c>
      <c r="H1379" s="2" t="str">
        <f t="shared" si="42"/>
        <v/>
      </c>
      <c r="I1379" s="2" t="str">
        <f>_xlfn.CONCAT(C1379,"-",D1379,"-",DOLLAR(G1379))</f>
        <v>ITA-zan pin SPA-19,00 €</v>
      </c>
      <c r="J1379" s="2" t="str">
        <f t="shared" si="43"/>
        <v>076</v>
      </c>
      <c r="M1379" s="2"/>
      <c r="P1379" s="2"/>
      <c r="Q1379" s="2"/>
      <c r="R1379" s="2"/>
      <c r="S1379" s="2"/>
    </row>
    <row r="1380" spans="1:19" ht="12.75" customHeight="1" x14ac:dyDescent="0.2">
      <c r="A1380" s="1">
        <v>1382</v>
      </c>
      <c r="B1380" s="1" t="s">
        <v>672</v>
      </c>
      <c r="C1380" s="1" t="s">
        <v>8</v>
      </c>
      <c r="D1380" s="1" t="s">
        <v>9</v>
      </c>
      <c r="E1380" s="1" t="s">
        <v>10</v>
      </c>
      <c r="F1380" s="1">
        <v>0</v>
      </c>
      <c r="G1380" s="2">
        <v>37</v>
      </c>
      <c r="H1380" s="2" t="str">
        <f t="shared" si="42"/>
        <v/>
      </c>
      <c r="I1380" s="2" t="str">
        <f>_xlfn.CONCAT(C1380,"-",D1380,"-",DOLLAR(G1380))</f>
        <v>ITA-SG-37,00 €</v>
      </c>
      <c r="J1380" s="2" t="str">
        <f t="shared" si="43"/>
        <v>584</v>
      </c>
      <c r="M1380" s="2"/>
      <c r="P1380" s="2"/>
      <c r="Q1380" s="2"/>
      <c r="R1380" s="2"/>
      <c r="S1380" s="2"/>
    </row>
    <row r="1381" spans="1:19" ht="12.75" customHeight="1" x14ac:dyDescent="0.2">
      <c r="A1381" s="1">
        <v>1383</v>
      </c>
      <c r="B1381" s="1" t="s">
        <v>672</v>
      </c>
      <c r="C1381" s="1" t="s">
        <v>8</v>
      </c>
      <c r="D1381" s="1" t="s">
        <v>9</v>
      </c>
      <c r="E1381" t="s">
        <v>1387</v>
      </c>
      <c r="F1381" s="1">
        <v>30</v>
      </c>
      <c r="G1381" s="2">
        <v>28</v>
      </c>
      <c r="H1381" s="2">
        <f t="shared" si="42"/>
        <v>840</v>
      </c>
      <c r="I1381" s="2" t="str">
        <f>_xlfn.CONCAT(C1381,"-",D1381,"-",DOLLAR(G1381))</f>
        <v>ITA-SG-28,00 €</v>
      </c>
      <c r="J1381" s="2" t="str">
        <f t="shared" si="43"/>
        <v>584</v>
      </c>
      <c r="M1381" s="2"/>
      <c r="P1381" s="2"/>
      <c r="Q1381" s="2"/>
      <c r="R1381" s="2"/>
      <c r="S1381" s="2"/>
    </row>
    <row r="1382" spans="1:19" ht="12.75" customHeight="1" x14ac:dyDescent="0.2">
      <c r="A1382" s="1">
        <v>1384</v>
      </c>
      <c r="B1382" s="1" t="s">
        <v>673</v>
      </c>
      <c r="C1382" s="1" t="s">
        <v>8</v>
      </c>
      <c r="D1382" s="1" t="s">
        <v>43</v>
      </c>
      <c r="E1382" s="1" t="s">
        <v>10</v>
      </c>
      <c r="F1382" s="1">
        <v>0</v>
      </c>
      <c r="G1382" s="2">
        <v>40</v>
      </c>
      <c r="H1382" s="2" t="str">
        <f t="shared" si="42"/>
        <v/>
      </c>
      <c r="I1382" s="2" t="str">
        <f>_xlfn.CONCAT(C1382,"-",D1382,"-",DOLLAR(G1382))</f>
        <v>ITA-zan pin SPA-40,00 €</v>
      </c>
      <c r="J1382" s="2" t="str">
        <f t="shared" si="43"/>
        <v>122</v>
      </c>
      <c r="M1382" s="2"/>
      <c r="P1382" s="2"/>
      <c r="Q1382" s="2"/>
      <c r="R1382" s="2"/>
      <c r="S1382" s="2"/>
    </row>
    <row r="1383" spans="1:19" ht="12.75" customHeight="1" x14ac:dyDescent="0.2">
      <c r="A1383" s="1">
        <v>1385</v>
      </c>
      <c r="B1383" s="1" t="s">
        <v>674</v>
      </c>
      <c r="C1383" s="1" t="s">
        <v>26</v>
      </c>
      <c r="D1383" s="1" t="s">
        <v>15</v>
      </c>
      <c r="E1383" s="1" t="s">
        <v>10</v>
      </c>
      <c r="F1383" s="1">
        <v>0</v>
      </c>
      <c r="G1383" s="2">
        <v>17</v>
      </c>
      <c r="H1383" s="2" t="str">
        <f t="shared" si="42"/>
        <v/>
      </c>
      <c r="I1383" s="2" t="str">
        <f>_xlfn.CONCAT(C1383,"-",D1383,"-",DOLLAR(G1383))</f>
        <v>NON PRESENTE-EGYPTIAN SAE-17,00 €</v>
      </c>
      <c r="J1383" s="2" t="str">
        <f t="shared" si="43"/>
        <v>683</v>
      </c>
      <c r="M1383" s="2"/>
      <c r="P1383" s="2"/>
      <c r="Q1383" s="2"/>
      <c r="R1383" s="2"/>
      <c r="S1383" s="2"/>
    </row>
    <row r="1384" spans="1:19" ht="12.75" customHeight="1" x14ac:dyDescent="0.2">
      <c r="A1384" s="1">
        <v>1386</v>
      </c>
      <c r="B1384" s="1" t="s">
        <v>674</v>
      </c>
      <c r="C1384" s="1" t="s">
        <v>26</v>
      </c>
      <c r="D1384" s="1" t="s">
        <v>15</v>
      </c>
      <c r="E1384" t="s">
        <v>1387</v>
      </c>
      <c r="F1384" s="1">
        <v>20</v>
      </c>
      <c r="G1384" s="2">
        <v>14</v>
      </c>
      <c r="H1384" s="2">
        <f t="shared" si="42"/>
        <v>280</v>
      </c>
      <c r="I1384" s="2" t="str">
        <f>_xlfn.CONCAT(C1384,"-",D1384,"-",DOLLAR(G1384))</f>
        <v>NON PRESENTE-EGYPTIAN SAE-14,00 €</v>
      </c>
      <c r="J1384" s="2" t="str">
        <f t="shared" si="43"/>
        <v>683</v>
      </c>
      <c r="M1384" s="2"/>
      <c r="P1384" s="2"/>
      <c r="Q1384" s="2"/>
      <c r="R1384" s="2"/>
      <c r="S1384" s="2"/>
    </row>
    <row r="1385" spans="1:19" ht="12.75" customHeight="1" x14ac:dyDescent="0.2">
      <c r="A1385" s="1">
        <v>1387</v>
      </c>
      <c r="B1385" s="1" t="s">
        <v>674</v>
      </c>
      <c r="C1385" s="1" t="s">
        <v>26</v>
      </c>
      <c r="D1385" s="1" t="s">
        <v>15</v>
      </c>
      <c r="E1385" t="s">
        <v>1387</v>
      </c>
      <c r="F1385" s="1">
        <v>30</v>
      </c>
      <c r="G1385" s="2">
        <v>19</v>
      </c>
      <c r="H1385" s="2">
        <f t="shared" si="42"/>
        <v>570</v>
      </c>
      <c r="I1385" s="2" t="str">
        <f>_xlfn.CONCAT(C1385,"-",D1385,"-",DOLLAR(G1385))</f>
        <v>NON PRESENTE-EGYPTIAN SAE-19,00 €</v>
      </c>
      <c r="J1385" s="2" t="str">
        <f t="shared" si="43"/>
        <v>683</v>
      </c>
      <c r="M1385" s="2"/>
      <c r="P1385" s="2"/>
      <c r="Q1385" s="2"/>
      <c r="R1385" s="2"/>
      <c r="S1385" s="2"/>
    </row>
    <row r="1386" spans="1:19" ht="12.75" customHeight="1" x14ac:dyDescent="0.2">
      <c r="A1386" s="1">
        <v>1388</v>
      </c>
      <c r="B1386" s="1" t="s">
        <v>675</v>
      </c>
      <c r="C1386" s="1" t="s">
        <v>8</v>
      </c>
      <c r="D1386" s="1" t="s">
        <v>9</v>
      </c>
      <c r="E1386" s="1" t="s">
        <v>10</v>
      </c>
      <c r="F1386" s="1">
        <v>0</v>
      </c>
      <c r="G1386" s="2">
        <v>29</v>
      </c>
      <c r="H1386" s="2" t="str">
        <f t="shared" si="42"/>
        <v/>
      </c>
      <c r="I1386" s="2" t="str">
        <f>_xlfn.CONCAT(C1386,"-",D1386,"-",DOLLAR(G1386))</f>
        <v>ITA-SG-29,00 €</v>
      </c>
      <c r="J1386" s="2" t="str">
        <f t="shared" si="43"/>
        <v>622</v>
      </c>
      <c r="M1386" s="2"/>
      <c r="P1386" s="2"/>
      <c r="Q1386" s="2"/>
      <c r="R1386" s="2"/>
      <c r="S1386" s="2"/>
    </row>
    <row r="1387" spans="1:19" ht="12.75" customHeight="1" x14ac:dyDescent="0.2">
      <c r="A1387" s="1">
        <v>1389</v>
      </c>
      <c r="B1387" s="1" t="s">
        <v>675</v>
      </c>
      <c r="C1387" s="1" t="s">
        <v>8</v>
      </c>
      <c r="D1387" s="1" t="s">
        <v>9</v>
      </c>
      <c r="E1387" t="s">
        <v>1387</v>
      </c>
      <c r="F1387" s="1">
        <v>30</v>
      </c>
      <c r="G1387" s="2">
        <v>19</v>
      </c>
      <c r="H1387" s="2">
        <f t="shared" si="42"/>
        <v>570</v>
      </c>
      <c r="I1387" s="2" t="str">
        <f>_xlfn.CONCAT(C1387,"-",D1387,"-",DOLLAR(G1387))</f>
        <v>ITA-SG-19,00 €</v>
      </c>
      <c r="J1387" s="2" t="str">
        <f t="shared" si="43"/>
        <v>622</v>
      </c>
      <c r="M1387" s="2"/>
      <c r="P1387" s="2"/>
      <c r="Q1387" s="2"/>
      <c r="R1387" s="2"/>
      <c r="S1387" s="2"/>
    </row>
    <row r="1388" spans="1:19" ht="12.75" customHeight="1" x14ac:dyDescent="0.2">
      <c r="A1388" s="1">
        <v>1390</v>
      </c>
      <c r="B1388" s="1" t="s">
        <v>676</v>
      </c>
      <c r="C1388" s="1" t="s">
        <v>8</v>
      </c>
      <c r="D1388" s="1" t="s">
        <v>176</v>
      </c>
      <c r="E1388" t="s">
        <v>1387</v>
      </c>
      <c r="F1388" s="1">
        <v>30</v>
      </c>
      <c r="G1388" s="2">
        <v>11</v>
      </c>
      <c r="H1388" s="2">
        <f t="shared" si="42"/>
        <v>330</v>
      </c>
      <c r="I1388" s="2" t="str">
        <f>_xlfn.CONCAT(C1388,"-",D1388,"-",DOLLAR(G1388))</f>
        <v>ITA-mull-11,00 €</v>
      </c>
      <c r="J1388" s="2" t="str">
        <f t="shared" si="43"/>
        <v>363</v>
      </c>
      <c r="M1388" s="2"/>
      <c r="P1388" s="2"/>
      <c r="Q1388" s="2"/>
      <c r="R1388" s="2"/>
      <c r="S1388" s="2"/>
    </row>
    <row r="1389" spans="1:19" ht="12.75" customHeight="1" x14ac:dyDescent="0.2">
      <c r="A1389" s="1">
        <v>1391</v>
      </c>
      <c r="B1389" s="1" t="s">
        <v>676</v>
      </c>
      <c r="C1389" s="1" t="s">
        <v>8</v>
      </c>
      <c r="D1389" s="1" t="s">
        <v>176</v>
      </c>
      <c r="E1389" t="s">
        <v>1387</v>
      </c>
      <c r="F1389" s="1">
        <v>20</v>
      </c>
      <c r="G1389" s="2">
        <v>36</v>
      </c>
      <c r="H1389" s="2">
        <f t="shared" si="42"/>
        <v>720</v>
      </c>
      <c r="I1389" s="2" t="str">
        <f>_xlfn.CONCAT(C1389,"-",D1389,"-",DOLLAR(G1389))</f>
        <v>ITA-mull-36,00 €</v>
      </c>
      <c r="J1389" s="2" t="str">
        <f t="shared" si="43"/>
        <v>363</v>
      </c>
      <c r="M1389" s="2"/>
      <c r="P1389" s="2"/>
      <c r="Q1389" s="2"/>
      <c r="R1389" s="2"/>
      <c r="S1389" s="2"/>
    </row>
    <row r="1390" spans="1:19" ht="12.75" customHeight="1" x14ac:dyDescent="0.2">
      <c r="A1390" s="1">
        <v>1392</v>
      </c>
      <c r="B1390" s="1" t="s">
        <v>676</v>
      </c>
      <c r="C1390" s="1" t="s">
        <v>8</v>
      </c>
      <c r="D1390" s="1" t="s">
        <v>176</v>
      </c>
      <c r="E1390" s="1" t="s">
        <v>10</v>
      </c>
      <c r="F1390" s="1">
        <v>0</v>
      </c>
      <c r="G1390" s="2">
        <v>18</v>
      </c>
      <c r="H1390" s="2" t="str">
        <f t="shared" si="42"/>
        <v/>
      </c>
      <c r="I1390" s="2" t="str">
        <f>_xlfn.CONCAT(C1390,"-",D1390,"-",DOLLAR(G1390))</f>
        <v>ITA-mull-18,00 €</v>
      </c>
      <c r="J1390" s="2" t="str">
        <f t="shared" si="43"/>
        <v>363</v>
      </c>
      <c r="M1390" s="2"/>
      <c r="P1390" s="2"/>
      <c r="Q1390" s="2"/>
      <c r="R1390" s="2"/>
      <c r="S1390" s="2"/>
    </row>
    <row r="1391" spans="1:19" ht="12.75" customHeight="1" x14ac:dyDescent="0.2">
      <c r="A1391" s="1">
        <v>1393</v>
      </c>
      <c r="B1391" s="1" t="s">
        <v>677</v>
      </c>
      <c r="C1391" s="1" t="s">
        <v>8</v>
      </c>
      <c r="D1391" s="1" t="s">
        <v>9</v>
      </c>
      <c r="E1391" s="1" t="s">
        <v>10</v>
      </c>
      <c r="F1391" s="1">
        <v>0</v>
      </c>
      <c r="G1391" s="2">
        <v>37</v>
      </c>
      <c r="H1391" s="2" t="str">
        <f t="shared" si="42"/>
        <v/>
      </c>
      <c r="I1391" s="2" t="str">
        <f>_xlfn.CONCAT(C1391,"-",D1391,"-",DOLLAR(G1391))</f>
        <v>ITA-SG-37,00 €</v>
      </c>
      <c r="J1391" s="2" t="str">
        <f t="shared" si="43"/>
        <v>659</v>
      </c>
      <c r="M1391" s="2"/>
      <c r="P1391" s="2"/>
      <c r="Q1391" s="2"/>
      <c r="R1391" s="2"/>
      <c r="S1391" s="2"/>
    </row>
    <row r="1392" spans="1:19" ht="12.75" customHeight="1" x14ac:dyDescent="0.2">
      <c r="A1392" s="1">
        <v>1394</v>
      </c>
      <c r="B1392" s="1" t="s">
        <v>677</v>
      </c>
      <c r="C1392" s="1" t="s">
        <v>8</v>
      </c>
      <c r="D1392" s="1" t="s">
        <v>9</v>
      </c>
      <c r="E1392" t="s">
        <v>1387</v>
      </c>
      <c r="F1392" s="1">
        <v>20</v>
      </c>
      <c r="G1392" s="2">
        <v>16</v>
      </c>
      <c r="H1392" s="2">
        <f t="shared" si="42"/>
        <v>320</v>
      </c>
      <c r="I1392" s="2" t="str">
        <f>_xlfn.CONCAT(C1392,"-",D1392,"-",DOLLAR(G1392))</f>
        <v>ITA-SG-16,00 €</v>
      </c>
      <c r="J1392" s="2" t="str">
        <f t="shared" si="43"/>
        <v>659</v>
      </c>
      <c r="M1392" s="2"/>
      <c r="P1392" s="2"/>
      <c r="Q1392" s="2"/>
      <c r="R1392" s="2"/>
      <c r="S1392" s="2"/>
    </row>
    <row r="1393" spans="1:19" ht="12.75" customHeight="1" x14ac:dyDescent="0.2">
      <c r="A1393" s="1">
        <v>1395</v>
      </c>
      <c r="B1393" s="1" t="s">
        <v>677</v>
      </c>
      <c r="C1393" s="1" t="s">
        <v>8</v>
      </c>
      <c r="D1393" s="1" t="s">
        <v>9</v>
      </c>
      <c r="E1393" t="s">
        <v>1387</v>
      </c>
      <c r="F1393" s="1">
        <v>30</v>
      </c>
      <c r="G1393" s="2">
        <v>15</v>
      </c>
      <c r="H1393" s="2">
        <f t="shared" si="42"/>
        <v>450</v>
      </c>
      <c r="I1393" s="2" t="str">
        <f>_xlfn.CONCAT(C1393,"-",D1393,"-",DOLLAR(G1393))</f>
        <v>ITA-SG-15,00 €</v>
      </c>
      <c r="J1393" s="2" t="str">
        <f t="shared" si="43"/>
        <v>659</v>
      </c>
      <c r="M1393" s="2"/>
      <c r="P1393" s="2"/>
      <c r="Q1393" s="2"/>
      <c r="R1393" s="2"/>
      <c r="S1393" s="2"/>
    </row>
    <row r="1394" spans="1:19" ht="12.75" customHeight="1" x14ac:dyDescent="0.2">
      <c r="A1394" s="1">
        <v>1396</v>
      </c>
      <c r="B1394" s="1" t="s">
        <v>678</v>
      </c>
      <c r="C1394" s="1" t="s">
        <v>8</v>
      </c>
      <c r="D1394" s="1" t="s">
        <v>32</v>
      </c>
      <c r="E1394" s="1" t="s">
        <v>10</v>
      </c>
      <c r="F1394" s="1">
        <v>0</v>
      </c>
      <c r="G1394" s="2">
        <v>39</v>
      </c>
      <c r="H1394" s="2" t="str">
        <f t="shared" si="42"/>
        <v/>
      </c>
      <c r="I1394" s="2" t="str">
        <f>_xlfn.CONCAT(C1394,"-",D1394,"-",DOLLAR(G1394))</f>
        <v>ITA-zan VETRI-39,00 €</v>
      </c>
      <c r="J1394" s="2" t="str">
        <f t="shared" si="43"/>
        <v>667</v>
      </c>
      <c r="M1394" s="2"/>
      <c r="P1394" s="2"/>
      <c r="Q1394" s="2"/>
      <c r="R1394" s="2"/>
      <c r="S1394" s="2"/>
    </row>
    <row r="1395" spans="1:19" ht="12.75" customHeight="1" x14ac:dyDescent="0.2">
      <c r="A1395" s="1">
        <v>1397</v>
      </c>
      <c r="B1395" s="1" t="s">
        <v>679</v>
      </c>
      <c r="C1395" s="1" t="s">
        <v>8</v>
      </c>
      <c r="D1395" s="1" t="s">
        <v>61</v>
      </c>
      <c r="E1395" t="s">
        <v>1387</v>
      </c>
      <c r="F1395" s="1">
        <v>20</v>
      </c>
      <c r="G1395" s="2">
        <v>11</v>
      </c>
      <c r="H1395" s="2">
        <f t="shared" si="42"/>
        <v>220</v>
      </c>
      <c r="I1395" s="2" t="str">
        <f>_xlfn.CONCAT(C1395,"-",D1395,"-",DOLLAR(G1395))</f>
        <v>ITA-zan PAM-11,00 €</v>
      </c>
      <c r="J1395" s="2" t="str">
        <f t="shared" si="43"/>
        <v>262</v>
      </c>
      <c r="M1395" s="2"/>
      <c r="P1395" s="2"/>
      <c r="Q1395" s="2"/>
      <c r="R1395" s="2"/>
      <c r="S1395" s="2"/>
    </row>
    <row r="1396" spans="1:19" ht="12.75" customHeight="1" x14ac:dyDescent="0.2">
      <c r="A1396" s="1">
        <v>1398</v>
      </c>
      <c r="B1396" s="1" t="s">
        <v>679</v>
      </c>
      <c r="C1396" s="1" t="s">
        <v>8</v>
      </c>
      <c r="D1396" s="1" t="s">
        <v>61</v>
      </c>
      <c r="E1396" s="1" t="s">
        <v>10</v>
      </c>
      <c r="F1396" s="1">
        <v>0</v>
      </c>
      <c r="G1396" s="2">
        <v>32</v>
      </c>
      <c r="H1396" s="2" t="str">
        <f t="shared" si="42"/>
        <v/>
      </c>
      <c r="I1396" s="2" t="str">
        <f>_xlfn.CONCAT(C1396,"-",D1396,"-",DOLLAR(G1396))</f>
        <v>ITA-zan PAM-32,00 €</v>
      </c>
      <c r="J1396" s="2" t="str">
        <f t="shared" si="43"/>
        <v>262</v>
      </c>
      <c r="M1396" s="2"/>
      <c r="P1396" s="2"/>
      <c r="Q1396" s="2"/>
      <c r="R1396" s="2"/>
      <c r="S1396" s="2"/>
    </row>
    <row r="1397" spans="1:19" ht="12.75" customHeight="1" x14ac:dyDescent="0.2">
      <c r="A1397" s="1">
        <v>1399</v>
      </c>
      <c r="B1397" s="1" t="s">
        <v>679</v>
      </c>
      <c r="C1397" s="1" t="s">
        <v>8</v>
      </c>
      <c r="D1397" s="1" t="s">
        <v>61</v>
      </c>
      <c r="E1397" t="s">
        <v>1387</v>
      </c>
      <c r="F1397" s="1">
        <v>30</v>
      </c>
      <c r="G1397" s="2">
        <v>33</v>
      </c>
      <c r="H1397" s="2">
        <f t="shared" si="42"/>
        <v>990</v>
      </c>
      <c r="I1397" s="2" t="str">
        <f>_xlfn.CONCAT(C1397,"-",D1397,"-",DOLLAR(G1397))</f>
        <v>ITA-zan PAM-33,00 €</v>
      </c>
      <c r="J1397" s="2" t="str">
        <f t="shared" si="43"/>
        <v>262</v>
      </c>
      <c r="M1397" s="2"/>
      <c r="P1397" s="2"/>
      <c r="Q1397" s="2"/>
      <c r="R1397" s="2"/>
      <c r="S1397" s="2"/>
    </row>
    <row r="1398" spans="1:19" ht="12.75" customHeight="1" x14ac:dyDescent="0.2">
      <c r="A1398" s="1">
        <v>1400</v>
      </c>
      <c r="B1398" s="1" t="s">
        <v>680</v>
      </c>
      <c r="C1398" s="1" t="s">
        <v>8</v>
      </c>
      <c r="D1398" s="1" t="s">
        <v>32</v>
      </c>
      <c r="E1398" s="1" t="s">
        <v>10</v>
      </c>
      <c r="F1398" s="1">
        <v>0</v>
      </c>
      <c r="G1398" s="2">
        <v>39</v>
      </c>
      <c r="H1398" s="2" t="str">
        <f t="shared" si="42"/>
        <v/>
      </c>
      <c r="I1398" s="2" t="str">
        <f>_xlfn.CONCAT(C1398,"-",D1398,"-",DOLLAR(G1398))</f>
        <v>ITA-zan VETRI-39,00 €</v>
      </c>
      <c r="J1398" s="2" t="str">
        <f t="shared" si="43"/>
        <v>508</v>
      </c>
      <c r="M1398" s="2"/>
      <c r="P1398" s="2"/>
      <c r="Q1398" s="2"/>
      <c r="R1398" s="2"/>
      <c r="S1398" s="2"/>
    </row>
    <row r="1399" spans="1:19" ht="12.75" customHeight="1" x14ac:dyDescent="0.2">
      <c r="A1399" s="1">
        <v>1401</v>
      </c>
      <c r="B1399" s="1" t="s">
        <v>680</v>
      </c>
      <c r="C1399" s="1" t="s">
        <v>8</v>
      </c>
      <c r="D1399" s="1" t="s">
        <v>32</v>
      </c>
      <c r="E1399" t="s">
        <v>1387</v>
      </c>
      <c r="F1399" s="1">
        <v>30</v>
      </c>
      <c r="G1399" s="2">
        <v>39</v>
      </c>
      <c r="H1399" s="2">
        <f t="shared" si="42"/>
        <v>1170</v>
      </c>
      <c r="I1399" s="2" t="str">
        <f>_xlfn.CONCAT(C1399,"-",D1399,"-",DOLLAR(G1399))</f>
        <v>ITA-zan VETRI-39,00 €</v>
      </c>
      <c r="J1399" s="2" t="str">
        <f t="shared" si="43"/>
        <v>508</v>
      </c>
      <c r="M1399" s="2"/>
      <c r="P1399" s="2"/>
      <c r="Q1399" s="2"/>
      <c r="R1399" s="2"/>
      <c r="S1399" s="2"/>
    </row>
    <row r="1400" spans="1:19" ht="12.75" customHeight="1" x14ac:dyDescent="0.2">
      <c r="A1400" s="1">
        <v>1402</v>
      </c>
      <c r="B1400" s="1" t="s">
        <v>680</v>
      </c>
      <c r="C1400" s="1" t="s">
        <v>8</v>
      </c>
      <c r="D1400" s="1" t="s">
        <v>32</v>
      </c>
      <c r="E1400" t="s">
        <v>1387</v>
      </c>
      <c r="F1400" s="1">
        <v>20</v>
      </c>
      <c r="G1400" s="2">
        <v>38</v>
      </c>
      <c r="H1400" s="2">
        <f t="shared" si="42"/>
        <v>760</v>
      </c>
      <c r="I1400" s="2" t="str">
        <f>_xlfn.CONCAT(C1400,"-",D1400,"-",DOLLAR(G1400))</f>
        <v>ITA-zan VETRI-38,00 €</v>
      </c>
      <c r="J1400" s="2" t="str">
        <f t="shared" si="43"/>
        <v>508</v>
      </c>
      <c r="M1400" s="2"/>
      <c r="P1400" s="2"/>
      <c r="Q1400" s="2"/>
      <c r="R1400" s="2"/>
      <c r="S1400" s="2"/>
    </row>
    <row r="1401" spans="1:19" ht="12.75" customHeight="1" x14ac:dyDescent="0.2">
      <c r="A1401" s="1">
        <v>1403</v>
      </c>
      <c r="B1401" s="1" t="s">
        <v>681</v>
      </c>
      <c r="C1401" s="1" t="s">
        <v>13</v>
      </c>
      <c r="D1401" s="1" t="s">
        <v>19</v>
      </c>
      <c r="E1401" t="s">
        <v>1387</v>
      </c>
      <c r="F1401" s="1">
        <v>20</v>
      </c>
      <c r="G1401" s="2">
        <v>35</v>
      </c>
      <c r="H1401" s="2">
        <f t="shared" si="42"/>
        <v>700</v>
      </c>
      <c r="I1401" s="2" t="str">
        <f>_xlfn.CONCAT(C1401,"-",D1401,"-",DOLLAR(G1401))</f>
        <v>EGY-zan pin assuf S.A.E.-35,00 €</v>
      </c>
      <c r="J1401" s="2" t="str">
        <f t="shared" si="43"/>
        <v>096</v>
      </c>
      <c r="M1401" s="2"/>
      <c r="P1401" s="2"/>
      <c r="Q1401" s="2"/>
      <c r="R1401" s="2"/>
      <c r="S1401" s="2"/>
    </row>
    <row r="1402" spans="1:19" ht="12.75" customHeight="1" x14ac:dyDescent="0.2">
      <c r="A1402" s="1">
        <v>1404</v>
      </c>
      <c r="B1402" s="1" t="s">
        <v>681</v>
      </c>
      <c r="C1402" s="1" t="s">
        <v>13</v>
      </c>
      <c r="D1402" s="1" t="s">
        <v>19</v>
      </c>
      <c r="E1402" s="1" t="s">
        <v>10</v>
      </c>
      <c r="F1402" s="1">
        <v>0</v>
      </c>
      <c r="G1402" s="2">
        <v>29</v>
      </c>
      <c r="H1402" s="2" t="str">
        <f t="shared" si="42"/>
        <v/>
      </c>
      <c r="I1402" s="2" t="str">
        <f>_xlfn.CONCAT(C1402,"-",D1402,"-",DOLLAR(G1402))</f>
        <v>EGY-zan pin assuf S.A.E.-29,00 €</v>
      </c>
      <c r="J1402" s="2" t="str">
        <f t="shared" si="43"/>
        <v>096</v>
      </c>
      <c r="M1402" s="2"/>
      <c r="P1402" s="2"/>
      <c r="Q1402" s="2"/>
      <c r="R1402" s="2"/>
      <c r="S1402" s="2"/>
    </row>
    <row r="1403" spans="1:19" ht="12.75" customHeight="1" x14ac:dyDescent="0.2">
      <c r="A1403" s="1">
        <v>1405</v>
      </c>
      <c r="B1403" s="1" t="s">
        <v>681</v>
      </c>
      <c r="C1403" s="1" t="s">
        <v>13</v>
      </c>
      <c r="D1403" s="1" t="s">
        <v>19</v>
      </c>
      <c r="E1403" t="s">
        <v>1387</v>
      </c>
      <c r="F1403" s="1">
        <v>30</v>
      </c>
      <c r="G1403" s="2">
        <v>22</v>
      </c>
      <c r="H1403" s="2">
        <f t="shared" si="42"/>
        <v>660</v>
      </c>
      <c r="I1403" s="2" t="str">
        <f>_xlfn.CONCAT(C1403,"-",D1403,"-",DOLLAR(G1403))</f>
        <v>EGY-zan pin assuf S.A.E.-22,00 €</v>
      </c>
      <c r="J1403" s="2" t="str">
        <f t="shared" si="43"/>
        <v>096</v>
      </c>
      <c r="M1403" s="2"/>
      <c r="P1403" s="2"/>
      <c r="Q1403" s="2"/>
      <c r="R1403" s="2"/>
      <c r="S1403" s="2"/>
    </row>
    <row r="1404" spans="1:19" ht="12.75" customHeight="1" x14ac:dyDescent="0.2">
      <c r="A1404" s="1">
        <v>1406</v>
      </c>
      <c r="B1404" s="1" t="s">
        <v>681</v>
      </c>
      <c r="C1404" s="1" t="s">
        <v>13</v>
      </c>
      <c r="D1404" s="1" t="s">
        <v>19</v>
      </c>
      <c r="E1404" t="s">
        <v>1387</v>
      </c>
      <c r="F1404" s="1">
        <v>20</v>
      </c>
      <c r="G1404" s="2">
        <v>14</v>
      </c>
      <c r="H1404" s="2">
        <f t="shared" si="42"/>
        <v>280</v>
      </c>
      <c r="I1404" s="2" t="str">
        <f>_xlfn.CONCAT(C1404,"-",D1404,"-",DOLLAR(G1404))</f>
        <v>EGY-zan pin assuf S.A.E.-14,00 €</v>
      </c>
      <c r="J1404" s="2" t="str">
        <f t="shared" si="43"/>
        <v>096</v>
      </c>
      <c r="M1404" s="2"/>
      <c r="P1404" s="2"/>
      <c r="Q1404" s="2"/>
      <c r="R1404" s="2"/>
      <c r="S1404" s="2"/>
    </row>
    <row r="1405" spans="1:19" ht="12.75" customHeight="1" x14ac:dyDescent="0.2">
      <c r="A1405" s="1">
        <v>1407</v>
      </c>
      <c r="B1405" s="1" t="s">
        <v>682</v>
      </c>
      <c r="C1405" s="1" t="s">
        <v>13</v>
      </c>
      <c r="D1405" s="1" t="s">
        <v>19</v>
      </c>
      <c r="E1405" s="1" t="s">
        <v>10</v>
      </c>
      <c r="F1405" s="1">
        <v>0</v>
      </c>
      <c r="G1405" s="2">
        <v>22</v>
      </c>
      <c r="H1405" s="2" t="str">
        <f t="shared" si="42"/>
        <v/>
      </c>
      <c r="I1405" s="2" t="str">
        <f>_xlfn.CONCAT(C1405,"-",D1405,"-",DOLLAR(G1405))</f>
        <v>EGY-zan pin assuf S.A.E.-22,00 €</v>
      </c>
      <c r="J1405" s="2" t="str">
        <f t="shared" si="43"/>
        <v>892</v>
      </c>
      <c r="M1405" s="2"/>
      <c r="P1405" s="2"/>
      <c r="Q1405" s="2"/>
      <c r="R1405" s="2"/>
      <c r="S1405" s="2"/>
    </row>
    <row r="1406" spans="1:19" ht="12.75" customHeight="1" x14ac:dyDescent="0.2">
      <c r="A1406" s="1">
        <v>1408</v>
      </c>
      <c r="B1406" s="1" t="s">
        <v>682</v>
      </c>
      <c r="C1406" s="1" t="s">
        <v>13</v>
      </c>
      <c r="D1406" s="1" t="s">
        <v>19</v>
      </c>
      <c r="E1406" t="s">
        <v>1387</v>
      </c>
      <c r="F1406" s="1">
        <v>20</v>
      </c>
      <c r="G1406" s="2">
        <v>15</v>
      </c>
      <c r="H1406" s="2">
        <f t="shared" si="42"/>
        <v>300</v>
      </c>
      <c r="I1406" s="2" t="str">
        <f>_xlfn.CONCAT(C1406,"-",D1406,"-",DOLLAR(G1406))</f>
        <v>EGY-zan pin assuf S.A.E.-15,00 €</v>
      </c>
      <c r="J1406" s="2" t="str">
        <f t="shared" si="43"/>
        <v>892</v>
      </c>
      <c r="M1406" s="2"/>
      <c r="P1406" s="2"/>
      <c r="Q1406" s="2"/>
      <c r="R1406" s="2"/>
      <c r="S1406" s="2"/>
    </row>
    <row r="1407" spans="1:19" ht="12.75" customHeight="1" x14ac:dyDescent="0.2">
      <c r="A1407" s="1">
        <v>1409</v>
      </c>
      <c r="B1407" s="1" t="s">
        <v>682</v>
      </c>
      <c r="C1407" s="1" t="s">
        <v>13</v>
      </c>
      <c r="D1407" s="1" t="s">
        <v>19</v>
      </c>
      <c r="E1407" t="s">
        <v>1387</v>
      </c>
      <c r="F1407" s="1">
        <v>30</v>
      </c>
      <c r="G1407" s="2">
        <v>23</v>
      </c>
      <c r="H1407" s="2">
        <f t="shared" si="42"/>
        <v>690</v>
      </c>
      <c r="I1407" s="2" t="str">
        <f>_xlfn.CONCAT(C1407,"-",D1407,"-",DOLLAR(G1407))</f>
        <v>EGY-zan pin assuf S.A.E.-23,00 €</v>
      </c>
      <c r="J1407" s="2" t="str">
        <f t="shared" si="43"/>
        <v>892</v>
      </c>
      <c r="M1407" s="2"/>
      <c r="P1407" s="2"/>
      <c r="Q1407" s="2"/>
      <c r="R1407" s="2"/>
      <c r="S1407" s="2"/>
    </row>
    <row r="1408" spans="1:19" ht="12.75" customHeight="1" x14ac:dyDescent="0.2">
      <c r="A1408" s="1">
        <v>1410</v>
      </c>
      <c r="B1408" s="1" t="s">
        <v>683</v>
      </c>
      <c r="C1408" s="1" t="s">
        <v>13</v>
      </c>
      <c r="D1408" s="1" t="s">
        <v>19</v>
      </c>
      <c r="E1408" s="1" t="s">
        <v>10</v>
      </c>
      <c r="F1408" s="1">
        <v>0</v>
      </c>
      <c r="G1408" s="2">
        <v>28</v>
      </c>
      <c r="H1408" s="2" t="str">
        <f t="shared" si="42"/>
        <v/>
      </c>
      <c r="I1408" s="2" t="str">
        <f>_xlfn.CONCAT(C1408,"-",D1408,"-",DOLLAR(G1408))</f>
        <v>EGY-zan pin assuf S.A.E.-28,00 €</v>
      </c>
      <c r="J1408" s="2" t="str">
        <f t="shared" si="43"/>
        <v>663</v>
      </c>
      <c r="M1408" s="2"/>
      <c r="P1408" s="2"/>
      <c r="Q1408" s="2"/>
      <c r="R1408" s="2"/>
      <c r="S1408" s="2"/>
    </row>
    <row r="1409" spans="1:19" ht="12.75" customHeight="1" x14ac:dyDescent="0.2">
      <c r="A1409" s="1">
        <v>1411</v>
      </c>
      <c r="B1409" s="1" t="s">
        <v>683</v>
      </c>
      <c r="C1409" s="1" t="s">
        <v>13</v>
      </c>
      <c r="D1409" s="1" t="s">
        <v>19</v>
      </c>
      <c r="E1409" t="s">
        <v>1387</v>
      </c>
      <c r="F1409" s="1">
        <v>30</v>
      </c>
      <c r="G1409" s="2">
        <v>38</v>
      </c>
      <c r="H1409" s="2">
        <f t="shared" si="42"/>
        <v>1140</v>
      </c>
      <c r="I1409" s="2" t="str">
        <f>_xlfn.CONCAT(C1409,"-",D1409,"-",DOLLAR(G1409))</f>
        <v>EGY-zan pin assuf S.A.E.-38,00 €</v>
      </c>
      <c r="J1409" s="2" t="str">
        <f t="shared" si="43"/>
        <v>663</v>
      </c>
      <c r="M1409" s="2"/>
      <c r="P1409" s="2"/>
      <c r="Q1409" s="2"/>
      <c r="R1409" s="2"/>
      <c r="S1409" s="2"/>
    </row>
    <row r="1410" spans="1:19" ht="12.75" customHeight="1" x14ac:dyDescent="0.2">
      <c r="A1410" s="1">
        <v>1412</v>
      </c>
      <c r="B1410" s="1" t="s">
        <v>683</v>
      </c>
      <c r="C1410" s="1" t="s">
        <v>13</v>
      </c>
      <c r="D1410" s="1" t="s">
        <v>19</v>
      </c>
      <c r="E1410" t="s">
        <v>1387</v>
      </c>
      <c r="F1410" s="1">
        <v>20</v>
      </c>
      <c r="G1410" s="2">
        <v>33</v>
      </c>
      <c r="H1410" s="2">
        <f t="shared" ref="H1410:H1473" si="44">IF(F1410*G1410=0,"",F1410*G1410)</f>
        <v>660</v>
      </c>
      <c r="I1410" s="2" t="str">
        <f>_xlfn.CONCAT(C1410,"-",D1410,"-",DOLLAR(G1410))</f>
        <v>EGY-zan pin assuf S.A.E.-33,00 €</v>
      </c>
      <c r="J1410" s="2" t="str">
        <f t="shared" si="43"/>
        <v>663</v>
      </c>
      <c r="M1410" s="2"/>
      <c r="P1410" s="2"/>
      <c r="Q1410" s="2"/>
      <c r="R1410" s="2"/>
      <c r="S1410" s="2"/>
    </row>
    <row r="1411" spans="1:19" ht="12.75" customHeight="1" x14ac:dyDescent="0.2">
      <c r="A1411" s="1">
        <v>1413</v>
      </c>
      <c r="B1411" s="1" t="s">
        <v>683</v>
      </c>
      <c r="C1411" s="1" t="s">
        <v>13</v>
      </c>
      <c r="D1411" s="1" t="s">
        <v>19</v>
      </c>
      <c r="E1411" t="s">
        <v>1387</v>
      </c>
      <c r="F1411" s="1">
        <v>20</v>
      </c>
      <c r="G1411" s="2">
        <v>16</v>
      </c>
      <c r="H1411" s="2">
        <f t="shared" si="44"/>
        <v>320</v>
      </c>
      <c r="I1411" s="2" t="str">
        <f>_xlfn.CONCAT(C1411,"-",D1411,"-",DOLLAR(G1411))</f>
        <v>EGY-zan pin assuf S.A.E.-16,00 €</v>
      </c>
      <c r="J1411" s="2" t="str">
        <f t="shared" ref="J1411:J1474" si="45">MID(B1411,3,3)</f>
        <v>663</v>
      </c>
      <c r="M1411" s="2"/>
      <c r="P1411" s="2"/>
      <c r="Q1411" s="2"/>
      <c r="R1411" s="2"/>
      <c r="S1411" s="2"/>
    </row>
    <row r="1412" spans="1:19" ht="12.75" customHeight="1" x14ac:dyDescent="0.2">
      <c r="A1412" s="1">
        <v>1414</v>
      </c>
      <c r="B1412" s="1" t="s">
        <v>684</v>
      </c>
      <c r="C1412" s="1" t="s">
        <v>13</v>
      </c>
      <c r="D1412" s="1" t="s">
        <v>15</v>
      </c>
      <c r="E1412" t="s">
        <v>1387</v>
      </c>
      <c r="F1412" s="1">
        <v>20</v>
      </c>
      <c r="G1412" s="2">
        <v>34</v>
      </c>
      <c r="H1412" s="2">
        <f t="shared" si="44"/>
        <v>680</v>
      </c>
      <c r="I1412" s="2" t="str">
        <f>_xlfn.CONCAT(C1412,"-",D1412,"-",DOLLAR(G1412))</f>
        <v>EGY-EGYPTIAN SAE-34,00 €</v>
      </c>
      <c r="J1412" s="2" t="str">
        <f t="shared" si="45"/>
        <v>300</v>
      </c>
      <c r="M1412" s="2"/>
      <c r="P1412" s="2"/>
      <c r="Q1412" s="2"/>
      <c r="R1412" s="2"/>
      <c r="S1412" s="2"/>
    </row>
    <row r="1413" spans="1:19" ht="12.75" customHeight="1" x14ac:dyDescent="0.2">
      <c r="A1413" s="1">
        <v>1415</v>
      </c>
      <c r="B1413" s="1" t="s">
        <v>684</v>
      </c>
      <c r="C1413" s="1" t="s">
        <v>13</v>
      </c>
      <c r="D1413" s="1" t="s">
        <v>15</v>
      </c>
      <c r="E1413" t="s">
        <v>1387</v>
      </c>
      <c r="F1413" s="1">
        <v>30</v>
      </c>
      <c r="G1413" s="2">
        <v>20</v>
      </c>
      <c r="H1413" s="2">
        <f t="shared" si="44"/>
        <v>600</v>
      </c>
      <c r="I1413" s="2" t="str">
        <f>_xlfn.CONCAT(C1413,"-",D1413,"-",DOLLAR(G1413))</f>
        <v>EGY-EGYPTIAN SAE-20,00 €</v>
      </c>
      <c r="J1413" s="2" t="str">
        <f t="shared" si="45"/>
        <v>300</v>
      </c>
      <c r="M1413" s="2"/>
      <c r="P1413" s="2"/>
      <c r="Q1413" s="2"/>
      <c r="R1413" s="2"/>
      <c r="S1413" s="2"/>
    </row>
    <row r="1414" spans="1:19" ht="12.75" customHeight="1" x14ac:dyDescent="0.2">
      <c r="A1414" s="1">
        <v>1416</v>
      </c>
      <c r="B1414" s="1" t="s">
        <v>684</v>
      </c>
      <c r="C1414" s="1" t="s">
        <v>13</v>
      </c>
      <c r="D1414" s="1" t="s">
        <v>15</v>
      </c>
      <c r="E1414" s="1" t="s">
        <v>10</v>
      </c>
      <c r="F1414" s="1">
        <v>0</v>
      </c>
      <c r="G1414" s="2">
        <v>28</v>
      </c>
      <c r="H1414" s="2" t="str">
        <f t="shared" si="44"/>
        <v/>
      </c>
      <c r="I1414" s="2" t="str">
        <f>_xlfn.CONCAT(C1414,"-",D1414,"-",DOLLAR(G1414))</f>
        <v>EGY-EGYPTIAN SAE-28,00 €</v>
      </c>
      <c r="J1414" s="2" t="str">
        <f t="shared" si="45"/>
        <v>300</v>
      </c>
      <c r="M1414" s="2"/>
      <c r="P1414" s="2"/>
      <c r="Q1414" s="2"/>
      <c r="R1414" s="2"/>
      <c r="S1414" s="2"/>
    </row>
    <row r="1415" spans="1:19" ht="12.75" customHeight="1" x14ac:dyDescent="0.2">
      <c r="A1415" s="1">
        <v>1417</v>
      </c>
      <c r="B1415" s="1" t="s">
        <v>685</v>
      </c>
      <c r="C1415" s="1" t="s">
        <v>13</v>
      </c>
      <c r="D1415" s="1" t="s">
        <v>12</v>
      </c>
      <c r="E1415" t="s">
        <v>1387</v>
      </c>
      <c r="F1415" s="1">
        <v>20</v>
      </c>
      <c r="G1415" s="2">
        <v>28</v>
      </c>
      <c r="H1415" s="2">
        <f t="shared" si="44"/>
        <v>560</v>
      </c>
      <c r="I1415" s="2" t="str">
        <f>_xlfn.CONCAT(C1415,"-",D1415,"-",DOLLAR(G1415))</f>
        <v>EGY-ccc order-28,00 €</v>
      </c>
      <c r="J1415" s="2" t="str">
        <f t="shared" si="45"/>
        <v>844</v>
      </c>
      <c r="M1415" s="2"/>
      <c r="P1415" s="2"/>
      <c r="Q1415" s="2"/>
      <c r="R1415" s="2"/>
      <c r="S1415" s="2"/>
    </row>
    <row r="1416" spans="1:19" ht="12.75" customHeight="1" x14ac:dyDescent="0.2">
      <c r="A1416" s="1">
        <v>1418</v>
      </c>
      <c r="B1416" s="1" t="s">
        <v>686</v>
      </c>
      <c r="C1416" s="1" t="s">
        <v>13</v>
      </c>
      <c r="D1416" s="1" t="s">
        <v>19</v>
      </c>
      <c r="E1416" t="s">
        <v>1387</v>
      </c>
      <c r="F1416" s="1">
        <v>30</v>
      </c>
      <c r="G1416" s="2">
        <v>25</v>
      </c>
      <c r="H1416" s="2">
        <f t="shared" si="44"/>
        <v>750</v>
      </c>
      <c r="I1416" s="2" t="str">
        <f>_xlfn.CONCAT(C1416,"-",D1416,"-",DOLLAR(G1416))</f>
        <v>EGY-zan pin assuf S.A.E.-25,00 €</v>
      </c>
      <c r="J1416" s="2" t="str">
        <f t="shared" si="45"/>
        <v>593</v>
      </c>
      <c r="M1416" s="2"/>
      <c r="P1416" s="2"/>
      <c r="Q1416" s="2"/>
      <c r="R1416" s="2"/>
      <c r="S1416" s="2"/>
    </row>
    <row r="1417" spans="1:19" ht="12.75" customHeight="1" x14ac:dyDescent="0.2">
      <c r="A1417" s="1">
        <v>1419</v>
      </c>
      <c r="B1417" s="1" t="s">
        <v>687</v>
      </c>
      <c r="C1417" s="1" t="s">
        <v>26</v>
      </c>
      <c r="D1417" s="1" t="s">
        <v>15</v>
      </c>
      <c r="E1417" s="1" t="s">
        <v>10</v>
      </c>
      <c r="F1417" s="1">
        <v>0</v>
      </c>
      <c r="G1417" s="2">
        <v>11</v>
      </c>
      <c r="H1417" s="2" t="str">
        <f t="shared" si="44"/>
        <v/>
      </c>
      <c r="I1417" s="2" t="str">
        <f>_xlfn.CONCAT(C1417,"-",D1417,"-",DOLLAR(G1417))</f>
        <v>NON PRESENTE-EGYPTIAN SAE-11,00 €</v>
      </c>
      <c r="J1417" s="2" t="str">
        <f t="shared" si="45"/>
        <v>829</v>
      </c>
      <c r="M1417" s="2"/>
      <c r="P1417" s="2"/>
      <c r="Q1417" s="2"/>
      <c r="R1417" s="2"/>
      <c r="S1417" s="2"/>
    </row>
    <row r="1418" spans="1:19" ht="12.75" customHeight="1" x14ac:dyDescent="0.2">
      <c r="A1418" s="1">
        <v>1420</v>
      </c>
      <c r="B1418" s="1" t="s">
        <v>687</v>
      </c>
      <c r="C1418" s="1" t="s">
        <v>26</v>
      </c>
      <c r="D1418" s="1" t="s">
        <v>15</v>
      </c>
      <c r="E1418" t="s">
        <v>1387</v>
      </c>
      <c r="F1418" s="1">
        <v>20</v>
      </c>
      <c r="G1418" s="2">
        <v>38</v>
      </c>
      <c r="H1418" s="2">
        <f t="shared" si="44"/>
        <v>760</v>
      </c>
      <c r="I1418" s="2" t="str">
        <f>_xlfn.CONCAT(C1418,"-",D1418,"-",DOLLAR(G1418))</f>
        <v>NON PRESENTE-EGYPTIAN SAE-38,00 €</v>
      </c>
      <c r="J1418" s="2" t="str">
        <f t="shared" si="45"/>
        <v>829</v>
      </c>
      <c r="M1418" s="2"/>
      <c r="P1418" s="2"/>
      <c r="Q1418" s="2"/>
      <c r="R1418" s="2"/>
      <c r="S1418" s="2"/>
    </row>
    <row r="1419" spans="1:19" ht="12.75" customHeight="1" x14ac:dyDescent="0.2">
      <c r="A1419" s="1">
        <v>1421</v>
      </c>
      <c r="B1419" s="1" t="s">
        <v>687</v>
      </c>
      <c r="C1419" s="1" t="s">
        <v>26</v>
      </c>
      <c r="D1419" s="1" t="s">
        <v>15</v>
      </c>
      <c r="E1419" t="s">
        <v>1387</v>
      </c>
      <c r="F1419" s="1">
        <v>30</v>
      </c>
      <c r="G1419" s="2">
        <v>38</v>
      </c>
      <c r="H1419" s="2">
        <f t="shared" si="44"/>
        <v>1140</v>
      </c>
      <c r="I1419" s="2" t="str">
        <f>_xlfn.CONCAT(C1419,"-",D1419,"-",DOLLAR(G1419))</f>
        <v>NON PRESENTE-EGYPTIAN SAE-38,00 €</v>
      </c>
      <c r="J1419" s="2" t="str">
        <f t="shared" si="45"/>
        <v>829</v>
      </c>
      <c r="M1419" s="2"/>
      <c r="P1419" s="2"/>
      <c r="Q1419" s="2"/>
      <c r="R1419" s="2"/>
      <c r="S1419" s="2"/>
    </row>
    <row r="1420" spans="1:19" ht="12.75" customHeight="1" x14ac:dyDescent="0.2">
      <c r="A1420" s="1">
        <v>1422</v>
      </c>
      <c r="B1420" s="1" t="s">
        <v>688</v>
      </c>
      <c r="C1420" s="1" t="s">
        <v>13</v>
      </c>
      <c r="D1420" s="1" t="s">
        <v>12</v>
      </c>
      <c r="E1420" t="s">
        <v>1387</v>
      </c>
      <c r="F1420" s="1">
        <v>30</v>
      </c>
      <c r="G1420" s="2">
        <v>21</v>
      </c>
      <c r="H1420" s="2">
        <f t="shared" si="44"/>
        <v>630</v>
      </c>
      <c r="I1420" s="2" t="str">
        <f>_xlfn.CONCAT(C1420,"-",D1420,"-",DOLLAR(G1420))</f>
        <v>EGY-ccc order-21,00 €</v>
      </c>
      <c r="J1420" s="2" t="str">
        <f t="shared" si="45"/>
        <v>952</v>
      </c>
      <c r="M1420" s="2"/>
      <c r="P1420" s="2"/>
      <c r="Q1420" s="2"/>
      <c r="R1420" s="2"/>
      <c r="S1420" s="2"/>
    </row>
    <row r="1421" spans="1:19" ht="12.75" customHeight="1" x14ac:dyDescent="0.2">
      <c r="A1421" s="1">
        <v>1423</v>
      </c>
      <c r="B1421" s="1" t="s">
        <v>688</v>
      </c>
      <c r="C1421" s="1" t="s">
        <v>13</v>
      </c>
      <c r="D1421" s="1" t="s">
        <v>12</v>
      </c>
      <c r="E1421" t="s">
        <v>1387</v>
      </c>
      <c r="F1421" s="1">
        <v>20</v>
      </c>
      <c r="G1421" s="2">
        <v>34</v>
      </c>
      <c r="H1421" s="2">
        <f t="shared" si="44"/>
        <v>680</v>
      </c>
      <c r="I1421" s="2" t="str">
        <f>_xlfn.CONCAT(C1421,"-",D1421,"-",DOLLAR(G1421))</f>
        <v>EGY-ccc order-34,00 €</v>
      </c>
      <c r="J1421" s="2" t="str">
        <f t="shared" si="45"/>
        <v>952</v>
      </c>
      <c r="M1421" s="2"/>
      <c r="P1421" s="2"/>
      <c r="Q1421" s="2"/>
      <c r="R1421" s="2"/>
      <c r="S1421" s="2"/>
    </row>
    <row r="1422" spans="1:19" ht="12.75" customHeight="1" x14ac:dyDescent="0.2">
      <c r="A1422" s="1">
        <v>1424</v>
      </c>
      <c r="B1422" s="1" t="s">
        <v>688</v>
      </c>
      <c r="C1422" s="1" t="s">
        <v>13</v>
      </c>
      <c r="D1422" s="1" t="s">
        <v>12</v>
      </c>
      <c r="E1422" t="s">
        <v>1387</v>
      </c>
      <c r="F1422" s="1">
        <v>20</v>
      </c>
      <c r="G1422" s="2">
        <v>36</v>
      </c>
      <c r="H1422" s="2">
        <f t="shared" si="44"/>
        <v>720</v>
      </c>
      <c r="I1422" s="2" t="str">
        <f>_xlfn.CONCAT(C1422,"-",D1422,"-",DOLLAR(G1422))</f>
        <v>EGY-ccc order-36,00 €</v>
      </c>
      <c r="J1422" s="2" t="str">
        <f t="shared" si="45"/>
        <v>952</v>
      </c>
      <c r="M1422" s="2"/>
      <c r="P1422" s="2"/>
      <c r="Q1422" s="2"/>
      <c r="R1422" s="2"/>
      <c r="S1422" s="2"/>
    </row>
    <row r="1423" spans="1:19" ht="12.75" customHeight="1" x14ac:dyDescent="0.2">
      <c r="A1423" s="1">
        <v>1425</v>
      </c>
      <c r="B1423" s="1" t="s">
        <v>688</v>
      </c>
      <c r="C1423" s="1" t="s">
        <v>13</v>
      </c>
      <c r="D1423" s="1" t="s">
        <v>12</v>
      </c>
      <c r="E1423" s="1" t="s">
        <v>10</v>
      </c>
      <c r="F1423" s="1">
        <v>0</v>
      </c>
      <c r="G1423" s="2">
        <v>20</v>
      </c>
      <c r="H1423" s="2" t="str">
        <f t="shared" si="44"/>
        <v/>
      </c>
      <c r="I1423" s="2" t="str">
        <f>_xlfn.CONCAT(C1423,"-",D1423,"-",DOLLAR(G1423))</f>
        <v>EGY-ccc order-20,00 €</v>
      </c>
      <c r="J1423" s="2" t="str">
        <f t="shared" si="45"/>
        <v>952</v>
      </c>
      <c r="M1423" s="2"/>
      <c r="P1423" s="2"/>
      <c r="Q1423" s="2"/>
      <c r="R1423" s="2"/>
      <c r="S1423" s="2"/>
    </row>
    <row r="1424" spans="1:19" ht="12.75" customHeight="1" x14ac:dyDescent="0.2">
      <c r="A1424" s="1">
        <v>1426</v>
      </c>
      <c r="B1424" s="1" t="s">
        <v>689</v>
      </c>
      <c r="C1424" s="1" t="s">
        <v>13</v>
      </c>
      <c r="D1424" s="1" t="s">
        <v>19</v>
      </c>
      <c r="E1424" t="s">
        <v>1387</v>
      </c>
      <c r="F1424" s="1">
        <v>20</v>
      </c>
      <c r="G1424" s="2">
        <v>15</v>
      </c>
      <c r="H1424" s="2">
        <f t="shared" si="44"/>
        <v>300</v>
      </c>
      <c r="I1424" s="2" t="str">
        <f>_xlfn.CONCAT(C1424,"-",D1424,"-",DOLLAR(G1424))</f>
        <v>EGY-zan pin assuf S.A.E.-15,00 €</v>
      </c>
      <c r="J1424" s="2" t="str">
        <f t="shared" si="45"/>
        <v>293</v>
      </c>
      <c r="M1424" s="2"/>
      <c r="P1424" s="2"/>
      <c r="Q1424" s="2"/>
      <c r="R1424" s="2"/>
      <c r="S1424" s="2"/>
    </row>
    <row r="1425" spans="1:19" ht="12.75" customHeight="1" x14ac:dyDescent="0.2">
      <c r="A1425" s="1">
        <v>1427</v>
      </c>
      <c r="B1425" s="1" t="s">
        <v>689</v>
      </c>
      <c r="C1425" s="1" t="s">
        <v>13</v>
      </c>
      <c r="D1425" s="1" t="s">
        <v>19</v>
      </c>
      <c r="E1425" s="1" t="s">
        <v>10</v>
      </c>
      <c r="F1425" s="1">
        <v>0</v>
      </c>
      <c r="G1425" s="2">
        <v>22</v>
      </c>
      <c r="H1425" s="2" t="str">
        <f t="shared" si="44"/>
        <v/>
      </c>
      <c r="I1425" s="2" t="str">
        <f>_xlfn.CONCAT(C1425,"-",D1425,"-",DOLLAR(G1425))</f>
        <v>EGY-zan pin assuf S.A.E.-22,00 €</v>
      </c>
      <c r="J1425" s="2" t="str">
        <f t="shared" si="45"/>
        <v>293</v>
      </c>
      <c r="M1425" s="2"/>
      <c r="P1425" s="2"/>
      <c r="Q1425" s="2"/>
      <c r="R1425" s="2"/>
      <c r="S1425" s="2"/>
    </row>
    <row r="1426" spans="1:19" ht="12.75" customHeight="1" x14ac:dyDescent="0.2">
      <c r="A1426" s="1">
        <v>1428</v>
      </c>
      <c r="B1426" s="1" t="s">
        <v>689</v>
      </c>
      <c r="C1426" s="1" t="s">
        <v>13</v>
      </c>
      <c r="D1426" s="1" t="s">
        <v>19</v>
      </c>
      <c r="E1426" t="s">
        <v>1387</v>
      </c>
      <c r="F1426" s="1">
        <v>30</v>
      </c>
      <c r="G1426" s="2">
        <v>17</v>
      </c>
      <c r="H1426" s="2">
        <f t="shared" si="44"/>
        <v>510</v>
      </c>
      <c r="I1426" s="2" t="str">
        <f>_xlfn.CONCAT(C1426,"-",D1426,"-",DOLLAR(G1426))</f>
        <v>EGY-zan pin assuf S.A.E.-17,00 €</v>
      </c>
      <c r="J1426" s="2" t="str">
        <f t="shared" si="45"/>
        <v>293</v>
      </c>
      <c r="M1426" s="2"/>
      <c r="P1426" s="2"/>
      <c r="Q1426" s="2"/>
      <c r="R1426" s="2"/>
      <c r="S1426" s="2"/>
    </row>
    <row r="1427" spans="1:19" ht="12.75" customHeight="1" x14ac:dyDescent="0.2">
      <c r="A1427" s="1">
        <v>1429</v>
      </c>
      <c r="B1427" s="1" t="s">
        <v>690</v>
      </c>
      <c r="C1427" s="1" t="s">
        <v>13</v>
      </c>
      <c r="D1427" s="1" t="s">
        <v>12</v>
      </c>
      <c r="E1427" t="s">
        <v>1387</v>
      </c>
      <c r="F1427" s="1">
        <v>30</v>
      </c>
      <c r="G1427" s="2">
        <v>24</v>
      </c>
      <c r="H1427" s="2">
        <f t="shared" si="44"/>
        <v>720</v>
      </c>
      <c r="I1427" s="2" t="str">
        <f>_xlfn.CONCAT(C1427,"-",D1427,"-",DOLLAR(G1427))</f>
        <v>EGY-ccc order-24,00 €</v>
      </c>
      <c r="J1427" s="2" t="str">
        <f t="shared" si="45"/>
        <v>553</v>
      </c>
      <c r="M1427" s="2"/>
      <c r="P1427" s="2"/>
      <c r="Q1427" s="2"/>
      <c r="R1427" s="2"/>
      <c r="S1427" s="2"/>
    </row>
    <row r="1428" spans="1:19" ht="12.75" customHeight="1" x14ac:dyDescent="0.2">
      <c r="A1428" s="1">
        <v>1430</v>
      </c>
      <c r="B1428" s="1" t="s">
        <v>690</v>
      </c>
      <c r="C1428" s="1" t="s">
        <v>13</v>
      </c>
      <c r="D1428" s="1" t="s">
        <v>12</v>
      </c>
      <c r="E1428" s="1" t="s">
        <v>10</v>
      </c>
      <c r="F1428" s="1">
        <v>0</v>
      </c>
      <c r="G1428" s="2">
        <v>24</v>
      </c>
      <c r="H1428" s="2" t="str">
        <f t="shared" si="44"/>
        <v/>
      </c>
      <c r="I1428" s="2" t="str">
        <f>_xlfn.CONCAT(C1428,"-",D1428,"-",DOLLAR(G1428))</f>
        <v>EGY-ccc order-24,00 €</v>
      </c>
      <c r="J1428" s="2" t="str">
        <f t="shared" si="45"/>
        <v>553</v>
      </c>
      <c r="M1428" s="2"/>
      <c r="P1428" s="2"/>
      <c r="Q1428" s="2"/>
      <c r="R1428" s="2"/>
      <c r="S1428" s="2"/>
    </row>
    <row r="1429" spans="1:19" ht="12.75" customHeight="1" x14ac:dyDescent="0.2">
      <c r="A1429" s="1">
        <v>1431</v>
      </c>
      <c r="B1429" s="1" t="s">
        <v>690</v>
      </c>
      <c r="C1429" s="1" t="s">
        <v>13</v>
      </c>
      <c r="D1429" s="1" t="s">
        <v>12</v>
      </c>
      <c r="E1429" t="s">
        <v>1387</v>
      </c>
      <c r="F1429" s="1">
        <v>20</v>
      </c>
      <c r="G1429" s="2">
        <v>35</v>
      </c>
      <c r="H1429" s="2">
        <f t="shared" si="44"/>
        <v>700</v>
      </c>
      <c r="I1429" s="2" t="str">
        <f>_xlfn.CONCAT(C1429,"-",D1429,"-",DOLLAR(G1429))</f>
        <v>EGY-ccc order-35,00 €</v>
      </c>
      <c r="J1429" s="2" t="str">
        <f t="shared" si="45"/>
        <v>553</v>
      </c>
      <c r="M1429" s="2"/>
      <c r="P1429" s="2"/>
      <c r="Q1429" s="2"/>
      <c r="R1429" s="2"/>
      <c r="S1429" s="2"/>
    </row>
    <row r="1430" spans="1:19" ht="12.75" customHeight="1" x14ac:dyDescent="0.2">
      <c r="A1430" s="1">
        <v>1432</v>
      </c>
      <c r="B1430" s="1" t="s">
        <v>691</v>
      </c>
      <c r="C1430" s="1" t="s">
        <v>8</v>
      </c>
      <c r="D1430" s="1" t="s">
        <v>43</v>
      </c>
      <c r="E1430" t="s">
        <v>1387</v>
      </c>
      <c r="F1430" s="1">
        <v>20</v>
      </c>
      <c r="G1430" s="2">
        <v>31</v>
      </c>
      <c r="H1430" s="2">
        <f t="shared" si="44"/>
        <v>620</v>
      </c>
      <c r="I1430" s="2" t="str">
        <f>_xlfn.CONCAT(C1430,"-",D1430,"-",DOLLAR(G1430))</f>
        <v>ITA-zan pin SPA-31,00 €</v>
      </c>
      <c r="J1430" s="2" t="str">
        <f t="shared" si="45"/>
        <v>806</v>
      </c>
      <c r="M1430" s="2"/>
      <c r="P1430" s="2"/>
      <c r="Q1430" s="2"/>
      <c r="R1430" s="2"/>
      <c r="S1430" s="2"/>
    </row>
    <row r="1431" spans="1:19" ht="12.75" customHeight="1" x14ac:dyDescent="0.2">
      <c r="A1431" s="1">
        <v>1433</v>
      </c>
      <c r="B1431" s="1" t="s">
        <v>691</v>
      </c>
      <c r="C1431" s="1" t="s">
        <v>8</v>
      </c>
      <c r="D1431" s="1" t="s">
        <v>43</v>
      </c>
      <c r="E1431" t="s">
        <v>1387</v>
      </c>
      <c r="F1431" s="1">
        <v>20</v>
      </c>
      <c r="G1431" s="2">
        <v>20</v>
      </c>
      <c r="H1431" s="2">
        <f t="shared" si="44"/>
        <v>400</v>
      </c>
      <c r="I1431" s="2" t="str">
        <f>_xlfn.CONCAT(C1431,"-",D1431,"-",DOLLAR(G1431))</f>
        <v>ITA-zan pin SPA-20,00 €</v>
      </c>
      <c r="J1431" s="2" t="str">
        <f t="shared" si="45"/>
        <v>806</v>
      </c>
      <c r="M1431" s="2"/>
      <c r="P1431" s="2"/>
      <c r="Q1431" s="2"/>
      <c r="R1431" s="2"/>
      <c r="S1431" s="2"/>
    </row>
    <row r="1432" spans="1:19" ht="12.75" customHeight="1" x14ac:dyDescent="0.2">
      <c r="A1432" s="1">
        <v>1434</v>
      </c>
      <c r="B1432" s="1" t="s">
        <v>691</v>
      </c>
      <c r="C1432" s="1" t="s">
        <v>8</v>
      </c>
      <c r="D1432" s="1" t="s">
        <v>43</v>
      </c>
      <c r="E1432" s="1" t="s">
        <v>10</v>
      </c>
      <c r="F1432" s="1">
        <v>0</v>
      </c>
      <c r="G1432" s="2">
        <v>19</v>
      </c>
      <c r="H1432" s="2" t="str">
        <f t="shared" si="44"/>
        <v/>
      </c>
      <c r="I1432" s="2" t="str">
        <f>_xlfn.CONCAT(C1432,"-",D1432,"-",DOLLAR(G1432))</f>
        <v>ITA-zan pin SPA-19,00 €</v>
      </c>
      <c r="J1432" s="2" t="str">
        <f t="shared" si="45"/>
        <v>806</v>
      </c>
      <c r="M1432" s="2"/>
      <c r="P1432" s="2"/>
      <c r="Q1432" s="2"/>
      <c r="R1432" s="2"/>
      <c r="S1432" s="2"/>
    </row>
    <row r="1433" spans="1:19" ht="12.75" customHeight="1" x14ac:dyDescent="0.2">
      <c r="A1433" s="1">
        <v>1435</v>
      </c>
      <c r="B1433" s="1" t="s">
        <v>691</v>
      </c>
      <c r="C1433" s="1" t="s">
        <v>8</v>
      </c>
      <c r="D1433" s="1" t="s">
        <v>43</v>
      </c>
      <c r="E1433" t="s">
        <v>1387</v>
      </c>
      <c r="F1433" s="1">
        <v>30</v>
      </c>
      <c r="G1433" s="2">
        <v>37</v>
      </c>
      <c r="H1433" s="2">
        <f t="shared" si="44"/>
        <v>1110</v>
      </c>
      <c r="I1433" s="2" t="str">
        <f>_xlfn.CONCAT(C1433,"-",D1433,"-",DOLLAR(G1433))</f>
        <v>ITA-zan pin SPA-37,00 €</v>
      </c>
      <c r="J1433" s="2" t="str">
        <f t="shared" si="45"/>
        <v>806</v>
      </c>
      <c r="M1433" s="2"/>
      <c r="P1433" s="2"/>
      <c r="Q1433" s="2"/>
      <c r="R1433" s="2"/>
      <c r="S1433" s="2"/>
    </row>
    <row r="1434" spans="1:19" ht="12.75" customHeight="1" x14ac:dyDescent="0.2">
      <c r="A1434" s="1">
        <v>1436</v>
      </c>
      <c r="B1434" s="1" t="s">
        <v>692</v>
      </c>
      <c r="C1434" s="1" t="s">
        <v>8</v>
      </c>
      <c r="D1434" s="1" t="s">
        <v>9</v>
      </c>
      <c r="E1434" t="s">
        <v>1387</v>
      </c>
      <c r="F1434" s="1">
        <v>30</v>
      </c>
      <c r="G1434" s="2">
        <v>27</v>
      </c>
      <c r="H1434" s="2">
        <f t="shared" si="44"/>
        <v>810</v>
      </c>
      <c r="I1434" s="2" t="str">
        <f>_xlfn.CONCAT(C1434,"-",D1434,"-",DOLLAR(G1434))</f>
        <v>ITA-SG-27,00 €</v>
      </c>
      <c r="J1434" s="2" t="str">
        <f t="shared" si="45"/>
        <v>881</v>
      </c>
      <c r="M1434" s="2"/>
      <c r="P1434" s="2"/>
      <c r="Q1434" s="2"/>
      <c r="R1434" s="2"/>
      <c r="S1434" s="2"/>
    </row>
    <row r="1435" spans="1:19" ht="12.75" customHeight="1" x14ac:dyDescent="0.2">
      <c r="A1435" s="1">
        <v>1437</v>
      </c>
      <c r="B1435" s="1" t="s">
        <v>692</v>
      </c>
      <c r="C1435" s="1" t="s">
        <v>8</v>
      </c>
      <c r="D1435" s="1" t="s">
        <v>9</v>
      </c>
      <c r="E1435" s="1" t="s">
        <v>10</v>
      </c>
      <c r="F1435" s="1">
        <v>0</v>
      </c>
      <c r="G1435" s="2">
        <v>21</v>
      </c>
      <c r="H1435" s="2" t="str">
        <f t="shared" si="44"/>
        <v/>
      </c>
      <c r="I1435" s="2" t="str">
        <f>_xlfn.CONCAT(C1435,"-",D1435,"-",DOLLAR(G1435))</f>
        <v>ITA-SG-21,00 €</v>
      </c>
      <c r="J1435" s="2" t="str">
        <f t="shared" si="45"/>
        <v>881</v>
      </c>
      <c r="M1435" s="2"/>
      <c r="P1435" s="2"/>
      <c r="Q1435" s="2"/>
      <c r="R1435" s="2"/>
      <c r="S1435" s="2"/>
    </row>
    <row r="1436" spans="1:19" ht="12.75" customHeight="1" x14ac:dyDescent="0.2">
      <c r="A1436" s="1">
        <v>1438</v>
      </c>
      <c r="B1436" s="1" t="s">
        <v>692</v>
      </c>
      <c r="C1436" s="1" t="s">
        <v>8</v>
      </c>
      <c r="D1436" s="1" t="s">
        <v>9</v>
      </c>
      <c r="E1436" t="s">
        <v>1387</v>
      </c>
      <c r="F1436" s="1">
        <v>20</v>
      </c>
      <c r="G1436" s="2">
        <v>37</v>
      </c>
      <c r="H1436" s="2">
        <f t="shared" si="44"/>
        <v>740</v>
      </c>
      <c r="I1436" s="2" t="str">
        <f>_xlfn.CONCAT(C1436,"-",D1436,"-",DOLLAR(G1436))</f>
        <v>ITA-SG-37,00 €</v>
      </c>
      <c r="J1436" s="2" t="str">
        <f t="shared" si="45"/>
        <v>881</v>
      </c>
      <c r="M1436" s="2"/>
      <c r="P1436" s="2"/>
      <c r="Q1436" s="2"/>
      <c r="R1436" s="2"/>
      <c r="S1436" s="2"/>
    </row>
    <row r="1437" spans="1:19" ht="12.75" customHeight="1" x14ac:dyDescent="0.2">
      <c r="A1437" s="1">
        <v>1439</v>
      </c>
      <c r="B1437" s="1" t="s">
        <v>693</v>
      </c>
      <c r="C1437" s="1" t="s">
        <v>8</v>
      </c>
      <c r="D1437" s="1" t="s">
        <v>32</v>
      </c>
      <c r="E1437" s="1" t="s">
        <v>10</v>
      </c>
      <c r="F1437" s="1">
        <v>0</v>
      </c>
      <c r="G1437" s="2">
        <v>17</v>
      </c>
      <c r="H1437" s="2" t="str">
        <f t="shared" si="44"/>
        <v/>
      </c>
      <c r="I1437" s="2" t="str">
        <f>_xlfn.CONCAT(C1437,"-",D1437,"-",DOLLAR(G1437))</f>
        <v>ITA-zan VETRI-17,00 €</v>
      </c>
      <c r="J1437" s="2" t="str">
        <f t="shared" si="45"/>
        <v>655</v>
      </c>
      <c r="M1437" s="2"/>
      <c r="P1437" s="2"/>
      <c r="Q1437" s="2"/>
      <c r="R1437" s="2"/>
      <c r="S1437" s="2"/>
    </row>
    <row r="1438" spans="1:19" ht="12.75" customHeight="1" x14ac:dyDescent="0.2">
      <c r="A1438" s="1">
        <v>1440</v>
      </c>
      <c r="B1438" s="1" t="s">
        <v>693</v>
      </c>
      <c r="C1438" s="1" t="s">
        <v>8</v>
      </c>
      <c r="D1438" s="1" t="s">
        <v>32</v>
      </c>
      <c r="E1438" t="s">
        <v>1387</v>
      </c>
      <c r="F1438" s="1">
        <v>30</v>
      </c>
      <c r="G1438" s="2">
        <v>23</v>
      </c>
      <c r="H1438" s="2">
        <f t="shared" si="44"/>
        <v>690</v>
      </c>
      <c r="I1438" s="2" t="str">
        <f>_xlfn.CONCAT(C1438,"-",D1438,"-",DOLLAR(G1438))</f>
        <v>ITA-zan VETRI-23,00 €</v>
      </c>
      <c r="J1438" s="2" t="str">
        <f t="shared" si="45"/>
        <v>655</v>
      </c>
      <c r="M1438" s="2"/>
      <c r="P1438" s="2"/>
      <c r="Q1438" s="2"/>
      <c r="R1438" s="2"/>
      <c r="S1438" s="2"/>
    </row>
    <row r="1439" spans="1:19" ht="12.75" customHeight="1" x14ac:dyDescent="0.2">
      <c r="A1439" s="1">
        <v>1441</v>
      </c>
      <c r="B1439" s="1" t="s">
        <v>693</v>
      </c>
      <c r="C1439" s="1" t="s">
        <v>8</v>
      </c>
      <c r="D1439" s="1" t="s">
        <v>32</v>
      </c>
      <c r="E1439" t="s">
        <v>1387</v>
      </c>
      <c r="F1439" s="1">
        <v>20</v>
      </c>
      <c r="G1439" s="2">
        <v>31</v>
      </c>
      <c r="H1439" s="2">
        <f t="shared" si="44"/>
        <v>620</v>
      </c>
      <c r="I1439" s="2" t="str">
        <f>_xlfn.CONCAT(C1439,"-",D1439,"-",DOLLAR(G1439))</f>
        <v>ITA-zan VETRI-31,00 €</v>
      </c>
      <c r="J1439" s="2" t="str">
        <f t="shared" si="45"/>
        <v>655</v>
      </c>
      <c r="M1439" s="2"/>
      <c r="P1439" s="2"/>
      <c r="Q1439" s="2"/>
      <c r="R1439" s="2"/>
      <c r="S1439" s="2"/>
    </row>
    <row r="1440" spans="1:19" ht="12.75" customHeight="1" x14ac:dyDescent="0.2">
      <c r="A1440" s="1">
        <v>1442</v>
      </c>
      <c r="B1440" s="1" t="s">
        <v>693</v>
      </c>
      <c r="C1440" s="1" t="s">
        <v>8</v>
      </c>
      <c r="D1440" s="1" t="s">
        <v>32</v>
      </c>
      <c r="E1440" t="s">
        <v>1387</v>
      </c>
      <c r="F1440" s="1">
        <v>20</v>
      </c>
      <c r="G1440" s="2">
        <v>15</v>
      </c>
      <c r="H1440" s="2">
        <f t="shared" si="44"/>
        <v>300</v>
      </c>
      <c r="I1440" s="2" t="str">
        <f>_xlfn.CONCAT(C1440,"-",D1440,"-",DOLLAR(G1440))</f>
        <v>ITA-zan VETRI-15,00 €</v>
      </c>
      <c r="J1440" s="2" t="str">
        <f t="shared" si="45"/>
        <v>655</v>
      </c>
      <c r="M1440" s="2"/>
      <c r="P1440" s="2"/>
      <c r="Q1440" s="2"/>
      <c r="R1440" s="2"/>
      <c r="S1440" s="2"/>
    </row>
    <row r="1441" spans="1:19" ht="12.75" customHeight="1" x14ac:dyDescent="0.2">
      <c r="A1441" s="1">
        <v>1443</v>
      </c>
      <c r="B1441" s="1" t="s">
        <v>694</v>
      </c>
      <c r="C1441" s="1" t="s">
        <v>26</v>
      </c>
      <c r="D1441" s="1" t="s">
        <v>15</v>
      </c>
      <c r="E1441" s="1" t="s">
        <v>10</v>
      </c>
      <c r="F1441" s="1">
        <v>0</v>
      </c>
      <c r="G1441" s="2">
        <v>19</v>
      </c>
      <c r="H1441" s="2" t="str">
        <f t="shared" si="44"/>
        <v/>
      </c>
      <c r="I1441" s="2" t="str">
        <f>_xlfn.CONCAT(C1441,"-",D1441,"-",DOLLAR(G1441))</f>
        <v>NON PRESENTE-EGYPTIAN SAE-19,00 €</v>
      </c>
      <c r="J1441" s="2" t="str">
        <f t="shared" si="45"/>
        <v>754</v>
      </c>
      <c r="M1441" s="2"/>
      <c r="P1441" s="2"/>
      <c r="Q1441" s="2"/>
      <c r="R1441" s="2"/>
      <c r="S1441" s="2"/>
    </row>
    <row r="1442" spans="1:19" ht="12.75" customHeight="1" x14ac:dyDescent="0.2">
      <c r="A1442" s="1">
        <v>1444</v>
      </c>
      <c r="B1442" s="1" t="s">
        <v>695</v>
      </c>
      <c r="C1442" s="1" t="s">
        <v>8</v>
      </c>
      <c r="D1442" s="1" t="s">
        <v>9</v>
      </c>
      <c r="E1442" t="s">
        <v>1387</v>
      </c>
      <c r="F1442" s="1">
        <v>30</v>
      </c>
      <c r="G1442" s="2">
        <v>29</v>
      </c>
      <c r="H1442" s="2">
        <f t="shared" si="44"/>
        <v>870</v>
      </c>
      <c r="I1442" s="2" t="str">
        <f>_xlfn.CONCAT(C1442,"-",D1442,"-",DOLLAR(G1442))</f>
        <v>ITA-SG-29,00 €</v>
      </c>
      <c r="J1442" s="2" t="str">
        <f t="shared" si="45"/>
        <v>653</v>
      </c>
      <c r="M1442" s="2"/>
      <c r="P1442" s="2"/>
      <c r="Q1442" s="2"/>
      <c r="R1442" s="2"/>
      <c r="S1442" s="2"/>
    </row>
    <row r="1443" spans="1:19" ht="12.75" customHeight="1" x14ac:dyDescent="0.2">
      <c r="A1443" s="1">
        <v>1445</v>
      </c>
      <c r="B1443" s="1" t="s">
        <v>695</v>
      </c>
      <c r="C1443" s="1" t="s">
        <v>8</v>
      </c>
      <c r="D1443" s="1" t="s">
        <v>9</v>
      </c>
      <c r="E1443" s="1" t="s">
        <v>10</v>
      </c>
      <c r="F1443" s="1">
        <v>0</v>
      </c>
      <c r="G1443" s="2">
        <v>22</v>
      </c>
      <c r="H1443" s="2" t="str">
        <f t="shared" si="44"/>
        <v/>
      </c>
      <c r="I1443" s="2" t="str">
        <f>_xlfn.CONCAT(C1443,"-",D1443,"-",DOLLAR(G1443))</f>
        <v>ITA-SG-22,00 €</v>
      </c>
      <c r="J1443" s="2" t="str">
        <f t="shared" si="45"/>
        <v>653</v>
      </c>
      <c r="M1443" s="2"/>
      <c r="P1443" s="2"/>
      <c r="Q1443" s="2"/>
      <c r="R1443" s="2"/>
      <c r="S1443" s="2"/>
    </row>
    <row r="1444" spans="1:19" ht="12.75" customHeight="1" x14ac:dyDescent="0.2">
      <c r="A1444" s="1">
        <v>1446</v>
      </c>
      <c r="B1444" s="1" t="s">
        <v>695</v>
      </c>
      <c r="C1444" s="1" t="s">
        <v>8</v>
      </c>
      <c r="D1444" s="1" t="s">
        <v>9</v>
      </c>
      <c r="E1444" t="s">
        <v>1387</v>
      </c>
      <c r="F1444" s="1">
        <v>20</v>
      </c>
      <c r="G1444" s="2">
        <v>21</v>
      </c>
      <c r="H1444" s="2">
        <f t="shared" si="44"/>
        <v>420</v>
      </c>
      <c r="I1444" s="2" t="str">
        <f>_xlfn.CONCAT(C1444,"-",D1444,"-",DOLLAR(G1444))</f>
        <v>ITA-SG-21,00 €</v>
      </c>
      <c r="J1444" s="2" t="str">
        <f t="shared" si="45"/>
        <v>653</v>
      </c>
      <c r="M1444" s="2"/>
      <c r="P1444" s="2"/>
      <c r="Q1444" s="2"/>
      <c r="R1444" s="2"/>
      <c r="S1444" s="2"/>
    </row>
    <row r="1445" spans="1:19" ht="12.75" customHeight="1" x14ac:dyDescent="0.2">
      <c r="A1445" s="1">
        <v>1447</v>
      </c>
      <c r="B1445" s="1" t="s">
        <v>696</v>
      </c>
      <c r="C1445" s="1" t="s">
        <v>8</v>
      </c>
      <c r="D1445" s="1" t="s">
        <v>9</v>
      </c>
      <c r="E1445" t="s">
        <v>1387</v>
      </c>
      <c r="F1445" s="1">
        <v>30</v>
      </c>
      <c r="G1445" s="2">
        <v>20</v>
      </c>
      <c r="H1445" s="2">
        <f t="shared" si="44"/>
        <v>600</v>
      </c>
      <c r="I1445" s="2" t="str">
        <f>_xlfn.CONCAT(C1445,"-",D1445,"-",DOLLAR(G1445))</f>
        <v>ITA-SG-20,00 €</v>
      </c>
      <c r="J1445" s="2" t="str">
        <f t="shared" si="45"/>
        <v>676</v>
      </c>
      <c r="M1445" s="2"/>
      <c r="P1445" s="2"/>
      <c r="Q1445" s="2"/>
      <c r="R1445" s="2"/>
      <c r="S1445" s="2"/>
    </row>
    <row r="1446" spans="1:19" ht="12.75" customHeight="1" x14ac:dyDescent="0.2">
      <c r="A1446" s="1">
        <v>1448</v>
      </c>
      <c r="B1446" s="1" t="s">
        <v>696</v>
      </c>
      <c r="C1446" s="1" t="s">
        <v>8</v>
      </c>
      <c r="D1446" s="1" t="s">
        <v>9</v>
      </c>
      <c r="E1446" s="1" t="s">
        <v>10</v>
      </c>
      <c r="F1446" s="1">
        <v>0</v>
      </c>
      <c r="G1446" s="2">
        <v>28</v>
      </c>
      <c r="H1446" s="2" t="str">
        <f t="shared" si="44"/>
        <v/>
      </c>
      <c r="I1446" s="2" t="str">
        <f>_xlfn.CONCAT(C1446,"-",D1446,"-",DOLLAR(G1446))</f>
        <v>ITA-SG-28,00 €</v>
      </c>
      <c r="J1446" s="2" t="str">
        <f t="shared" si="45"/>
        <v>676</v>
      </c>
      <c r="M1446" s="2"/>
      <c r="P1446" s="2"/>
      <c r="Q1446" s="2"/>
      <c r="R1446" s="2"/>
      <c r="S1446" s="2"/>
    </row>
    <row r="1447" spans="1:19" ht="12.75" customHeight="1" x14ac:dyDescent="0.2">
      <c r="A1447" s="1">
        <v>1449</v>
      </c>
      <c r="B1447" s="1" t="s">
        <v>697</v>
      </c>
      <c r="C1447" s="1" t="s">
        <v>8</v>
      </c>
      <c r="D1447" s="1" t="s">
        <v>43</v>
      </c>
      <c r="E1447" s="1" t="s">
        <v>10</v>
      </c>
      <c r="F1447" s="1">
        <v>0</v>
      </c>
      <c r="G1447" s="2">
        <v>10</v>
      </c>
      <c r="H1447" s="2" t="str">
        <f t="shared" si="44"/>
        <v/>
      </c>
      <c r="I1447" s="2" t="str">
        <f>_xlfn.CONCAT(C1447,"-",D1447,"-",DOLLAR(G1447))</f>
        <v>ITA-zan pin SPA-10,00 €</v>
      </c>
      <c r="J1447" s="2" t="str">
        <f t="shared" si="45"/>
        <v>167</v>
      </c>
      <c r="M1447" s="2"/>
      <c r="P1447" s="2"/>
      <c r="Q1447" s="2"/>
      <c r="R1447" s="2"/>
      <c r="S1447" s="2"/>
    </row>
    <row r="1448" spans="1:19" ht="12.75" customHeight="1" x14ac:dyDescent="0.2">
      <c r="A1448" s="1">
        <v>1450</v>
      </c>
      <c r="B1448" s="1" t="s">
        <v>697</v>
      </c>
      <c r="C1448" s="1" t="s">
        <v>8</v>
      </c>
      <c r="D1448" s="1" t="s">
        <v>43</v>
      </c>
      <c r="E1448" t="s">
        <v>1387</v>
      </c>
      <c r="F1448" s="1">
        <v>20</v>
      </c>
      <c r="G1448" s="2">
        <v>21</v>
      </c>
      <c r="H1448" s="2">
        <f t="shared" si="44"/>
        <v>420</v>
      </c>
      <c r="I1448" s="2" t="str">
        <f>_xlfn.CONCAT(C1448,"-",D1448,"-",DOLLAR(G1448))</f>
        <v>ITA-zan pin SPA-21,00 €</v>
      </c>
      <c r="J1448" s="2" t="str">
        <f t="shared" si="45"/>
        <v>167</v>
      </c>
      <c r="M1448" s="2"/>
      <c r="P1448" s="2"/>
      <c r="Q1448" s="2"/>
      <c r="R1448" s="2"/>
      <c r="S1448" s="2"/>
    </row>
    <row r="1449" spans="1:19" ht="12.75" customHeight="1" x14ac:dyDescent="0.2">
      <c r="A1449" s="1">
        <v>1451</v>
      </c>
      <c r="B1449" s="1" t="s">
        <v>698</v>
      </c>
      <c r="C1449" s="1" t="s">
        <v>13</v>
      </c>
      <c r="D1449" s="1" t="s">
        <v>12</v>
      </c>
      <c r="E1449" t="s">
        <v>1387</v>
      </c>
      <c r="F1449" s="1">
        <v>20</v>
      </c>
      <c r="G1449" s="2">
        <v>27</v>
      </c>
      <c r="H1449" s="2">
        <f t="shared" si="44"/>
        <v>540</v>
      </c>
      <c r="I1449" s="2" t="str">
        <f>_xlfn.CONCAT(C1449,"-",D1449,"-",DOLLAR(G1449))</f>
        <v>EGY-ccc order-27,00 €</v>
      </c>
      <c r="J1449" s="2" t="str">
        <f t="shared" si="45"/>
        <v>593</v>
      </c>
      <c r="M1449" s="2"/>
      <c r="P1449" s="2"/>
      <c r="Q1449" s="2"/>
      <c r="R1449" s="2"/>
      <c r="S1449" s="2"/>
    </row>
    <row r="1450" spans="1:19" ht="12.75" customHeight="1" x14ac:dyDescent="0.2">
      <c r="A1450" s="1">
        <v>1452</v>
      </c>
      <c r="B1450" s="1" t="s">
        <v>698</v>
      </c>
      <c r="C1450" s="1" t="s">
        <v>13</v>
      </c>
      <c r="D1450" s="1" t="s">
        <v>12</v>
      </c>
      <c r="E1450" s="1" t="s">
        <v>10</v>
      </c>
      <c r="F1450" s="1">
        <v>0</v>
      </c>
      <c r="G1450" s="2">
        <v>34</v>
      </c>
      <c r="H1450" s="2" t="str">
        <f t="shared" si="44"/>
        <v/>
      </c>
      <c r="I1450" s="2" t="str">
        <f>_xlfn.CONCAT(C1450,"-",D1450,"-",DOLLAR(G1450))</f>
        <v>EGY-ccc order-34,00 €</v>
      </c>
      <c r="J1450" s="2" t="str">
        <f t="shared" si="45"/>
        <v>593</v>
      </c>
      <c r="M1450" s="2"/>
      <c r="P1450" s="2"/>
      <c r="Q1450" s="2"/>
      <c r="R1450" s="2"/>
      <c r="S1450" s="2"/>
    </row>
    <row r="1451" spans="1:19" ht="12.75" customHeight="1" x14ac:dyDescent="0.2">
      <c r="A1451" s="1">
        <v>1453</v>
      </c>
      <c r="B1451" s="1" t="s">
        <v>699</v>
      </c>
      <c r="C1451" s="1" t="s">
        <v>13</v>
      </c>
      <c r="D1451" s="1" t="s">
        <v>19</v>
      </c>
      <c r="E1451" t="s">
        <v>1387</v>
      </c>
      <c r="F1451" s="1">
        <v>20</v>
      </c>
      <c r="G1451" s="2">
        <v>35</v>
      </c>
      <c r="H1451" s="2">
        <f t="shared" si="44"/>
        <v>700</v>
      </c>
      <c r="I1451" s="2" t="str">
        <f>_xlfn.CONCAT(C1451,"-",D1451,"-",DOLLAR(G1451))</f>
        <v>EGY-zan pin assuf S.A.E.-35,00 €</v>
      </c>
      <c r="J1451" s="2" t="str">
        <f t="shared" si="45"/>
        <v>650</v>
      </c>
      <c r="M1451" s="2"/>
      <c r="P1451" s="2"/>
      <c r="Q1451" s="2"/>
      <c r="R1451" s="2"/>
      <c r="S1451" s="2"/>
    </row>
    <row r="1452" spans="1:19" ht="12.75" customHeight="1" x14ac:dyDescent="0.2">
      <c r="A1452" s="1">
        <v>1454</v>
      </c>
      <c r="B1452" s="1" t="s">
        <v>699</v>
      </c>
      <c r="C1452" s="1" t="s">
        <v>13</v>
      </c>
      <c r="D1452" s="1" t="s">
        <v>19</v>
      </c>
      <c r="E1452" t="s">
        <v>1387</v>
      </c>
      <c r="F1452" s="1">
        <v>20</v>
      </c>
      <c r="G1452" s="2">
        <v>29</v>
      </c>
      <c r="H1452" s="2">
        <f t="shared" si="44"/>
        <v>580</v>
      </c>
      <c r="I1452" s="2" t="str">
        <f>_xlfn.CONCAT(C1452,"-",D1452,"-",DOLLAR(G1452))</f>
        <v>EGY-zan pin assuf S.A.E.-29,00 €</v>
      </c>
      <c r="J1452" s="2" t="str">
        <f t="shared" si="45"/>
        <v>650</v>
      </c>
      <c r="M1452" s="2"/>
      <c r="P1452" s="2"/>
      <c r="Q1452" s="2"/>
      <c r="R1452" s="2"/>
      <c r="S1452" s="2"/>
    </row>
    <row r="1453" spans="1:19" ht="12.75" customHeight="1" x14ac:dyDescent="0.2">
      <c r="A1453" s="1">
        <v>1455</v>
      </c>
      <c r="B1453" s="1" t="s">
        <v>699</v>
      </c>
      <c r="C1453" s="1" t="s">
        <v>13</v>
      </c>
      <c r="D1453" s="1" t="s">
        <v>19</v>
      </c>
      <c r="E1453" s="1" t="s">
        <v>10</v>
      </c>
      <c r="F1453" s="1">
        <v>0</v>
      </c>
      <c r="G1453" s="2">
        <v>22</v>
      </c>
      <c r="H1453" s="2" t="str">
        <f t="shared" si="44"/>
        <v/>
      </c>
      <c r="I1453" s="2" t="str">
        <f>_xlfn.CONCAT(C1453,"-",D1453,"-",DOLLAR(G1453))</f>
        <v>EGY-zan pin assuf S.A.E.-22,00 €</v>
      </c>
      <c r="J1453" s="2" t="str">
        <f t="shared" si="45"/>
        <v>650</v>
      </c>
      <c r="M1453" s="2"/>
      <c r="P1453" s="2"/>
      <c r="Q1453" s="2"/>
      <c r="R1453" s="2"/>
      <c r="S1453" s="2"/>
    </row>
    <row r="1454" spans="1:19" ht="12.75" customHeight="1" x14ac:dyDescent="0.2">
      <c r="A1454" s="1">
        <v>1456</v>
      </c>
      <c r="B1454" s="1" t="s">
        <v>700</v>
      </c>
      <c r="C1454" s="1" t="s">
        <v>13</v>
      </c>
      <c r="D1454" s="1" t="s">
        <v>12</v>
      </c>
      <c r="E1454" t="s">
        <v>1387</v>
      </c>
      <c r="F1454" s="1">
        <v>20</v>
      </c>
      <c r="G1454" s="2">
        <v>19</v>
      </c>
      <c r="H1454" s="2">
        <f t="shared" si="44"/>
        <v>380</v>
      </c>
      <c r="I1454" s="2" t="str">
        <f>_xlfn.CONCAT(C1454,"-",D1454,"-",DOLLAR(G1454))</f>
        <v>EGY-ccc order-19,00 €</v>
      </c>
      <c r="J1454" s="2" t="str">
        <f t="shared" si="45"/>
        <v>450</v>
      </c>
      <c r="M1454" s="2"/>
      <c r="P1454" s="2"/>
      <c r="Q1454" s="2"/>
      <c r="R1454" s="2"/>
      <c r="S1454" s="2"/>
    </row>
    <row r="1455" spans="1:19" ht="12.75" customHeight="1" x14ac:dyDescent="0.2">
      <c r="A1455" s="1">
        <v>1457</v>
      </c>
      <c r="B1455" s="1" t="s">
        <v>701</v>
      </c>
      <c r="C1455" s="1" t="s">
        <v>13</v>
      </c>
      <c r="D1455" s="1" t="s">
        <v>12</v>
      </c>
      <c r="E1455" s="1" t="s">
        <v>10</v>
      </c>
      <c r="F1455" s="1">
        <v>0</v>
      </c>
      <c r="G1455" s="2">
        <v>19</v>
      </c>
      <c r="H1455" s="2" t="str">
        <f t="shared" si="44"/>
        <v/>
      </c>
      <c r="I1455" s="2" t="str">
        <f>_xlfn.CONCAT(C1455,"-",D1455,"-",DOLLAR(G1455))</f>
        <v>EGY-ccc order-19,00 €</v>
      </c>
      <c r="J1455" s="2" t="str">
        <f t="shared" si="45"/>
        <v>696</v>
      </c>
      <c r="M1455" s="2"/>
      <c r="P1455" s="2"/>
      <c r="Q1455" s="2"/>
      <c r="R1455" s="2"/>
      <c r="S1455" s="2"/>
    </row>
    <row r="1456" spans="1:19" ht="12.75" customHeight="1" x14ac:dyDescent="0.2">
      <c r="A1456" s="1">
        <v>1458</v>
      </c>
      <c r="B1456" s="1" t="s">
        <v>701</v>
      </c>
      <c r="C1456" s="1" t="s">
        <v>13</v>
      </c>
      <c r="D1456" s="1" t="s">
        <v>12</v>
      </c>
      <c r="E1456" t="s">
        <v>1387</v>
      </c>
      <c r="F1456" s="1">
        <v>20</v>
      </c>
      <c r="G1456" s="2">
        <v>11</v>
      </c>
      <c r="H1456" s="2">
        <f t="shared" si="44"/>
        <v>220</v>
      </c>
      <c r="I1456" s="2" t="str">
        <f>_xlfn.CONCAT(C1456,"-",D1456,"-",DOLLAR(G1456))</f>
        <v>EGY-ccc order-11,00 €</v>
      </c>
      <c r="J1456" s="2" t="str">
        <f t="shared" si="45"/>
        <v>696</v>
      </c>
      <c r="M1456" s="2"/>
      <c r="P1456" s="2"/>
      <c r="Q1456" s="2"/>
      <c r="R1456" s="2"/>
      <c r="S1456" s="2"/>
    </row>
    <row r="1457" spans="1:19" ht="12.75" customHeight="1" x14ac:dyDescent="0.2">
      <c r="A1457" s="1">
        <v>1459</v>
      </c>
      <c r="B1457" s="1" t="s">
        <v>702</v>
      </c>
      <c r="C1457" s="1" t="s">
        <v>8</v>
      </c>
      <c r="D1457" s="1" t="s">
        <v>61</v>
      </c>
      <c r="E1457" s="1" t="s">
        <v>10</v>
      </c>
      <c r="F1457" s="1">
        <v>0</v>
      </c>
      <c r="G1457" s="2">
        <v>35</v>
      </c>
      <c r="H1457" s="2" t="str">
        <f t="shared" si="44"/>
        <v/>
      </c>
      <c r="I1457" s="2" t="str">
        <f>_xlfn.CONCAT(C1457,"-",D1457,"-",DOLLAR(G1457))</f>
        <v>ITA-zan PAM-35,00 €</v>
      </c>
      <c r="J1457" s="2" t="str">
        <f t="shared" si="45"/>
        <v>111</v>
      </c>
      <c r="M1457" s="2"/>
      <c r="P1457" s="2"/>
      <c r="Q1457" s="2"/>
      <c r="R1457" s="2"/>
      <c r="S1457" s="2"/>
    </row>
    <row r="1458" spans="1:19" ht="12.75" customHeight="1" x14ac:dyDescent="0.2">
      <c r="A1458" s="1">
        <v>1460</v>
      </c>
      <c r="B1458" s="1" t="s">
        <v>702</v>
      </c>
      <c r="C1458" s="1" t="s">
        <v>8</v>
      </c>
      <c r="D1458" s="1" t="s">
        <v>61</v>
      </c>
      <c r="E1458" t="s">
        <v>1387</v>
      </c>
      <c r="F1458" s="1">
        <v>30</v>
      </c>
      <c r="G1458" s="2">
        <v>26</v>
      </c>
      <c r="H1458" s="2">
        <f t="shared" si="44"/>
        <v>780</v>
      </c>
      <c r="I1458" s="2" t="str">
        <f>_xlfn.CONCAT(C1458,"-",D1458,"-",DOLLAR(G1458))</f>
        <v>ITA-zan PAM-26,00 €</v>
      </c>
      <c r="J1458" s="2" t="str">
        <f t="shared" si="45"/>
        <v>111</v>
      </c>
      <c r="M1458" s="2"/>
      <c r="P1458" s="2"/>
      <c r="Q1458" s="2"/>
      <c r="R1458" s="2"/>
      <c r="S1458" s="2"/>
    </row>
    <row r="1459" spans="1:19" ht="12.75" customHeight="1" x14ac:dyDescent="0.2">
      <c r="A1459" s="1">
        <v>1461</v>
      </c>
      <c r="B1459" s="1" t="s">
        <v>702</v>
      </c>
      <c r="C1459" s="1" t="s">
        <v>8</v>
      </c>
      <c r="D1459" s="1" t="s">
        <v>61</v>
      </c>
      <c r="E1459" t="s">
        <v>1387</v>
      </c>
      <c r="F1459" s="1">
        <v>20</v>
      </c>
      <c r="G1459" s="2">
        <v>23</v>
      </c>
      <c r="H1459" s="2">
        <f t="shared" si="44"/>
        <v>460</v>
      </c>
      <c r="I1459" s="2" t="str">
        <f>_xlfn.CONCAT(C1459,"-",D1459,"-",DOLLAR(G1459))</f>
        <v>ITA-zan PAM-23,00 €</v>
      </c>
      <c r="J1459" s="2" t="str">
        <f t="shared" si="45"/>
        <v>111</v>
      </c>
      <c r="M1459" s="2"/>
      <c r="P1459" s="2"/>
      <c r="Q1459" s="2"/>
      <c r="R1459" s="2"/>
      <c r="S1459" s="2"/>
    </row>
    <row r="1460" spans="1:19" ht="12.75" customHeight="1" x14ac:dyDescent="0.2">
      <c r="A1460" s="1">
        <v>1462</v>
      </c>
      <c r="B1460" s="1" t="s">
        <v>703</v>
      </c>
      <c r="C1460" s="1" t="s">
        <v>8</v>
      </c>
      <c r="D1460" s="1" t="s">
        <v>43</v>
      </c>
      <c r="E1460" s="1" t="s">
        <v>10</v>
      </c>
      <c r="F1460" s="1">
        <v>0</v>
      </c>
      <c r="G1460" s="2">
        <v>38</v>
      </c>
      <c r="H1460" s="2" t="str">
        <f t="shared" si="44"/>
        <v/>
      </c>
      <c r="I1460" s="2" t="str">
        <f>_xlfn.CONCAT(C1460,"-",D1460,"-",DOLLAR(G1460))</f>
        <v>ITA-zan pin SPA-38,00 €</v>
      </c>
      <c r="J1460" s="2" t="str">
        <f t="shared" si="45"/>
        <v>145</v>
      </c>
      <c r="M1460" s="2"/>
      <c r="P1460" s="2"/>
      <c r="Q1460" s="2"/>
      <c r="R1460" s="2"/>
      <c r="S1460" s="2"/>
    </row>
    <row r="1461" spans="1:19" ht="12.75" customHeight="1" x14ac:dyDescent="0.2">
      <c r="A1461" s="1">
        <v>1463</v>
      </c>
      <c r="B1461" s="1" t="s">
        <v>703</v>
      </c>
      <c r="C1461" s="1" t="s">
        <v>8</v>
      </c>
      <c r="D1461" s="1" t="s">
        <v>43</v>
      </c>
      <c r="E1461" t="s">
        <v>1387</v>
      </c>
      <c r="F1461" s="1">
        <v>30</v>
      </c>
      <c r="G1461" s="2">
        <v>21</v>
      </c>
      <c r="H1461" s="2">
        <f t="shared" si="44"/>
        <v>630</v>
      </c>
      <c r="I1461" s="2" t="str">
        <f>_xlfn.CONCAT(C1461,"-",D1461,"-",DOLLAR(G1461))</f>
        <v>ITA-zan pin SPA-21,00 €</v>
      </c>
      <c r="J1461" s="2" t="str">
        <f t="shared" si="45"/>
        <v>145</v>
      </c>
      <c r="M1461" s="2"/>
      <c r="P1461" s="2"/>
      <c r="Q1461" s="2"/>
      <c r="R1461" s="2"/>
      <c r="S1461" s="2"/>
    </row>
    <row r="1462" spans="1:19" ht="12.75" customHeight="1" x14ac:dyDescent="0.2">
      <c r="A1462" s="1">
        <v>1464</v>
      </c>
      <c r="B1462" s="1" t="s">
        <v>703</v>
      </c>
      <c r="C1462" s="1" t="s">
        <v>8</v>
      </c>
      <c r="D1462" s="1" t="s">
        <v>43</v>
      </c>
      <c r="E1462" t="s">
        <v>1387</v>
      </c>
      <c r="F1462" s="1">
        <v>20</v>
      </c>
      <c r="G1462" s="2">
        <v>10</v>
      </c>
      <c r="H1462" s="2">
        <f t="shared" si="44"/>
        <v>200</v>
      </c>
      <c r="I1462" s="2" t="str">
        <f>_xlfn.CONCAT(C1462,"-",D1462,"-",DOLLAR(G1462))</f>
        <v>ITA-zan pin SPA-10,00 €</v>
      </c>
      <c r="J1462" s="2" t="str">
        <f t="shared" si="45"/>
        <v>145</v>
      </c>
      <c r="M1462" s="2"/>
      <c r="P1462" s="2"/>
      <c r="Q1462" s="2"/>
      <c r="R1462" s="2"/>
      <c r="S1462" s="2"/>
    </row>
    <row r="1463" spans="1:19" ht="12.75" customHeight="1" x14ac:dyDescent="0.2">
      <c r="A1463" s="1">
        <v>1465</v>
      </c>
      <c r="B1463" s="1" t="s">
        <v>703</v>
      </c>
      <c r="C1463" s="1" t="s">
        <v>8</v>
      </c>
      <c r="D1463" s="1" t="s">
        <v>43</v>
      </c>
      <c r="E1463" t="s">
        <v>1387</v>
      </c>
      <c r="F1463" s="1">
        <v>20</v>
      </c>
      <c r="G1463" s="2">
        <v>20</v>
      </c>
      <c r="H1463" s="2">
        <f t="shared" si="44"/>
        <v>400</v>
      </c>
      <c r="I1463" s="2" t="str">
        <f>_xlfn.CONCAT(C1463,"-",D1463,"-",DOLLAR(G1463))</f>
        <v>ITA-zan pin SPA-20,00 €</v>
      </c>
      <c r="J1463" s="2" t="str">
        <f t="shared" si="45"/>
        <v>145</v>
      </c>
      <c r="M1463" s="2"/>
      <c r="P1463" s="2"/>
      <c r="Q1463" s="2"/>
      <c r="R1463" s="2"/>
      <c r="S1463" s="2"/>
    </row>
    <row r="1464" spans="1:19" ht="12.75" customHeight="1" x14ac:dyDescent="0.2">
      <c r="A1464" s="1">
        <v>1466</v>
      </c>
      <c r="B1464" s="1" t="s">
        <v>704</v>
      </c>
      <c r="C1464" s="1" t="s">
        <v>8</v>
      </c>
      <c r="D1464" s="1" t="s">
        <v>71</v>
      </c>
      <c r="E1464" s="1" t="s">
        <v>10</v>
      </c>
      <c r="F1464" s="1">
        <v>0</v>
      </c>
      <c r="G1464" s="2">
        <v>27</v>
      </c>
      <c r="H1464" s="2" t="str">
        <f t="shared" si="44"/>
        <v/>
      </c>
      <c r="I1464" s="2" t="str">
        <f>_xlfn.CONCAT(C1464,"-",D1464,"-",DOLLAR(G1464))</f>
        <v>ITA-lollo SRL-27,00 €</v>
      </c>
      <c r="J1464" s="2" t="str">
        <f t="shared" si="45"/>
        <v>812</v>
      </c>
      <c r="M1464" s="2"/>
      <c r="P1464" s="2"/>
      <c r="Q1464" s="2"/>
      <c r="R1464" s="2"/>
      <c r="S1464" s="2"/>
    </row>
    <row r="1465" spans="1:19" ht="12.75" customHeight="1" x14ac:dyDescent="0.2">
      <c r="A1465" s="1">
        <v>1467</v>
      </c>
      <c r="B1465" s="1" t="s">
        <v>705</v>
      </c>
      <c r="C1465" s="1" t="s">
        <v>8</v>
      </c>
      <c r="D1465" s="1" t="s">
        <v>32</v>
      </c>
      <c r="E1465" s="1" t="s">
        <v>10</v>
      </c>
      <c r="F1465" s="1">
        <v>0</v>
      </c>
      <c r="G1465" s="2">
        <v>35</v>
      </c>
      <c r="H1465" s="2" t="str">
        <f t="shared" si="44"/>
        <v/>
      </c>
      <c r="I1465" s="2" t="str">
        <f>_xlfn.CONCAT(C1465,"-",D1465,"-",DOLLAR(G1465))</f>
        <v>ITA-zan VETRI-35,00 €</v>
      </c>
      <c r="J1465" s="2" t="str">
        <f t="shared" si="45"/>
        <v>792</v>
      </c>
      <c r="M1465" s="2"/>
      <c r="P1465" s="2"/>
      <c r="Q1465" s="2"/>
      <c r="R1465" s="2"/>
      <c r="S1465" s="2"/>
    </row>
    <row r="1466" spans="1:19" ht="12.75" customHeight="1" x14ac:dyDescent="0.2">
      <c r="A1466" s="1">
        <v>1468</v>
      </c>
      <c r="B1466" s="1" t="s">
        <v>706</v>
      </c>
      <c r="C1466" s="1" t="s">
        <v>8</v>
      </c>
      <c r="D1466" s="1" t="s">
        <v>43</v>
      </c>
      <c r="E1466" s="1" t="s">
        <v>10</v>
      </c>
      <c r="F1466" s="1">
        <v>0</v>
      </c>
      <c r="G1466" s="2">
        <v>36</v>
      </c>
      <c r="H1466" s="2" t="str">
        <f t="shared" si="44"/>
        <v/>
      </c>
      <c r="I1466" s="2" t="str">
        <f>_xlfn.CONCAT(C1466,"-",D1466,"-",DOLLAR(G1466))</f>
        <v>ITA-zan pin SPA-36,00 €</v>
      </c>
      <c r="J1466" s="2" t="str">
        <f t="shared" si="45"/>
        <v>371</v>
      </c>
      <c r="M1466" s="2"/>
      <c r="P1466" s="2"/>
      <c r="Q1466" s="2"/>
      <c r="R1466" s="2"/>
      <c r="S1466" s="2"/>
    </row>
    <row r="1467" spans="1:19" ht="12.75" customHeight="1" x14ac:dyDescent="0.2">
      <c r="A1467" s="1">
        <v>1469</v>
      </c>
      <c r="B1467" s="1" t="s">
        <v>706</v>
      </c>
      <c r="C1467" s="1" t="s">
        <v>8</v>
      </c>
      <c r="D1467" s="1" t="s">
        <v>43</v>
      </c>
      <c r="E1467" t="s">
        <v>1387</v>
      </c>
      <c r="F1467" s="1">
        <v>30</v>
      </c>
      <c r="G1467" s="2">
        <v>22</v>
      </c>
      <c r="H1467" s="2">
        <f t="shared" si="44"/>
        <v>660</v>
      </c>
      <c r="I1467" s="2" t="str">
        <f>_xlfn.CONCAT(C1467,"-",D1467,"-",DOLLAR(G1467))</f>
        <v>ITA-zan pin SPA-22,00 €</v>
      </c>
      <c r="J1467" s="2" t="str">
        <f t="shared" si="45"/>
        <v>371</v>
      </c>
      <c r="M1467" s="2"/>
      <c r="P1467" s="2"/>
      <c r="Q1467" s="2"/>
      <c r="R1467" s="2"/>
      <c r="S1467" s="2"/>
    </row>
    <row r="1468" spans="1:19" ht="12.75" customHeight="1" x14ac:dyDescent="0.2">
      <c r="A1468" s="1">
        <v>1470</v>
      </c>
      <c r="B1468" s="1" t="s">
        <v>707</v>
      </c>
      <c r="C1468" s="1" t="s">
        <v>8</v>
      </c>
      <c r="D1468" s="1" t="s">
        <v>32</v>
      </c>
      <c r="E1468" s="1" t="s">
        <v>10</v>
      </c>
      <c r="F1468" s="1">
        <v>0</v>
      </c>
      <c r="G1468" s="2">
        <v>13</v>
      </c>
      <c r="H1468" s="2" t="str">
        <f t="shared" si="44"/>
        <v/>
      </c>
      <c r="I1468" s="2" t="str">
        <f>_xlfn.CONCAT(C1468,"-",D1468,"-",DOLLAR(G1468))</f>
        <v>ITA-zan VETRI-13,00 €</v>
      </c>
      <c r="J1468" s="2" t="str">
        <f t="shared" si="45"/>
        <v>297</v>
      </c>
      <c r="M1468" s="2"/>
      <c r="P1468" s="2"/>
      <c r="Q1468" s="2"/>
      <c r="R1468" s="2"/>
      <c r="S1468" s="2"/>
    </row>
    <row r="1469" spans="1:19" ht="12.75" customHeight="1" x14ac:dyDescent="0.2">
      <c r="A1469" s="1">
        <v>1471</v>
      </c>
      <c r="B1469" s="1" t="s">
        <v>707</v>
      </c>
      <c r="C1469" s="1" t="s">
        <v>8</v>
      </c>
      <c r="D1469" s="1" t="s">
        <v>32</v>
      </c>
      <c r="E1469" t="s">
        <v>1387</v>
      </c>
      <c r="F1469" s="1">
        <v>30</v>
      </c>
      <c r="G1469" s="2">
        <v>34</v>
      </c>
      <c r="H1469" s="2">
        <f t="shared" si="44"/>
        <v>1020</v>
      </c>
      <c r="I1469" s="2" t="str">
        <f>_xlfn.CONCAT(C1469,"-",D1469,"-",DOLLAR(G1469))</f>
        <v>ITA-zan VETRI-34,00 €</v>
      </c>
      <c r="J1469" s="2" t="str">
        <f t="shared" si="45"/>
        <v>297</v>
      </c>
      <c r="M1469" s="2"/>
      <c r="P1469" s="2"/>
      <c r="Q1469" s="2"/>
      <c r="R1469" s="2"/>
      <c r="S1469" s="2"/>
    </row>
    <row r="1470" spans="1:19" ht="12.75" customHeight="1" x14ac:dyDescent="0.2">
      <c r="A1470" s="1">
        <v>1472</v>
      </c>
      <c r="B1470" s="1" t="s">
        <v>708</v>
      </c>
      <c r="C1470" s="1" t="s">
        <v>8</v>
      </c>
      <c r="D1470" s="1" t="s">
        <v>43</v>
      </c>
      <c r="E1470" s="1" t="s">
        <v>10</v>
      </c>
      <c r="F1470" s="1">
        <v>0</v>
      </c>
      <c r="G1470" s="2">
        <v>16</v>
      </c>
      <c r="H1470" s="2" t="str">
        <f t="shared" si="44"/>
        <v/>
      </c>
      <c r="I1470" s="2" t="str">
        <f>_xlfn.CONCAT(C1470,"-",D1470,"-",DOLLAR(G1470))</f>
        <v>ITA-zan pin SPA-16,00 €</v>
      </c>
      <c r="J1470" s="2" t="str">
        <f t="shared" si="45"/>
        <v>181</v>
      </c>
      <c r="M1470" s="2"/>
      <c r="P1470" s="2"/>
      <c r="Q1470" s="2"/>
      <c r="R1470" s="2"/>
      <c r="S1470" s="2"/>
    </row>
    <row r="1471" spans="1:19" ht="12.75" customHeight="1" x14ac:dyDescent="0.2">
      <c r="A1471" s="1">
        <v>1473</v>
      </c>
      <c r="B1471" s="1" t="s">
        <v>709</v>
      </c>
      <c r="C1471" s="1" t="s">
        <v>8</v>
      </c>
      <c r="D1471" s="1" t="s">
        <v>9</v>
      </c>
      <c r="E1471" s="1" t="s">
        <v>10</v>
      </c>
      <c r="F1471" s="1">
        <v>0</v>
      </c>
      <c r="G1471" s="2">
        <v>19</v>
      </c>
      <c r="H1471" s="2" t="str">
        <f t="shared" si="44"/>
        <v/>
      </c>
      <c r="I1471" s="2" t="str">
        <f>_xlfn.CONCAT(C1471,"-",D1471,"-",DOLLAR(G1471))</f>
        <v>ITA-SG-19,00 €</v>
      </c>
      <c r="J1471" s="2" t="str">
        <f t="shared" si="45"/>
        <v>407</v>
      </c>
      <c r="M1471" s="2"/>
      <c r="P1471" s="2"/>
      <c r="Q1471" s="2"/>
      <c r="R1471" s="2"/>
      <c r="S1471" s="2"/>
    </row>
    <row r="1472" spans="1:19" ht="12.75" customHeight="1" x14ac:dyDescent="0.2">
      <c r="A1472" s="1">
        <v>1474</v>
      </c>
      <c r="B1472" s="1" t="s">
        <v>710</v>
      </c>
      <c r="C1472" s="1" t="s">
        <v>8</v>
      </c>
      <c r="D1472" s="1" t="s">
        <v>71</v>
      </c>
      <c r="E1472" s="1" t="s">
        <v>10</v>
      </c>
      <c r="F1472" s="1">
        <v>0</v>
      </c>
      <c r="G1472" s="2">
        <v>18</v>
      </c>
      <c r="H1472" s="2" t="str">
        <f t="shared" si="44"/>
        <v/>
      </c>
      <c r="I1472" s="2" t="str">
        <f>_xlfn.CONCAT(C1472,"-",D1472,"-",DOLLAR(G1472))</f>
        <v>ITA-lollo SRL-18,00 €</v>
      </c>
      <c r="J1472" s="2" t="str">
        <f t="shared" si="45"/>
        <v>852</v>
      </c>
      <c r="M1472" s="2"/>
      <c r="P1472" s="2"/>
      <c r="Q1472" s="2"/>
      <c r="R1472" s="2"/>
      <c r="S1472" s="2"/>
    </row>
    <row r="1473" spans="1:19" ht="12.75" customHeight="1" x14ac:dyDescent="0.2">
      <c r="A1473" s="1">
        <v>1475</v>
      </c>
      <c r="B1473" s="1" t="s">
        <v>711</v>
      </c>
      <c r="C1473" s="1" t="s">
        <v>8</v>
      </c>
      <c r="D1473" s="1" t="s">
        <v>9</v>
      </c>
      <c r="E1473" s="1" t="s">
        <v>10</v>
      </c>
      <c r="F1473" s="1">
        <v>0</v>
      </c>
      <c r="G1473" s="2">
        <v>32</v>
      </c>
      <c r="H1473" s="2" t="str">
        <f t="shared" si="44"/>
        <v/>
      </c>
      <c r="I1473" s="2" t="str">
        <f>_xlfn.CONCAT(C1473,"-",D1473,"-",DOLLAR(G1473))</f>
        <v>ITA-SG-32,00 €</v>
      </c>
      <c r="J1473" s="2" t="str">
        <f t="shared" si="45"/>
        <v>106</v>
      </c>
      <c r="M1473" s="2"/>
      <c r="P1473" s="2"/>
      <c r="Q1473" s="2"/>
      <c r="R1473" s="2"/>
      <c r="S1473" s="2"/>
    </row>
    <row r="1474" spans="1:19" ht="12.75" customHeight="1" x14ac:dyDescent="0.2">
      <c r="A1474" s="1">
        <v>1476</v>
      </c>
      <c r="B1474" s="1" t="s">
        <v>711</v>
      </c>
      <c r="C1474" s="1" t="s">
        <v>8</v>
      </c>
      <c r="D1474" s="1" t="s">
        <v>9</v>
      </c>
      <c r="E1474" t="s">
        <v>1387</v>
      </c>
      <c r="F1474" s="1">
        <v>30</v>
      </c>
      <c r="G1474" s="2">
        <v>11</v>
      </c>
      <c r="H1474" s="2">
        <f t="shared" ref="H1474:H1537" si="46">IF(F1474*G1474=0,"",F1474*G1474)</f>
        <v>330</v>
      </c>
      <c r="I1474" s="2" t="str">
        <f>_xlfn.CONCAT(C1474,"-",D1474,"-",DOLLAR(G1474))</f>
        <v>ITA-SG-11,00 €</v>
      </c>
      <c r="J1474" s="2" t="str">
        <f t="shared" si="45"/>
        <v>106</v>
      </c>
      <c r="M1474" s="2"/>
      <c r="P1474" s="2"/>
      <c r="Q1474" s="2"/>
      <c r="R1474" s="2"/>
      <c r="S1474" s="2"/>
    </row>
    <row r="1475" spans="1:19" ht="12.75" customHeight="1" x14ac:dyDescent="0.2">
      <c r="A1475" s="1">
        <v>1477</v>
      </c>
      <c r="B1475" s="1" t="s">
        <v>712</v>
      </c>
      <c r="C1475" s="1" t="s">
        <v>13</v>
      </c>
      <c r="D1475" s="1" t="s">
        <v>19</v>
      </c>
      <c r="E1475" t="s">
        <v>1387</v>
      </c>
      <c r="F1475" s="1">
        <v>20</v>
      </c>
      <c r="G1475" s="2">
        <v>35</v>
      </c>
      <c r="H1475" s="2">
        <f t="shared" si="46"/>
        <v>700</v>
      </c>
      <c r="I1475" s="2" t="str">
        <f>_xlfn.CONCAT(C1475,"-",D1475,"-",DOLLAR(G1475))</f>
        <v>EGY-zan pin assuf S.A.E.-35,00 €</v>
      </c>
      <c r="J1475" s="2" t="str">
        <f t="shared" ref="J1475:J1538" si="47">MID(B1475,3,3)</f>
        <v>554</v>
      </c>
      <c r="M1475" s="2"/>
      <c r="P1475" s="2"/>
      <c r="Q1475" s="2"/>
      <c r="R1475" s="2"/>
      <c r="S1475" s="2"/>
    </row>
    <row r="1476" spans="1:19" ht="12.75" customHeight="1" x14ac:dyDescent="0.2">
      <c r="A1476" s="1">
        <v>1478</v>
      </c>
      <c r="B1476" s="1" t="s">
        <v>712</v>
      </c>
      <c r="C1476" s="1" t="s">
        <v>13</v>
      </c>
      <c r="D1476" s="1" t="s">
        <v>19</v>
      </c>
      <c r="E1476" t="s">
        <v>1387</v>
      </c>
      <c r="F1476" s="1">
        <v>30</v>
      </c>
      <c r="G1476" s="2">
        <v>34</v>
      </c>
      <c r="H1476" s="2">
        <f t="shared" si="46"/>
        <v>1020</v>
      </c>
      <c r="I1476" s="2" t="str">
        <f>_xlfn.CONCAT(C1476,"-",D1476,"-",DOLLAR(G1476))</f>
        <v>EGY-zan pin assuf S.A.E.-34,00 €</v>
      </c>
      <c r="J1476" s="2" t="str">
        <f t="shared" si="47"/>
        <v>554</v>
      </c>
      <c r="M1476" s="2"/>
      <c r="P1476" s="2"/>
      <c r="Q1476" s="2"/>
      <c r="R1476" s="2"/>
      <c r="S1476" s="2"/>
    </row>
    <row r="1477" spans="1:19" ht="12.75" customHeight="1" x14ac:dyDescent="0.2">
      <c r="A1477" s="1">
        <v>1479</v>
      </c>
      <c r="B1477" s="1" t="s">
        <v>712</v>
      </c>
      <c r="C1477" s="1" t="s">
        <v>13</v>
      </c>
      <c r="D1477" s="1" t="s">
        <v>19</v>
      </c>
      <c r="E1477" s="1" t="s">
        <v>10</v>
      </c>
      <c r="F1477" s="1">
        <v>0</v>
      </c>
      <c r="G1477" s="2">
        <v>11</v>
      </c>
      <c r="H1477" s="2" t="str">
        <f t="shared" si="46"/>
        <v/>
      </c>
      <c r="I1477" s="2" t="str">
        <f>_xlfn.CONCAT(C1477,"-",D1477,"-",DOLLAR(G1477))</f>
        <v>EGY-zan pin assuf S.A.E.-11,00 €</v>
      </c>
      <c r="J1477" s="2" t="str">
        <f t="shared" si="47"/>
        <v>554</v>
      </c>
      <c r="M1477" s="2"/>
      <c r="P1477" s="2"/>
      <c r="Q1477" s="2"/>
      <c r="R1477" s="2"/>
      <c r="S1477" s="2"/>
    </row>
    <row r="1478" spans="1:19" ht="12.75" customHeight="1" x14ac:dyDescent="0.2">
      <c r="A1478" s="1">
        <v>1480</v>
      </c>
      <c r="B1478" s="1" t="s">
        <v>712</v>
      </c>
      <c r="C1478" s="1" t="s">
        <v>13</v>
      </c>
      <c r="D1478" s="1" t="s">
        <v>19</v>
      </c>
      <c r="E1478" t="s">
        <v>1387</v>
      </c>
      <c r="F1478" s="1">
        <v>20</v>
      </c>
      <c r="G1478" s="2">
        <v>40</v>
      </c>
      <c r="H1478" s="2">
        <f t="shared" si="46"/>
        <v>800</v>
      </c>
      <c r="I1478" s="2" t="str">
        <f>_xlfn.CONCAT(C1478,"-",D1478,"-",DOLLAR(G1478))</f>
        <v>EGY-zan pin assuf S.A.E.-40,00 €</v>
      </c>
      <c r="J1478" s="2" t="str">
        <f t="shared" si="47"/>
        <v>554</v>
      </c>
      <c r="M1478" s="2"/>
      <c r="P1478" s="2"/>
      <c r="Q1478" s="2"/>
      <c r="R1478" s="2"/>
      <c r="S1478" s="2"/>
    </row>
    <row r="1479" spans="1:19" ht="12.75" customHeight="1" x14ac:dyDescent="0.2">
      <c r="A1479" s="1">
        <v>1481</v>
      </c>
      <c r="B1479" s="1" t="s">
        <v>713</v>
      </c>
      <c r="C1479" s="1" t="s">
        <v>8</v>
      </c>
      <c r="D1479" s="1" t="s">
        <v>50</v>
      </c>
      <c r="E1479" t="s">
        <v>1387</v>
      </c>
      <c r="F1479" s="1">
        <v>20</v>
      </c>
      <c r="G1479" s="2">
        <v>29</v>
      </c>
      <c r="H1479" s="2">
        <f t="shared" si="46"/>
        <v>580</v>
      </c>
      <c r="I1479" s="2" t="str">
        <f>_xlfn.CONCAT(C1479,"-",D1479,"-",DOLLAR(G1479))</f>
        <v>ITA-zan S.R.L.-29,00 €</v>
      </c>
      <c r="J1479" s="2" t="str">
        <f t="shared" si="47"/>
        <v>891</v>
      </c>
      <c r="M1479" s="2"/>
      <c r="P1479" s="2"/>
      <c r="Q1479" s="2"/>
      <c r="R1479" s="2"/>
      <c r="S1479" s="2"/>
    </row>
    <row r="1480" spans="1:19" ht="12.75" customHeight="1" x14ac:dyDescent="0.2">
      <c r="A1480" s="1">
        <v>1482</v>
      </c>
      <c r="B1480" s="1" t="s">
        <v>713</v>
      </c>
      <c r="C1480" s="1" t="s">
        <v>8</v>
      </c>
      <c r="D1480" s="1" t="s">
        <v>50</v>
      </c>
      <c r="E1480" t="s">
        <v>1387</v>
      </c>
      <c r="F1480" s="1">
        <v>30</v>
      </c>
      <c r="G1480" s="2">
        <v>19</v>
      </c>
      <c r="H1480" s="2">
        <f t="shared" si="46"/>
        <v>570</v>
      </c>
      <c r="I1480" s="2" t="str">
        <f>_xlfn.CONCAT(C1480,"-",D1480,"-",DOLLAR(G1480))</f>
        <v>ITA-zan S.R.L.-19,00 €</v>
      </c>
      <c r="J1480" s="2" t="str">
        <f t="shared" si="47"/>
        <v>891</v>
      </c>
      <c r="M1480" s="2"/>
      <c r="P1480" s="2"/>
      <c r="Q1480" s="2"/>
      <c r="R1480" s="2"/>
      <c r="S1480" s="2"/>
    </row>
    <row r="1481" spans="1:19" ht="12.75" customHeight="1" x14ac:dyDescent="0.2">
      <c r="A1481" s="1">
        <v>1483</v>
      </c>
      <c r="B1481" s="1" t="s">
        <v>714</v>
      </c>
      <c r="C1481" s="1" t="s">
        <v>8</v>
      </c>
      <c r="D1481" s="1" t="s">
        <v>9</v>
      </c>
      <c r="E1481" s="1" t="s">
        <v>10</v>
      </c>
      <c r="F1481" s="1">
        <v>0</v>
      </c>
      <c r="G1481" s="2">
        <v>30</v>
      </c>
      <c r="H1481" s="2" t="str">
        <f t="shared" si="46"/>
        <v/>
      </c>
      <c r="I1481" s="2" t="str">
        <f>_xlfn.CONCAT(C1481,"-",D1481,"-",DOLLAR(G1481))</f>
        <v>ITA-SG-30,00 €</v>
      </c>
      <c r="J1481" s="2" t="str">
        <f t="shared" si="47"/>
        <v>220</v>
      </c>
      <c r="M1481" s="2"/>
      <c r="P1481" s="2"/>
      <c r="Q1481" s="2"/>
      <c r="R1481" s="2"/>
      <c r="S1481" s="2"/>
    </row>
    <row r="1482" spans="1:19" ht="12.75" customHeight="1" x14ac:dyDescent="0.2">
      <c r="A1482" s="1">
        <v>1484</v>
      </c>
      <c r="B1482" s="1" t="s">
        <v>714</v>
      </c>
      <c r="C1482" s="1" t="s">
        <v>8</v>
      </c>
      <c r="D1482" s="1" t="s">
        <v>9</v>
      </c>
      <c r="E1482" t="s">
        <v>1387</v>
      </c>
      <c r="F1482" s="1">
        <v>30</v>
      </c>
      <c r="G1482" s="2">
        <v>38</v>
      </c>
      <c r="H1482" s="2">
        <f t="shared" si="46"/>
        <v>1140</v>
      </c>
      <c r="I1482" s="2" t="str">
        <f>_xlfn.CONCAT(C1482,"-",D1482,"-",DOLLAR(G1482))</f>
        <v>ITA-SG-38,00 €</v>
      </c>
      <c r="J1482" s="2" t="str">
        <f t="shared" si="47"/>
        <v>220</v>
      </c>
      <c r="M1482" s="2"/>
      <c r="P1482" s="2"/>
      <c r="Q1482" s="2"/>
      <c r="R1482" s="2"/>
      <c r="S1482" s="2"/>
    </row>
    <row r="1483" spans="1:19" ht="12.75" customHeight="1" x14ac:dyDescent="0.2">
      <c r="A1483" s="1">
        <v>1485</v>
      </c>
      <c r="B1483" s="1" t="s">
        <v>715</v>
      </c>
      <c r="C1483" s="1" t="s">
        <v>8</v>
      </c>
      <c r="D1483" s="1" t="s">
        <v>32</v>
      </c>
      <c r="E1483" s="1" t="s">
        <v>10</v>
      </c>
      <c r="F1483" s="1">
        <v>0</v>
      </c>
      <c r="G1483" s="2">
        <v>10</v>
      </c>
      <c r="H1483" s="2" t="str">
        <f t="shared" si="46"/>
        <v/>
      </c>
      <c r="I1483" s="2" t="str">
        <f>_xlfn.CONCAT(C1483,"-",D1483,"-",DOLLAR(G1483))</f>
        <v>ITA-zan VETRI-10,00 €</v>
      </c>
      <c r="J1483" s="2" t="str">
        <f t="shared" si="47"/>
        <v>897</v>
      </c>
      <c r="M1483" s="2"/>
      <c r="P1483" s="2"/>
      <c r="Q1483" s="2"/>
      <c r="R1483" s="2"/>
      <c r="S1483" s="2"/>
    </row>
    <row r="1484" spans="1:19" ht="12.75" customHeight="1" x14ac:dyDescent="0.2">
      <c r="A1484" s="1">
        <v>1486</v>
      </c>
      <c r="B1484" s="1" t="s">
        <v>716</v>
      </c>
      <c r="C1484" s="1" t="s">
        <v>26</v>
      </c>
      <c r="D1484" s="1" t="s">
        <v>15</v>
      </c>
      <c r="E1484" t="s">
        <v>1387</v>
      </c>
      <c r="F1484" s="1">
        <v>30</v>
      </c>
      <c r="G1484" s="2">
        <v>30</v>
      </c>
      <c r="H1484" s="2">
        <f t="shared" si="46"/>
        <v>900</v>
      </c>
      <c r="I1484" s="2" t="str">
        <f>_xlfn.CONCAT(C1484,"-",D1484,"-",DOLLAR(G1484))</f>
        <v>NON PRESENTE-EGYPTIAN SAE-30,00 €</v>
      </c>
      <c r="J1484" s="2" t="str">
        <f t="shared" si="47"/>
        <v>506</v>
      </c>
      <c r="M1484" s="2"/>
      <c r="P1484" s="2"/>
      <c r="Q1484" s="2"/>
      <c r="R1484" s="2"/>
      <c r="S1484" s="2"/>
    </row>
    <row r="1485" spans="1:19" ht="12.75" customHeight="1" x14ac:dyDescent="0.2">
      <c r="A1485" s="1">
        <v>1487</v>
      </c>
      <c r="B1485" s="1" t="s">
        <v>716</v>
      </c>
      <c r="C1485" s="1" t="s">
        <v>26</v>
      </c>
      <c r="D1485" s="1" t="s">
        <v>15</v>
      </c>
      <c r="E1485" s="1" t="s">
        <v>10</v>
      </c>
      <c r="F1485" s="1">
        <v>0</v>
      </c>
      <c r="G1485" s="2">
        <v>11</v>
      </c>
      <c r="H1485" s="2" t="str">
        <f t="shared" si="46"/>
        <v/>
      </c>
      <c r="I1485" s="2" t="str">
        <f>_xlfn.CONCAT(C1485,"-",D1485,"-",DOLLAR(G1485))</f>
        <v>NON PRESENTE-EGYPTIAN SAE-11,00 €</v>
      </c>
      <c r="J1485" s="2" t="str">
        <f t="shared" si="47"/>
        <v>506</v>
      </c>
      <c r="M1485" s="2"/>
      <c r="P1485" s="2"/>
      <c r="Q1485" s="2"/>
      <c r="R1485" s="2"/>
      <c r="S1485" s="2"/>
    </row>
    <row r="1486" spans="1:19" ht="12.75" customHeight="1" x14ac:dyDescent="0.2">
      <c r="A1486" s="1">
        <v>1488</v>
      </c>
      <c r="B1486" s="1" t="s">
        <v>716</v>
      </c>
      <c r="C1486" s="1" t="s">
        <v>26</v>
      </c>
      <c r="D1486" s="1" t="s">
        <v>15</v>
      </c>
      <c r="E1486" t="s">
        <v>1387</v>
      </c>
      <c r="F1486" s="1">
        <v>20</v>
      </c>
      <c r="G1486" s="2">
        <v>38</v>
      </c>
      <c r="H1486" s="2">
        <f t="shared" si="46"/>
        <v>760</v>
      </c>
      <c r="I1486" s="2" t="str">
        <f>_xlfn.CONCAT(C1486,"-",D1486,"-",DOLLAR(G1486))</f>
        <v>NON PRESENTE-EGYPTIAN SAE-38,00 €</v>
      </c>
      <c r="J1486" s="2" t="str">
        <f t="shared" si="47"/>
        <v>506</v>
      </c>
      <c r="M1486" s="2"/>
      <c r="P1486" s="2"/>
      <c r="Q1486" s="2"/>
      <c r="R1486" s="2"/>
      <c r="S1486" s="2"/>
    </row>
    <row r="1487" spans="1:19" ht="12.75" customHeight="1" x14ac:dyDescent="0.2">
      <c r="A1487" s="1">
        <v>1489</v>
      </c>
      <c r="B1487" s="1" t="s">
        <v>717</v>
      </c>
      <c r="C1487" s="1" t="s">
        <v>8</v>
      </c>
      <c r="D1487" s="1" t="s">
        <v>32</v>
      </c>
      <c r="E1487" s="1" t="s">
        <v>10</v>
      </c>
      <c r="F1487" s="1">
        <v>0</v>
      </c>
      <c r="G1487" s="2">
        <v>17</v>
      </c>
      <c r="H1487" s="2" t="str">
        <f t="shared" si="46"/>
        <v/>
      </c>
      <c r="I1487" s="2" t="str">
        <f>_xlfn.CONCAT(C1487,"-",D1487,"-",DOLLAR(G1487))</f>
        <v>ITA-zan VETRI-17,00 €</v>
      </c>
      <c r="J1487" s="2" t="str">
        <f t="shared" si="47"/>
        <v>398</v>
      </c>
      <c r="M1487" s="2"/>
      <c r="P1487" s="2"/>
      <c r="Q1487" s="2"/>
      <c r="R1487" s="2"/>
      <c r="S1487" s="2"/>
    </row>
    <row r="1488" spans="1:19" ht="12.75" customHeight="1" x14ac:dyDescent="0.2">
      <c r="A1488" s="1">
        <v>1490</v>
      </c>
      <c r="B1488" s="1" t="s">
        <v>717</v>
      </c>
      <c r="C1488" s="1" t="s">
        <v>8</v>
      </c>
      <c r="D1488" s="1" t="s">
        <v>32</v>
      </c>
      <c r="E1488" t="s">
        <v>1387</v>
      </c>
      <c r="F1488" s="1">
        <v>20</v>
      </c>
      <c r="G1488" s="2">
        <v>29</v>
      </c>
      <c r="H1488" s="2">
        <f t="shared" si="46"/>
        <v>580</v>
      </c>
      <c r="I1488" s="2" t="str">
        <f>_xlfn.CONCAT(C1488,"-",D1488,"-",DOLLAR(G1488))</f>
        <v>ITA-zan VETRI-29,00 €</v>
      </c>
      <c r="J1488" s="2" t="str">
        <f t="shared" si="47"/>
        <v>398</v>
      </c>
      <c r="M1488" s="2"/>
      <c r="P1488" s="2"/>
      <c r="Q1488" s="2"/>
      <c r="R1488" s="2"/>
      <c r="S1488" s="2"/>
    </row>
    <row r="1489" spans="1:19" ht="12.75" customHeight="1" x14ac:dyDescent="0.2">
      <c r="A1489" s="1">
        <v>1491</v>
      </c>
      <c r="B1489" s="1" t="s">
        <v>717</v>
      </c>
      <c r="C1489" s="1" t="s">
        <v>8</v>
      </c>
      <c r="D1489" s="1" t="s">
        <v>32</v>
      </c>
      <c r="E1489" t="s">
        <v>1387</v>
      </c>
      <c r="F1489" s="1">
        <v>30</v>
      </c>
      <c r="G1489" s="2">
        <v>40</v>
      </c>
      <c r="H1489" s="2">
        <f t="shared" si="46"/>
        <v>1200</v>
      </c>
      <c r="I1489" s="2" t="str">
        <f>_xlfn.CONCAT(C1489,"-",D1489,"-",DOLLAR(G1489))</f>
        <v>ITA-zan VETRI-40,00 €</v>
      </c>
      <c r="J1489" s="2" t="str">
        <f t="shared" si="47"/>
        <v>398</v>
      </c>
      <c r="M1489" s="2"/>
      <c r="P1489" s="2"/>
      <c r="Q1489" s="2"/>
      <c r="R1489" s="2"/>
      <c r="S1489" s="2"/>
    </row>
    <row r="1490" spans="1:19" ht="12.75" customHeight="1" x14ac:dyDescent="0.2">
      <c r="A1490" s="1">
        <v>1492</v>
      </c>
      <c r="B1490" s="1" t="s">
        <v>717</v>
      </c>
      <c r="C1490" s="1" t="s">
        <v>8</v>
      </c>
      <c r="D1490" s="1" t="s">
        <v>32</v>
      </c>
      <c r="E1490" t="s">
        <v>1387</v>
      </c>
      <c r="F1490" s="1">
        <v>20</v>
      </c>
      <c r="G1490" s="2">
        <v>15</v>
      </c>
      <c r="H1490" s="2">
        <f t="shared" si="46"/>
        <v>300</v>
      </c>
      <c r="I1490" s="2" t="str">
        <f>_xlfn.CONCAT(C1490,"-",D1490,"-",DOLLAR(G1490))</f>
        <v>ITA-zan VETRI-15,00 €</v>
      </c>
      <c r="J1490" s="2" t="str">
        <f t="shared" si="47"/>
        <v>398</v>
      </c>
      <c r="M1490" s="2"/>
      <c r="P1490" s="2"/>
      <c r="Q1490" s="2"/>
      <c r="R1490" s="2"/>
      <c r="S1490" s="2"/>
    </row>
    <row r="1491" spans="1:19" ht="12.75" customHeight="1" x14ac:dyDescent="0.2">
      <c r="A1491" s="1">
        <v>1493</v>
      </c>
      <c r="B1491" s="1" t="s">
        <v>718</v>
      </c>
      <c r="C1491" s="1" t="s">
        <v>13</v>
      </c>
      <c r="D1491" s="1" t="s">
        <v>19</v>
      </c>
      <c r="E1491" t="s">
        <v>1387</v>
      </c>
      <c r="F1491" s="1">
        <v>30</v>
      </c>
      <c r="G1491" s="2">
        <v>12</v>
      </c>
      <c r="H1491" s="2">
        <f t="shared" si="46"/>
        <v>360</v>
      </c>
      <c r="I1491" s="2" t="str">
        <f>_xlfn.CONCAT(C1491,"-",D1491,"-",DOLLAR(G1491))</f>
        <v>EGY-zan pin assuf S.A.E.-12,00 €</v>
      </c>
      <c r="J1491" s="2" t="str">
        <f t="shared" si="47"/>
        <v>243</v>
      </c>
      <c r="M1491" s="2"/>
      <c r="P1491" s="2"/>
      <c r="Q1491" s="2"/>
      <c r="R1491" s="2"/>
      <c r="S1491" s="2"/>
    </row>
    <row r="1492" spans="1:19" ht="12.75" customHeight="1" x14ac:dyDescent="0.2">
      <c r="A1492" s="1">
        <v>1494</v>
      </c>
      <c r="B1492" s="1" t="s">
        <v>719</v>
      </c>
      <c r="C1492" s="1" t="s">
        <v>79</v>
      </c>
      <c r="D1492" s="1" t="s">
        <v>195</v>
      </c>
      <c r="E1492" t="s">
        <v>1387</v>
      </c>
      <c r="F1492" s="1">
        <v>20</v>
      </c>
      <c r="G1492" s="2">
        <v>29</v>
      </c>
      <c r="H1492" s="2">
        <f t="shared" si="46"/>
        <v>580</v>
      </c>
      <c r="I1492" s="2" t="str">
        <f>_xlfn.CONCAT(C1492,"-",D1492,"-",DOLLAR(G1492))</f>
        <v>GRC-zan palla SA-29,00 €</v>
      </c>
      <c r="J1492" s="2" t="str">
        <f t="shared" si="47"/>
        <v>932</v>
      </c>
      <c r="M1492" s="2"/>
      <c r="P1492" s="2"/>
      <c r="Q1492" s="2"/>
      <c r="R1492" s="2"/>
      <c r="S1492" s="2"/>
    </row>
    <row r="1493" spans="1:19" ht="12.75" customHeight="1" x14ac:dyDescent="0.2">
      <c r="A1493" s="1">
        <v>1495</v>
      </c>
      <c r="B1493" s="1" t="s">
        <v>719</v>
      </c>
      <c r="C1493" s="1" t="s">
        <v>79</v>
      </c>
      <c r="D1493" s="1" t="s">
        <v>195</v>
      </c>
      <c r="E1493" s="1" t="s">
        <v>10</v>
      </c>
      <c r="F1493" s="1">
        <v>0</v>
      </c>
      <c r="G1493" s="2">
        <v>22</v>
      </c>
      <c r="H1493" s="2" t="str">
        <f t="shared" si="46"/>
        <v/>
      </c>
      <c r="I1493" s="2" t="str">
        <f>_xlfn.CONCAT(C1493,"-",D1493,"-",DOLLAR(G1493))</f>
        <v>GRC-zan palla SA-22,00 €</v>
      </c>
      <c r="J1493" s="2" t="str">
        <f t="shared" si="47"/>
        <v>932</v>
      </c>
      <c r="M1493" s="2"/>
      <c r="P1493" s="2"/>
      <c r="Q1493" s="2"/>
      <c r="R1493" s="2"/>
      <c r="S1493" s="2"/>
    </row>
    <row r="1494" spans="1:19" ht="12.75" customHeight="1" x14ac:dyDescent="0.2">
      <c r="A1494" s="1">
        <v>1496</v>
      </c>
      <c r="B1494" s="1" t="s">
        <v>720</v>
      </c>
      <c r="C1494" s="1" t="s">
        <v>79</v>
      </c>
      <c r="D1494" s="1" t="s">
        <v>195</v>
      </c>
      <c r="E1494" s="1" t="s">
        <v>10</v>
      </c>
      <c r="F1494" s="1">
        <v>0</v>
      </c>
      <c r="G1494" s="2">
        <v>20</v>
      </c>
      <c r="H1494" s="2" t="str">
        <f t="shared" si="46"/>
        <v/>
      </c>
      <c r="I1494" s="2" t="str">
        <f>_xlfn.CONCAT(C1494,"-",D1494,"-",DOLLAR(G1494))</f>
        <v>GRC-zan palla SA-20,00 €</v>
      </c>
      <c r="J1494" s="2" t="str">
        <f t="shared" si="47"/>
        <v>693</v>
      </c>
      <c r="M1494" s="2"/>
      <c r="P1494" s="2"/>
      <c r="Q1494" s="2"/>
      <c r="R1494" s="2"/>
      <c r="S1494" s="2"/>
    </row>
    <row r="1495" spans="1:19" ht="12.75" customHeight="1" x14ac:dyDescent="0.2">
      <c r="A1495" s="1">
        <v>1497</v>
      </c>
      <c r="B1495" s="1" t="s">
        <v>720</v>
      </c>
      <c r="C1495" s="1" t="s">
        <v>79</v>
      </c>
      <c r="D1495" s="1" t="s">
        <v>195</v>
      </c>
      <c r="E1495" t="s">
        <v>1387</v>
      </c>
      <c r="F1495" s="1">
        <v>20</v>
      </c>
      <c r="G1495" s="2">
        <v>29</v>
      </c>
      <c r="H1495" s="2">
        <f t="shared" si="46"/>
        <v>580</v>
      </c>
      <c r="I1495" s="2" t="str">
        <f>_xlfn.CONCAT(C1495,"-",D1495,"-",DOLLAR(G1495))</f>
        <v>GRC-zan palla SA-29,00 €</v>
      </c>
      <c r="J1495" s="2" t="str">
        <f t="shared" si="47"/>
        <v>693</v>
      </c>
      <c r="M1495" s="2"/>
      <c r="P1495" s="2"/>
      <c r="Q1495" s="2"/>
      <c r="R1495" s="2"/>
      <c r="S1495" s="2"/>
    </row>
    <row r="1496" spans="1:19" ht="12.75" customHeight="1" x14ac:dyDescent="0.2">
      <c r="A1496" s="1">
        <v>1498</v>
      </c>
      <c r="B1496" s="1" t="s">
        <v>720</v>
      </c>
      <c r="C1496" s="1" t="s">
        <v>79</v>
      </c>
      <c r="D1496" s="1" t="s">
        <v>195</v>
      </c>
      <c r="E1496" t="s">
        <v>1387</v>
      </c>
      <c r="F1496" s="1">
        <v>30</v>
      </c>
      <c r="G1496" s="2">
        <v>22</v>
      </c>
      <c r="H1496" s="2">
        <f t="shared" si="46"/>
        <v>660</v>
      </c>
      <c r="I1496" s="2" t="str">
        <f>_xlfn.CONCAT(C1496,"-",D1496,"-",DOLLAR(G1496))</f>
        <v>GRC-zan palla SA-22,00 €</v>
      </c>
      <c r="J1496" s="2" t="str">
        <f t="shared" si="47"/>
        <v>693</v>
      </c>
      <c r="M1496" s="2"/>
      <c r="P1496" s="2"/>
      <c r="Q1496" s="2"/>
      <c r="R1496" s="2"/>
      <c r="S1496" s="2"/>
    </row>
    <row r="1497" spans="1:19" ht="12.75" customHeight="1" x14ac:dyDescent="0.2">
      <c r="A1497" s="1">
        <v>1499</v>
      </c>
      <c r="B1497" s="1" t="s">
        <v>721</v>
      </c>
      <c r="C1497" s="1" t="s">
        <v>13</v>
      </c>
      <c r="D1497" s="1" t="s">
        <v>12</v>
      </c>
      <c r="E1497" s="1" t="s">
        <v>10</v>
      </c>
      <c r="F1497" s="1">
        <v>0</v>
      </c>
      <c r="G1497" s="2">
        <v>17</v>
      </c>
      <c r="H1497" s="2" t="str">
        <f t="shared" si="46"/>
        <v/>
      </c>
      <c r="I1497" s="2" t="str">
        <f>_xlfn.CONCAT(C1497,"-",D1497,"-",DOLLAR(G1497))</f>
        <v>EGY-ccc order-17,00 €</v>
      </c>
      <c r="J1497" s="2" t="str">
        <f t="shared" si="47"/>
        <v>582</v>
      </c>
      <c r="M1497" s="2"/>
      <c r="P1497" s="2"/>
      <c r="Q1497" s="2"/>
      <c r="R1497" s="2"/>
      <c r="S1497" s="2"/>
    </row>
    <row r="1498" spans="1:19" ht="12.75" customHeight="1" x14ac:dyDescent="0.2">
      <c r="A1498" s="1">
        <v>1500</v>
      </c>
      <c r="B1498" s="1" t="s">
        <v>721</v>
      </c>
      <c r="C1498" s="1" t="s">
        <v>13</v>
      </c>
      <c r="D1498" s="1" t="s">
        <v>12</v>
      </c>
      <c r="E1498" t="s">
        <v>1387</v>
      </c>
      <c r="F1498" s="1">
        <v>20</v>
      </c>
      <c r="G1498" s="2">
        <v>27</v>
      </c>
      <c r="H1498" s="2">
        <f t="shared" si="46"/>
        <v>540</v>
      </c>
      <c r="I1498" s="2" t="str">
        <f>_xlfn.CONCAT(C1498,"-",D1498,"-",DOLLAR(G1498))</f>
        <v>EGY-ccc order-27,00 €</v>
      </c>
      <c r="J1498" s="2" t="str">
        <f t="shared" si="47"/>
        <v>582</v>
      </c>
      <c r="M1498" s="2"/>
      <c r="P1498" s="2"/>
      <c r="Q1498" s="2"/>
      <c r="R1498" s="2"/>
      <c r="S1498" s="2"/>
    </row>
    <row r="1499" spans="1:19" ht="12.75" customHeight="1" x14ac:dyDescent="0.2">
      <c r="A1499" s="1">
        <v>1501</v>
      </c>
      <c r="B1499" s="1" t="s">
        <v>721</v>
      </c>
      <c r="C1499" s="1" t="s">
        <v>13</v>
      </c>
      <c r="D1499" s="1" t="s">
        <v>12</v>
      </c>
      <c r="E1499" t="s">
        <v>1387</v>
      </c>
      <c r="F1499" s="1">
        <v>30</v>
      </c>
      <c r="G1499" s="2">
        <v>28</v>
      </c>
      <c r="H1499" s="2">
        <f t="shared" si="46"/>
        <v>840</v>
      </c>
      <c r="I1499" s="2" t="str">
        <f>_xlfn.CONCAT(C1499,"-",D1499,"-",DOLLAR(G1499))</f>
        <v>EGY-ccc order-28,00 €</v>
      </c>
      <c r="J1499" s="2" t="str">
        <f t="shared" si="47"/>
        <v>582</v>
      </c>
      <c r="M1499" s="2"/>
      <c r="P1499" s="2"/>
      <c r="Q1499" s="2"/>
      <c r="R1499" s="2"/>
      <c r="S1499" s="2"/>
    </row>
    <row r="1500" spans="1:19" ht="12.75" customHeight="1" x14ac:dyDescent="0.2">
      <c r="A1500" s="1">
        <v>1502</v>
      </c>
      <c r="B1500" s="1" t="s">
        <v>721</v>
      </c>
      <c r="C1500" s="1" t="s">
        <v>13</v>
      </c>
      <c r="D1500" s="1" t="s">
        <v>12</v>
      </c>
      <c r="E1500" t="s">
        <v>1387</v>
      </c>
      <c r="F1500" s="1">
        <v>20</v>
      </c>
      <c r="G1500" s="2">
        <v>22</v>
      </c>
      <c r="H1500" s="2">
        <f t="shared" si="46"/>
        <v>440</v>
      </c>
      <c r="I1500" s="2" t="str">
        <f>_xlfn.CONCAT(C1500,"-",D1500,"-",DOLLAR(G1500))</f>
        <v>EGY-ccc order-22,00 €</v>
      </c>
      <c r="J1500" s="2" t="str">
        <f t="shared" si="47"/>
        <v>582</v>
      </c>
      <c r="M1500" s="2"/>
      <c r="P1500" s="2"/>
      <c r="Q1500" s="2"/>
      <c r="R1500" s="2"/>
      <c r="S1500" s="2"/>
    </row>
    <row r="1501" spans="1:19" ht="12.75" customHeight="1" x14ac:dyDescent="0.2">
      <c r="A1501" s="1">
        <v>1503</v>
      </c>
      <c r="B1501" s="1" t="s">
        <v>722</v>
      </c>
      <c r="C1501" s="1" t="s">
        <v>8</v>
      </c>
      <c r="D1501" s="1" t="s">
        <v>9</v>
      </c>
      <c r="E1501" s="1" t="s">
        <v>10</v>
      </c>
      <c r="F1501" s="1">
        <v>0</v>
      </c>
      <c r="G1501" s="2">
        <v>26</v>
      </c>
      <c r="H1501" s="2" t="str">
        <f t="shared" si="46"/>
        <v/>
      </c>
      <c r="I1501" s="2" t="str">
        <f>_xlfn.CONCAT(C1501,"-",D1501,"-",DOLLAR(G1501))</f>
        <v>ITA-SG-26,00 €</v>
      </c>
      <c r="J1501" s="2" t="str">
        <f t="shared" si="47"/>
        <v>766</v>
      </c>
      <c r="M1501" s="2"/>
      <c r="P1501" s="2"/>
      <c r="Q1501" s="2"/>
      <c r="R1501" s="2"/>
      <c r="S1501" s="2"/>
    </row>
    <row r="1502" spans="1:19" ht="12.75" customHeight="1" x14ac:dyDescent="0.2">
      <c r="A1502" s="1">
        <v>1504</v>
      </c>
      <c r="B1502" s="1" t="s">
        <v>722</v>
      </c>
      <c r="C1502" s="1" t="s">
        <v>8</v>
      </c>
      <c r="D1502" s="1" t="s">
        <v>9</v>
      </c>
      <c r="E1502" t="s">
        <v>1387</v>
      </c>
      <c r="F1502" s="1">
        <v>20</v>
      </c>
      <c r="G1502" s="2">
        <v>11</v>
      </c>
      <c r="H1502" s="2">
        <f t="shared" si="46"/>
        <v>220</v>
      </c>
      <c r="I1502" s="2" t="str">
        <f>_xlfn.CONCAT(C1502,"-",D1502,"-",DOLLAR(G1502))</f>
        <v>ITA-SG-11,00 €</v>
      </c>
      <c r="J1502" s="2" t="str">
        <f t="shared" si="47"/>
        <v>766</v>
      </c>
      <c r="M1502" s="2"/>
      <c r="P1502" s="2"/>
      <c r="Q1502" s="2"/>
      <c r="R1502" s="2"/>
      <c r="S1502" s="2"/>
    </row>
    <row r="1503" spans="1:19" ht="12.75" customHeight="1" x14ac:dyDescent="0.2">
      <c r="A1503" s="1">
        <v>1505</v>
      </c>
      <c r="B1503" s="1" t="s">
        <v>722</v>
      </c>
      <c r="C1503" s="1" t="s">
        <v>8</v>
      </c>
      <c r="D1503" s="1" t="s">
        <v>9</v>
      </c>
      <c r="E1503" t="s">
        <v>1387</v>
      </c>
      <c r="F1503" s="1">
        <v>30</v>
      </c>
      <c r="G1503" s="2">
        <v>32</v>
      </c>
      <c r="H1503" s="2">
        <f t="shared" si="46"/>
        <v>960</v>
      </c>
      <c r="I1503" s="2" t="str">
        <f>_xlfn.CONCAT(C1503,"-",D1503,"-",DOLLAR(G1503))</f>
        <v>ITA-SG-32,00 €</v>
      </c>
      <c r="J1503" s="2" t="str">
        <f t="shared" si="47"/>
        <v>766</v>
      </c>
      <c r="M1503" s="2"/>
      <c r="P1503" s="2"/>
      <c r="Q1503" s="2"/>
      <c r="R1503" s="2"/>
      <c r="S1503" s="2"/>
    </row>
    <row r="1504" spans="1:19" ht="12.75" customHeight="1" x14ac:dyDescent="0.2">
      <c r="A1504" s="1">
        <v>1506</v>
      </c>
      <c r="B1504" s="1" t="s">
        <v>722</v>
      </c>
      <c r="C1504" s="1" t="s">
        <v>8</v>
      </c>
      <c r="D1504" s="1" t="s">
        <v>9</v>
      </c>
      <c r="E1504" t="s">
        <v>1387</v>
      </c>
      <c r="F1504" s="1">
        <v>20</v>
      </c>
      <c r="G1504" s="2">
        <v>22</v>
      </c>
      <c r="H1504" s="2">
        <f t="shared" si="46"/>
        <v>440</v>
      </c>
      <c r="I1504" s="2" t="str">
        <f>_xlfn.CONCAT(C1504,"-",D1504,"-",DOLLAR(G1504))</f>
        <v>ITA-SG-22,00 €</v>
      </c>
      <c r="J1504" s="2" t="str">
        <f t="shared" si="47"/>
        <v>766</v>
      </c>
      <c r="M1504" s="2"/>
      <c r="P1504" s="2"/>
      <c r="Q1504" s="2"/>
      <c r="R1504" s="2"/>
      <c r="S1504" s="2"/>
    </row>
    <row r="1505" spans="1:19" ht="12.75" customHeight="1" x14ac:dyDescent="0.2">
      <c r="A1505" s="1">
        <v>1507</v>
      </c>
      <c r="B1505" s="1" t="s">
        <v>723</v>
      </c>
      <c r="C1505" s="1" t="s">
        <v>8</v>
      </c>
      <c r="D1505" s="1" t="s">
        <v>9</v>
      </c>
      <c r="E1505" s="1" t="s">
        <v>10</v>
      </c>
      <c r="F1505" s="1">
        <v>0</v>
      </c>
      <c r="G1505" s="2">
        <v>37</v>
      </c>
      <c r="H1505" s="2" t="str">
        <f t="shared" si="46"/>
        <v/>
      </c>
      <c r="I1505" s="2" t="str">
        <f>_xlfn.CONCAT(C1505,"-",D1505,"-",DOLLAR(G1505))</f>
        <v>ITA-SG-37,00 €</v>
      </c>
      <c r="J1505" s="2" t="str">
        <f t="shared" si="47"/>
        <v>874</v>
      </c>
      <c r="M1505" s="2"/>
      <c r="P1505" s="2"/>
      <c r="Q1505" s="2"/>
      <c r="R1505" s="2"/>
      <c r="S1505" s="2"/>
    </row>
    <row r="1506" spans="1:19" ht="12.75" customHeight="1" x14ac:dyDescent="0.2">
      <c r="A1506" s="1">
        <v>1508</v>
      </c>
      <c r="B1506" s="1" t="s">
        <v>724</v>
      </c>
      <c r="C1506" s="1" t="s">
        <v>8</v>
      </c>
      <c r="D1506" s="1" t="s">
        <v>32</v>
      </c>
      <c r="E1506" t="s">
        <v>1387</v>
      </c>
      <c r="F1506" s="1">
        <v>30</v>
      </c>
      <c r="G1506" s="2">
        <v>39</v>
      </c>
      <c r="H1506" s="2">
        <f t="shared" si="46"/>
        <v>1170</v>
      </c>
      <c r="I1506" s="2" t="str">
        <f>_xlfn.CONCAT(C1506,"-",D1506,"-",DOLLAR(G1506))</f>
        <v>ITA-zan VETRI-39,00 €</v>
      </c>
      <c r="J1506" s="2" t="str">
        <f t="shared" si="47"/>
        <v>586</v>
      </c>
      <c r="M1506" s="2"/>
      <c r="P1506" s="2"/>
      <c r="Q1506" s="2"/>
      <c r="R1506" s="2"/>
      <c r="S1506" s="2"/>
    </row>
    <row r="1507" spans="1:19" ht="12.75" customHeight="1" x14ac:dyDescent="0.2">
      <c r="A1507" s="1">
        <v>1509</v>
      </c>
      <c r="B1507" s="1" t="s">
        <v>724</v>
      </c>
      <c r="C1507" s="1" t="s">
        <v>8</v>
      </c>
      <c r="D1507" s="1" t="s">
        <v>32</v>
      </c>
      <c r="E1507" s="1" t="s">
        <v>10</v>
      </c>
      <c r="F1507" s="1">
        <v>0</v>
      </c>
      <c r="G1507" s="2">
        <v>23</v>
      </c>
      <c r="H1507" s="2" t="str">
        <f t="shared" si="46"/>
        <v/>
      </c>
      <c r="I1507" s="2" t="str">
        <f>_xlfn.CONCAT(C1507,"-",D1507,"-",DOLLAR(G1507))</f>
        <v>ITA-zan VETRI-23,00 €</v>
      </c>
      <c r="J1507" s="2" t="str">
        <f t="shared" si="47"/>
        <v>586</v>
      </c>
      <c r="M1507" s="2"/>
      <c r="P1507" s="2"/>
      <c r="Q1507" s="2"/>
      <c r="R1507" s="2"/>
      <c r="S1507" s="2"/>
    </row>
    <row r="1508" spans="1:19" ht="12.75" customHeight="1" x14ac:dyDescent="0.2">
      <c r="A1508" s="1">
        <v>1510</v>
      </c>
      <c r="B1508" s="1" t="s">
        <v>724</v>
      </c>
      <c r="C1508" s="1" t="s">
        <v>8</v>
      </c>
      <c r="D1508" s="1" t="s">
        <v>32</v>
      </c>
      <c r="E1508" t="s">
        <v>1387</v>
      </c>
      <c r="F1508" s="1">
        <v>20</v>
      </c>
      <c r="G1508" s="2">
        <v>18</v>
      </c>
      <c r="H1508" s="2">
        <f t="shared" si="46"/>
        <v>360</v>
      </c>
      <c r="I1508" s="2" t="str">
        <f>_xlfn.CONCAT(C1508,"-",D1508,"-",DOLLAR(G1508))</f>
        <v>ITA-zan VETRI-18,00 €</v>
      </c>
      <c r="J1508" s="2" t="str">
        <f t="shared" si="47"/>
        <v>586</v>
      </c>
      <c r="M1508" s="2"/>
      <c r="P1508" s="2"/>
      <c r="Q1508" s="2"/>
      <c r="R1508" s="2"/>
      <c r="S1508" s="2"/>
    </row>
    <row r="1509" spans="1:19" ht="12.75" customHeight="1" x14ac:dyDescent="0.2">
      <c r="A1509" s="1">
        <v>1511</v>
      </c>
      <c r="B1509" s="1" t="s">
        <v>725</v>
      </c>
      <c r="C1509" s="1" t="s">
        <v>8</v>
      </c>
      <c r="D1509" s="1" t="s">
        <v>50</v>
      </c>
      <c r="E1509" t="s">
        <v>1387</v>
      </c>
      <c r="F1509" s="1">
        <v>20</v>
      </c>
      <c r="G1509" s="2">
        <v>23</v>
      </c>
      <c r="H1509" s="2">
        <f t="shared" si="46"/>
        <v>460</v>
      </c>
      <c r="I1509" s="2" t="str">
        <f>_xlfn.CONCAT(C1509,"-",D1509,"-",DOLLAR(G1509))</f>
        <v>ITA-zan S.R.L.-23,00 €</v>
      </c>
      <c r="J1509" s="2" t="str">
        <f t="shared" si="47"/>
        <v>161</v>
      </c>
      <c r="M1509" s="2"/>
      <c r="P1509" s="2"/>
      <c r="Q1509" s="2"/>
      <c r="R1509" s="2"/>
      <c r="S1509" s="2"/>
    </row>
    <row r="1510" spans="1:19" ht="12.75" customHeight="1" x14ac:dyDescent="0.2">
      <c r="A1510" s="1">
        <v>1512</v>
      </c>
      <c r="B1510" s="1" t="s">
        <v>725</v>
      </c>
      <c r="C1510" s="1" t="s">
        <v>8</v>
      </c>
      <c r="D1510" s="1" t="s">
        <v>50</v>
      </c>
      <c r="E1510" t="s">
        <v>1387</v>
      </c>
      <c r="F1510" s="1">
        <v>30</v>
      </c>
      <c r="G1510" s="2">
        <v>27</v>
      </c>
      <c r="H1510" s="2">
        <f t="shared" si="46"/>
        <v>810</v>
      </c>
      <c r="I1510" s="2" t="str">
        <f>_xlfn.CONCAT(C1510,"-",D1510,"-",DOLLAR(G1510))</f>
        <v>ITA-zan S.R.L.-27,00 €</v>
      </c>
      <c r="J1510" s="2" t="str">
        <f t="shared" si="47"/>
        <v>161</v>
      </c>
      <c r="M1510" s="2"/>
      <c r="P1510" s="2"/>
      <c r="Q1510" s="2"/>
      <c r="R1510" s="2"/>
      <c r="S1510" s="2"/>
    </row>
    <row r="1511" spans="1:19" ht="12.75" customHeight="1" x14ac:dyDescent="0.2">
      <c r="A1511" s="1">
        <v>1513</v>
      </c>
      <c r="B1511" s="1" t="s">
        <v>726</v>
      </c>
      <c r="C1511" s="1" t="s">
        <v>8</v>
      </c>
      <c r="D1511" s="1" t="s">
        <v>50</v>
      </c>
      <c r="E1511" s="1" t="s">
        <v>10</v>
      </c>
      <c r="F1511" s="1">
        <v>0</v>
      </c>
      <c r="G1511" s="2">
        <v>17</v>
      </c>
      <c r="H1511" s="2" t="str">
        <f t="shared" si="46"/>
        <v/>
      </c>
      <c r="I1511" s="2" t="str">
        <f>_xlfn.CONCAT(C1511,"-",D1511,"-",DOLLAR(G1511))</f>
        <v>ITA-zan S.R.L.-17,00 €</v>
      </c>
      <c r="J1511" s="2" t="str">
        <f t="shared" si="47"/>
        <v>911</v>
      </c>
      <c r="M1511" s="2"/>
      <c r="P1511" s="2"/>
      <c r="Q1511" s="2"/>
      <c r="R1511" s="2"/>
      <c r="S1511" s="2"/>
    </row>
    <row r="1512" spans="1:19" ht="12.75" customHeight="1" x14ac:dyDescent="0.2">
      <c r="A1512" s="1">
        <v>1514</v>
      </c>
      <c r="B1512" s="1" t="s">
        <v>726</v>
      </c>
      <c r="C1512" s="1" t="s">
        <v>8</v>
      </c>
      <c r="D1512" s="1" t="s">
        <v>50</v>
      </c>
      <c r="E1512" t="s">
        <v>1387</v>
      </c>
      <c r="F1512" s="1">
        <v>20</v>
      </c>
      <c r="G1512" s="2">
        <v>22</v>
      </c>
      <c r="H1512" s="2">
        <f t="shared" si="46"/>
        <v>440</v>
      </c>
      <c r="I1512" s="2" t="str">
        <f>_xlfn.CONCAT(C1512,"-",D1512,"-",DOLLAR(G1512))</f>
        <v>ITA-zan S.R.L.-22,00 €</v>
      </c>
      <c r="J1512" s="2" t="str">
        <f t="shared" si="47"/>
        <v>911</v>
      </c>
      <c r="M1512" s="2"/>
      <c r="P1512" s="2"/>
      <c r="Q1512" s="2"/>
      <c r="R1512" s="2"/>
      <c r="S1512" s="2"/>
    </row>
    <row r="1513" spans="1:19" ht="12.75" customHeight="1" x14ac:dyDescent="0.2">
      <c r="A1513" s="1">
        <v>1515</v>
      </c>
      <c r="B1513" s="1" t="s">
        <v>727</v>
      </c>
      <c r="C1513" s="1" t="s">
        <v>8</v>
      </c>
      <c r="D1513" s="1" t="s">
        <v>71</v>
      </c>
      <c r="E1513" s="1" t="s">
        <v>10</v>
      </c>
      <c r="F1513" s="1">
        <v>0</v>
      </c>
      <c r="G1513" s="2">
        <v>39</v>
      </c>
      <c r="H1513" s="2" t="str">
        <f t="shared" si="46"/>
        <v/>
      </c>
      <c r="I1513" s="2" t="str">
        <f>_xlfn.CONCAT(C1513,"-",D1513,"-",DOLLAR(G1513))</f>
        <v>ITA-lollo SRL-39,00 €</v>
      </c>
      <c r="J1513" s="2" t="str">
        <f t="shared" si="47"/>
        <v>740</v>
      </c>
      <c r="M1513" s="2"/>
      <c r="P1513" s="2"/>
      <c r="Q1513" s="2"/>
      <c r="R1513" s="2"/>
      <c r="S1513" s="2"/>
    </row>
    <row r="1514" spans="1:19" ht="12.75" customHeight="1" x14ac:dyDescent="0.2">
      <c r="A1514" s="1">
        <v>1516</v>
      </c>
      <c r="B1514" s="1" t="s">
        <v>728</v>
      </c>
      <c r="C1514" s="1" t="s">
        <v>8</v>
      </c>
      <c r="D1514" s="1" t="s">
        <v>45</v>
      </c>
      <c r="E1514" t="s">
        <v>1387</v>
      </c>
      <c r="F1514" s="1">
        <v>20</v>
      </c>
      <c r="G1514" s="2">
        <v>36</v>
      </c>
      <c r="H1514" s="2">
        <f t="shared" si="46"/>
        <v>720</v>
      </c>
      <c r="I1514" s="2" t="str">
        <f>_xlfn.CONCAT(C1514,"-",D1514,"-",DOLLAR(G1514))</f>
        <v>ITA-SICURpin SUD S.r.l-36,00 €</v>
      </c>
      <c r="J1514" s="2" t="str">
        <f t="shared" si="47"/>
        <v>888</v>
      </c>
      <c r="M1514" s="2"/>
      <c r="P1514" s="2"/>
      <c r="Q1514" s="2"/>
      <c r="R1514" s="2"/>
      <c r="S1514" s="2"/>
    </row>
    <row r="1515" spans="1:19" ht="12.75" customHeight="1" x14ac:dyDescent="0.2">
      <c r="A1515" s="1">
        <v>1517</v>
      </c>
      <c r="B1515" s="1" t="s">
        <v>728</v>
      </c>
      <c r="C1515" s="1" t="s">
        <v>8</v>
      </c>
      <c r="D1515" s="1" t="s">
        <v>45</v>
      </c>
      <c r="E1515" t="s">
        <v>1387</v>
      </c>
      <c r="F1515" s="1">
        <v>30</v>
      </c>
      <c r="G1515" s="2">
        <v>11</v>
      </c>
      <c r="H1515" s="2">
        <f t="shared" si="46"/>
        <v>330</v>
      </c>
      <c r="I1515" s="2" t="str">
        <f>_xlfn.CONCAT(C1515,"-",D1515,"-",DOLLAR(G1515))</f>
        <v>ITA-SICURpin SUD S.r.l-11,00 €</v>
      </c>
      <c r="J1515" s="2" t="str">
        <f t="shared" si="47"/>
        <v>888</v>
      </c>
      <c r="M1515" s="2"/>
      <c r="P1515" s="2"/>
      <c r="Q1515" s="2"/>
      <c r="R1515" s="2"/>
      <c r="S1515" s="2"/>
    </row>
    <row r="1516" spans="1:19" ht="12.75" customHeight="1" x14ac:dyDescent="0.2">
      <c r="A1516" s="1">
        <v>1518</v>
      </c>
      <c r="B1516" s="1" t="s">
        <v>729</v>
      </c>
      <c r="C1516" s="1" t="s">
        <v>8</v>
      </c>
      <c r="D1516" s="1" t="s">
        <v>9</v>
      </c>
      <c r="E1516" t="s">
        <v>1387</v>
      </c>
      <c r="F1516" s="1">
        <v>20</v>
      </c>
      <c r="G1516" s="2">
        <v>16</v>
      </c>
      <c r="H1516" s="2">
        <f t="shared" si="46"/>
        <v>320</v>
      </c>
      <c r="I1516" s="2" t="str">
        <f>_xlfn.CONCAT(C1516,"-",D1516,"-",DOLLAR(G1516))</f>
        <v>ITA-SG-16,00 €</v>
      </c>
      <c r="J1516" s="2" t="str">
        <f t="shared" si="47"/>
        <v>438</v>
      </c>
      <c r="M1516" s="2"/>
      <c r="P1516" s="2"/>
      <c r="Q1516" s="2"/>
      <c r="R1516" s="2"/>
      <c r="S1516" s="2"/>
    </row>
    <row r="1517" spans="1:19" ht="12.75" customHeight="1" x14ac:dyDescent="0.2">
      <c r="A1517" s="1">
        <v>1519</v>
      </c>
      <c r="B1517" s="1" t="s">
        <v>729</v>
      </c>
      <c r="C1517" s="1" t="s">
        <v>8</v>
      </c>
      <c r="D1517" s="1" t="s">
        <v>9</v>
      </c>
      <c r="E1517" s="1" t="s">
        <v>10</v>
      </c>
      <c r="F1517" s="1">
        <v>0</v>
      </c>
      <c r="G1517" s="2">
        <v>16</v>
      </c>
      <c r="H1517" s="2" t="str">
        <f t="shared" si="46"/>
        <v/>
      </c>
      <c r="I1517" s="2" t="str">
        <f>_xlfn.CONCAT(C1517,"-",D1517,"-",DOLLAR(G1517))</f>
        <v>ITA-SG-16,00 €</v>
      </c>
      <c r="J1517" s="2" t="str">
        <f t="shared" si="47"/>
        <v>438</v>
      </c>
      <c r="M1517" s="2"/>
      <c r="P1517" s="2"/>
      <c r="Q1517" s="2"/>
      <c r="R1517" s="2"/>
      <c r="S1517" s="2"/>
    </row>
    <row r="1518" spans="1:19" ht="12.75" customHeight="1" x14ac:dyDescent="0.2">
      <c r="A1518" s="1">
        <v>1520</v>
      </c>
      <c r="B1518" s="1" t="s">
        <v>729</v>
      </c>
      <c r="C1518" s="1" t="s">
        <v>8</v>
      </c>
      <c r="D1518" s="1" t="s">
        <v>9</v>
      </c>
      <c r="E1518" t="s">
        <v>1387</v>
      </c>
      <c r="F1518" s="1">
        <v>30</v>
      </c>
      <c r="G1518" s="2">
        <v>16</v>
      </c>
      <c r="H1518" s="2">
        <f t="shared" si="46"/>
        <v>480</v>
      </c>
      <c r="I1518" s="2" t="str">
        <f>_xlfn.CONCAT(C1518,"-",D1518,"-",DOLLAR(G1518))</f>
        <v>ITA-SG-16,00 €</v>
      </c>
      <c r="J1518" s="2" t="str">
        <f t="shared" si="47"/>
        <v>438</v>
      </c>
      <c r="M1518" s="2"/>
      <c r="P1518" s="2"/>
      <c r="Q1518" s="2"/>
      <c r="R1518" s="2"/>
      <c r="S1518" s="2"/>
    </row>
    <row r="1519" spans="1:19" ht="12.75" customHeight="1" x14ac:dyDescent="0.2">
      <c r="A1519" s="1">
        <v>1521</v>
      </c>
      <c r="B1519" s="1" t="s">
        <v>730</v>
      </c>
      <c r="C1519" s="1" t="s">
        <v>8</v>
      </c>
      <c r="D1519" s="1" t="s">
        <v>9</v>
      </c>
      <c r="E1519" s="1" t="s">
        <v>10</v>
      </c>
      <c r="F1519" s="1">
        <v>0</v>
      </c>
      <c r="G1519" s="2">
        <v>31</v>
      </c>
      <c r="H1519" s="2" t="str">
        <f t="shared" si="46"/>
        <v/>
      </c>
      <c r="I1519" s="2" t="str">
        <f>_xlfn.CONCAT(C1519,"-",D1519,"-",DOLLAR(G1519))</f>
        <v>ITA-SG-31,00 €</v>
      </c>
      <c r="J1519" s="2" t="str">
        <f t="shared" si="47"/>
        <v>196</v>
      </c>
      <c r="M1519" s="2"/>
      <c r="P1519" s="2"/>
      <c r="Q1519" s="2"/>
      <c r="R1519" s="2"/>
      <c r="S1519" s="2"/>
    </row>
    <row r="1520" spans="1:19" ht="12.75" customHeight="1" x14ac:dyDescent="0.2">
      <c r="A1520" s="1">
        <v>1522</v>
      </c>
      <c r="B1520" s="1" t="s">
        <v>730</v>
      </c>
      <c r="C1520" s="1" t="s">
        <v>8</v>
      </c>
      <c r="D1520" s="1" t="s">
        <v>9</v>
      </c>
      <c r="E1520" t="s">
        <v>1387</v>
      </c>
      <c r="F1520" s="1">
        <v>30</v>
      </c>
      <c r="G1520" s="2">
        <v>38</v>
      </c>
      <c r="H1520" s="2">
        <f t="shared" si="46"/>
        <v>1140</v>
      </c>
      <c r="I1520" s="2" t="str">
        <f>_xlfn.CONCAT(C1520,"-",D1520,"-",DOLLAR(G1520))</f>
        <v>ITA-SG-38,00 €</v>
      </c>
      <c r="J1520" s="2" t="str">
        <f t="shared" si="47"/>
        <v>196</v>
      </c>
      <c r="M1520" s="2"/>
      <c r="P1520" s="2"/>
      <c r="Q1520" s="2"/>
      <c r="R1520" s="2"/>
      <c r="S1520" s="2"/>
    </row>
    <row r="1521" spans="1:19" ht="12.75" customHeight="1" x14ac:dyDescent="0.2">
      <c r="A1521" s="1">
        <v>1523</v>
      </c>
      <c r="B1521" s="1" t="s">
        <v>731</v>
      </c>
      <c r="C1521" s="1" t="s">
        <v>8</v>
      </c>
      <c r="D1521" s="1" t="s">
        <v>43</v>
      </c>
      <c r="E1521" t="s">
        <v>1387</v>
      </c>
      <c r="F1521" s="1">
        <v>20</v>
      </c>
      <c r="G1521" s="2">
        <v>34</v>
      </c>
      <c r="H1521" s="2">
        <f t="shared" si="46"/>
        <v>680</v>
      </c>
      <c r="I1521" s="2" t="str">
        <f>_xlfn.CONCAT(C1521,"-",D1521,"-",DOLLAR(G1521))</f>
        <v>ITA-zan pin SPA-34,00 €</v>
      </c>
      <c r="J1521" s="2" t="str">
        <f t="shared" si="47"/>
        <v>775</v>
      </c>
      <c r="M1521" s="2"/>
      <c r="P1521" s="2"/>
      <c r="Q1521" s="2"/>
      <c r="R1521" s="2"/>
      <c r="S1521" s="2"/>
    </row>
    <row r="1522" spans="1:19" ht="12.75" customHeight="1" x14ac:dyDescent="0.2">
      <c r="A1522" s="1">
        <v>1524</v>
      </c>
      <c r="B1522" s="1" t="s">
        <v>731</v>
      </c>
      <c r="C1522" s="1" t="s">
        <v>8</v>
      </c>
      <c r="D1522" s="1" t="s">
        <v>43</v>
      </c>
      <c r="E1522" t="s">
        <v>1387</v>
      </c>
      <c r="F1522" s="1">
        <v>30</v>
      </c>
      <c r="G1522" s="2">
        <v>14</v>
      </c>
      <c r="H1522" s="2">
        <f t="shared" si="46"/>
        <v>420</v>
      </c>
      <c r="I1522" s="2" t="str">
        <f>_xlfn.CONCAT(C1522,"-",D1522,"-",DOLLAR(G1522))</f>
        <v>ITA-zan pin SPA-14,00 €</v>
      </c>
      <c r="J1522" s="2" t="str">
        <f t="shared" si="47"/>
        <v>775</v>
      </c>
      <c r="M1522" s="2"/>
      <c r="P1522" s="2"/>
      <c r="Q1522" s="2"/>
      <c r="R1522" s="2"/>
      <c r="S1522" s="2"/>
    </row>
    <row r="1523" spans="1:19" ht="12.75" customHeight="1" x14ac:dyDescent="0.2">
      <c r="A1523" s="1">
        <v>1525</v>
      </c>
      <c r="B1523" s="1" t="s">
        <v>731</v>
      </c>
      <c r="C1523" s="1" t="s">
        <v>8</v>
      </c>
      <c r="D1523" s="1" t="s">
        <v>43</v>
      </c>
      <c r="E1523" s="1" t="s">
        <v>10</v>
      </c>
      <c r="F1523" s="1">
        <v>0</v>
      </c>
      <c r="G1523" s="2">
        <v>10</v>
      </c>
      <c r="H1523" s="2" t="str">
        <f t="shared" si="46"/>
        <v/>
      </c>
      <c r="I1523" s="2" t="str">
        <f>_xlfn.CONCAT(C1523,"-",D1523,"-",DOLLAR(G1523))</f>
        <v>ITA-zan pin SPA-10,00 €</v>
      </c>
      <c r="J1523" s="2" t="str">
        <f t="shared" si="47"/>
        <v>775</v>
      </c>
      <c r="M1523" s="2"/>
      <c r="P1523" s="2"/>
      <c r="Q1523" s="2"/>
      <c r="R1523" s="2"/>
      <c r="S1523" s="2"/>
    </row>
    <row r="1524" spans="1:19" ht="12.75" customHeight="1" x14ac:dyDescent="0.2">
      <c r="A1524" s="1">
        <v>1526</v>
      </c>
      <c r="B1524" s="1" t="s">
        <v>732</v>
      </c>
      <c r="C1524" s="1" t="s">
        <v>8</v>
      </c>
      <c r="D1524" s="1" t="s">
        <v>61</v>
      </c>
      <c r="E1524" s="1" t="s">
        <v>10</v>
      </c>
      <c r="F1524" s="1">
        <v>0</v>
      </c>
      <c r="G1524" s="2">
        <v>28</v>
      </c>
      <c r="H1524" s="2" t="str">
        <f t="shared" si="46"/>
        <v/>
      </c>
      <c r="I1524" s="2" t="str">
        <f>_xlfn.CONCAT(C1524,"-",D1524,"-",DOLLAR(G1524))</f>
        <v>ITA-zan PAM-28,00 €</v>
      </c>
      <c r="J1524" s="2" t="str">
        <f t="shared" si="47"/>
        <v>170</v>
      </c>
      <c r="M1524" s="2"/>
      <c r="P1524" s="2"/>
      <c r="Q1524" s="2"/>
      <c r="R1524" s="2"/>
      <c r="S1524" s="2"/>
    </row>
    <row r="1525" spans="1:19" ht="12.75" customHeight="1" x14ac:dyDescent="0.2">
      <c r="A1525" s="1">
        <v>1527</v>
      </c>
      <c r="B1525" s="1" t="s">
        <v>732</v>
      </c>
      <c r="C1525" s="1" t="s">
        <v>8</v>
      </c>
      <c r="D1525" s="1" t="s">
        <v>61</v>
      </c>
      <c r="E1525" t="s">
        <v>1387</v>
      </c>
      <c r="F1525" s="1">
        <v>20</v>
      </c>
      <c r="G1525" s="2">
        <v>25</v>
      </c>
      <c r="H1525" s="2">
        <f t="shared" si="46"/>
        <v>500</v>
      </c>
      <c r="I1525" s="2" t="str">
        <f>_xlfn.CONCAT(C1525,"-",D1525,"-",DOLLAR(G1525))</f>
        <v>ITA-zan PAM-25,00 €</v>
      </c>
      <c r="J1525" s="2" t="str">
        <f t="shared" si="47"/>
        <v>170</v>
      </c>
      <c r="M1525" s="2"/>
      <c r="P1525" s="2"/>
      <c r="Q1525" s="2"/>
      <c r="R1525" s="2"/>
      <c r="S1525" s="2"/>
    </row>
    <row r="1526" spans="1:19" ht="12.75" customHeight="1" x14ac:dyDescent="0.2">
      <c r="A1526" s="1">
        <v>1528</v>
      </c>
      <c r="B1526" s="1" t="s">
        <v>732</v>
      </c>
      <c r="C1526" s="1" t="s">
        <v>8</v>
      </c>
      <c r="D1526" s="1" t="s">
        <v>61</v>
      </c>
      <c r="E1526" t="s">
        <v>1387</v>
      </c>
      <c r="F1526" s="1">
        <v>30</v>
      </c>
      <c r="G1526" s="2">
        <v>14</v>
      </c>
      <c r="H1526" s="2">
        <f t="shared" si="46"/>
        <v>420</v>
      </c>
      <c r="I1526" s="2" t="str">
        <f>_xlfn.CONCAT(C1526,"-",D1526,"-",DOLLAR(G1526))</f>
        <v>ITA-zan PAM-14,00 €</v>
      </c>
      <c r="J1526" s="2" t="str">
        <f t="shared" si="47"/>
        <v>170</v>
      </c>
      <c r="M1526" s="2"/>
      <c r="P1526" s="2"/>
      <c r="Q1526" s="2"/>
      <c r="R1526" s="2"/>
      <c r="S1526" s="2"/>
    </row>
    <row r="1527" spans="1:19" ht="12.75" customHeight="1" x14ac:dyDescent="0.2">
      <c r="A1527" s="1">
        <v>1529</v>
      </c>
      <c r="B1527" s="1" t="s">
        <v>733</v>
      </c>
      <c r="C1527" s="1" t="s">
        <v>8</v>
      </c>
      <c r="D1527" s="1" t="s">
        <v>71</v>
      </c>
      <c r="E1527" s="1" t="s">
        <v>10</v>
      </c>
      <c r="F1527" s="1">
        <v>0</v>
      </c>
      <c r="G1527" s="2">
        <v>31</v>
      </c>
      <c r="H1527" s="2" t="str">
        <f t="shared" si="46"/>
        <v/>
      </c>
      <c r="I1527" s="2" t="str">
        <f>_xlfn.CONCAT(C1527,"-",D1527,"-",DOLLAR(G1527))</f>
        <v>ITA-lollo SRL-31,00 €</v>
      </c>
      <c r="J1527" s="2" t="str">
        <f t="shared" si="47"/>
        <v>600</v>
      </c>
      <c r="M1527" s="2"/>
      <c r="P1527" s="2"/>
      <c r="Q1527" s="2"/>
      <c r="R1527" s="2"/>
      <c r="S1527" s="2"/>
    </row>
    <row r="1528" spans="1:19" ht="12.75" customHeight="1" x14ac:dyDescent="0.2">
      <c r="A1528" s="1">
        <v>1530</v>
      </c>
      <c r="B1528" s="1" t="s">
        <v>734</v>
      </c>
      <c r="C1528" s="1" t="s">
        <v>8</v>
      </c>
      <c r="D1528" s="1" t="s">
        <v>50</v>
      </c>
      <c r="E1528" t="s">
        <v>1387</v>
      </c>
      <c r="F1528" s="1">
        <v>30</v>
      </c>
      <c r="G1528" s="2">
        <v>13</v>
      </c>
      <c r="H1528" s="2">
        <f t="shared" si="46"/>
        <v>390</v>
      </c>
      <c r="I1528" s="2" t="str">
        <f>_xlfn.CONCAT(C1528,"-",D1528,"-",DOLLAR(G1528))</f>
        <v>ITA-zan S.R.L.-13,00 €</v>
      </c>
      <c r="J1528" s="2" t="str">
        <f t="shared" si="47"/>
        <v>077</v>
      </c>
      <c r="M1528" s="2"/>
      <c r="P1528" s="2"/>
      <c r="Q1528" s="2"/>
      <c r="R1528" s="2"/>
      <c r="S1528" s="2"/>
    </row>
    <row r="1529" spans="1:19" ht="12.75" customHeight="1" x14ac:dyDescent="0.2">
      <c r="A1529" s="1">
        <v>1531</v>
      </c>
      <c r="B1529" s="1" t="s">
        <v>734</v>
      </c>
      <c r="C1529" s="1" t="s">
        <v>8</v>
      </c>
      <c r="D1529" s="1" t="s">
        <v>50</v>
      </c>
      <c r="E1529" t="s">
        <v>1387</v>
      </c>
      <c r="F1529" s="1">
        <v>20</v>
      </c>
      <c r="G1529" s="2">
        <v>30</v>
      </c>
      <c r="H1529" s="2">
        <f t="shared" si="46"/>
        <v>600</v>
      </c>
      <c r="I1529" s="2" t="str">
        <f>_xlfn.CONCAT(C1529,"-",D1529,"-",DOLLAR(G1529))</f>
        <v>ITA-zan S.R.L.-30,00 €</v>
      </c>
      <c r="J1529" s="2" t="str">
        <f t="shared" si="47"/>
        <v>077</v>
      </c>
      <c r="M1529" s="2"/>
      <c r="P1529" s="2"/>
      <c r="Q1529" s="2"/>
      <c r="R1529" s="2"/>
      <c r="S1529" s="2"/>
    </row>
    <row r="1530" spans="1:19" ht="12.75" customHeight="1" x14ac:dyDescent="0.2">
      <c r="A1530" s="1">
        <v>1532</v>
      </c>
      <c r="B1530" s="1" t="s">
        <v>735</v>
      </c>
      <c r="C1530" s="1" t="s">
        <v>8</v>
      </c>
      <c r="D1530" s="1" t="s">
        <v>43</v>
      </c>
      <c r="E1530" s="1" t="s">
        <v>10</v>
      </c>
      <c r="F1530" s="1">
        <v>0</v>
      </c>
      <c r="G1530" s="2">
        <v>33</v>
      </c>
      <c r="H1530" s="2" t="str">
        <f t="shared" si="46"/>
        <v/>
      </c>
      <c r="I1530" s="2" t="str">
        <f>_xlfn.CONCAT(C1530,"-",D1530,"-",DOLLAR(G1530))</f>
        <v>ITA-zan pin SPA-33,00 €</v>
      </c>
      <c r="J1530" s="2" t="str">
        <f t="shared" si="47"/>
        <v>177</v>
      </c>
      <c r="M1530" s="2"/>
      <c r="P1530" s="2"/>
      <c r="Q1530" s="2"/>
      <c r="R1530" s="2"/>
      <c r="S1530" s="2"/>
    </row>
    <row r="1531" spans="1:19" ht="12.75" customHeight="1" x14ac:dyDescent="0.2">
      <c r="A1531" s="1">
        <v>1533</v>
      </c>
      <c r="B1531" s="1" t="s">
        <v>735</v>
      </c>
      <c r="C1531" s="1" t="s">
        <v>8</v>
      </c>
      <c r="D1531" s="1" t="s">
        <v>43</v>
      </c>
      <c r="E1531" t="s">
        <v>1387</v>
      </c>
      <c r="F1531" s="1">
        <v>30</v>
      </c>
      <c r="G1531" s="2">
        <v>18</v>
      </c>
      <c r="H1531" s="2">
        <f t="shared" si="46"/>
        <v>540</v>
      </c>
      <c r="I1531" s="2" t="str">
        <f>_xlfn.CONCAT(C1531,"-",D1531,"-",DOLLAR(G1531))</f>
        <v>ITA-zan pin SPA-18,00 €</v>
      </c>
      <c r="J1531" s="2" t="str">
        <f t="shared" si="47"/>
        <v>177</v>
      </c>
      <c r="M1531" s="2"/>
      <c r="P1531" s="2"/>
      <c r="Q1531" s="2"/>
      <c r="R1531" s="2"/>
      <c r="S1531" s="2"/>
    </row>
    <row r="1532" spans="1:19" ht="12.75" customHeight="1" x14ac:dyDescent="0.2">
      <c r="A1532" s="1">
        <v>1534</v>
      </c>
      <c r="B1532" s="1" t="s">
        <v>735</v>
      </c>
      <c r="C1532" s="1" t="s">
        <v>8</v>
      </c>
      <c r="D1532" s="1" t="s">
        <v>43</v>
      </c>
      <c r="E1532" t="s">
        <v>1387</v>
      </c>
      <c r="F1532" s="1">
        <v>20</v>
      </c>
      <c r="G1532" s="2">
        <v>38</v>
      </c>
      <c r="H1532" s="2">
        <f t="shared" si="46"/>
        <v>760</v>
      </c>
      <c r="I1532" s="2" t="str">
        <f>_xlfn.CONCAT(C1532,"-",D1532,"-",DOLLAR(G1532))</f>
        <v>ITA-zan pin SPA-38,00 €</v>
      </c>
      <c r="J1532" s="2" t="str">
        <f t="shared" si="47"/>
        <v>177</v>
      </c>
      <c r="M1532" s="2"/>
      <c r="P1532" s="2"/>
      <c r="Q1532" s="2"/>
      <c r="R1532" s="2"/>
      <c r="S1532" s="2"/>
    </row>
    <row r="1533" spans="1:19" ht="12.75" customHeight="1" x14ac:dyDescent="0.2">
      <c r="A1533" s="1">
        <v>1535</v>
      </c>
      <c r="B1533" s="1" t="s">
        <v>736</v>
      </c>
      <c r="C1533" s="1" t="s">
        <v>8</v>
      </c>
      <c r="D1533" s="1" t="s">
        <v>9</v>
      </c>
      <c r="E1533" t="s">
        <v>1387</v>
      </c>
      <c r="F1533" s="1">
        <v>20</v>
      </c>
      <c r="G1533" s="2">
        <v>29</v>
      </c>
      <c r="H1533" s="2">
        <f t="shared" si="46"/>
        <v>580</v>
      </c>
      <c r="I1533" s="2" t="str">
        <f>_xlfn.CONCAT(C1533,"-",D1533,"-",DOLLAR(G1533))</f>
        <v>ITA-SG-29,00 €</v>
      </c>
      <c r="J1533" s="2" t="str">
        <f t="shared" si="47"/>
        <v>497</v>
      </c>
      <c r="M1533" s="2"/>
      <c r="P1533" s="2"/>
      <c r="Q1533" s="2"/>
      <c r="R1533" s="2"/>
      <c r="S1533" s="2"/>
    </row>
    <row r="1534" spans="1:19" ht="12.75" customHeight="1" x14ac:dyDescent="0.2">
      <c r="A1534" s="1">
        <v>1536</v>
      </c>
      <c r="B1534" s="1" t="s">
        <v>736</v>
      </c>
      <c r="C1534" s="1" t="s">
        <v>8</v>
      </c>
      <c r="D1534" s="1" t="s">
        <v>9</v>
      </c>
      <c r="E1534" t="s">
        <v>1387</v>
      </c>
      <c r="F1534" s="1">
        <v>30</v>
      </c>
      <c r="G1534" s="2">
        <v>30</v>
      </c>
      <c r="H1534" s="2">
        <f t="shared" si="46"/>
        <v>900</v>
      </c>
      <c r="I1534" s="2" t="str">
        <f>_xlfn.CONCAT(C1534,"-",D1534,"-",DOLLAR(G1534))</f>
        <v>ITA-SG-30,00 €</v>
      </c>
      <c r="J1534" s="2" t="str">
        <f t="shared" si="47"/>
        <v>497</v>
      </c>
      <c r="M1534" s="2"/>
      <c r="P1534" s="2"/>
      <c r="Q1534" s="2"/>
      <c r="R1534" s="2"/>
      <c r="S1534" s="2"/>
    </row>
    <row r="1535" spans="1:19" ht="12.75" customHeight="1" x14ac:dyDescent="0.2">
      <c r="A1535" s="1">
        <v>1537</v>
      </c>
      <c r="B1535" s="1" t="s">
        <v>736</v>
      </c>
      <c r="C1535" s="1" t="s">
        <v>8</v>
      </c>
      <c r="D1535" s="1" t="s">
        <v>9</v>
      </c>
      <c r="E1535" s="1" t="s">
        <v>10</v>
      </c>
      <c r="F1535" s="1">
        <v>0</v>
      </c>
      <c r="G1535" s="2">
        <v>17</v>
      </c>
      <c r="H1535" s="2" t="str">
        <f t="shared" si="46"/>
        <v/>
      </c>
      <c r="I1535" s="2" t="str">
        <f>_xlfn.CONCAT(C1535,"-",D1535,"-",DOLLAR(G1535))</f>
        <v>ITA-SG-17,00 €</v>
      </c>
      <c r="J1535" s="2" t="str">
        <f t="shared" si="47"/>
        <v>497</v>
      </c>
      <c r="M1535" s="2"/>
      <c r="P1535" s="2"/>
      <c r="Q1535" s="2"/>
      <c r="R1535" s="2"/>
      <c r="S1535" s="2"/>
    </row>
    <row r="1536" spans="1:19" ht="12.75" customHeight="1" x14ac:dyDescent="0.2">
      <c r="A1536" s="1">
        <v>1538</v>
      </c>
      <c r="B1536" s="1" t="s">
        <v>737</v>
      </c>
      <c r="C1536" s="1" t="s">
        <v>8</v>
      </c>
      <c r="D1536" s="1" t="s">
        <v>9</v>
      </c>
      <c r="E1536" s="1" t="s">
        <v>10</v>
      </c>
      <c r="F1536" s="1">
        <v>0</v>
      </c>
      <c r="G1536" s="2">
        <v>28</v>
      </c>
      <c r="H1536" s="2" t="str">
        <f t="shared" si="46"/>
        <v/>
      </c>
      <c r="I1536" s="2" t="str">
        <f>_xlfn.CONCAT(C1536,"-",D1536,"-",DOLLAR(G1536))</f>
        <v>ITA-SG-28,00 €</v>
      </c>
      <c r="J1536" s="2" t="str">
        <f t="shared" si="47"/>
        <v>320</v>
      </c>
      <c r="M1536" s="2"/>
      <c r="P1536" s="2"/>
      <c r="Q1536" s="2"/>
      <c r="R1536" s="2"/>
      <c r="S1536" s="2"/>
    </row>
    <row r="1537" spans="1:19" ht="12.75" customHeight="1" x14ac:dyDescent="0.2">
      <c r="A1537" s="1">
        <v>1539</v>
      </c>
      <c r="B1537" s="1" t="s">
        <v>737</v>
      </c>
      <c r="C1537" s="1" t="s">
        <v>8</v>
      </c>
      <c r="D1537" s="1" t="s">
        <v>9</v>
      </c>
      <c r="E1537" t="s">
        <v>1387</v>
      </c>
      <c r="F1537" s="1">
        <v>30</v>
      </c>
      <c r="G1537" s="2">
        <v>18</v>
      </c>
      <c r="H1537" s="2">
        <f t="shared" si="46"/>
        <v>540</v>
      </c>
      <c r="I1537" s="2" t="str">
        <f>_xlfn.CONCAT(C1537,"-",D1537,"-",DOLLAR(G1537))</f>
        <v>ITA-SG-18,00 €</v>
      </c>
      <c r="J1537" s="2" t="str">
        <f t="shared" si="47"/>
        <v>320</v>
      </c>
      <c r="M1537" s="2"/>
      <c r="P1537" s="2"/>
      <c r="Q1537" s="2"/>
      <c r="R1537" s="2"/>
      <c r="S1537" s="2"/>
    </row>
    <row r="1538" spans="1:19" ht="12.75" customHeight="1" x14ac:dyDescent="0.2">
      <c r="A1538" s="1">
        <v>1540</v>
      </c>
      <c r="B1538" s="1" t="s">
        <v>738</v>
      </c>
      <c r="C1538" s="1" t="s">
        <v>8</v>
      </c>
      <c r="D1538" s="1" t="s">
        <v>43</v>
      </c>
      <c r="E1538" s="1" t="s">
        <v>10</v>
      </c>
      <c r="F1538" s="1">
        <v>0</v>
      </c>
      <c r="G1538" s="2">
        <v>22</v>
      </c>
      <c r="H1538" s="2" t="str">
        <f t="shared" ref="H1538:H1601" si="48">IF(F1538*G1538=0,"",F1538*G1538)</f>
        <v/>
      </c>
      <c r="I1538" s="2" t="str">
        <f>_xlfn.CONCAT(C1538,"-",D1538,"-",DOLLAR(G1538))</f>
        <v>ITA-zan pin SPA-22,00 €</v>
      </c>
      <c r="J1538" s="2" t="str">
        <f t="shared" si="47"/>
        <v>751</v>
      </c>
      <c r="M1538" s="2"/>
      <c r="P1538" s="2"/>
      <c r="Q1538" s="2"/>
      <c r="R1538" s="2"/>
      <c r="S1538" s="2"/>
    </row>
    <row r="1539" spans="1:19" ht="12.75" customHeight="1" x14ac:dyDescent="0.2">
      <c r="A1539" s="1">
        <v>1541</v>
      </c>
      <c r="B1539" s="1" t="s">
        <v>738</v>
      </c>
      <c r="C1539" s="1" t="s">
        <v>8</v>
      </c>
      <c r="D1539" s="1" t="s">
        <v>43</v>
      </c>
      <c r="E1539" t="s">
        <v>1387</v>
      </c>
      <c r="F1539" s="1">
        <v>20</v>
      </c>
      <c r="G1539" s="2">
        <v>15</v>
      </c>
      <c r="H1539" s="2">
        <f t="shared" si="48"/>
        <v>300</v>
      </c>
      <c r="I1539" s="2" t="str">
        <f>_xlfn.CONCAT(C1539,"-",D1539,"-",DOLLAR(G1539))</f>
        <v>ITA-zan pin SPA-15,00 €</v>
      </c>
      <c r="J1539" s="2" t="str">
        <f t="shared" ref="J1539:J1602" si="49">MID(B1539,3,3)</f>
        <v>751</v>
      </c>
      <c r="M1539" s="2"/>
      <c r="P1539" s="2"/>
      <c r="Q1539" s="2"/>
      <c r="R1539" s="2"/>
      <c r="S1539" s="2"/>
    </row>
    <row r="1540" spans="1:19" ht="12.75" customHeight="1" x14ac:dyDescent="0.2">
      <c r="A1540" s="1">
        <v>1542</v>
      </c>
      <c r="B1540" s="1" t="s">
        <v>739</v>
      </c>
      <c r="C1540" s="1" t="s">
        <v>8</v>
      </c>
      <c r="D1540" s="1" t="s">
        <v>9</v>
      </c>
      <c r="E1540" t="s">
        <v>1387</v>
      </c>
      <c r="F1540" s="1">
        <v>20</v>
      </c>
      <c r="G1540" s="2">
        <v>28</v>
      </c>
      <c r="H1540" s="2">
        <f t="shared" si="48"/>
        <v>560</v>
      </c>
      <c r="I1540" s="2" t="str">
        <f>_xlfn.CONCAT(C1540,"-",D1540,"-",DOLLAR(G1540))</f>
        <v>ITA-SG-28,00 €</v>
      </c>
      <c r="J1540" s="2" t="str">
        <f t="shared" si="49"/>
        <v>143</v>
      </c>
      <c r="M1540" s="2"/>
      <c r="P1540" s="2"/>
      <c r="Q1540" s="2"/>
      <c r="R1540" s="2"/>
      <c r="S1540" s="2"/>
    </row>
    <row r="1541" spans="1:19" ht="12.75" customHeight="1" x14ac:dyDescent="0.2">
      <c r="A1541" s="1">
        <v>1543</v>
      </c>
      <c r="B1541" s="1" t="s">
        <v>739</v>
      </c>
      <c r="C1541" s="1" t="s">
        <v>8</v>
      </c>
      <c r="D1541" s="1" t="s">
        <v>9</v>
      </c>
      <c r="E1541" s="1" t="s">
        <v>10</v>
      </c>
      <c r="F1541" s="1">
        <v>0</v>
      </c>
      <c r="G1541" s="2">
        <v>35</v>
      </c>
      <c r="H1541" s="2" t="str">
        <f t="shared" si="48"/>
        <v/>
      </c>
      <c r="I1541" s="2" t="str">
        <f>_xlfn.CONCAT(C1541,"-",D1541,"-",DOLLAR(G1541))</f>
        <v>ITA-SG-35,00 €</v>
      </c>
      <c r="J1541" s="2" t="str">
        <f t="shared" si="49"/>
        <v>143</v>
      </c>
      <c r="M1541" s="2"/>
      <c r="P1541" s="2"/>
      <c r="Q1541" s="2"/>
      <c r="R1541" s="2"/>
      <c r="S1541" s="2"/>
    </row>
    <row r="1542" spans="1:19" ht="12.75" customHeight="1" x14ac:dyDescent="0.2">
      <c r="A1542" s="1">
        <v>1544</v>
      </c>
      <c r="B1542" s="1" t="s">
        <v>739</v>
      </c>
      <c r="C1542" s="1" t="s">
        <v>8</v>
      </c>
      <c r="D1542" s="1" t="s">
        <v>9</v>
      </c>
      <c r="E1542" t="s">
        <v>1387</v>
      </c>
      <c r="F1542" s="1">
        <v>30</v>
      </c>
      <c r="G1542" s="2">
        <v>31</v>
      </c>
      <c r="H1542" s="2">
        <f t="shared" si="48"/>
        <v>930</v>
      </c>
      <c r="I1542" s="2" t="str">
        <f>_xlfn.CONCAT(C1542,"-",D1542,"-",DOLLAR(G1542))</f>
        <v>ITA-SG-31,00 €</v>
      </c>
      <c r="J1542" s="2" t="str">
        <f t="shared" si="49"/>
        <v>143</v>
      </c>
      <c r="M1542" s="2"/>
      <c r="P1542" s="2"/>
      <c r="Q1542" s="2"/>
      <c r="R1542" s="2"/>
      <c r="S1542" s="2"/>
    </row>
    <row r="1543" spans="1:19" ht="12.75" customHeight="1" x14ac:dyDescent="0.2">
      <c r="A1543" s="1">
        <v>1545</v>
      </c>
      <c r="B1543" s="1" t="s">
        <v>740</v>
      </c>
      <c r="C1543" s="1" t="s">
        <v>8</v>
      </c>
      <c r="D1543" s="1" t="s">
        <v>9</v>
      </c>
      <c r="E1543" s="1" t="s">
        <v>10</v>
      </c>
      <c r="F1543" s="1">
        <v>0</v>
      </c>
      <c r="G1543" s="2">
        <v>37</v>
      </c>
      <c r="H1543" s="2" t="str">
        <f t="shared" si="48"/>
        <v/>
      </c>
      <c r="I1543" s="2" t="str">
        <f>_xlfn.CONCAT(C1543,"-",D1543,"-",DOLLAR(G1543))</f>
        <v>ITA-SG-37,00 €</v>
      </c>
      <c r="J1543" s="2" t="str">
        <f t="shared" si="49"/>
        <v>987</v>
      </c>
      <c r="M1543" s="2"/>
      <c r="P1543" s="2"/>
      <c r="Q1543" s="2"/>
      <c r="R1543" s="2"/>
      <c r="S1543" s="2"/>
    </row>
    <row r="1544" spans="1:19" ht="12.75" customHeight="1" x14ac:dyDescent="0.2">
      <c r="A1544" s="1">
        <v>1546</v>
      </c>
      <c r="B1544" s="1" t="s">
        <v>740</v>
      </c>
      <c r="C1544" s="1" t="s">
        <v>8</v>
      </c>
      <c r="D1544" s="1" t="s">
        <v>9</v>
      </c>
      <c r="E1544" t="s">
        <v>1387</v>
      </c>
      <c r="F1544" s="1">
        <v>30</v>
      </c>
      <c r="G1544" s="2">
        <v>24</v>
      </c>
      <c r="H1544" s="2">
        <f t="shared" si="48"/>
        <v>720</v>
      </c>
      <c r="I1544" s="2" t="str">
        <f>_xlfn.CONCAT(C1544,"-",D1544,"-",DOLLAR(G1544))</f>
        <v>ITA-SG-24,00 €</v>
      </c>
      <c r="J1544" s="2" t="str">
        <f t="shared" si="49"/>
        <v>987</v>
      </c>
      <c r="M1544" s="2"/>
      <c r="P1544" s="2"/>
      <c r="Q1544" s="2"/>
      <c r="R1544" s="2"/>
      <c r="S1544" s="2"/>
    </row>
    <row r="1545" spans="1:19" ht="12.75" customHeight="1" x14ac:dyDescent="0.2">
      <c r="A1545" s="1">
        <v>1547</v>
      </c>
      <c r="B1545" s="1" t="s">
        <v>741</v>
      </c>
      <c r="C1545" s="1" t="s">
        <v>8</v>
      </c>
      <c r="D1545" s="1" t="s">
        <v>32</v>
      </c>
      <c r="E1545" s="1" t="s">
        <v>10</v>
      </c>
      <c r="F1545" s="1">
        <v>0</v>
      </c>
      <c r="G1545" s="2">
        <v>39</v>
      </c>
      <c r="H1545" s="2" t="str">
        <f t="shared" si="48"/>
        <v/>
      </c>
      <c r="I1545" s="2" t="str">
        <f>_xlfn.CONCAT(C1545,"-",D1545,"-",DOLLAR(G1545))</f>
        <v>ITA-zan VETRI-39,00 €</v>
      </c>
      <c r="J1545" s="2" t="str">
        <f t="shared" si="49"/>
        <v>360</v>
      </c>
      <c r="M1545" s="2"/>
      <c r="P1545" s="2"/>
      <c r="Q1545" s="2"/>
      <c r="R1545" s="2"/>
      <c r="S1545" s="2"/>
    </row>
    <row r="1546" spans="1:19" ht="12.75" customHeight="1" x14ac:dyDescent="0.2">
      <c r="A1546" s="1">
        <v>1548</v>
      </c>
      <c r="B1546" s="1" t="s">
        <v>742</v>
      </c>
      <c r="C1546" s="1" t="s">
        <v>8</v>
      </c>
      <c r="D1546" s="1" t="s">
        <v>9</v>
      </c>
      <c r="E1546" s="1" t="s">
        <v>10</v>
      </c>
      <c r="F1546" s="1">
        <v>0</v>
      </c>
      <c r="G1546" s="2">
        <v>37</v>
      </c>
      <c r="H1546" s="2" t="str">
        <f t="shared" si="48"/>
        <v/>
      </c>
      <c r="I1546" s="2" t="str">
        <f>_xlfn.CONCAT(C1546,"-",D1546,"-",DOLLAR(G1546))</f>
        <v>ITA-SG-37,00 €</v>
      </c>
      <c r="J1546" s="2" t="str">
        <f t="shared" si="49"/>
        <v>424</v>
      </c>
      <c r="M1546" s="2"/>
      <c r="P1546" s="2"/>
      <c r="Q1546" s="2"/>
      <c r="R1546" s="2"/>
      <c r="S1546" s="2"/>
    </row>
    <row r="1547" spans="1:19" ht="12.75" customHeight="1" x14ac:dyDescent="0.2">
      <c r="A1547" s="1">
        <v>1549</v>
      </c>
      <c r="B1547" s="1" t="s">
        <v>742</v>
      </c>
      <c r="C1547" s="1" t="s">
        <v>8</v>
      </c>
      <c r="D1547" s="1" t="s">
        <v>9</v>
      </c>
      <c r="E1547" t="s">
        <v>1387</v>
      </c>
      <c r="F1547" s="1">
        <v>20</v>
      </c>
      <c r="G1547" s="2">
        <v>28</v>
      </c>
      <c r="H1547" s="2">
        <f t="shared" si="48"/>
        <v>560</v>
      </c>
      <c r="I1547" s="2" t="str">
        <f>_xlfn.CONCAT(C1547,"-",D1547,"-",DOLLAR(G1547))</f>
        <v>ITA-SG-28,00 €</v>
      </c>
      <c r="J1547" s="2" t="str">
        <f t="shared" si="49"/>
        <v>424</v>
      </c>
      <c r="M1547" s="2"/>
      <c r="P1547" s="2"/>
      <c r="Q1547" s="2"/>
      <c r="R1547" s="2"/>
      <c r="S1547" s="2"/>
    </row>
    <row r="1548" spans="1:19" ht="12.75" customHeight="1" x14ac:dyDescent="0.2">
      <c r="A1548" s="1">
        <v>1550</v>
      </c>
      <c r="B1548" s="1" t="s">
        <v>742</v>
      </c>
      <c r="C1548" s="1" t="s">
        <v>8</v>
      </c>
      <c r="D1548" s="1" t="s">
        <v>9</v>
      </c>
      <c r="E1548" t="s">
        <v>1387</v>
      </c>
      <c r="F1548" s="1">
        <v>30</v>
      </c>
      <c r="G1548" s="2">
        <v>21</v>
      </c>
      <c r="H1548" s="2">
        <f t="shared" si="48"/>
        <v>630</v>
      </c>
      <c r="I1548" s="2" t="str">
        <f>_xlfn.CONCAT(C1548,"-",D1548,"-",DOLLAR(G1548))</f>
        <v>ITA-SG-21,00 €</v>
      </c>
      <c r="J1548" s="2" t="str">
        <f t="shared" si="49"/>
        <v>424</v>
      </c>
      <c r="M1548" s="2"/>
      <c r="P1548" s="2"/>
      <c r="Q1548" s="2"/>
      <c r="R1548" s="2"/>
      <c r="S1548" s="2"/>
    </row>
    <row r="1549" spans="1:19" ht="12.75" customHeight="1" x14ac:dyDescent="0.2">
      <c r="A1549" s="1">
        <v>1551</v>
      </c>
      <c r="B1549" s="1" t="s">
        <v>743</v>
      </c>
      <c r="C1549" s="1" t="s">
        <v>8</v>
      </c>
      <c r="D1549" s="1" t="s">
        <v>9</v>
      </c>
      <c r="E1549" s="1" t="s">
        <v>10</v>
      </c>
      <c r="F1549" s="1">
        <v>0</v>
      </c>
      <c r="G1549" s="2">
        <v>24</v>
      </c>
      <c r="H1549" s="2" t="str">
        <f t="shared" si="48"/>
        <v/>
      </c>
      <c r="I1549" s="2" t="str">
        <f>_xlfn.CONCAT(C1549,"-",D1549,"-",DOLLAR(G1549))</f>
        <v>ITA-SG-24,00 €</v>
      </c>
      <c r="J1549" s="2" t="str">
        <f t="shared" si="49"/>
        <v>911</v>
      </c>
      <c r="M1549" s="2"/>
      <c r="P1549" s="2"/>
      <c r="Q1549" s="2"/>
      <c r="R1549" s="2"/>
      <c r="S1549" s="2"/>
    </row>
    <row r="1550" spans="1:19" ht="12.75" customHeight="1" x14ac:dyDescent="0.2">
      <c r="A1550" s="1">
        <v>1552</v>
      </c>
      <c r="B1550" s="1" t="s">
        <v>743</v>
      </c>
      <c r="C1550" s="1" t="s">
        <v>8</v>
      </c>
      <c r="D1550" s="1" t="s">
        <v>9</v>
      </c>
      <c r="E1550" t="s">
        <v>1387</v>
      </c>
      <c r="F1550" s="1">
        <v>30</v>
      </c>
      <c r="G1550" s="2">
        <v>39</v>
      </c>
      <c r="H1550" s="2">
        <f t="shared" si="48"/>
        <v>1170</v>
      </c>
      <c r="I1550" s="2" t="str">
        <f>_xlfn.CONCAT(C1550,"-",D1550,"-",DOLLAR(G1550))</f>
        <v>ITA-SG-39,00 €</v>
      </c>
      <c r="J1550" s="2" t="str">
        <f t="shared" si="49"/>
        <v>911</v>
      </c>
      <c r="M1550" s="2"/>
      <c r="P1550" s="2"/>
      <c r="Q1550" s="2"/>
      <c r="R1550" s="2"/>
      <c r="S1550" s="2"/>
    </row>
    <row r="1551" spans="1:19" ht="12.75" customHeight="1" x14ac:dyDescent="0.2">
      <c r="A1551" s="1">
        <v>1553</v>
      </c>
      <c r="B1551" s="1" t="s">
        <v>744</v>
      </c>
      <c r="C1551" s="1" t="s">
        <v>8</v>
      </c>
      <c r="D1551" s="1" t="s">
        <v>32</v>
      </c>
      <c r="E1551" s="1" t="s">
        <v>10</v>
      </c>
      <c r="F1551" s="1">
        <v>0</v>
      </c>
      <c r="G1551" s="2">
        <v>32</v>
      </c>
      <c r="H1551" s="2" t="str">
        <f t="shared" si="48"/>
        <v/>
      </c>
      <c r="I1551" s="2" t="str">
        <f>_xlfn.CONCAT(C1551,"-",D1551,"-",DOLLAR(G1551))</f>
        <v>ITA-zan VETRI-32,00 €</v>
      </c>
      <c r="J1551" s="2" t="str">
        <f t="shared" si="49"/>
        <v>228</v>
      </c>
      <c r="M1551" s="2"/>
      <c r="P1551" s="2"/>
      <c r="Q1551" s="2"/>
      <c r="R1551" s="2"/>
      <c r="S1551" s="2"/>
    </row>
    <row r="1552" spans="1:19" ht="12.75" customHeight="1" x14ac:dyDescent="0.2">
      <c r="A1552" s="1">
        <v>1554</v>
      </c>
      <c r="B1552" s="1" t="s">
        <v>745</v>
      </c>
      <c r="C1552" s="1" t="s">
        <v>8</v>
      </c>
      <c r="D1552" s="1" t="s">
        <v>9</v>
      </c>
      <c r="E1552" t="s">
        <v>1387</v>
      </c>
      <c r="F1552" s="1">
        <v>30</v>
      </c>
      <c r="G1552" s="2">
        <v>25</v>
      </c>
      <c r="H1552" s="2">
        <f t="shared" si="48"/>
        <v>750</v>
      </c>
      <c r="I1552" s="2" t="str">
        <f>_xlfn.CONCAT(C1552,"-",D1552,"-",DOLLAR(G1552))</f>
        <v>ITA-SG-25,00 €</v>
      </c>
      <c r="J1552" s="2" t="str">
        <f t="shared" si="49"/>
        <v>872</v>
      </c>
      <c r="M1552" s="2"/>
      <c r="P1552" s="2"/>
      <c r="Q1552" s="2"/>
      <c r="R1552" s="2"/>
      <c r="S1552" s="2"/>
    </row>
    <row r="1553" spans="1:19" ht="12.75" customHeight="1" x14ac:dyDescent="0.2">
      <c r="A1553" s="1">
        <v>1555</v>
      </c>
      <c r="B1553" s="1" t="s">
        <v>745</v>
      </c>
      <c r="C1553" s="1" t="s">
        <v>8</v>
      </c>
      <c r="D1553" s="1" t="s">
        <v>9</v>
      </c>
      <c r="E1553" s="1" t="s">
        <v>10</v>
      </c>
      <c r="F1553" s="1">
        <v>0</v>
      </c>
      <c r="G1553" s="2">
        <v>34</v>
      </c>
      <c r="H1553" s="2" t="str">
        <f t="shared" si="48"/>
        <v/>
      </c>
      <c r="I1553" s="2" t="str">
        <f>_xlfn.CONCAT(C1553,"-",D1553,"-",DOLLAR(G1553))</f>
        <v>ITA-SG-34,00 €</v>
      </c>
      <c r="J1553" s="2" t="str">
        <f t="shared" si="49"/>
        <v>872</v>
      </c>
      <c r="M1553" s="2"/>
      <c r="P1553" s="2"/>
      <c r="Q1553" s="2"/>
      <c r="R1553" s="2"/>
      <c r="S1553" s="2"/>
    </row>
    <row r="1554" spans="1:19" ht="12.75" customHeight="1" x14ac:dyDescent="0.2">
      <c r="A1554" s="1">
        <v>1556</v>
      </c>
      <c r="B1554" s="1" t="s">
        <v>746</v>
      </c>
      <c r="C1554" s="1" t="s">
        <v>8</v>
      </c>
      <c r="D1554" s="1" t="s">
        <v>50</v>
      </c>
      <c r="E1554" t="s">
        <v>1387</v>
      </c>
      <c r="F1554" s="1">
        <v>20</v>
      </c>
      <c r="G1554" s="2">
        <v>20</v>
      </c>
      <c r="H1554" s="2">
        <f t="shared" si="48"/>
        <v>400</v>
      </c>
      <c r="I1554" s="2" t="str">
        <f>_xlfn.CONCAT(C1554,"-",D1554,"-",DOLLAR(G1554))</f>
        <v>ITA-zan S.R.L.-20,00 €</v>
      </c>
      <c r="J1554" s="2" t="str">
        <f t="shared" si="49"/>
        <v>052</v>
      </c>
      <c r="M1554" s="2"/>
      <c r="P1554" s="2"/>
      <c r="Q1554" s="2"/>
      <c r="R1554" s="2"/>
      <c r="S1554" s="2"/>
    </row>
    <row r="1555" spans="1:19" ht="12.75" customHeight="1" x14ac:dyDescent="0.2">
      <c r="A1555" s="1">
        <v>1557</v>
      </c>
      <c r="B1555" s="1" t="s">
        <v>747</v>
      </c>
      <c r="C1555" s="1" t="s">
        <v>8</v>
      </c>
      <c r="D1555" s="1" t="s">
        <v>43</v>
      </c>
      <c r="E1555" t="s">
        <v>1387</v>
      </c>
      <c r="F1555" s="1">
        <v>30</v>
      </c>
      <c r="G1555" s="2">
        <v>36</v>
      </c>
      <c r="H1555" s="2">
        <f t="shared" si="48"/>
        <v>1080</v>
      </c>
      <c r="I1555" s="2" t="str">
        <f>_xlfn.CONCAT(C1555,"-",D1555,"-",DOLLAR(G1555))</f>
        <v>ITA-zan pin SPA-36,00 €</v>
      </c>
      <c r="J1555" s="2" t="str">
        <f t="shared" si="49"/>
        <v>831</v>
      </c>
      <c r="M1555" s="2"/>
      <c r="P1555" s="2"/>
      <c r="Q1555" s="2"/>
      <c r="R1555" s="2"/>
      <c r="S1555" s="2"/>
    </row>
    <row r="1556" spans="1:19" ht="12.75" customHeight="1" x14ac:dyDescent="0.2">
      <c r="A1556" s="1">
        <v>1558</v>
      </c>
      <c r="B1556" s="1" t="s">
        <v>747</v>
      </c>
      <c r="C1556" s="1" t="s">
        <v>8</v>
      </c>
      <c r="D1556" s="1" t="s">
        <v>43</v>
      </c>
      <c r="E1556" s="1" t="s">
        <v>10</v>
      </c>
      <c r="F1556" s="1">
        <v>0</v>
      </c>
      <c r="G1556" s="2">
        <v>22</v>
      </c>
      <c r="H1556" s="2" t="str">
        <f t="shared" si="48"/>
        <v/>
      </c>
      <c r="I1556" s="2" t="str">
        <f>_xlfn.CONCAT(C1556,"-",D1556,"-",DOLLAR(G1556))</f>
        <v>ITA-zan pin SPA-22,00 €</v>
      </c>
      <c r="J1556" s="2" t="str">
        <f t="shared" si="49"/>
        <v>831</v>
      </c>
      <c r="M1556" s="2"/>
      <c r="P1556" s="2"/>
      <c r="Q1556" s="2"/>
      <c r="R1556" s="2"/>
      <c r="S1556" s="2"/>
    </row>
    <row r="1557" spans="1:19" ht="12.75" customHeight="1" x14ac:dyDescent="0.2">
      <c r="A1557" s="1">
        <v>1559</v>
      </c>
      <c r="B1557" s="1" t="s">
        <v>747</v>
      </c>
      <c r="C1557" s="1" t="s">
        <v>8</v>
      </c>
      <c r="D1557" s="1" t="s">
        <v>43</v>
      </c>
      <c r="E1557" t="s">
        <v>1387</v>
      </c>
      <c r="F1557" s="1">
        <v>20</v>
      </c>
      <c r="G1557" s="2">
        <v>19</v>
      </c>
      <c r="H1557" s="2">
        <f t="shared" si="48"/>
        <v>380</v>
      </c>
      <c r="I1557" s="2" t="str">
        <f>_xlfn.CONCAT(C1557,"-",D1557,"-",DOLLAR(G1557))</f>
        <v>ITA-zan pin SPA-19,00 €</v>
      </c>
      <c r="J1557" s="2" t="str">
        <f t="shared" si="49"/>
        <v>831</v>
      </c>
      <c r="M1557" s="2"/>
      <c r="P1557" s="2"/>
      <c r="Q1557" s="2"/>
      <c r="R1557" s="2"/>
      <c r="S1557" s="2"/>
    </row>
    <row r="1558" spans="1:19" ht="12.75" customHeight="1" x14ac:dyDescent="0.2">
      <c r="A1558" s="1">
        <v>1560</v>
      </c>
      <c r="B1558" s="1" t="s">
        <v>748</v>
      </c>
      <c r="C1558" s="1" t="s">
        <v>8</v>
      </c>
      <c r="D1558" s="1" t="s">
        <v>93</v>
      </c>
      <c r="E1558" s="1" t="s">
        <v>10</v>
      </c>
      <c r="F1558" s="1">
        <v>0</v>
      </c>
      <c r="G1558" s="2">
        <v>22</v>
      </c>
      <c r="H1558" s="2" t="str">
        <f t="shared" si="48"/>
        <v/>
      </c>
      <c r="I1558" s="2" t="str">
        <f>_xlfn.CONCAT(C1558,"-",D1558,"-",DOLLAR(G1558))</f>
        <v>ITA-zan SPA-22,00 €</v>
      </c>
      <c r="J1558" s="2" t="str">
        <f t="shared" si="49"/>
        <v>273</v>
      </c>
      <c r="M1558" s="2"/>
      <c r="P1558" s="2"/>
      <c r="Q1558" s="2"/>
      <c r="R1558" s="2"/>
      <c r="S1558" s="2"/>
    </row>
    <row r="1559" spans="1:19" ht="12.75" customHeight="1" x14ac:dyDescent="0.2">
      <c r="A1559" s="1">
        <v>1561</v>
      </c>
      <c r="B1559" s="1" t="s">
        <v>748</v>
      </c>
      <c r="C1559" s="1" t="s">
        <v>8</v>
      </c>
      <c r="D1559" s="1" t="s">
        <v>93</v>
      </c>
      <c r="E1559" t="s">
        <v>1387</v>
      </c>
      <c r="F1559" s="1">
        <v>20</v>
      </c>
      <c r="G1559" s="2">
        <v>17</v>
      </c>
      <c r="H1559" s="2">
        <f t="shared" si="48"/>
        <v>340</v>
      </c>
      <c r="I1559" s="2" t="str">
        <f>_xlfn.CONCAT(C1559,"-",D1559,"-",DOLLAR(G1559))</f>
        <v>ITA-zan SPA-17,00 €</v>
      </c>
      <c r="J1559" s="2" t="str">
        <f t="shared" si="49"/>
        <v>273</v>
      </c>
      <c r="M1559" s="2"/>
      <c r="P1559" s="2"/>
      <c r="Q1559" s="2"/>
      <c r="R1559" s="2"/>
      <c r="S1559" s="2"/>
    </row>
    <row r="1560" spans="1:19" ht="12.75" customHeight="1" x14ac:dyDescent="0.2">
      <c r="A1560" s="1">
        <v>1562</v>
      </c>
      <c r="B1560" s="1" t="s">
        <v>748</v>
      </c>
      <c r="C1560" s="1" t="s">
        <v>8</v>
      </c>
      <c r="D1560" s="1" t="s">
        <v>93</v>
      </c>
      <c r="E1560" t="s">
        <v>1387</v>
      </c>
      <c r="F1560" s="1">
        <v>30</v>
      </c>
      <c r="G1560" s="2">
        <v>17</v>
      </c>
      <c r="H1560" s="2">
        <f t="shared" si="48"/>
        <v>510</v>
      </c>
      <c r="I1560" s="2" t="str">
        <f>_xlfn.CONCAT(C1560,"-",D1560,"-",DOLLAR(G1560))</f>
        <v>ITA-zan SPA-17,00 €</v>
      </c>
      <c r="J1560" s="2" t="str">
        <f t="shared" si="49"/>
        <v>273</v>
      </c>
      <c r="M1560" s="2"/>
      <c r="P1560" s="2"/>
      <c r="Q1560" s="2"/>
      <c r="R1560" s="2"/>
      <c r="S1560" s="2"/>
    </row>
    <row r="1561" spans="1:19" ht="12.75" customHeight="1" x14ac:dyDescent="0.2">
      <c r="A1561" s="1">
        <v>1563</v>
      </c>
      <c r="B1561" s="1" t="s">
        <v>749</v>
      </c>
      <c r="C1561" s="1" t="s">
        <v>8</v>
      </c>
      <c r="D1561" s="1" t="s">
        <v>93</v>
      </c>
      <c r="E1561" t="s">
        <v>1387</v>
      </c>
      <c r="F1561" s="1">
        <v>30</v>
      </c>
      <c r="G1561" s="2">
        <v>13</v>
      </c>
      <c r="H1561" s="2">
        <f t="shared" si="48"/>
        <v>390</v>
      </c>
      <c r="I1561" s="2" t="str">
        <f>_xlfn.CONCAT(C1561,"-",D1561,"-",DOLLAR(G1561))</f>
        <v>ITA-zan SPA-13,00 €</v>
      </c>
      <c r="J1561" s="2" t="str">
        <f t="shared" si="49"/>
        <v>928</v>
      </c>
      <c r="M1561" s="2"/>
      <c r="P1561" s="2"/>
      <c r="Q1561" s="2"/>
      <c r="R1561" s="2"/>
      <c r="S1561" s="2"/>
    </row>
    <row r="1562" spans="1:19" ht="12.75" customHeight="1" x14ac:dyDescent="0.2">
      <c r="A1562" s="1">
        <v>1564</v>
      </c>
      <c r="B1562" s="1" t="s">
        <v>749</v>
      </c>
      <c r="C1562" s="1" t="s">
        <v>8</v>
      </c>
      <c r="D1562" s="1" t="s">
        <v>93</v>
      </c>
      <c r="E1562" s="1" t="s">
        <v>10</v>
      </c>
      <c r="F1562" s="1">
        <v>0</v>
      </c>
      <c r="G1562" s="2">
        <v>14</v>
      </c>
      <c r="H1562" s="2" t="str">
        <f t="shared" si="48"/>
        <v/>
      </c>
      <c r="I1562" s="2" t="str">
        <f>_xlfn.CONCAT(C1562,"-",D1562,"-",DOLLAR(G1562))</f>
        <v>ITA-zan SPA-14,00 €</v>
      </c>
      <c r="J1562" s="2" t="str">
        <f t="shared" si="49"/>
        <v>928</v>
      </c>
      <c r="M1562" s="2"/>
      <c r="P1562" s="2"/>
      <c r="Q1562" s="2"/>
      <c r="R1562" s="2"/>
      <c r="S1562" s="2"/>
    </row>
    <row r="1563" spans="1:19" ht="12.75" customHeight="1" x14ac:dyDescent="0.2">
      <c r="A1563" s="1">
        <v>1565</v>
      </c>
      <c r="B1563" s="1" t="s">
        <v>749</v>
      </c>
      <c r="C1563" s="1" t="s">
        <v>8</v>
      </c>
      <c r="D1563" s="1" t="s">
        <v>93</v>
      </c>
      <c r="E1563" t="s">
        <v>1387</v>
      </c>
      <c r="F1563" s="1">
        <v>20</v>
      </c>
      <c r="G1563" s="2">
        <v>28</v>
      </c>
      <c r="H1563" s="2">
        <f t="shared" si="48"/>
        <v>560</v>
      </c>
      <c r="I1563" s="2" t="str">
        <f>_xlfn.CONCAT(C1563,"-",D1563,"-",DOLLAR(G1563))</f>
        <v>ITA-zan SPA-28,00 €</v>
      </c>
      <c r="J1563" s="2" t="str">
        <f t="shared" si="49"/>
        <v>928</v>
      </c>
      <c r="M1563" s="2"/>
      <c r="P1563" s="2"/>
      <c r="Q1563" s="2"/>
      <c r="R1563" s="2"/>
      <c r="S1563" s="2"/>
    </row>
    <row r="1564" spans="1:19" ht="12.75" customHeight="1" x14ac:dyDescent="0.2">
      <c r="A1564" s="1">
        <v>1566</v>
      </c>
      <c r="B1564" s="1" t="s">
        <v>750</v>
      </c>
      <c r="C1564" s="1" t="s">
        <v>8</v>
      </c>
      <c r="D1564" s="1" t="s">
        <v>9</v>
      </c>
      <c r="E1564" s="1" t="s">
        <v>10</v>
      </c>
      <c r="F1564" s="1">
        <v>0</v>
      </c>
      <c r="G1564" s="2">
        <v>17</v>
      </c>
      <c r="H1564" s="2" t="str">
        <f t="shared" si="48"/>
        <v/>
      </c>
      <c r="I1564" s="2" t="str">
        <f>_xlfn.CONCAT(C1564,"-",D1564,"-",DOLLAR(G1564))</f>
        <v>ITA-SG-17,00 €</v>
      </c>
      <c r="J1564" s="2" t="str">
        <f t="shared" si="49"/>
        <v>376</v>
      </c>
      <c r="M1564" s="2"/>
      <c r="P1564" s="2"/>
      <c r="Q1564" s="2"/>
      <c r="R1564" s="2"/>
      <c r="S1564" s="2"/>
    </row>
    <row r="1565" spans="1:19" ht="12.75" customHeight="1" x14ac:dyDescent="0.2">
      <c r="A1565" s="1">
        <v>1567</v>
      </c>
      <c r="B1565" s="1" t="s">
        <v>750</v>
      </c>
      <c r="C1565" s="1" t="s">
        <v>8</v>
      </c>
      <c r="D1565" s="1" t="s">
        <v>9</v>
      </c>
      <c r="E1565" t="s">
        <v>1387</v>
      </c>
      <c r="F1565" s="1">
        <v>20</v>
      </c>
      <c r="G1565" s="2">
        <v>18</v>
      </c>
      <c r="H1565" s="2">
        <f t="shared" si="48"/>
        <v>360</v>
      </c>
      <c r="I1565" s="2" t="str">
        <f>_xlfn.CONCAT(C1565,"-",D1565,"-",DOLLAR(G1565))</f>
        <v>ITA-SG-18,00 €</v>
      </c>
      <c r="J1565" s="2" t="str">
        <f t="shared" si="49"/>
        <v>376</v>
      </c>
      <c r="M1565" s="2"/>
      <c r="P1565" s="2"/>
      <c r="Q1565" s="2"/>
      <c r="R1565" s="2"/>
      <c r="S1565" s="2"/>
    </row>
    <row r="1566" spans="1:19" ht="12.75" customHeight="1" x14ac:dyDescent="0.2">
      <c r="A1566" s="1">
        <v>1568</v>
      </c>
      <c r="B1566" s="1" t="s">
        <v>750</v>
      </c>
      <c r="C1566" s="1" t="s">
        <v>8</v>
      </c>
      <c r="D1566" s="1" t="s">
        <v>9</v>
      </c>
      <c r="E1566" t="s">
        <v>1387</v>
      </c>
      <c r="F1566" s="1">
        <v>30</v>
      </c>
      <c r="G1566" s="2">
        <v>24</v>
      </c>
      <c r="H1566" s="2">
        <f t="shared" si="48"/>
        <v>720</v>
      </c>
      <c r="I1566" s="2" t="str">
        <f>_xlfn.CONCAT(C1566,"-",D1566,"-",DOLLAR(G1566))</f>
        <v>ITA-SG-24,00 €</v>
      </c>
      <c r="J1566" s="2" t="str">
        <f t="shared" si="49"/>
        <v>376</v>
      </c>
      <c r="M1566" s="2"/>
      <c r="P1566" s="2"/>
      <c r="Q1566" s="2"/>
      <c r="R1566" s="2"/>
      <c r="S1566" s="2"/>
    </row>
    <row r="1567" spans="1:19" ht="12.75" customHeight="1" x14ac:dyDescent="0.2">
      <c r="A1567" s="1">
        <v>1569</v>
      </c>
      <c r="B1567" s="1" t="s">
        <v>751</v>
      </c>
      <c r="C1567" s="1" t="s">
        <v>8</v>
      </c>
      <c r="D1567" s="1" t="s">
        <v>43</v>
      </c>
      <c r="E1567" t="s">
        <v>1387</v>
      </c>
      <c r="F1567" s="1">
        <v>20</v>
      </c>
      <c r="G1567" s="2">
        <v>22</v>
      </c>
      <c r="H1567" s="2">
        <f t="shared" si="48"/>
        <v>440</v>
      </c>
      <c r="I1567" s="2" t="str">
        <f>_xlfn.CONCAT(C1567,"-",D1567,"-",DOLLAR(G1567))</f>
        <v>ITA-zan pin SPA-22,00 €</v>
      </c>
      <c r="J1567" s="2" t="str">
        <f t="shared" si="49"/>
        <v>392</v>
      </c>
      <c r="M1567" s="2"/>
      <c r="P1567" s="2"/>
      <c r="Q1567" s="2"/>
      <c r="R1567" s="2"/>
      <c r="S1567" s="2"/>
    </row>
    <row r="1568" spans="1:19" ht="12.75" customHeight="1" x14ac:dyDescent="0.2">
      <c r="A1568" s="1">
        <v>1570</v>
      </c>
      <c r="B1568" s="1" t="s">
        <v>751</v>
      </c>
      <c r="C1568" s="1" t="s">
        <v>8</v>
      </c>
      <c r="D1568" s="1" t="s">
        <v>43</v>
      </c>
      <c r="E1568" t="s">
        <v>1387</v>
      </c>
      <c r="F1568" s="1">
        <v>20</v>
      </c>
      <c r="G1568" s="2">
        <v>29</v>
      </c>
      <c r="H1568" s="2">
        <f t="shared" si="48"/>
        <v>580</v>
      </c>
      <c r="I1568" s="2" t="str">
        <f>_xlfn.CONCAT(C1568,"-",D1568,"-",DOLLAR(G1568))</f>
        <v>ITA-zan pin SPA-29,00 €</v>
      </c>
      <c r="J1568" s="2" t="str">
        <f t="shared" si="49"/>
        <v>392</v>
      </c>
      <c r="M1568" s="2"/>
      <c r="P1568" s="2"/>
      <c r="Q1568" s="2"/>
      <c r="R1568" s="2"/>
      <c r="S1568" s="2"/>
    </row>
    <row r="1569" spans="1:19" ht="12.75" customHeight="1" x14ac:dyDescent="0.2">
      <c r="A1569" s="1">
        <v>1571</v>
      </c>
      <c r="B1569" s="1" t="s">
        <v>751</v>
      </c>
      <c r="C1569" s="1" t="s">
        <v>8</v>
      </c>
      <c r="D1569" s="1" t="s">
        <v>43</v>
      </c>
      <c r="E1569" t="s">
        <v>1387</v>
      </c>
      <c r="F1569" s="1">
        <v>30</v>
      </c>
      <c r="G1569" s="2">
        <v>35</v>
      </c>
      <c r="H1569" s="2">
        <f t="shared" si="48"/>
        <v>1050</v>
      </c>
      <c r="I1569" s="2" t="str">
        <f>_xlfn.CONCAT(C1569,"-",D1569,"-",DOLLAR(G1569))</f>
        <v>ITA-zan pin SPA-35,00 €</v>
      </c>
      <c r="J1569" s="2" t="str">
        <f t="shared" si="49"/>
        <v>392</v>
      </c>
      <c r="M1569" s="2"/>
      <c r="P1569" s="2"/>
      <c r="Q1569" s="2"/>
      <c r="R1569" s="2"/>
      <c r="S1569" s="2"/>
    </row>
    <row r="1570" spans="1:19" ht="12.75" customHeight="1" x14ac:dyDescent="0.2">
      <c r="A1570" s="1">
        <v>1572</v>
      </c>
      <c r="B1570" s="1" t="s">
        <v>751</v>
      </c>
      <c r="C1570" s="1" t="s">
        <v>8</v>
      </c>
      <c r="D1570" s="1" t="s">
        <v>43</v>
      </c>
      <c r="E1570" s="1" t="s">
        <v>10</v>
      </c>
      <c r="F1570" s="1">
        <v>0</v>
      </c>
      <c r="G1570" s="2">
        <v>18</v>
      </c>
      <c r="H1570" s="2" t="str">
        <f t="shared" si="48"/>
        <v/>
      </c>
      <c r="I1570" s="2" t="str">
        <f>_xlfn.CONCAT(C1570,"-",D1570,"-",DOLLAR(G1570))</f>
        <v>ITA-zan pin SPA-18,00 €</v>
      </c>
      <c r="J1570" s="2" t="str">
        <f t="shared" si="49"/>
        <v>392</v>
      </c>
      <c r="M1570" s="2"/>
      <c r="P1570" s="2"/>
      <c r="Q1570" s="2"/>
      <c r="R1570" s="2"/>
      <c r="S1570" s="2"/>
    </row>
    <row r="1571" spans="1:19" ht="12.75" customHeight="1" x14ac:dyDescent="0.2">
      <c r="A1571" s="1">
        <v>1573</v>
      </c>
      <c r="B1571" s="1" t="s">
        <v>752</v>
      </c>
      <c r="C1571" s="1" t="s">
        <v>8</v>
      </c>
      <c r="D1571" s="1" t="s">
        <v>43</v>
      </c>
      <c r="E1571" s="1" t="s">
        <v>10</v>
      </c>
      <c r="F1571" s="1">
        <v>0</v>
      </c>
      <c r="G1571" s="2">
        <v>15</v>
      </c>
      <c r="H1571" s="2" t="str">
        <f t="shared" si="48"/>
        <v/>
      </c>
      <c r="I1571" s="2" t="str">
        <f>_xlfn.CONCAT(C1571,"-",D1571,"-",DOLLAR(G1571))</f>
        <v>ITA-zan pin SPA-15,00 €</v>
      </c>
      <c r="J1571" s="2" t="str">
        <f t="shared" si="49"/>
        <v>357</v>
      </c>
      <c r="M1571" s="2"/>
      <c r="P1571" s="2"/>
      <c r="Q1571" s="2"/>
      <c r="R1571" s="2"/>
      <c r="S1571" s="2"/>
    </row>
    <row r="1572" spans="1:19" ht="12.75" customHeight="1" x14ac:dyDescent="0.2">
      <c r="A1572" s="1">
        <v>1574</v>
      </c>
      <c r="B1572" s="1" t="s">
        <v>752</v>
      </c>
      <c r="C1572" s="1" t="s">
        <v>8</v>
      </c>
      <c r="D1572" s="1" t="s">
        <v>43</v>
      </c>
      <c r="E1572" t="s">
        <v>1387</v>
      </c>
      <c r="F1572" s="1">
        <v>30</v>
      </c>
      <c r="G1572" s="2">
        <v>29</v>
      </c>
      <c r="H1572" s="2">
        <f t="shared" si="48"/>
        <v>870</v>
      </c>
      <c r="I1572" s="2" t="str">
        <f>_xlfn.CONCAT(C1572,"-",D1572,"-",DOLLAR(G1572))</f>
        <v>ITA-zan pin SPA-29,00 €</v>
      </c>
      <c r="J1572" s="2" t="str">
        <f t="shared" si="49"/>
        <v>357</v>
      </c>
      <c r="M1572" s="2"/>
      <c r="P1572" s="2"/>
      <c r="Q1572" s="2"/>
      <c r="R1572" s="2"/>
      <c r="S1572" s="2"/>
    </row>
    <row r="1573" spans="1:19" ht="12.75" customHeight="1" x14ac:dyDescent="0.2">
      <c r="A1573" s="1">
        <v>1575</v>
      </c>
      <c r="B1573" s="1" t="s">
        <v>753</v>
      </c>
      <c r="C1573" s="1" t="s">
        <v>8</v>
      </c>
      <c r="D1573" s="1" t="s">
        <v>9</v>
      </c>
      <c r="E1573" s="1" t="s">
        <v>10</v>
      </c>
      <c r="F1573" s="1">
        <v>0</v>
      </c>
      <c r="G1573" s="2">
        <v>35</v>
      </c>
      <c r="H1573" s="2" t="str">
        <f t="shared" si="48"/>
        <v/>
      </c>
      <c r="I1573" s="2" t="str">
        <f>_xlfn.CONCAT(C1573,"-",D1573,"-",DOLLAR(G1573))</f>
        <v>ITA-SG-35,00 €</v>
      </c>
      <c r="J1573" s="2" t="str">
        <f t="shared" si="49"/>
        <v>097</v>
      </c>
      <c r="M1573" s="2"/>
      <c r="P1573" s="2"/>
      <c r="Q1573" s="2"/>
      <c r="R1573" s="2"/>
      <c r="S1573" s="2"/>
    </row>
    <row r="1574" spans="1:19" ht="12.75" customHeight="1" x14ac:dyDescent="0.2">
      <c r="A1574" s="1">
        <v>1576</v>
      </c>
      <c r="B1574" s="1" t="s">
        <v>754</v>
      </c>
      <c r="C1574" s="1" t="s">
        <v>8</v>
      </c>
      <c r="D1574" s="1" t="s">
        <v>43</v>
      </c>
      <c r="E1574" s="1" t="s">
        <v>10</v>
      </c>
      <c r="F1574" s="1">
        <v>0</v>
      </c>
      <c r="G1574" s="2">
        <v>33</v>
      </c>
      <c r="H1574" s="2" t="str">
        <f t="shared" si="48"/>
        <v/>
      </c>
      <c r="I1574" s="2" t="str">
        <f>_xlfn.CONCAT(C1574,"-",D1574,"-",DOLLAR(G1574))</f>
        <v>ITA-zan pin SPA-33,00 €</v>
      </c>
      <c r="J1574" s="2" t="str">
        <f t="shared" si="49"/>
        <v>538</v>
      </c>
      <c r="M1574" s="2"/>
      <c r="P1574" s="2"/>
      <c r="Q1574" s="2"/>
      <c r="R1574" s="2"/>
      <c r="S1574" s="2"/>
    </row>
    <row r="1575" spans="1:19" ht="12.75" customHeight="1" x14ac:dyDescent="0.2">
      <c r="A1575" s="1">
        <v>1577</v>
      </c>
      <c r="B1575" s="1" t="s">
        <v>755</v>
      </c>
      <c r="C1575" s="1" t="s">
        <v>8</v>
      </c>
      <c r="D1575" s="1" t="s">
        <v>9</v>
      </c>
      <c r="E1575" s="1" t="s">
        <v>10</v>
      </c>
      <c r="F1575" s="1">
        <v>0</v>
      </c>
      <c r="G1575" s="2">
        <v>36</v>
      </c>
      <c r="H1575" s="2" t="str">
        <f t="shared" si="48"/>
        <v/>
      </c>
      <c r="I1575" s="2" t="str">
        <f>_xlfn.CONCAT(C1575,"-",D1575,"-",DOLLAR(G1575))</f>
        <v>ITA-SG-36,00 €</v>
      </c>
      <c r="J1575" s="2" t="str">
        <f t="shared" si="49"/>
        <v>060</v>
      </c>
      <c r="M1575" s="2"/>
      <c r="P1575" s="2"/>
      <c r="Q1575" s="2"/>
      <c r="R1575" s="2"/>
      <c r="S1575" s="2"/>
    </row>
    <row r="1576" spans="1:19" ht="12.75" customHeight="1" x14ac:dyDescent="0.2">
      <c r="A1576" s="1">
        <v>1578</v>
      </c>
      <c r="B1576" s="1" t="s">
        <v>756</v>
      </c>
      <c r="C1576" s="1" t="s">
        <v>8</v>
      </c>
      <c r="D1576" s="1" t="s">
        <v>61</v>
      </c>
      <c r="E1576" t="s">
        <v>1387</v>
      </c>
      <c r="F1576" s="1">
        <v>20</v>
      </c>
      <c r="G1576" s="2">
        <v>27</v>
      </c>
      <c r="H1576" s="2">
        <f t="shared" si="48"/>
        <v>540</v>
      </c>
      <c r="I1576" s="2" t="str">
        <f>_xlfn.CONCAT(C1576,"-",D1576,"-",DOLLAR(G1576))</f>
        <v>ITA-zan PAM-27,00 €</v>
      </c>
      <c r="J1576" s="2" t="str">
        <f t="shared" si="49"/>
        <v>155</v>
      </c>
      <c r="M1576" s="2"/>
      <c r="P1576" s="2"/>
      <c r="Q1576" s="2"/>
      <c r="R1576" s="2"/>
      <c r="S1576" s="2"/>
    </row>
    <row r="1577" spans="1:19" ht="12.75" customHeight="1" x14ac:dyDescent="0.2">
      <c r="A1577" s="1">
        <v>1579</v>
      </c>
      <c r="B1577" s="1" t="s">
        <v>756</v>
      </c>
      <c r="C1577" s="1" t="s">
        <v>8</v>
      </c>
      <c r="D1577" s="1" t="s">
        <v>61</v>
      </c>
      <c r="E1577" s="1" t="s">
        <v>10</v>
      </c>
      <c r="F1577" s="1">
        <v>0</v>
      </c>
      <c r="G1577" s="2">
        <v>36</v>
      </c>
      <c r="H1577" s="2" t="str">
        <f t="shared" si="48"/>
        <v/>
      </c>
      <c r="I1577" s="2" t="str">
        <f>_xlfn.CONCAT(C1577,"-",D1577,"-",DOLLAR(G1577))</f>
        <v>ITA-zan PAM-36,00 €</v>
      </c>
      <c r="J1577" s="2" t="str">
        <f t="shared" si="49"/>
        <v>155</v>
      </c>
      <c r="M1577" s="2"/>
      <c r="P1577" s="2"/>
      <c r="Q1577" s="2"/>
      <c r="R1577" s="2"/>
      <c r="S1577" s="2"/>
    </row>
    <row r="1578" spans="1:19" ht="12.75" customHeight="1" x14ac:dyDescent="0.2">
      <c r="A1578" s="1">
        <v>1580</v>
      </c>
      <c r="B1578" s="1" t="s">
        <v>756</v>
      </c>
      <c r="C1578" s="1" t="s">
        <v>8</v>
      </c>
      <c r="D1578" s="1" t="s">
        <v>61</v>
      </c>
      <c r="E1578" t="s">
        <v>1387</v>
      </c>
      <c r="F1578" s="1">
        <v>30</v>
      </c>
      <c r="G1578" s="2">
        <v>26</v>
      </c>
      <c r="H1578" s="2">
        <f t="shared" si="48"/>
        <v>780</v>
      </c>
      <c r="I1578" s="2" t="str">
        <f>_xlfn.CONCAT(C1578,"-",D1578,"-",DOLLAR(G1578))</f>
        <v>ITA-zan PAM-26,00 €</v>
      </c>
      <c r="J1578" s="2" t="str">
        <f t="shared" si="49"/>
        <v>155</v>
      </c>
      <c r="M1578" s="2"/>
      <c r="P1578" s="2"/>
      <c r="Q1578" s="2"/>
      <c r="R1578" s="2"/>
      <c r="S1578" s="2"/>
    </row>
    <row r="1579" spans="1:19" ht="12.75" customHeight="1" x14ac:dyDescent="0.2">
      <c r="A1579" s="1">
        <v>1581</v>
      </c>
      <c r="B1579" s="1" t="s">
        <v>757</v>
      </c>
      <c r="C1579" s="1" t="s">
        <v>8</v>
      </c>
      <c r="D1579" s="1" t="s">
        <v>32</v>
      </c>
      <c r="E1579" t="s">
        <v>1387</v>
      </c>
      <c r="F1579" s="1">
        <v>20</v>
      </c>
      <c r="G1579" s="2">
        <v>19</v>
      </c>
      <c r="H1579" s="2">
        <f t="shared" si="48"/>
        <v>380</v>
      </c>
      <c r="I1579" s="2" t="str">
        <f>_xlfn.CONCAT(C1579,"-",D1579,"-",DOLLAR(G1579))</f>
        <v>ITA-zan VETRI-19,00 €</v>
      </c>
      <c r="J1579" s="2" t="str">
        <f t="shared" si="49"/>
        <v>047</v>
      </c>
      <c r="M1579" s="2"/>
      <c r="P1579" s="2"/>
      <c r="Q1579" s="2"/>
      <c r="R1579" s="2"/>
      <c r="S1579" s="2"/>
    </row>
    <row r="1580" spans="1:19" ht="12.75" customHeight="1" x14ac:dyDescent="0.2">
      <c r="A1580" s="1">
        <v>1582</v>
      </c>
      <c r="B1580" s="1" t="s">
        <v>757</v>
      </c>
      <c r="C1580" s="1" t="s">
        <v>8</v>
      </c>
      <c r="D1580" s="1" t="s">
        <v>32</v>
      </c>
      <c r="E1580" s="1" t="s">
        <v>10</v>
      </c>
      <c r="F1580" s="1">
        <v>0</v>
      </c>
      <c r="G1580" s="2">
        <v>23</v>
      </c>
      <c r="H1580" s="2" t="str">
        <f t="shared" si="48"/>
        <v/>
      </c>
      <c r="I1580" s="2" t="str">
        <f>_xlfn.CONCAT(C1580,"-",D1580,"-",DOLLAR(G1580))</f>
        <v>ITA-zan VETRI-23,00 €</v>
      </c>
      <c r="J1580" s="2" t="str">
        <f t="shared" si="49"/>
        <v>047</v>
      </c>
      <c r="M1580" s="2"/>
      <c r="P1580" s="2"/>
      <c r="Q1580" s="2"/>
      <c r="R1580" s="2"/>
      <c r="S1580" s="2"/>
    </row>
    <row r="1581" spans="1:19" ht="12.75" customHeight="1" x14ac:dyDescent="0.2">
      <c r="A1581" s="1">
        <v>1583</v>
      </c>
      <c r="B1581" s="1" t="s">
        <v>757</v>
      </c>
      <c r="C1581" s="1" t="s">
        <v>8</v>
      </c>
      <c r="D1581" s="1" t="s">
        <v>32</v>
      </c>
      <c r="E1581" t="s">
        <v>1387</v>
      </c>
      <c r="F1581" s="1">
        <v>30</v>
      </c>
      <c r="G1581" s="2">
        <v>21</v>
      </c>
      <c r="H1581" s="2">
        <f t="shared" si="48"/>
        <v>630</v>
      </c>
      <c r="I1581" s="2" t="str">
        <f>_xlfn.CONCAT(C1581,"-",D1581,"-",DOLLAR(G1581))</f>
        <v>ITA-zan VETRI-21,00 €</v>
      </c>
      <c r="J1581" s="2" t="str">
        <f t="shared" si="49"/>
        <v>047</v>
      </c>
      <c r="M1581" s="2"/>
      <c r="P1581" s="2"/>
      <c r="Q1581" s="2"/>
      <c r="R1581" s="2"/>
      <c r="S1581" s="2"/>
    </row>
    <row r="1582" spans="1:19" ht="12.75" customHeight="1" x14ac:dyDescent="0.2">
      <c r="A1582" s="1">
        <v>1584</v>
      </c>
      <c r="B1582" s="1" t="s">
        <v>758</v>
      </c>
      <c r="C1582" s="1" t="s">
        <v>13</v>
      </c>
      <c r="D1582" s="1" t="s">
        <v>12</v>
      </c>
      <c r="E1582" t="s">
        <v>1387</v>
      </c>
      <c r="F1582" s="1">
        <v>20</v>
      </c>
      <c r="G1582" s="2">
        <v>10</v>
      </c>
      <c r="H1582" s="2">
        <f t="shared" si="48"/>
        <v>200</v>
      </c>
      <c r="I1582" s="2" t="str">
        <f>_xlfn.CONCAT(C1582,"-",D1582,"-",DOLLAR(G1582))</f>
        <v>EGY-ccc order-10,00 €</v>
      </c>
      <c r="J1582" s="2" t="str">
        <f t="shared" si="49"/>
        <v>990</v>
      </c>
      <c r="M1582" s="2"/>
      <c r="P1582" s="2"/>
      <c r="Q1582" s="2"/>
      <c r="R1582" s="2"/>
      <c r="S1582" s="2"/>
    </row>
    <row r="1583" spans="1:19" ht="12.75" customHeight="1" x14ac:dyDescent="0.2">
      <c r="A1583" s="1">
        <v>1585</v>
      </c>
      <c r="B1583" s="1" t="s">
        <v>758</v>
      </c>
      <c r="C1583" s="1" t="s">
        <v>13</v>
      </c>
      <c r="D1583" s="1" t="s">
        <v>12</v>
      </c>
      <c r="E1583" t="s">
        <v>1387</v>
      </c>
      <c r="F1583" s="1">
        <v>20</v>
      </c>
      <c r="G1583" s="2">
        <v>11</v>
      </c>
      <c r="H1583" s="2">
        <f t="shared" si="48"/>
        <v>220</v>
      </c>
      <c r="I1583" s="2" t="str">
        <f>_xlfn.CONCAT(C1583,"-",D1583,"-",DOLLAR(G1583))</f>
        <v>EGY-ccc order-11,00 €</v>
      </c>
      <c r="J1583" s="2" t="str">
        <f t="shared" si="49"/>
        <v>990</v>
      </c>
      <c r="M1583" s="2"/>
      <c r="P1583" s="2"/>
      <c r="Q1583" s="2"/>
      <c r="R1583" s="2"/>
      <c r="S1583" s="2"/>
    </row>
    <row r="1584" spans="1:19" ht="12.75" customHeight="1" x14ac:dyDescent="0.2">
      <c r="A1584" s="1">
        <v>1586</v>
      </c>
      <c r="B1584" s="1" t="s">
        <v>758</v>
      </c>
      <c r="C1584" s="1" t="s">
        <v>13</v>
      </c>
      <c r="D1584" s="1" t="s">
        <v>12</v>
      </c>
      <c r="E1584" s="1" t="s">
        <v>10</v>
      </c>
      <c r="F1584" s="1">
        <v>0</v>
      </c>
      <c r="G1584" s="2">
        <v>17</v>
      </c>
      <c r="H1584" s="2" t="str">
        <f t="shared" si="48"/>
        <v/>
      </c>
      <c r="I1584" s="2" t="str">
        <f>_xlfn.CONCAT(C1584,"-",D1584,"-",DOLLAR(G1584))</f>
        <v>EGY-ccc order-17,00 €</v>
      </c>
      <c r="J1584" s="2" t="str">
        <f t="shared" si="49"/>
        <v>990</v>
      </c>
      <c r="M1584" s="2"/>
      <c r="P1584" s="2"/>
      <c r="Q1584" s="2"/>
      <c r="R1584" s="2"/>
      <c r="S1584" s="2"/>
    </row>
    <row r="1585" spans="1:19" ht="12.75" customHeight="1" x14ac:dyDescent="0.2">
      <c r="A1585" s="1">
        <v>1587</v>
      </c>
      <c r="B1585" s="1" t="s">
        <v>758</v>
      </c>
      <c r="C1585" s="1" t="s">
        <v>13</v>
      </c>
      <c r="D1585" s="1" t="s">
        <v>12</v>
      </c>
      <c r="E1585" t="s">
        <v>1387</v>
      </c>
      <c r="F1585" s="1">
        <v>30</v>
      </c>
      <c r="G1585" s="2">
        <v>12</v>
      </c>
      <c r="H1585" s="2">
        <f t="shared" si="48"/>
        <v>360</v>
      </c>
      <c r="I1585" s="2" t="str">
        <f>_xlfn.CONCAT(C1585,"-",D1585,"-",DOLLAR(G1585))</f>
        <v>EGY-ccc order-12,00 €</v>
      </c>
      <c r="J1585" s="2" t="str">
        <f t="shared" si="49"/>
        <v>990</v>
      </c>
      <c r="M1585" s="2"/>
      <c r="P1585" s="2"/>
      <c r="Q1585" s="2"/>
      <c r="R1585" s="2"/>
      <c r="S1585" s="2"/>
    </row>
    <row r="1586" spans="1:19" ht="12.75" customHeight="1" x14ac:dyDescent="0.2">
      <c r="A1586" s="1">
        <v>1588</v>
      </c>
      <c r="B1586" s="1" t="s">
        <v>759</v>
      </c>
      <c r="C1586" s="1" t="s">
        <v>8</v>
      </c>
      <c r="D1586" s="1" t="s">
        <v>32</v>
      </c>
      <c r="E1586" s="1" t="s">
        <v>10</v>
      </c>
      <c r="F1586" s="1">
        <v>0</v>
      </c>
      <c r="G1586" s="2">
        <v>14</v>
      </c>
      <c r="H1586" s="2" t="str">
        <f t="shared" si="48"/>
        <v/>
      </c>
      <c r="I1586" s="2" t="str">
        <f>_xlfn.CONCAT(C1586,"-",D1586,"-",DOLLAR(G1586))</f>
        <v>ITA-zan VETRI-14,00 €</v>
      </c>
      <c r="J1586" s="2" t="str">
        <f t="shared" si="49"/>
        <v>590</v>
      </c>
      <c r="M1586" s="2"/>
      <c r="P1586" s="2"/>
      <c r="Q1586" s="2"/>
      <c r="R1586" s="2"/>
      <c r="S1586" s="2"/>
    </row>
    <row r="1587" spans="1:19" ht="12.75" customHeight="1" x14ac:dyDescent="0.2">
      <c r="A1587" s="1">
        <v>1589</v>
      </c>
      <c r="B1587" s="1" t="s">
        <v>760</v>
      </c>
      <c r="C1587" s="1" t="s">
        <v>8</v>
      </c>
      <c r="D1587" s="1" t="s">
        <v>71</v>
      </c>
      <c r="E1587" s="1" t="s">
        <v>10</v>
      </c>
      <c r="F1587" s="1">
        <v>0</v>
      </c>
      <c r="G1587" s="2">
        <v>36</v>
      </c>
      <c r="H1587" s="2" t="str">
        <f t="shared" si="48"/>
        <v/>
      </c>
      <c r="I1587" s="2" t="str">
        <f>_xlfn.CONCAT(C1587,"-",D1587,"-",DOLLAR(G1587))</f>
        <v>ITA-lollo SRL-36,00 €</v>
      </c>
      <c r="J1587" s="2" t="str">
        <f t="shared" si="49"/>
        <v>654</v>
      </c>
      <c r="M1587" s="2"/>
      <c r="P1587" s="2"/>
      <c r="Q1587" s="2"/>
      <c r="R1587" s="2"/>
      <c r="S1587" s="2"/>
    </row>
    <row r="1588" spans="1:19" ht="12.75" customHeight="1" x14ac:dyDescent="0.2">
      <c r="A1588" s="1">
        <v>1590</v>
      </c>
      <c r="B1588" s="1" t="s">
        <v>761</v>
      </c>
      <c r="C1588" s="1" t="s">
        <v>8</v>
      </c>
      <c r="D1588" s="1" t="s">
        <v>32</v>
      </c>
      <c r="E1588" s="1" t="s">
        <v>10</v>
      </c>
      <c r="F1588" s="1">
        <v>0</v>
      </c>
      <c r="G1588" s="2">
        <v>38</v>
      </c>
      <c r="H1588" s="2" t="str">
        <f t="shared" si="48"/>
        <v/>
      </c>
      <c r="I1588" s="2" t="str">
        <f>_xlfn.CONCAT(C1588,"-",D1588,"-",DOLLAR(G1588))</f>
        <v>ITA-zan VETRI-38,00 €</v>
      </c>
      <c r="J1588" s="2" t="str">
        <f t="shared" si="49"/>
        <v>217</v>
      </c>
      <c r="M1588" s="2"/>
      <c r="P1588" s="2"/>
      <c r="Q1588" s="2"/>
      <c r="R1588" s="2"/>
      <c r="S1588" s="2"/>
    </row>
    <row r="1589" spans="1:19" ht="12.75" customHeight="1" x14ac:dyDescent="0.2">
      <c r="A1589" s="1">
        <v>1591</v>
      </c>
      <c r="B1589" s="1" t="s">
        <v>762</v>
      </c>
      <c r="C1589" s="1" t="s">
        <v>8</v>
      </c>
      <c r="D1589" s="1" t="s">
        <v>763</v>
      </c>
      <c r="E1589" t="s">
        <v>1387</v>
      </c>
      <c r="F1589" s="1">
        <v>20</v>
      </c>
      <c r="G1589" s="2">
        <v>33</v>
      </c>
      <c r="H1589" s="2">
        <f t="shared" si="48"/>
        <v>660</v>
      </c>
      <c r="I1589" s="2" t="str">
        <f>_xlfn.CONCAT(C1589,"-",D1589,"-",DOLLAR(G1589))</f>
        <v>ITA-zan EMBALLAGE-33,00 €</v>
      </c>
      <c r="J1589" s="2" t="str">
        <f t="shared" si="49"/>
        <v>263</v>
      </c>
      <c r="M1589" s="2"/>
      <c r="P1589" s="2"/>
      <c r="Q1589" s="2"/>
      <c r="R1589" s="2"/>
      <c r="S1589" s="2"/>
    </row>
    <row r="1590" spans="1:19" ht="12.75" customHeight="1" x14ac:dyDescent="0.2">
      <c r="A1590" s="1">
        <v>1592</v>
      </c>
      <c r="B1590" s="1" t="s">
        <v>762</v>
      </c>
      <c r="C1590" s="1" t="s">
        <v>8</v>
      </c>
      <c r="D1590" s="1" t="s">
        <v>763</v>
      </c>
      <c r="E1590" s="1" t="s">
        <v>10</v>
      </c>
      <c r="F1590" s="1">
        <v>0</v>
      </c>
      <c r="G1590" s="2">
        <v>38</v>
      </c>
      <c r="H1590" s="2" t="str">
        <f t="shared" si="48"/>
        <v/>
      </c>
      <c r="I1590" s="2" t="str">
        <f>_xlfn.CONCAT(C1590,"-",D1590,"-",DOLLAR(G1590))</f>
        <v>ITA-zan EMBALLAGE-38,00 €</v>
      </c>
      <c r="J1590" s="2" t="str">
        <f t="shared" si="49"/>
        <v>263</v>
      </c>
      <c r="M1590" s="2"/>
      <c r="P1590" s="2"/>
      <c r="Q1590" s="2"/>
      <c r="R1590" s="2"/>
      <c r="S1590" s="2"/>
    </row>
    <row r="1591" spans="1:19" ht="12.75" customHeight="1" x14ac:dyDescent="0.2">
      <c r="A1591" s="1">
        <v>1593</v>
      </c>
      <c r="B1591" s="1" t="s">
        <v>762</v>
      </c>
      <c r="C1591" s="1" t="s">
        <v>8</v>
      </c>
      <c r="D1591" s="1" t="s">
        <v>763</v>
      </c>
      <c r="E1591" t="s">
        <v>1387</v>
      </c>
      <c r="F1591" s="1">
        <v>30</v>
      </c>
      <c r="G1591" s="2">
        <v>11</v>
      </c>
      <c r="H1591" s="2">
        <f t="shared" si="48"/>
        <v>330</v>
      </c>
      <c r="I1591" s="2" t="str">
        <f>_xlfn.CONCAT(C1591,"-",D1591,"-",DOLLAR(G1591))</f>
        <v>ITA-zan EMBALLAGE-11,00 €</v>
      </c>
      <c r="J1591" s="2" t="str">
        <f t="shared" si="49"/>
        <v>263</v>
      </c>
      <c r="M1591" s="2"/>
      <c r="P1591" s="2"/>
      <c r="Q1591" s="2"/>
      <c r="R1591" s="2"/>
      <c r="S1591" s="2"/>
    </row>
    <row r="1592" spans="1:19" ht="12.75" customHeight="1" x14ac:dyDescent="0.2">
      <c r="A1592" s="1">
        <v>1594</v>
      </c>
      <c r="B1592" s="1" t="s">
        <v>764</v>
      </c>
      <c r="C1592" s="1" t="s">
        <v>8</v>
      </c>
      <c r="D1592" s="1" t="s">
        <v>9</v>
      </c>
      <c r="E1592" s="1" t="s">
        <v>10</v>
      </c>
      <c r="F1592" s="1">
        <v>0</v>
      </c>
      <c r="G1592" s="2">
        <v>35</v>
      </c>
      <c r="H1592" s="2" t="str">
        <f t="shared" si="48"/>
        <v/>
      </c>
      <c r="I1592" s="2" t="str">
        <f>_xlfn.CONCAT(C1592,"-",D1592,"-",DOLLAR(G1592))</f>
        <v>ITA-SG-35,00 €</v>
      </c>
      <c r="J1592" s="2" t="str">
        <f t="shared" si="49"/>
        <v>189</v>
      </c>
      <c r="M1592" s="2"/>
      <c r="P1592" s="2"/>
      <c r="Q1592" s="2"/>
      <c r="R1592" s="2"/>
      <c r="S1592" s="2"/>
    </row>
    <row r="1593" spans="1:19" ht="12.75" customHeight="1" x14ac:dyDescent="0.2">
      <c r="A1593" s="1">
        <v>1595</v>
      </c>
      <c r="B1593" s="1" t="s">
        <v>764</v>
      </c>
      <c r="C1593" s="1" t="s">
        <v>8</v>
      </c>
      <c r="D1593" s="1" t="s">
        <v>9</v>
      </c>
      <c r="E1593" t="s">
        <v>1387</v>
      </c>
      <c r="F1593" s="1">
        <v>30</v>
      </c>
      <c r="G1593" s="2">
        <v>33</v>
      </c>
      <c r="H1593" s="2">
        <f t="shared" si="48"/>
        <v>990</v>
      </c>
      <c r="I1593" s="2" t="str">
        <f>_xlfn.CONCAT(C1593,"-",D1593,"-",DOLLAR(G1593))</f>
        <v>ITA-SG-33,00 €</v>
      </c>
      <c r="J1593" s="2" t="str">
        <f t="shared" si="49"/>
        <v>189</v>
      </c>
      <c r="M1593" s="2"/>
      <c r="P1593" s="2"/>
      <c r="Q1593" s="2"/>
      <c r="R1593" s="2"/>
      <c r="S1593" s="2"/>
    </row>
    <row r="1594" spans="1:19" ht="12.75" customHeight="1" x14ac:dyDescent="0.2">
      <c r="A1594" s="1">
        <v>1596</v>
      </c>
      <c r="B1594" s="1" t="s">
        <v>765</v>
      </c>
      <c r="C1594" s="1" t="s">
        <v>8</v>
      </c>
      <c r="D1594" s="1" t="s">
        <v>61</v>
      </c>
      <c r="E1594" s="1" t="s">
        <v>10</v>
      </c>
      <c r="F1594" s="1">
        <v>0</v>
      </c>
      <c r="G1594" s="2">
        <v>22</v>
      </c>
      <c r="H1594" s="2" t="str">
        <f t="shared" si="48"/>
        <v/>
      </c>
      <c r="I1594" s="2" t="str">
        <f>_xlfn.CONCAT(C1594,"-",D1594,"-",DOLLAR(G1594))</f>
        <v>ITA-zan PAM-22,00 €</v>
      </c>
      <c r="J1594" s="2" t="str">
        <f t="shared" si="49"/>
        <v>402</v>
      </c>
      <c r="M1594" s="2"/>
      <c r="P1594" s="2"/>
      <c r="Q1594" s="2"/>
      <c r="R1594" s="2"/>
      <c r="S1594" s="2"/>
    </row>
    <row r="1595" spans="1:19" ht="12.75" customHeight="1" x14ac:dyDescent="0.2">
      <c r="A1595" s="1">
        <v>1597</v>
      </c>
      <c r="B1595" s="1" t="s">
        <v>765</v>
      </c>
      <c r="C1595" s="1" t="s">
        <v>8</v>
      </c>
      <c r="D1595" s="1" t="s">
        <v>61</v>
      </c>
      <c r="E1595" t="s">
        <v>1387</v>
      </c>
      <c r="F1595" s="1">
        <v>30</v>
      </c>
      <c r="G1595" s="2">
        <v>21</v>
      </c>
      <c r="H1595" s="2">
        <f t="shared" si="48"/>
        <v>630</v>
      </c>
      <c r="I1595" s="2" t="str">
        <f>_xlfn.CONCAT(C1595,"-",D1595,"-",DOLLAR(G1595))</f>
        <v>ITA-zan PAM-21,00 €</v>
      </c>
      <c r="J1595" s="2" t="str">
        <f t="shared" si="49"/>
        <v>402</v>
      </c>
      <c r="M1595" s="2"/>
      <c r="P1595" s="2"/>
      <c r="Q1595" s="2"/>
      <c r="R1595" s="2"/>
      <c r="S1595" s="2"/>
    </row>
    <row r="1596" spans="1:19" ht="12.75" customHeight="1" x14ac:dyDescent="0.2">
      <c r="A1596" s="1">
        <v>1598</v>
      </c>
      <c r="B1596" s="1" t="s">
        <v>765</v>
      </c>
      <c r="C1596" s="1" t="s">
        <v>8</v>
      </c>
      <c r="D1596" s="1" t="s">
        <v>61</v>
      </c>
      <c r="E1596" t="s">
        <v>1387</v>
      </c>
      <c r="F1596" s="1">
        <v>20</v>
      </c>
      <c r="G1596" s="2">
        <v>20</v>
      </c>
      <c r="H1596" s="2">
        <f t="shared" si="48"/>
        <v>400</v>
      </c>
      <c r="I1596" s="2" t="str">
        <f>_xlfn.CONCAT(C1596,"-",D1596,"-",DOLLAR(G1596))</f>
        <v>ITA-zan PAM-20,00 €</v>
      </c>
      <c r="J1596" s="2" t="str">
        <f t="shared" si="49"/>
        <v>402</v>
      </c>
      <c r="M1596" s="2"/>
      <c r="P1596" s="2"/>
      <c r="Q1596" s="2"/>
      <c r="R1596" s="2"/>
      <c r="S1596" s="2"/>
    </row>
    <row r="1597" spans="1:19" ht="12.75" customHeight="1" x14ac:dyDescent="0.2">
      <c r="A1597" s="1">
        <v>1599</v>
      </c>
      <c r="B1597" s="1" t="s">
        <v>766</v>
      </c>
      <c r="C1597" s="1" t="s">
        <v>8</v>
      </c>
      <c r="D1597" s="1" t="s">
        <v>9</v>
      </c>
      <c r="E1597" t="s">
        <v>1387</v>
      </c>
      <c r="F1597" s="1">
        <v>30</v>
      </c>
      <c r="G1597" s="2">
        <v>10</v>
      </c>
      <c r="H1597" s="2">
        <f t="shared" si="48"/>
        <v>300</v>
      </c>
      <c r="I1597" s="2" t="str">
        <f>_xlfn.CONCAT(C1597,"-",D1597,"-",DOLLAR(G1597))</f>
        <v>ITA-SG-10,00 €</v>
      </c>
      <c r="J1597" s="2" t="str">
        <f t="shared" si="49"/>
        <v>187</v>
      </c>
      <c r="M1597" s="2"/>
      <c r="P1597" s="2"/>
      <c r="Q1597" s="2"/>
      <c r="R1597" s="2"/>
      <c r="S1597" s="2"/>
    </row>
    <row r="1598" spans="1:19" ht="12.75" customHeight="1" x14ac:dyDescent="0.2">
      <c r="A1598" s="1">
        <v>1600</v>
      </c>
      <c r="B1598" s="1" t="s">
        <v>766</v>
      </c>
      <c r="C1598" s="1" t="s">
        <v>8</v>
      </c>
      <c r="D1598" s="1" t="s">
        <v>9</v>
      </c>
      <c r="E1598" s="1" t="s">
        <v>10</v>
      </c>
      <c r="F1598" s="1">
        <v>0</v>
      </c>
      <c r="G1598" s="2">
        <v>34</v>
      </c>
      <c r="H1598" s="2" t="str">
        <f t="shared" si="48"/>
        <v/>
      </c>
      <c r="I1598" s="2" t="str">
        <f>_xlfn.CONCAT(C1598,"-",D1598,"-",DOLLAR(G1598))</f>
        <v>ITA-SG-34,00 €</v>
      </c>
      <c r="J1598" s="2" t="str">
        <f t="shared" si="49"/>
        <v>187</v>
      </c>
      <c r="M1598" s="2"/>
      <c r="P1598" s="2"/>
      <c r="Q1598" s="2"/>
      <c r="R1598" s="2"/>
      <c r="S1598" s="2"/>
    </row>
    <row r="1599" spans="1:19" ht="12.75" customHeight="1" x14ac:dyDescent="0.2">
      <c r="A1599" s="1">
        <v>1601</v>
      </c>
      <c r="B1599" s="1" t="s">
        <v>767</v>
      </c>
      <c r="C1599" s="1" t="s">
        <v>8</v>
      </c>
      <c r="D1599" s="1" t="s">
        <v>9</v>
      </c>
      <c r="E1599" s="1" t="s">
        <v>10</v>
      </c>
      <c r="F1599" s="1">
        <v>0</v>
      </c>
      <c r="G1599" s="2">
        <v>28</v>
      </c>
      <c r="H1599" s="2" t="str">
        <f t="shared" si="48"/>
        <v/>
      </c>
      <c r="I1599" s="2" t="str">
        <f>_xlfn.CONCAT(C1599,"-",D1599,"-",DOLLAR(G1599))</f>
        <v>ITA-SG-28,00 €</v>
      </c>
      <c r="J1599" s="2" t="str">
        <f t="shared" si="49"/>
        <v>630</v>
      </c>
      <c r="M1599" s="2"/>
      <c r="P1599" s="2"/>
      <c r="Q1599" s="2"/>
      <c r="R1599" s="2"/>
      <c r="S1599" s="2"/>
    </row>
    <row r="1600" spans="1:19" ht="12.75" customHeight="1" x14ac:dyDescent="0.2">
      <c r="A1600" s="1">
        <v>1602</v>
      </c>
      <c r="B1600" s="1" t="s">
        <v>767</v>
      </c>
      <c r="C1600" s="1" t="s">
        <v>8</v>
      </c>
      <c r="D1600" s="1" t="s">
        <v>9</v>
      </c>
      <c r="E1600" t="s">
        <v>1387</v>
      </c>
      <c r="F1600" s="1">
        <v>30</v>
      </c>
      <c r="G1600" s="2">
        <v>20</v>
      </c>
      <c r="H1600" s="2">
        <f t="shared" si="48"/>
        <v>600</v>
      </c>
      <c r="I1600" s="2" t="str">
        <f>_xlfn.CONCAT(C1600,"-",D1600,"-",DOLLAR(G1600))</f>
        <v>ITA-SG-20,00 €</v>
      </c>
      <c r="J1600" s="2" t="str">
        <f t="shared" si="49"/>
        <v>630</v>
      </c>
      <c r="M1600" s="2"/>
      <c r="P1600" s="2"/>
      <c r="Q1600" s="2"/>
      <c r="R1600" s="2"/>
      <c r="S1600" s="2"/>
    </row>
    <row r="1601" spans="1:19" ht="12.75" customHeight="1" x14ac:dyDescent="0.2">
      <c r="A1601" s="1">
        <v>1603</v>
      </c>
      <c r="B1601" s="1" t="s">
        <v>768</v>
      </c>
      <c r="C1601" s="1" t="s">
        <v>79</v>
      </c>
      <c r="D1601" s="1" t="s">
        <v>80</v>
      </c>
      <c r="E1601" t="s">
        <v>1387</v>
      </c>
      <c r="F1601" s="1">
        <v>30</v>
      </c>
      <c r="G1601" s="2">
        <v>26</v>
      </c>
      <c r="H1601" s="2">
        <f t="shared" si="48"/>
        <v>780</v>
      </c>
      <c r="I1601" s="2" t="str">
        <f>_xlfn.CONCAT(C1601,"-",D1601,"-",DOLLAR(G1601))</f>
        <v>GRC-zan ABEE-26,00 €</v>
      </c>
      <c r="J1601" s="2" t="str">
        <f t="shared" si="49"/>
        <v>248</v>
      </c>
      <c r="M1601" s="2"/>
      <c r="P1601" s="2"/>
      <c r="Q1601" s="2"/>
      <c r="R1601" s="2"/>
      <c r="S1601" s="2"/>
    </row>
    <row r="1602" spans="1:19" ht="12.75" customHeight="1" x14ac:dyDescent="0.2">
      <c r="A1602" s="1">
        <v>1604</v>
      </c>
      <c r="B1602" s="1" t="s">
        <v>768</v>
      </c>
      <c r="C1602" s="1" t="s">
        <v>79</v>
      </c>
      <c r="D1602" s="1" t="s">
        <v>80</v>
      </c>
      <c r="E1602" s="1" t="s">
        <v>10</v>
      </c>
      <c r="F1602" s="1">
        <v>0</v>
      </c>
      <c r="G1602" s="2">
        <v>20</v>
      </c>
      <c r="H1602" s="2" t="str">
        <f t="shared" ref="H1602:H1665" si="50">IF(F1602*G1602=0,"",F1602*G1602)</f>
        <v/>
      </c>
      <c r="I1602" s="2" t="str">
        <f>_xlfn.CONCAT(C1602,"-",D1602,"-",DOLLAR(G1602))</f>
        <v>GRC-zan ABEE-20,00 €</v>
      </c>
      <c r="J1602" s="2" t="str">
        <f t="shared" si="49"/>
        <v>248</v>
      </c>
      <c r="M1602" s="2"/>
      <c r="P1602" s="2"/>
      <c r="Q1602" s="2"/>
      <c r="R1602" s="2"/>
      <c r="S1602" s="2"/>
    </row>
    <row r="1603" spans="1:19" ht="12.75" customHeight="1" x14ac:dyDescent="0.2">
      <c r="A1603" s="1">
        <v>1605</v>
      </c>
      <c r="B1603" s="1" t="s">
        <v>768</v>
      </c>
      <c r="C1603" s="1" t="s">
        <v>79</v>
      </c>
      <c r="D1603" s="1" t="s">
        <v>80</v>
      </c>
      <c r="E1603" t="s">
        <v>1387</v>
      </c>
      <c r="F1603" s="1">
        <v>20</v>
      </c>
      <c r="G1603" s="2">
        <v>37</v>
      </c>
      <c r="H1603" s="2">
        <f t="shared" si="50"/>
        <v>740</v>
      </c>
      <c r="I1603" s="2" t="str">
        <f>_xlfn.CONCAT(C1603,"-",D1603,"-",DOLLAR(G1603))</f>
        <v>GRC-zan ABEE-37,00 €</v>
      </c>
      <c r="J1603" s="2" t="str">
        <f t="shared" ref="J1603:J1666" si="51">MID(B1603,3,3)</f>
        <v>248</v>
      </c>
      <c r="M1603" s="2"/>
      <c r="P1603" s="2"/>
      <c r="Q1603" s="2"/>
      <c r="R1603" s="2"/>
      <c r="S1603" s="2"/>
    </row>
    <row r="1604" spans="1:19" ht="12.75" customHeight="1" x14ac:dyDescent="0.2">
      <c r="A1604" s="1">
        <v>1606</v>
      </c>
      <c r="B1604" s="1" t="s">
        <v>769</v>
      </c>
      <c r="C1604" s="1" t="s">
        <v>8</v>
      </c>
      <c r="D1604" s="1" t="s">
        <v>71</v>
      </c>
      <c r="E1604" s="1" t="s">
        <v>10</v>
      </c>
      <c r="F1604" s="1">
        <v>0</v>
      </c>
      <c r="G1604" s="2">
        <v>28</v>
      </c>
      <c r="H1604" s="2" t="str">
        <f t="shared" si="50"/>
        <v/>
      </c>
      <c r="I1604" s="2" t="str">
        <f>_xlfn.CONCAT(C1604,"-",D1604,"-",DOLLAR(G1604))</f>
        <v>ITA-lollo SRL-28,00 €</v>
      </c>
      <c r="J1604" s="2" t="str">
        <f t="shared" si="51"/>
        <v>039</v>
      </c>
      <c r="M1604" s="2"/>
      <c r="P1604" s="2"/>
      <c r="Q1604" s="2"/>
      <c r="R1604" s="2"/>
      <c r="S1604" s="2"/>
    </row>
    <row r="1605" spans="1:19" ht="12.75" customHeight="1" x14ac:dyDescent="0.2">
      <c r="A1605" s="1">
        <v>1607</v>
      </c>
      <c r="B1605" s="1" t="s">
        <v>770</v>
      </c>
      <c r="C1605" s="1" t="s">
        <v>8</v>
      </c>
      <c r="D1605" s="1" t="s">
        <v>43</v>
      </c>
      <c r="E1605" s="1" t="s">
        <v>10</v>
      </c>
      <c r="F1605" s="1">
        <v>0</v>
      </c>
      <c r="G1605" s="2">
        <v>37</v>
      </c>
      <c r="H1605" s="2" t="str">
        <f t="shared" si="50"/>
        <v/>
      </c>
      <c r="I1605" s="2" t="str">
        <f>_xlfn.CONCAT(C1605,"-",D1605,"-",DOLLAR(G1605))</f>
        <v>ITA-zan pin SPA-37,00 €</v>
      </c>
      <c r="J1605" s="2" t="str">
        <f t="shared" si="51"/>
        <v>470</v>
      </c>
      <c r="M1605" s="2"/>
      <c r="P1605" s="2"/>
      <c r="Q1605" s="2"/>
      <c r="R1605" s="2"/>
      <c r="S1605" s="2"/>
    </row>
    <row r="1606" spans="1:19" ht="12.75" customHeight="1" x14ac:dyDescent="0.2">
      <c r="A1606" s="1">
        <v>1608</v>
      </c>
      <c r="B1606" s="1" t="s">
        <v>771</v>
      </c>
      <c r="C1606" s="1" t="s">
        <v>8</v>
      </c>
      <c r="D1606" s="1" t="s">
        <v>9</v>
      </c>
      <c r="E1606" s="1" t="s">
        <v>10</v>
      </c>
      <c r="F1606" s="1">
        <v>0</v>
      </c>
      <c r="G1606" s="2">
        <v>23</v>
      </c>
      <c r="H1606" s="2" t="str">
        <f t="shared" si="50"/>
        <v/>
      </c>
      <c r="I1606" s="2" t="str">
        <f>_xlfn.CONCAT(C1606,"-",D1606,"-",DOLLAR(G1606))</f>
        <v>ITA-SG-23,00 €</v>
      </c>
      <c r="J1606" s="2" t="str">
        <f t="shared" si="51"/>
        <v>271</v>
      </c>
      <c r="M1606" s="2"/>
      <c r="P1606" s="2"/>
      <c r="Q1606" s="2"/>
      <c r="R1606" s="2"/>
      <c r="S1606" s="2"/>
    </row>
    <row r="1607" spans="1:19" ht="12.75" customHeight="1" x14ac:dyDescent="0.2">
      <c r="A1607" s="1">
        <v>1609</v>
      </c>
      <c r="B1607" s="1" t="s">
        <v>771</v>
      </c>
      <c r="C1607" s="1" t="s">
        <v>8</v>
      </c>
      <c r="D1607" s="1" t="s">
        <v>9</v>
      </c>
      <c r="E1607" t="s">
        <v>1387</v>
      </c>
      <c r="F1607" s="1">
        <v>30</v>
      </c>
      <c r="G1607" s="2">
        <v>13</v>
      </c>
      <c r="H1607" s="2">
        <f t="shared" si="50"/>
        <v>390</v>
      </c>
      <c r="I1607" s="2" t="str">
        <f>_xlfn.CONCAT(C1607,"-",D1607,"-",DOLLAR(G1607))</f>
        <v>ITA-SG-13,00 €</v>
      </c>
      <c r="J1607" s="2" t="str">
        <f t="shared" si="51"/>
        <v>271</v>
      </c>
      <c r="M1607" s="2"/>
      <c r="P1607" s="2"/>
      <c r="Q1607" s="2"/>
      <c r="R1607" s="2"/>
      <c r="S1607" s="2"/>
    </row>
    <row r="1608" spans="1:19" ht="12.75" customHeight="1" x14ac:dyDescent="0.2">
      <c r="A1608" s="1">
        <v>1610</v>
      </c>
      <c r="B1608" s="1" t="s">
        <v>772</v>
      </c>
      <c r="C1608" s="1" t="s">
        <v>8</v>
      </c>
      <c r="D1608" s="1" t="s">
        <v>50</v>
      </c>
      <c r="E1608" s="1" t="s">
        <v>10</v>
      </c>
      <c r="F1608" s="1">
        <v>0</v>
      </c>
      <c r="G1608" s="2">
        <v>39</v>
      </c>
      <c r="H1608" s="2" t="str">
        <f t="shared" si="50"/>
        <v/>
      </c>
      <c r="I1608" s="2" t="str">
        <f>_xlfn.CONCAT(C1608,"-",D1608,"-",DOLLAR(G1608))</f>
        <v>ITA-zan S.R.L.-39,00 €</v>
      </c>
      <c r="J1608" s="2" t="str">
        <f t="shared" si="51"/>
        <v>939</v>
      </c>
      <c r="M1608" s="2"/>
      <c r="P1608" s="2"/>
      <c r="Q1608" s="2"/>
      <c r="R1608" s="2"/>
      <c r="S1608" s="2"/>
    </row>
    <row r="1609" spans="1:19" ht="12.75" customHeight="1" x14ac:dyDescent="0.2">
      <c r="A1609" s="1">
        <v>1611</v>
      </c>
      <c r="B1609" s="1" t="s">
        <v>773</v>
      </c>
      <c r="C1609" s="1" t="s">
        <v>8</v>
      </c>
      <c r="D1609" s="1" t="s">
        <v>9</v>
      </c>
      <c r="E1609" t="s">
        <v>1387</v>
      </c>
      <c r="F1609" s="1">
        <v>30</v>
      </c>
      <c r="G1609" s="2">
        <v>27</v>
      </c>
      <c r="H1609" s="2">
        <f t="shared" si="50"/>
        <v>810</v>
      </c>
      <c r="I1609" s="2" t="str">
        <f>_xlfn.CONCAT(C1609,"-",D1609,"-",DOLLAR(G1609))</f>
        <v>ITA-SG-27,00 €</v>
      </c>
      <c r="J1609" s="2" t="str">
        <f t="shared" si="51"/>
        <v>784</v>
      </c>
      <c r="M1609" s="2"/>
      <c r="P1609" s="2"/>
      <c r="Q1609" s="2"/>
      <c r="R1609" s="2"/>
      <c r="S1609" s="2"/>
    </row>
    <row r="1610" spans="1:19" ht="12.75" customHeight="1" x14ac:dyDescent="0.2">
      <c r="A1610" s="1">
        <v>1612</v>
      </c>
      <c r="B1610" s="1" t="s">
        <v>773</v>
      </c>
      <c r="C1610" s="1" t="s">
        <v>8</v>
      </c>
      <c r="D1610" s="1" t="s">
        <v>9</v>
      </c>
      <c r="E1610" s="1" t="s">
        <v>10</v>
      </c>
      <c r="F1610" s="1">
        <v>0</v>
      </c>
      <c r="G1610" s="2">
        <v>25</v>
      </c>
      <c r="H1610" s="2" t="str">
        <f t="shared" si="50"/>
        <v/>
      </c>
      <c r="I1610" s="2" t="str">
        <f>_xlfn.CONCAT(C1610,"-",D1610,"-",DOLLAR(G1610))</f>
        <v>ITA-SG-25,00 €</v>
      </c>
      <c r="J1610" s="2" t="str">
        <f t="shared" si="51"/>
        <v>784</v>
      </c>
      <c r="M1610" s="2"/>
      <c r="P1610" s="2"/>
      <c r="Q1610" s="2"/>
      <c r="R1610" s="2"/>
      <c r="S1610" s="2"/>
    </row>
    <row r="1611" spans="1:19" ht="12.75" customHeight="1" x14ac:dyDescent="0.2">
      <c r="A1611" s="1">
        <v>1613</v>
      </c>
      <c r="B1611" s="1" t="s">
        <v>774</v>
      </c>
      <c r="C1611" s="1" t="s">
        <v>8</v>
      </c>
      <c r="D1611" s="1" t="s">
        <v>32</v>
      </c>
      <c r="E1611" s="1" t="s">
        <v>10</v>
      </c>
      <c r="F1611" s="1">
        <v>0</v>
      </c>
      <c r="G1611" s="2">
        <v>32</v>
      </c>
      <c r="H1611" s="2" t="str">
        <f t="shared" si="50"/>
        <v/>
      </c>
      <c r="I1611" s="2" t="str">
        <f>_xlfn.CONCAT(C1611,"-",D1611,"-",DOLLAR(G1611))</f>
        <v>ITA-zan VETRI-32,00 €</v>
      </c>
      <c r="J1611" s="2" t="str">
        <f t="shared" si="51"/>
        <v>292</v>
      </c>
      <c r="M1611" s="2"/>
      <c r="P1611" s="2"/>
      <c r="Q1611" s="2"/>
      <c r="R1611" s="2"/>
      <c r="S1611" s="2"/>
    </row>
    <row r="1612" spans="1:19" ht="12.75" customHeight="1" x14ac:dyDescent="0.2">
      <c r="A1612" s="1">
        <v>1614</v>
      </c>
      <c r="B1612" s="1" t="s">
        <v>774</v>
      </c>
      <c r="C1612" s="1" t="s">
        <v>8</v>
      </c>
      <c r="D1612" s="1" t="s">
        <v>32</v>
      </c>
      <c r="E1612" t="s">
        <v>1387</v>
      </c>
      <c r="F1612" s="1">
        <v>20</v>
      </c>
      <c r="G1612" s="2">
        <v>22</v>
      </c>
      <c r="H1612" s="2">
        <f t="shared" si="50"/>
        <v>440</v>
      </c>
      <c r="I1612" s="2" t="str">
        <f>_xlfn.CONCAT(C1612,"-",D1612,"-",DOLLAR(G1612))</f>
        <v>ITA-zan VETRI-22,00 €</v>
      </c>
      <c r="J1612" s="2" t="str">
        <f t="shared" si="51"/>
        <v>292</v>
      </c>
      <c r="M1612" s="2"/>
      <c r="P1612" s="2"/>
      <c r="Q1612" s="2"/>
      <c r="R1612" s="2"/>
      <c r="S1612" s="2"/>
    </row>
    <row r="1613" spans="1:19" ht="12.75" customHeight="1" x14ac:dyDescent="0.2">
      <c r="A1613" s="1">
        <v>1615</v>
      </c>
      <c r="B1613" s="1" t="s">
        <v>774</v>
      </c>
      <c r="C1613" s="1" t="s">
        <v>8</v>
      </c>
      <c r="D1613" s="1" t="s">
        <v>32</v>
      </c>
      <c r="E1613" t="s">
        <v>1387</v>
      </c>
      <c r="F1613" s="1">
        <v>30</v>
      </c>
      <c r="G1613" s="2">
        <v>17</v>
      </c>
      <c r="H1613" s="2">
        <f t="shared" si="50"/>
        <v>510</v>
      </c>
      <c r="I1613" s="2" t="str">
        <f>_xlfn.CONCAT(C1613,"-",D1613,"-",DOLLAR(G1613))</f>
        <v>ITA-zan VETRI-17,00 €</v>
      </c>
      <c r="J1613" s="2" t="str">
        <f t="shared" si="51"/>
        <v>292</v>
      </c>
      <c r="M1613" s="2"/>
      <c r="P1613" s="2"/>
      <c r="Q1613" s="2"/>
      <c r="R1613" s="2"/>
      <c r="S1613" s="2"/>
    </row>
    <row r="1614" spans="1:19" ht="12.75" customHeight="1" x14ac:dyDescent="0.2">
      <c r="A1614" s="1">
        <v>1616</v>
      </c>
      <c r="B1614" s="1" t="s">
        <v>775</v>
      </c>
      <c r="C1614" s="1" t="s">
        <v>8</v>
      </c>
      <c r="D1614" s="1" t="s">
        <v>50</v>
      </c>
      <c r="E1614" s="1" t="s">
        <v>10</v>
      </c>
      <c r="F1614" s="1">
        <v>0</v>
      </c>
      <c r="G1614" s="2">
        <v>16</v>
      </c>
      <c r="H1614" s="2" t="str">
        <f t="shared" si="50"/>
        <v/>
      </c>
      <c r="I1614" s="2" t="str">
        <f>_xlfn.CONCAT(C1614,"-",D1614,"-",DOLLAR(G1614))</f>
        <v>ITA-zan S.R.L.-16,00 €</v>
      </c>
      <c r="J1614" s="2" t="str">
        <f t="shared" si="51"/>
        <v>874</v>
      </c>
      <c r="M1614" s="2"/>
      <c r="P1614" s="2"/>
      <c r="Q1614" s="2"/>
      <c r="R1614" s="2"/>
      <c r="S1614" s="2"/>
    </row>
    <row r="1615" spans="1:19" ht="12.75" customHeight="1" x14ac:dyDescent="0.2">
      <c r="A1615" s="1">
        <v>1617</v>
      </c>
      <c r="B1615" s="1" t="s">
        <v>776</v>
      </c>
      <c r="C1615" s="1" t="s">
        <v>8</v>
      </c>
      <c r="D1615" s="1" t="s">
        <v>50</v>
      </c>
      <c r="E1615" s="1" t="s">
        <v>10</v>
      </c>
      <c r="F1615" s="1">
        <v>0</v>
      </c>
      <c r="G1615" s="2">
        <v>31</v>
      </c>
      <c r="H1615" s="2" t="str">
        <f t="shared" si="50"/>
        <v/>
      </c>
      <c r="I1615" s="2" t="str">
        <f>_xlfn.CONCAT(C1615,"-",D1615,"-",DOLLAR(G1615))</f>
        <v>ITA-zan S.R.L.-31,00 €</v>
      </c>
      <c r="J1615" s="2" t="str">
        <f t="shared" si="51"/>
        <v>874</v>
      </c>
      <c r="M1615" s="2"/>
      <c r="P1615" s="2"/>
      <c r="Q1615" s="2"/>
      <c r="R1615" s="2"/>
      <c r="S1615" s="2"/>
    </row>
    <row r="1616" spans="1:19" ht="12.75" customHeight="1" x14ac:dyDescent="0.2">
      <c r="A1616" s="1">
        <v>1618</v>
      </c>
      <c r="B1616" s="1" t="s">
        <v>776</v>
      </c>
      <c r="C1616" s="1" t="s">
        <v>8</v>
      </c>
      <c r="D1616" s="1" t="s">
        <v>50</v>
      </c>
      <c r="E1616" t="s">
        <v>1387</v>
      </c>
      <c r="F1616" s="1">
        <v>20</v>
      </c>
      <c r="G1616" s="2">
        <v>17</v>
      </c>
      <c r="H1616" s="2">
        <f t="shared" si="50"/>
        <v>340</v>
      </c>
      <c r="I1616" s="2" t="str">
        <f>_xlfn.CONCAT(C1616,"-",D1616,"-",DOLLAR(G1616))</f>
        <v>ITA-zan S.R.L.-17,00 €</v>
      </c>
      <c r="J1616" s="2" t="str">
        <f t="shared" si="51"/>
        <v>874</v>
      </c>
      <c r="M1616" s="2"/>
      <c r="P1616" s="2"/>
      <c r="Q1616" s="2"/>
      <c r="R1616" s="2"/>
      <c r="S1616" s="2"/>
    </row>
    <row r="1617" spans="1:19" ht="12.75" customHeight="1" x14ac:dyDescent="0.2">
      <c r="A1617" s="1">
        <v>1619</v>
      </c>
      <c r="B1617" s="1" t="s">
        <v>777</v>
      </c>
      <c r="C1617" s="1" t="s">
        <v>79</v>
      </c>
      <c r="D1617" s="1" t="s">
        <v>195</v>
      </c>
      <c r="E1617" t="s">
        <v>1387</v>
      </c>
      <c r="F1617" s="1">
        <v>30</v>
      </c>
      <c r="G1617" s="2">
        <v>38</v>
      </c>
      <c r="H1617" s="2">
        <f t="shared" si="50"/>
        <v>1140</v>
      </c>
      <c r="I1617" s="2" t="str">
        <f>_xlfn.CONCAT(C1617,"-",D1617,"-",DOLLAR(G1617))</f>
        <v>GRC-zan palla SA-38,00 €</v>
      </c>
      <c r="J1617" s="2" t="str">
        <f t="shared" si="51"/>
        <v>419</v>
      </c>
      <c r="M1617" s="2"/>
      <c r="P1617" s="2"/>
      <c r="Q1617" s="2"/>
      <c r="R1617" s="2"/>
      <c r="S1617" s="2"/>
    </row>
    <row r="1618" spans="1:19" ht="12.75" customHeight="1" x14ac:dyDescent="0.2">
      <c r="A1618" s="1">
        <v>1620</v>
      </c>
      <c r="B1618" s="1" t="s">
        <v>778</v>
      </c>
      <c r="C1618" s="1" t="s">
        <v>8</v>
      </c>
      <c r="D1618" s="1" t="s">
        <v>32</v>
      </c>
      <c r="E1618" s="1" t="s">
        <v>10</v>
      </c>
      <c r="F1618" s="1">
        <v>0</v>
      </c>
      <c r="G1618" s="2">
        <v>22</v>
      </c>
      <c r="H1618" s="2" t="str">
        <f t="shared" si="50"/>
        <v/>
      </c>
      <c r="I1618" s="2" t="str">
        <f>_xlfn.CONCAT(C1618,"-",D1618,"-",DOLLAR(G1618))</f>
        <v>ITA-zan VETRI-22,00 €</v>
      </c>
      <c r="J1618" s="2" t="str">
        <f t="shared" si="51"/>
        <v>828</v>
      </c>
      <c r="M1618" s="2"/>
      <c r="P1618" s="2"/>
      <c r="Q1618" s="2"/>
      <c r="R1618" s="2"/>
      <c r="S1618" s="2"/>
    </row>
    <row r="1619" spans="1:19" ht="12.75" customHeight="1" x14ac:dyDescent="0.2">
      <c r="A1619" s="1">
        <v>1621</v>
      </c>
      <c r="B1619" s="1" t="s">
        <v>778</v>
      </c>
      <c r="C1619" s="1" t="s">
        <v>8</v>
      </c>
      <c r="D1619" s="1" t="s">
        <v>32</v>
      </c>
      <c r="E1619" t="s">
        <v>1387</v>
      </c>
      <c r="F1619" s="1">
        <v>20</v>
      </c>
      <c r="G1619" s="2">
        <v>23</v>
      </c>
      <c r="H1619" s="2">
        <f t="shared" si="50"/>
        <v>460</v>
      </c>
      <c r="I1619" s="2" t="str">
        <f>_xlfn.CONCAT(C1619,"-",D1619,"-",DOLLAR(G1619))</f>
        <v>ITA-zan VETRI-23,00 €</v>
      </c>
      <c r="J1619" s="2" t="str">
        <f t="shared" si="51"/>
        <v>828</v>
      </c>
      <c r="M1619" s="2"/>
      <c r="P1619" s="2"/>
      <c r="Q1619" s="2"/>
      <c r="R1619" s="2"/>
      <c r="S1619" s="2"/>
    </row>
    <row r="1620" spans="1:19" ht="12.75" customHeight="1" x14ac:dyDescent="0.2">
      <c r="A1620" s="1">
        <v>1622</v>
      </c>
      <c r="B1620" s="1" t="s">
        <v>778</v>
      </c>
      <c r="C1620" s="1" t="s">
        <v>8</v>
      </c>
      <c r="D1620" s="1" t="s">
        <v>32</v>
      </c>
      <c r="E1620" t="s">
        <v>1387</v>
      </c>
      <c r="F1620" s="1">
        <v>30</v>
      </c>
      <c r="G1620" s="2">
        <v>22</v>
      </c>
      <c r="H1620" s="2">
        <f t="shared" si="50"/>
        <v>660</v>
      </c>
      <c r="I1620" s="2" t="str">
        <f>_xlfn.CONCAT(C1620,"-",D1620,"-",DOLLAR(G1620))</f>
        <v>ITA-zan VETRI-22,00 €</v>
      </c>
      <c r="J1620" s="2" t="str">
        <f t="shared" si="51"/>
        <v>828</v>
      </c>
      <c r="M1620" s="2"/>
      <c r="P1620" s="2"/>
      <c r="Q1620" s="2"/>
      <c r="R1620" s="2"/>
      <c r="S1620" s="2"/>
    </row>
    <row r="1621" spans="1:19" ht="12.75" customHeight="1" x14ac:dyDescent="0.2">
      <c r="A1621" s="1">
        <v>1623</v>
      </c>
      <c r="B1621" s="1" t="s">
        <v>779</v>
      </c>
      <c r="C1621" s="1" t="s">
        <v>8</v>
      </c>
      <c r="D1621" s="1" t="s">
        <v>61</v>
      </c>
      <c r="E1621" t="s">
        <v>1387</v>
      </c>
      <c r="F1621" s="1">
        <v>20</v>
      </c>
      <c r="G1621" s="2">
        <v>32</v>
      </c>
      <c r="H1621" s="2">
        <f t="shared" si="50"/>
        <v>640</v>
      </c>
      <c r="I1621" s="2" t="str">
        <f>_xlfn.CONCAT(C1621,"-",D1621,"-",DOLLAR(G1621))</f>
        <v>ITA-zan PAM-32,00 €</v>
      </c>
      <c r="J1621" s="2" t="str">
        <f t="shared" si="51"/>
        <v>137</v>
      </c>
      <c r="M1621" s="2"/>
      <c r="P1621" s="2"/>
      <c r="Q1621" s="2"/>
      <c r="R1621" s="2"/>
      <c r="S1621" s="2"/>
    </row>
    <row r="1622" spans="1:19" ht="12.75" customHeight="1" x14ac:dyDescent="0.2">
      <c r="A1622" s="1">
        <v>1624</v>
      </c>
      <c r="B1622" s="1" t="s">
        <v>779</v>
      </c>
      <c r="C1622" s="1" t="s">
        <v>8</v>
      </c>
      <c r="D1622" s="1" t="s">
        <v>61</v>
      </c>
      <c r="E1622" s="1" t="s">
        <v>10</v>
      </c>
      <c r="F1622" s="1">
        <v>0</v>
      </c>
      <c r="G1622" s="2">
        <v>32</v>
      </c>
      <c r="H1622" s="2" t="str">
        <f t="shared" si="50"/>
        <v/>
      </c>
      <c r="I1622" s="2" t="str">
        <f>_xlfn.CONCAT(C1622,"-",D1622,"-",DOLLAR(G1622))</f>
        <v>ITA-zan PAM-32,00 €</v>
      </c>
      <c r="J1622" s="2" t="str">
        <f t="shared" si="51"/>
        <v>137</v>
      </c>
      <c r="M1622" s="2"/>
      <c r="P1622" s="2"/>
      <c r="Q1622" s="2"/>
      <c r="R1622" s="2"/>
      <c r="S1622" s="2"/>
    </row>
    <row r="1623" spans="1:19" ht="12.75" customHeight="1" x14ac:dyDescent="0.2">
      <c r="A1623" s="1">
        <v>1625</v>
      </c>
      <c r="B1623" s="1" t="s">
        <v>779</v>
      </c>
      <c r="C1623" s="1" t="s">
        <v>8</v>
      </c>
      <c r="D1623" s="1" t="s">
        <v>61</v>
      </c>
      <c r="E1623" t="s">
        <v>1387</v>
      </c>
      <c r="F1623" s="1">
        <v>30</v>
      </c>
      <c r="G1623" s="2">
        <v>14</v>
      </c>
      <c r="H1623" s="2">
        <f t="shared" si="50"/>
        <v>420</v>
      </c>
      <c r="I1623" s="2" t="str">
        <f>_xlfn.CONCAT(C1623,"-",D1623,"-",DOLLAR(G1623))</f>
        <v>ITA-zan PAM-14,00 €</v>
      </c>
      <c r="J1623" s="2" t="str">
        <f t="shared" si="51"/>
        <v>137</v>
      </c>
      <c r="M1623" s="2"/>
      <c r="P1623" s="2"/>
      <c r="Q1623" s="2"/>
      <c r="R1623" s="2"/>
      <c r="S1623" s="2"/>
    </row>
    <row r="1624" spans="1:19" ht="12.75" customHeight="1" x14ac:dyDescent="0.2">
      <c r="A1624" s="1">
        <v>1626</v>
      </c>
      <c r="B1624" s="1" t="s">
        <v>780</v>
      </c>
      <c r="C1624" s="1" t="s">
        <v>8</v>
      </c>
      <c r="D1624" s="1" t="s">
        <v>9</v>
      </c>
      <c r="E1624" s="1" t="s">
        <v>10</v>
      </c>
      <c r="F1624" s="1">
        <v>0</v>
      </c>
      <c r="G1624" s="2">
        <v>25</v>
      </c>
      <c r="H1624" s="2" t="str">
        <f t="shared" si="50"/>
        <v/>
      </c>
      <c r="I1624" s="2" t="str">
        <f>_xlfn.CONCAT(C1624,"-",D1624,"-",DOLLAR(G1624))</f>
        <v>ITA-SG-25,00 €</v>
      </c>
      <c r="J1624" s="2" t="str">
        <f t="shared" si="51"/>
        <v>885</v>
      </c>
      <c r="M1624" s="2"/>
      <c r="P1624" s="2"/>
      <c r="Q1624" s="2"/>
      <c r="R1624" s="2"/>
      <c r="S1624" s="2"/>
    </row>
    <row r="1625" spans="1:19" ht="12.75" customHeight="1" x14ac:dyDescent="0.2">
      <c r="A1625" s="1">
        <v>1627</v>
      </c>
      <c r="B1625" s="1" t="s">
        <v>780</v>
      </c>
      <c r="C1625" s="1" t="s">
        <v>8</v>
      </c>
      <c r="D1625" s="1" t="s">
        <v>9</v>
      </c>
      <c r="E1625" t="s">
        <v>1387</v>
      </c>
      <c r="F1625" s="1">
        <v>30</v>
      </c>
      <c r="G1625" s="2">
        <v>32</v>
      </c>
      <c r="H1625" s="2">
        <f t="shared" si="50"/>
        <v>960</v>
      </c>
      <c r="I1625" s="2" t="str">
        <f>_xlfn.CONCAT(C1625,"-",D1625,"-",DOLLAR(G1625))</f>
        <v>ITA-SG-32,00 €</v>
      </c>
      <c r="J1625" s="2" t="str">
        <f t="shared" si="51"/>
        <v>885</v>
      </c>
      <c r="M1625" s="2"/>
      <c r="P1625" s="2"/>
      <c r="Q1625" s="2"/>
      <c r="R1625" s="2"/>
      <c r="S1625" s="2"/>
    </row>
    <row r="1626" spans="1:19" ht="12.75" customHeight="1" x14ac:dyDescent="0.2">
      <c r="A1626" s="1">
        <v>1628</v>
      </c>
      <c r="B1626" s="1" t="s">
        <v>780</v>
      </c>
      <c r="C1626" s="1" t="s">
        <v>8</v>
      </c>
      <c r="D1626" s="1" t="s">
        <v>9</v>
      </c>
      <c r="E1626" t="s">
        <v>1387</v>
      </c>
      <c r="F1626" s="1">
        <v>20</v>
      </c>
      <c r="G1626" s="2">
        <v>28</v>
      </c>
      <c r="H1626" s="2">
        <f t="shared" si="50"/>
        <v>560</v>
      </c>
      <c r="I1626" s="2" t="str">
        <f>_xlfn.CONCAT(C1626,"-",D1626,"-",DOLLAR(G1626))</f>
        <v>ITA-SG-28,00 €</v>
      </c>
      <c r="J1626" s="2" t="str">
        <f t="shared" si="51"/>
        <v>885</v>
      </c>
      <c r="M1626" s="2"/>
      <c r="P1626" s="2"/>
      <c r="Q1626" s="2"/>
      <c r="R1626" s="2"/>
      <c r="S1626" s="2"/>
    </row>
    <row r="1627" spans="1:19" ht="12.75" customHeight="1" x14ac:dyDescent="0.2">
      <c r="A1627" s="1">
        <v>1629</v>
      </c>
      <c r="B1627" s="1" t="s">
        <v>781</v>
      </c>
      <c r="C1627" s="1" t="s">
        <v>8</v>
      </c>
      <c r="D1627" s="1" t="s">
        <v>9</v>
      </c>
      <c r="E1627" t="s">
        <v>1387</v>
      </c>
      <c r="F1627" s="1">
        <v>30</v>
      </c>
      <c r="G1627" s="2">
        <v>13</v>
      </c>
      <c r="H1627" s="2">
        <f t="shared" si="50"/>
        <v>390</v>
      </c>
      <c r="I1627" s="2" t="str">
        <f>_xlfn.CONCAT(C1627,"-",D1627,"-",DOLLAR(G1627))</f>
        <v>ITA-SG-13,00 €</v>
      </c>
      <c r="J1627" s="2" t="str">
        <f t="shared" si="51"/>
        <v>551</v>
      </c>
      <c r="M1627" s="2"/>
      <c r="P1627" s="2"/>
      <c r="Q1627" s="2"/>
      <c r="R1627" s="2"/>
      <c r="S1627" s="2"/>
    </row>
    <row r="1628" spans="1:19" ht="12.75" customHeight="1" x14ac:dyDescent="0.2">
      <c r="A1628" s="1">
        <v>1630</v>
      </c>
      <c r="B1628" s="1" t="s">
        <v>781</v>
      </c>
      <c r="C1628" s="1" t="s">
        <v>8</v>
      </c>
      <c r="D1628" s="1" t="s">
        <v>9</v>
      </c>
      <c r="E1628" t="s">
        <v>1387</v>
      </c>
      <c r="F1628" s="1">
        <v>20</v>
      </c>
      <c r="G1628" s="2">
        <v>36</v>
      </c>
      <c r="H1628" s="2">
        <f t="shared" si="50"/>
        <v>720</v>
      </c>
      <c r="I1628" s="2" t="str">
        <f>_xlfn.CONCAT(C1628,"-",D1628,"-",DOLLAR(G1628))</f>
        <v>ITA-SG-36,00 €</v>
      </c>
      <c r="J1628" s="2" t="str">
        <f t="shared" si="51"/>
        <v>551</v>
      </c>
      <c r="M1628" s="2"/>
      <c r="P1628" s="2"/>
      <c r="Q1628" s="2"/>
      <c r="R1628" s="2"/>
      <c r="S1628" s="2"/>
    </row>
    <row r="1629" spans="1:19" ht="12.75" customHeight="1" x14ac:dyDescent="0.2">
      <c r="A1629" s="1">
        <v>1631</v>
      </c>
      <c r="B1629" s="1" t="s">
        <v>781</v>
      </c>
      <c r="C1629" s="1" t="s">
        <v>8</v>
      </c>
      <c r="D1629" s="1" t="s">
        <v>9</v>
      </c>
      <c r="E1629" s="1" t="s">
        <v>10</v>
      </c>
      <c r="F1629" s="1">
        <v>0</v>
      </c>
      <c r="G1629" s="2">
        <v>23</v>
      </c>
      <c r="H1629" s="2" t="str">
        <f t="shared" si="50"/>
        <v/>
      </c>
      <c r="I1629" s="2" t="str">
        <f>_xlfn.CONCAT(C1629,"-",D1629,"-",DOLLAR(G1629))</f>
        <v>ITA-SG-23,00 €</v>
      </c>
      <c r="J1629" s="2" t="str">
        <f t="shared" si="51"/>
        <v>551</v>
      </c>
      <c r="M1629" s="2"/>
      <c r="P1629" s="2"/>
      <c r="Q1629" s="2"/>
      <c r="R1629" s="2"/>
      <c r="S1629" s="2"/>
    </row>
    <row r="1630" spans="1:19" ht="12.75" customHeight="1" x14ac:dyDescent="0.2">
      <c r="A1630" s="1">
        <v>1632</v>
      </c>
      <c r="B1630" s="1" t="s">
        <v>782</v>
      </c>
      <c r="C1630" s="1" t="s">
        <v>8</v>
      </c>
      <c r="D1630" s="1" t="s">
        <v>9</v>
      </c>
      <c r="E1630" s="1" t="s">
        <v>10</v>
      </c>
      <c r="F1630" s="1">
        <v>0</v>
      </c>
      <c r="G1630" s="2">
        <v>17</v>
      </c>
      <c r="H1630" s="2" t="str">
        <f t="shared" si="50"/>
        <v/>
      </c>
      <c r="I1630" s="2" t="str">
        <f>_xlfn.CONCAT(C1630,"-",D1630,"-",DOLLAR(G1630))</f>
        <v>ITA-SG-17,00 €</v>
      </c>
      <c r="J1630" s="2" t="str">
        <f t="shared" si="51"/>
        <v>315</v>
      </c>
      <c r="M1630" s="2"/>
      <c r="P1630" s="2"/>
      <c r="Q1630" s="2"/>
      <c r="R1630" s="2"/>
      <c r="S1630" s="2"/>
    </row>
    <row r="1631" spans="1:19" ht="12.75" customHeight="1" x14ac:dyDescent="0.2">
      <c r="A1631" s="1">
        <v>1633</v>
      </c>
      <c r="B1631" s="1" t="s">
        <v>782</v>
      </c>
      <c r="C1631" s="1" t="s">
        <v>8</v>
      </c>
      <c r="D1631" s="1" t="s">
        <v>9</v>
      </c>
      <c r="E1631" t="s">
        <v>1387</v>
      </c>
      <c r="F1631" s="1">
        <v>30</v>
      </c>
      <c r="G1631" s="2">
        <v>25</v>
      </c>
      <c r="H1631" s="2">
        <f t="shared" si="50"/>
        <v>750</v>
      </c>
      <c r="I1631" s="2" t="str">
        <f>_xlfn.CONCAT(C1631,"-",D1631,"-",DOLLAR(G1631))</f>
        <v>ITA-SG-25,00 €</v>
      </c>
      <c r="J1631" s="2" t="str">
        <f t="shared" si="51"/>
        <v>315</v>
      </c>
      <c r="M1631" s="2"/>
      <c r="P1631" s="2"/>
      <c r="Q1631" s="2"/>
      <c r="R1631" s="2"/>
      <c r="S1631" s="2"/>
    </row>
    <row r="1632" spans="1:19" ht="12.75" customHeight="1" x14ac:dyDescent="0.2">
      <c r="A1632" s="1">
        <v>1634</v>
      </c>
      <c r="B1632" s="1" t="s">
        <v>783</v>
      </c>
      <c r="C1632" s="1" t="s">
        <v>8</v>
      </c>
      <c r="D1632" s="1" t="s">
        <v>9</v>
      </c>
      <c r="E1632" s="1" t="s">
        <v>10</v>
      </c>
      <c r="F1632" s="1">
        <v>0</v>
      </c>
      <c r="G1632" s="2">
        <v>26</v>
      </c>
      <c r="H1632" s="2" t="str">
        <f t="shared" si="50"/>
        <v/>
      </c>
      <c r="I1632" s="2" t="str">
        <f>_xlfn.CONCAT(C1632,"-",D1632,"-",DOLLAR(G1632))</f>
        <v>ITA-SG-26,00 €</v>
      </c>
      <c r="J1632" s="2" t="str">
        <f t="shared" si="51"/>
        <v>466</v>
      </c>
      <c r="M1632" s="2"/>
      <c r="P1632" s="2"/>
      <c r="Q1632" s="2"/>
      <c r="R1632" s="2"/>
      <c r="S1632" s="2"/>
    </row>
    <row r="1633" spans="1:19" ht="12.75" customHeight="1" x14ac:dyDescent="0.2">
      <c r="A1633" s="1">
        <v>1635</v>
      </c>
      <c r="B1633" s="1" t="s">
        <v>784</v>
      </c>
      <c r="C1633" s="1" t="s">
        <v>8</v>
      </c>
      <c r="D1633" s="1" t="s">
        <v>43</v>
      </c>
      <c r="E1633" s="1" t="s">
        <v>10</v>
      </c>
      <c r="F1633" s="1">
        <v>0</v>
      </c>
      <c r="G1633" s="2">
        <v>30</v>
      </c>
      <c r="H1633" s="2" t="str">
        <f t="shared" si="50"/>
        <v/>
      </c>
      <c r="I1633" s="2" t="str">
        <f>_xlfn.CONCAT(C1633,"-",D1633,"-",DOLLAR(G1633))</f>
        <v>ITA-zan pin SPA-30,00 €</v>
      </c>
      <c r="J1633" s="2" t="str">
        <f t="shared" si="51"/>
        <v>753</v>
      </c>
      <c r="M1633" s="2"/>
      <c r="P1633" s="2"/>
      <c r="Q1633" s="2"/>
      <c r="R1633" s="2"/>
      <c r="S1633" s="2"/>
    </row>
    <row r="1634" spans="1:19" ht="12.75" customHeight="1" x14ac:dyDescent="0.2">
      <c r="A1634" s="1">
        <v>1636</v>
      </c>
      <c r="B1634" s="1" t="s">
        <v>785</v>
      </c>
      <c r="C1634" s="1" t="s">
        <v>8</v>
      </c>
      <c r="D1634" s="1" t="s">
        <v>32</v>
      </c>
      <c r="E1634" s="1" t="s">
        <v>10</v>
      </c>
      <c r="F1634" s="1">
        <v>0</v>
      </c>
      <c r="G1634" s="2">
        <v>13</v>
      </c>
      <c r="H1634" s="2" t="str">
        <f t="shared" si="50"/>
        <v/>
      </c>
      <c r="I1634" s="2" t="str">
        <f>_xlfn.CONCAT(C1634,"-",D1634,"-",DOLLAR(G1634))</f>
        <v>ITA-zan VETRI-13,00 €</v>
      </c>
      <c r="J1634" s="2" t="str">
        <f t="shared" si="51"/>
        <v>894</v>
      </c>
      <c r="M1634" s="2"/>
      <c r="P1634" s="2"/>
      <c r="Q1634" s="2"/>
      <c r="R1634" s="2"/>
      <c r="S1634" s="2"/>
    </row>
    <row r="1635" spans="1:19" ht="12.75" customHeight="1" x14ac:dyDescent="0.2">
      <c r="A1635" s="1">
        <v>1637</v>
      </c>
      <c r="B1635" s="1" t="s">
        <v>786</v>
      </c>
      <c r="C1635" s="1" t="s">
        <v>8</v>
      </c>
      <c r="D1635" s="1" t="s">
        <v>93</v>
      </c>
      <c r="E1635" t="s">
        <v>1387</v>
      </c>
      <c r="F1635" s="1">
        <v>20</v>
      </c>
      <c r="G1635" s="2">
        <v>34</v>
      </c>
      <c r="H1635" s="2">
        <f t="shared" si="50"/>
        <v>680</v>
      </c>
      <c r="I1635" s="2" t="str">
        <f>_xlfn.CONCAT(C1635,"-",D1635,"-",DOLLAR(G1635))</f>
        <v>ITA-zan SPA-34,00 €</v>
      </c>
      <c r="J1635" s="2" t="str">
        <f t="shared" si="51"/>
        <v>216</v>
      </c>
      <c r="M1635" s="2"/>
      <c r="P1635" s="2"/>
      <c r="Q1635" s="2"/>
      <c r="R1635" s="2"/>
      <c r="S1635" s="2"/>
    </row>
    <row r="1636" spans="1:19" ht="12.75" customHeight="1" x14ac:dyDescent="0.2">
      <c r="A1636" s="1">
        <v>1638</v>
      </c>
      <c r="B1636" s="1" t="s">
        <v>786</v>
      </c>
      <c r="C1636" s="1" t="s">
        <v>8</v>
      </c>
      <c r="D1636" s="1" t="s">
        <v>93</v>
      </c>
      <c r="E1636" t="s">
        <v>1387</v>
      </c>
      <c r="F1636" s="1">
        <v>30</v>
      </c>
      <c r="G1636" s="2">
        <v>17</v>
      </c>
      <c r="H1636" s="2">
        <f t="shared" si="50"/>
        <v>510</v>
      </c>
      <c r="I1636" s="2" t="str">
        <f>_xlfn.CONCAT(C1636,"-",D1636,"-",DOLLAR(G1636))</f>
        <v>ITA-zan SPA-17,00 €</v>
      </c>
      <c r="J1636" s="2" t="str">
        <f t="shared" si="51"/>
        <v>216</v>
      </c>
      <c r="M1636" s="2"/>
      <c r="P1636" s="2"/>
      <c r="Q1636" s="2"/>
      <c r="R1636" s="2"/>
      <c r="S1636" s="2"/>
    </row>
    <row r="1637" spans="1:19" ht="12.75" customHeight="1" x14ac:dyDescent="0.2">
      <c r="A1637" s="1">
        <v>1639</v>
      </c>
      <c r="B1637" s="1" t="s">
        <v>786</v>
      </c>
      <c r="C1637" s="1" t="s">
        <v>8</v>
      </c>
      <c r="D1637" s="1" t="s">
        <v>93</v>
      </c>
      <c r="E1637" s="1" t="s">
        <v>10</v>
      </c>
      <c r="F1637" s="1">
        <v>0</v>
      </c>
      <c r="G1637" s="2">
        <v>17</v>
      </c>
      <c r="H1637" s="2" t="str">
        <f t="shared" si="50"/>
        <v/>
      </c>
      <c r="I1637" s="2" t="str">
        <f>_xlfn.CONCAT(C1637,"-",D1637,"-",DOLLAR(G1637))</f>
        <v>ITA-zan SPA-17,00 €</v>
      </c>
      <c r="J1637" s="2" t="str">
        <f t="shared" si="51"/>
        <v>216</v>
      </c>
      <c r="M1637" s="2"/>
      <c r="P1637" s="2"/>
      <c r="Q1637" s="2"/>
      <c r="R1637" s="2"/>
      <c r="S1637" s="2"/>
    </row>
    <row r="1638" spans="1:19" ht="12.75" customHeight="1" x14ac:dyDescent="0.2">
      <c r="A1638" s="1">
        <v>1640</v>
      </c>
      <c r="B1638" s="1" t="s">
        <v>787</v>
      </c>
      <c r="C1638" s="1" t="s">
        <v>8</v>
      </c>
      <c r="D1638" s="1" t="s">
        <v>43</v>
      </c>
      <c r="E1638" s="1" t="s">
        <v>10</v>
      </c>
      <c r="F1638" s="1">
        <v>0</v>
      </c>
      <c r="G1638" s="2">
        <v>20</v>
      </c>
      <c r="H1638" s="2" t="str">
        <f t="shared" si="50"/>
        <v/>
      </c>
      <c r="I1638" s="2" t="str">
        <f>_xlfn.CONCAT(C1638,"-",D1638,"-",DOLLAR(G1638))</f>
        <v>ITA-zan pin SPA-20,00 €</v>
      </c>
      <c r="J1638" s="2" t="str">
        <f t="shared" si="51"/>
        <v>831</v>
      </c>
      <c r="M1638" s="2"/>
      <c r="P1638" s="2"/>
      <c r="Q1638" s="2"/>
      <c r="R1638" s="2"/>
      <c r="S1638" s="2"/>
    </row>
    <row r="1639" spans="1:19" ht="12.75" customHeight="1" x14ac:dyDescent="0.2">
      <c r="A1639" s="1">
        <v>1641</v>
      </c>
      <c r="B1639" s="1" t="s">
        <v>788</v>
      </c>
      <c r="C1639" s="1" t="s">
        <v>8</v>
      </c>
      <c r="D1639" s="1" t="s">
        <v>32</v>
      </c>
      <c r="E1639" s="1" t="s">
        <v>10</v>
      </c>
      <c r="F1639" s="1">
        <v>0</v>
      </c>
      <c r="G1639" s="2">
        <v>27</v>
      </c>
      <c r="H1639" s="2" t="str">
        <f t="shared" si="50"/>
        <v/>
      </c>
      <c r="I1639" s="2" t="str">
        <f>_xlfn.CONCAT(C1639,"-",D1639,"-",DOLLAR(G1639))</f>
        <v>ITA-zan VETRI-27,00 €</v>
      </c>
      <c r="J1639" s="2" t="str">
        <f t="shared" si="51"/>
        <v>366</v>
      </c>
      <c r="M1639" s="2"/>
      <c r="P1639" s="2"/>
      <c r="Q1639" s="2"/>
      <c r="R1639" s="2"/>
      <c r="S1639" s="2"/>
    </row>
    <row r="1640" spans="1:19" ht="12.75" customHeight="1" x14ac:dyDescent="0.2">
      <c r="A1640" s="1">
        <v>1642</v>
      </c>
      <c r="B1640" s="1" t="s">
        <v>789</v>
      </c>
      <c r="C1640" s="1" t="s">
        <v>79</v>
      </c>
      <c r="D1640" s="1" t="s">
        <v>195</v>
      </c>
      <c r="E1640" s="1" t="s">
        <v>10</v>
      </c>
      <c r="F1640" s="1">
        <v>0</v>
      </c>
      <c r="G1640" s="2">
        <v>28</v>
      </c>
      <c r="H1640" s="2" t="str">
        <f t="shared" si="50"/>
        <v/>
      </c>
      <c r="I1640" s="2" t="str">
        <f>_xlfn.CONCAT(C1640,"-",D1640,"-",DOLLAR(G1640))</f>
        <v>GRC-zan palla SA-28,00 €</v>
      </c>
      <c r="J1640" s="2" t="str">
        <f t="shared" si="51"/>
        <v>360</v>
      </c>
      <c r="M1640" s="2"/>
      <c r="P1640" s="2"/>
      <c r="Q1640" s="2"/>
      <c r="R1640" s="2"/>
      <c r="S1640" s="2"/>
    </row>
    <row r="1641" spans="1:19" ht="12.75" customHeight="1" x14ac:dyDescent="0.2">
      <c r="A1641" s="1">
        <v>1643</v>
      </c>
      <c r="B1641" s="1" t="s">
        <v>789</v>
      </c>
      <c r="C1641" s="1" t="s">
        <v>79</v>
      </c>
      <c r="D1641" s="1" t="s">
        <v>195</v>
      </c>
      <c r="E1641" t="s">
        <v>1387</v>
      </c>
      <c r="F1641" s="1">
        <v>20</v>
      </c>
      <c r="G1641" s="2">
        <v>24</v>
      </c>
      <c r="H1641" s="2">
        <f t="shared" si="50"/>
        <v>480</v>
      </c>
      <c r="I1641" s="2" t="str">
        <f>_xlfn.CONCAT(C1641,"-",D1641,"-",DOLLAR(G1641))</f>
        <v>GRC-zan palla SA-24,00 €</v>
      </c>
      <c r="J1641" s="2" t="str">
        <f t="shared" si="51"/>
        <v>360</v>
      </c>
      <c r="M1641" s="2"/>
      <c r="P1641" s="2"/>
      <c r="Q1641" s="2"/>
      <c r="R1641" s="2"/>
      <c r="S1641" s="2"/>
    </row>
    <row r="1642" spans="1:19" ht="12.75" customHeight="1" x14ac:dyDescent="0.2">
      <c r="A1642" s="1">
        <v>1644</v>
      </c>
      <c r="B1642" s="1" t="s">
        <v>789</v>
      </c>
      <c r="C1642" s="1" t="s">
        <v>79</v>
      </c>
      <c r="D1642" s="1" t="s">
        <v>195</v>
      </c>
      <c r="E1642" t="s">
        <v>1387</v>
      </c>
      <c r="F1642" s="1">
        <v>30</v>
      </c>
      <c r="G1642" s="2">
        <v>36</v>
      </c>
      <c r="H1642" s="2">
        <f t="shared" si="50"/>
        <v>1080</v>
      </c>
      <c r="I1642" s="2" t="str">
        <f>_xlfn.CONCAT(C1642,"-",D1642,"-",DOLLAR(G1642))</f>
        <v>GRC-zan palla SA-36,00 €</v>
      </c>
      <c r="J1642" s="2" t="str">
        <f t="shared" si="51"/>
        <v>360</v>
      </c>
      <c r="M1642" s="2"/>
      <c r="P1642" s="2"/>
      <c r="Q1642" s="2"/>
      <c r="R1642" s="2"/>
      <c r="S1642" s="2"/>
    </row>
    <row r="1643" spans="1:19" ht="12.75" customHeight="1" x14ac:dyDescent="0.2">
      <c r="A1643" s="1">
        <v>1645</v>
      </c>
      <c r="B1643" s="1" t="s">
        <v>790</v>
      </c>
      <c r="C1643" s="1" t="s">
        <v>8</v>
      </c>
      <c r="D1643" s="1" t="s">
        <v>9</v>
      </c>
      <c r="E1643" s="1" t="s">
        <v>10</v>
      </c>
      <c r="F1643" s="1">
        <v>0</v>
      </c>
      <c r="G1643" s="2">
        <v>26</v>
      </c>
      <c r="H1643" s="2" t="str">
        <f t="shared" si="50"/>
        <v/>
      </c>
      <c r="I1643" s="2" t="str">
        <f>_xlfn.CONCAT(C1643,"-",D1643,"-",DOLLAR(G1643))</f>
        <v>ITA-SG-26,00 €</v>
      </c>
      <c r="J1643" s="2" t="str">
        <f t="shared" si="51"/>
        <v>185</v>
      </c>
      <c r="M1643" s="2"/>
      <c r="P1643" s="2"/>
      <c r="Q1643" s="2"/>
      <c r="R1643" s="2"/>
      <c r="S1643" s="2"/>
    </row>
    <row r="1644" spans="1:19" ht="12.75" customHeight="1" x14ac:dyDescent="0.2">
      <c r="A1644" s="1">
        <v>1646</v>
      </c>
      <c r="B1644" s="1" t="s">
        <v>790</v>
      </c>
      <c r="C1644" s="1" t="s">
        <v>8</v>
      </c>
      <c r="D1644" s="1" t="s">
        <v>9</v>
      </c>
      <c r="E1644" t="s">
        <v>1387</v>
      </c>
      <c r="F1644" s="1">
        <v>20</v>
      </c>
      <c r="G1644" s="2">
        <v>35</v>
      </c>
      <c r="H1644" s="2">
        <f t="shared" si="50"/>
        <v>700</v>
      </c>
      <c r="I1644" s="2" t="str">
        <f>_xlfn.CONCAT(C1644,"-",D1644,"-",DOLLAR(G1644))</f>
        <v>ITA-SG-35,00 €</v>
      </c>
      <c r="J1644" s="2" t="str">
        <f t="shared" si="51"/>
        <v>185</v>
      </c>
      <c r="M1644" s="2"/>
      <c r="P1644" s="2"/>
      <c r="Q1644" s="2"/>
      <c r="R1644" s="2"/>
      <c r="S1644" s="2"/>
    </row>
    <row r="1645" spans="1:19" ht="12.75" customHeight="1" x14ac:dyDescent="0.2">
      <c r="A1645" s="1">
        <v>1647</v>
      </c>
      <c r="B1645" s="1" t="s">
        <v>790</v>
      </c>
      <c r="C1645" s="1" t="s">
        <v>8</v>
      </c>
      <c r="D1645" s="1" t="s">
        <v>9</v>
      </c>
      <c r="E1645" t="s">
        <v>1387</v>
      </c>
      <c r="F1645" s="1">
        <v>30</v>
      </c>
      <c r="G1645" s="2">
        <v>24</v>
      </c>
      <c r="H1645" s="2">
        <f t="shared" si="50"/>
        <v>720</v>
      </c>
      <c r="I1645" s="2" t="str">
        <f>_xlfn.CONCAT(C1645,"-",D1645,"-",DOLLAR(G1645))</f>
        <v>ITA-SG-24,00 €</v>
      </c>
      <c r="J1645" s="2" t="str">
        <f t="shared" si="51"/>
        <v>185</v>
      </c>
      <c r="M1645" s="2"/>
      <c r="P1645" s="2"/>
      <c r="Q1645" s="2"/>
      <c r="R1645" s="2"/>
      <c r="S1645" s="2"/>
    </row>
    <row r="1646" spans="1:19" ht="12.75" customHeight="1" x14ac:dyDescent="0.2">
      <c r="A1646" s="1">
        <v>1648</v>
      </c>
      <c r="B1646" s="1" t="s">
        <v>791</v>
      </c>
      <c r="C1646" s="1" t="s">
        <v>13</v>
      </c>
      <c r="D1646" s="1" t="s">
        <v>19</v>
      </c>
      <c r="E1646" s="1" t="s">
        <v>10</v>
      </c>
      <c r="F1646" s="1">
        <v>0</v>
      </c>
      <c r="G1646" s="2">
        <v>38</v>
      </c>
      <c r="H1646" s="2" t="str">
        <f t="shared" si="50"/>
        <v/>
      </c>
      <c r="I1646" s="2" t="str">
        <f>_xlfn.CONCAT(C1646,"-",D1646,"-",DOLLAR(G1646))</f>
        <v>EGY-zan pin assuf S.A.E.-38,00 €</v>
      </c>
      <c r="J1646" s="2" t="str">
        <f t="shared" si="51"/>
        <v>554</v>
      </c>
      <c r="M1646" s="2"/>
      <c r="P1646" s="2"/>
      <c r="Q1646" s="2"/>
      <c r="R1646" s="2"/>
      <c r="S1646" s="2"/>
    </row>
    <row r="1647" spans="1:19" ht="12.75" customHeight="1" x14ac:dyDescent="0.2">
      <c r="A1647" s="1">
        <v>1649</v>
      </c>
      <c r="B1647" s="1" t="s">
        <v>791</v>
      </c>
      <c r="C1647" s="1" t="s">
        <v>13</v>
      </c>
      <c r="D1647" s="1" t="s">
        <v>19</v>
      </c>
      <c r="E1647" t="s">
        <v>1387</v>
      </c>
      <c r="F1647" s="1">
        <v>20</v>
      </c>
      <c r="G1647" s="2">
        <v>25</v>
      </c>
      <c r="H1647" s="2">
        <f t="shared" si="50"/>
        <v>500</v>
      </c>
      <c r="I1647" s="2" t="str">
        <f>_xlfn.CONCAT(C1647,"-",D1647,"-",DOLLAR(G1647))</f>
        <v>EGY-zan pin assuf S.A.E.-25,00 €</v>
      </c>
      <c r="J1647" s="2" t="str">
        <f t="shared" si="51"/>
        <v>554</v>
      </c>
      <c r="M1647" s="2"/>
      <c r="P1647" s="2"/>
      <c r="Q1647" s="2"/>
      <c r="R1647" s="2"/>
      <c r="S1647" s="2"/>
    </row>
    <row r="1648" spans="1:19" ht="12.75" customHeight="1" x14ac:dyDescent="0.2">
      <c r="A1648" s="1">
        <v>1650</v>
      </c>
      <c r="B1648" s="1" t="s">
        <v>792</v>
      </c>
      <c r="C1648" s="1" t="s">
        <v>793</v>
      </c>
      <c r="D1648" s="1" t="s">
        <v>32</v>
      </c>
      <c r="E1648" s="1" t="s">
        <v>10</v>
      </c>
      <c r="F1648" s="1">
        <v>0</v>
      </c>
      <c r="G1648" s="2">
        <v>32</v>
      </c>
      <c r="H1648" s="2" t="str">
        <f t="shared" si="50"/>
        <v/>
      </c>
      <c r="I1648" s="2" t="str">
        <f>_xlfn.CONCAT(C1648,"-",D1648,"-",DOLLAR(G1648))</f>
        <v>FRA-zan VETRI-32,00 €</v>
      </c>
      <c r="J1648" s="2" t="str">
        <f t="shared" si="51"/>
        <v>873</v>
      </c>
      <c r="M1648" s="2"/>
      <c r="P1648" s="2"/>
      <c r="Q1648" s="2"/>
      <c r="R1648" s="2"/>
      <c r="S1648" s="2"/>
    </row>
    <row r="1649" spans="1:19" ht="12.75" customHeight="1" x14ac:dyDescent="0.2">
      <c r="A1649" s="1">
        <v>1651</v>
      </c>
      <c r="B1649" s="1" t="s">
        <v>794</v>
      </c>
      <c r="C1649" s="1" t="s">
        <v>8</v>
      </c>
      <c r="D1649" s="1" t="s">
        <v>32</v>
      </c>
      <c r="E1649" s="1" t="s">
        <v>10</v>
      </c>
      <c r="F1649" s="1">
        <v>0</v>
      </c>
      <c r="G1649" s="2">
        <v>25</v>
      </c>
      <c r="H1649" s="2" t="str">
        <f t="shared" si="50"/>
        <v/>
      </c>
      <c r="I1649" s="2" t="str">
        <f>_xlfn.CONCAT(C1649,"-",D1649,"-",DOLLAR(G1649))</f>
        <v>ITA-zan VETRI-25,00 €</v>
      </c>
      <c r="J1649" s="2" t="str">
        <f t="shared" si="51"/>
        <v>665</v>
      </c>
      <c r="M1649" s="2"/>
      <c r="P1649" s="2"/>
      <c r="Q1649" s="2"/>
      <c r="R1649" s="2"/>
      <c r="S1649" s="2"/>
    </row>
    <row r="1650" spans="1:19" ht="12.75" customHeight="1" x14ac:dyDescent="0.2">
      <c r="A1650" s="1">
        <v>1652</v>
      </c>
      <c r="B1650" s="1" t="s">
        <v>794</v>
      </c>
      <c r="C1650" s="1" t="s">
        <v>8</v>
      </c>
      <c r="D1650" s="1" t="s">
        <v>32</v>
      </c>
      <c r="E1650" t="s">
        <v>1387</v>
      </c>
      <c r="F1650" s="1">
        <v>30</v>
      </c>
      <c r="G1650" s="2">
        <v>32</v>
      </c>
      <c r="H1650" s="2">
        <f t="shared" si="50"/>
        <v>960</v>
      </c>
      <c r="I1650" s="2" t="str">
        <f>_xlfn.CONCAT(C1650,"-",D1650,"-",DOLLAR(G1650))</f>
        <v>ITA-zan VETRI-32,00 €</v>
      </c>
      <c r="J1650" s="2" t="str">
        <f t="shared" si="51"/>
        <v>665</v>
      </c>
      <c r="M1650" s="2"/>
      <c r="P1650" s="2"/>
      <c r="Q1650" s="2"/>
      <c r="R1650" s="2"/>
      <c r="S1650" s="2"/>
    </row>
    <row r="1651" spans="1:19" ht="12.75" customHeight="1" x14ac:dyDescent="0.2">
      <c r="A1651" s="1">
        <v>1653</v>
      </c>
      <c r="B1651" s="1" t="s">
        <v>794</v>
      </c>
      <c r="C1651" s="1" t="s">
        <v>8</v>
      </c>
      <c r="D1651" s="1" t="s">
        <v>32</v>
      </c>
      <c r="E1651" t="s">
        <v>1387</v>
      </c>
      <c r="F1651" s="1">
        <v>20</v>
      </c>
      <c r="G1651" s="2">
        <v>23</v>
      </c>
      <c r="H1651" s="2">
        <f t="shared" si="50"/>
        <v>460</v>
      </c>
      <c r="I1651" s="2" t="str">
        <f>_xlfn.CONCAT(C1651,"-",D1651,"-",DOLLAR(G1651))</f>
        <v>ITA-zan VETRI-23,00 €</v>
      </c>
      <c r="J1651" s="2" t="str">
        <f t="shared" si="51"/>
        <v>665</v>
      </c>
      <c r="M1651" s="2"/>
      <c r="P1651" s="2"/>
      <c r="Q1651" s="2"/>
      <c r="R1651" s="2"/>
      <c r="S1651" s="2"/>
    </row>
    <row r="1652" spans="1:19" ht="12.75" customHeight="1" x14ac:dyDescent="0.2">
      <c r="A1652" s="1">
        <v>1654</v>
      </c>
      <c r="B1652" s="1" t="s">
        <v>795</v>
      </c>
      <c r="C1652" s="1" t="s">
        <v>8</v>
      </c>
      <c r="D1652" s="1" t="s">
        <v>101</v>
      </c>
      <c r="E1652" s="1" t="s">
        <v>10</v>
      </c>
      <c r="F1652" s="1">
        <v>0</v>
      </c>
      <c r="G1652" s="2">
        <v>26</v>
      </c>
      <c r="H1652" s="2" t="str">
        <f t="shared" si="50"/>
        <v/>
      </c>
      <c r="I1652" s="2" t="str">
        <f>_xlfn.CONCAT(C1652,"-",D1652,"-",DOLLAR(G1652))</f>
        <v>ITA-SG DISTRIBUZIONE SRL-26,00 €</v>
      </c>
      <c r="J1652" s="2" t="str">
        <f t="shared" si="51"/>
        <v>069</v>
      </c>
      <c r="M1652" s="2"/>
      <c r="P1652" s="2"/>
      <c r="Q1652" s="2"/>
      <c r="R1652" s="2"/>
      <c r="S1652" s="2"/>
    </row>
    <row r="1653" spans="1:19" ht="12.75" customHeight="1" x14ac:dyDescent="0.2">
      <c r="A1653" s="1">
        <v>1655</v>
      </c>
      <c r="B1653" s="1" t="s">
        <v>795</v>
      </c>
      <c r="C1653" s="1" t="s">
        <v>8</v>
      </c>
      <c r="D1653" s="1" t="s">
        <v>101</v>
      </c>
      <c r="E1653" t="s">
        <v>1387</v>
      </c>
      <c r="F1653" s="1">
        <v>20</v>
      </c>
      <c r="G1653" s="2">
        <v>27</v>
      </c>
      <c r="H1653" s="2">
        <f t="shared" si="50"/>
        <v>540</v>
      </c>
      <c r="I1653" s="2" t="str">
        <f>_xlfn.CONCAT(C1653,"-",D1653,"-",DOLLAR(G1653))</f>
        <v>ITA-SG DISTRIBUZIONE SRL-27,00 €</v>
      </c>
      <c r="J1653" s="2" t="str">
        <f t="shared" si="51"/>
        <v>069</v>
      </c>
      <c r="M1653" s="2"/>
      <c r="P1653" s="2"/>
      <c r="Q1653" s="2"/>
      <c r="R1653" s="2"/>
      <c r="S1653" s="2"/>
    </row>
    <row r="1654" spans="1:19" ht="12.75" customHeight="1" x14ac:dyDescent="0.2">
      <c r="A1654" s="1">
        <v>1656</v>
      </c>
      <c r="B1654" s="1" t="s">
        <v>796</v>
      </c>
      <c r="C1654" s="1" t="s">
        <v>8</v>
      </c>
      <c r="D1654" s="1" t="s">
        <v>43</v>
      </c>
      <c r="E1654" s="1" t="s">
        <v>10</v>
      </c>
      <c r="F1654" s="1">
        <v>0</v>
      </c>
      <c r="G1654" s="2">
        <v>35</v>
      </c>
      <c r="H1654" s="2" t="str">
        <f t="shared" si="50"/>
        <v/>
      </c>
      <c r="I1654" s="2" t="str">
        <f>_xlfn.CONCAT(C1654,"-",D1654,"-",DOLLAR(G1654))</f>
        <v>ITA-zan pin SPA-35,00 €</v>
      </c>
      <c r="J1654" s="2" t="str">
        <f t="shared" si="51"/>
        <v>746</v>
      </c>
      <c r="M1654" s="2"/>
      <c r="P1654" s="2"/>
      <c r="Q1654" s="2"/>
      <c r="R1654" s="2"/>
      <c r="S1654" s="2"/>
    </row>
    <row r="1655" spans="1:19" ht="12.75" customHeight="1" x14ac:dyDescent="0.2">
      <c r="A1655" s="1">
        <v>1657</v>
      </c>
      <c r="B1655" s="1" t="s">
        <v>797</v>
      </c>
      <c r="C1655" s="1" t="s">
        <v>8</v>
      </c>
      <c r="D1655" s="1" t="s">
        <v>45</v>
      </c>
      <c r="E1655" t="s">
        <v>1387</v>
      </c>
      <c r="F1655" s="1">
        <v>30</v>
      </c>
      <c r="G1655" s="2">
        <v>40</v>
      </c>
      <c r="H1655" s="2">
        <f t="shared" si="50"/>
        <v>1200</v>
      </c>
      <c r="I1655" s="2" t="str">
        <f>_xlfn.CONCAT(C1655,"-",D1655,"-",DOLLAR(G1655))</f>
        <v>ITA-SICURpin SUD S.r.l-40,00 €</v>
      </c>
      <c r="J1655" s="2" t="str">
        <f t="shared" si="51"/>
        <v>907</v>
      </c>
      <c r="M1655" s="2"/>
      <c r="P1655" s="2"/>
      <c r="Q1655" s="2"/>
      <c r="R1655" s="2"/>
      <c r="S1655" s="2"/>
    </row>
    <row r="1656" spans="1:19" ht="12.75" customHeight="1" x14ac:dyDescent="0.2">
      <c r="A1656" s="1">
        <v>1658</v>
      </c>
      <c r="B1656" s="1" t="s">
        <v>797</v>
      </c>
      <c r="C1656" s="1" t="s">
        <v>8</v>
      </c>
      <c r="D1656" s="1" t="s">
        <v>45</v>
      </c>
      <c r="E1656" s="1" t="s">
        <v>10</v>
      </c>
      <c r="F1656" s="1">
        <v>0</v>
      </c>
      <c r="G1656" s="2">
        <v>35</v>
      </c>
      <c r="H1656" s="2" t="str">
        <f t="shared" si="50"/>
        <v/>
      </c>
      <c r="I1656" s="2" t="str">
        <f>_xlfn.CONCAT(C1656,"-",D1656,"-",DOLLAR(G1656))</f>
        <v>ITA-SICURpin SUD S.r.l-35,00 €</v>
      </c>
      <c r="J1656" s="2" t="str">
        <f t="shared" si="51"/>
        <v>907</v>
      </c>
      <c r="M1656" s="2"/>
      <c r="P1656" s="2"/>
      <c r="Q1656" s="2"/>
      <c r="R1656" s="2"/>
      <c r="S1656" s="2"/>
    </row>
    <row r="1657" spans="1:19" ht="12.75" customHeight="1" x14ac:dyDescent="0.2">
      <c r="A1657" s="1">
        <v>1659</v>
      </c>
      <c r="B1657" s="1" t="s">
        <v>798</v>
      </c>
      <c r="C1657" s="1" t="s">
        <v>8</v>
      </c>
      <c r="D1657" s="1" t="s">
        <v>9</v>
      </c>
      <c r="E1657" t="s">
        <v>1387</v>
      </c>
      <c r="F1657" s="1">
        <v>30</v>
      </c>
      <c r="G1657" s="2">
        <v>12</v>
      </c>
      <c r="H1657" s="2">
        <f t="shared" si="50"/>
        <v>360</v>
      </c>
      <c r="I1657" s="2" t="str">
        <f>_xlfn.CONCAT(C1657,"-",D1657,"-",DOLLAR(G1657))</f>
        <v>ITA-SG-12,00 €</v>
      </c>
      <c r="J1657" s="2" t="str">
        <f t="shared" si="51"/>
        <v>289</v>
      </c>
      <c r="M1657" s="2"/>
      <c r="P1657" s="2"/>
      <c r="Q1657" s="2"/>
      <c r="R1657" s="2"/>
      <c r="S1657" s="2"/>
    </row>
    <row r="1658" spans="1:19" ht="12.75" customHeight="1" x14ac:dyDescent="0.2">
      <c r="A1658" s="1">
        <v>1660</v>
      </c>
      <c r="B1658" s="1" t="s">
        <v>798</v>
      </c>
      <c r="C1658" s="1" t="s">
        <v>8</v>
      </c>
      <c r="D1658" s="1" t="s">
        <v>9</v>
      </c>
      <c r="E1658" s="1" t="s">
        <v>10</v>
      </c>
      <c r="F1658" s="1">
        <v>0</v>
      </c>
      <c r="G1658" s="2">
        <v>21</v>
      </c>
      <c r="H1658" s="2" t="str">
        <f t="shared" si="50"/>
        <v/>
      </c>
      <c r="I1658" s="2" t="str">
        <f>_xlfn.CONCAT(C1658,"-",D1658,"-",DOLLAR(G1658))</f>
        <v>ITA-SG-21,00 €</v>
      </c>
      <c r="J1658" s="2" t="str">
        <f t="shared" si="51"/>
        <v>289</v>
      </c>
      <c r="M1658" s="2"/>
      <c r="P1658" s="2"/>
      <c r="Q1658" s="2"/>
      <c r="R1658" s="2"/>
      <c r="S1658" s="2"/>
    </row>
    <row r="1659" spans="1:19" ht="12.75" customHeight="1" x14ac:dyDescent="0.2">
      <c r="A1659" s="1">
        <v>1661</v>
      </c>
      <c r="B1659" s="1" t="s">
        <v>799</v>
      </c>
      <c r="C1659" s="1" t="s">
        <v>8</v>
      </c>
      <c r="D1659" s="1" t="s">
        <v>61</v>
      </c>
      <c r="E1659" t="s">
        <v>1387</v>
      </c>
      <c r="F1659" s="1">
        <v>30</v>
      </c>
      <c r="G1659" s="2">
        <v>19</v>
      </c>
      <c r="H1659" s="2">
        <f t="shared" si="50"/>
        <v>570</v>
      </c>
      <c r="I1659" s="2" t="str">
        <f>_xlfn.CONCAT(C1659,"-",D1659,"-",DOLLAR(G1659))</f>
        <v>ITA-zan PAM-19,00 €</v>
      </c>
      <c r="J1659" s="2" t="str">
        <f t="shared" si="51"/>
        <v>508</v>
      </c>
      <c r="M1659" s="2"/>
      <c r="P1659" s="2"/>
      <c r="Q1659" s="2"/>
      <c r="R1659" s="2"/>
      <c r="S1659" s="2"/>
    </row>
    <row r="1660" spans="1:19" ht="12.75" customHeight="1" x14ac:dyDescent="0.2">
      <c r="A1660" s="1">
        <v>1662</v>
      </c>
      <c r="B1660" s="1" t="s">
        <v>799</v>
      </c>
      <c r="C1660" s="1" t="s">
        <v>8</v>
      </c>
      <c r="D1660" s="1" t="s">
        <v>61</v>
      </c>
      <c r="E1660" s="1" t="s">
        <v>10</v>
      </c>
      <c r="F1660" s="1">
        <v>0</v>
      </c>
      <c r="G1660" s="2">
        <v>21</v>
      </c>
      <c r="H1660" s="2" t="str">
        <f t="shared" si="50"/>
        <v/>
      </c>
      <c r="I1660" s="2" t="str">
        <f>_xlfn.CONCAT(C1660,"-",D1660,"-",DOLLAR(G1660))</f>
        <v>ITA-zan PAM-21,00 €</v>
      </c>
      <c r="J1660" s="2" t="str">
        <f t="shared" si="51"/>
        <v>508</v>
      </c>
      <c r="M1660" s="2"/>
      <c r="P1660" s="2"/>
      <c r="Q1660" s="2"/>
      <c r="R1660" s="2"/>
      <c r="S1660" s="2"/>
    </row>
    <row r="1661" spans="1:19" ht="12.75" customHeight="1" x14ac:dyDescent="0.2">
      <c r="A1661" s="1">
        <v>1663</v>
      </c>
      <c r="B1661" s="1" t="s">
        <v>799</v>
      </c>
      <c r="C1661" s="1" t="s">
        <v>8</v>
      </c>
      <c r="D1661" s="1" t="s">
        <v>61</v>
      </c>
      <c r="E1661" t="s">
        <v>1387</v>
      </c>
      <c r="F1661" s="1">
        <v>20</v>
      </c>
      <c r="G1661" s="2">
        <v>32</v>
      </c>
      <c r="H1661" s="2">
        <f t="shared" si="50"/>
        <v>640</v>
      </c>
      <c r="I1661" s="2" t="str">
        <f>_xlfn.CONCAT(C1661,"-",D1661,"-",DOLLAR(G1661))</f>
        <v>ITA-zan PAM-32,00 €</v>
      </c>
      <c r="J1661" s="2" t="str">
        <f t="shared" si="51"/>
        <v>508</v>
      </c>
      <c r="M1661" s="2"/>
      <c r="P1661" s="2"/>
      <c r="Q1661" s="2"/>
      <c r="R1661" s="2"/>
      <c r="S1661" s="2"/>
    </row>
    <row r="1662" spans="1:19" ht="12.75" customHeight="1" x14ac:dyDescent="0.2">
      <c r="A1662" s="1">
        <v>1664</v>
      </c>
      <c r="B1662" s="1" t="s">
        <v>800</v>
      </c>
      <c r="C1662" s="1" t="s">
        <v>8</v>
      </c>
      <c r="D1662" s="1" t="s">
        <v>9</v>
      </c>
      <c r="E1662" s="1" t="s">
        <v>10</v>
      </c>
      <c r="F1662" s="1">
        <v>0</v>
      </c>
      <c r="G1662" s="2">
        <v>23</v>
      </c>
      <c r="H1662" s="2" t="str">
        <f t="shared" si="50"/>
        <v/>
      </c>
      <c r="I1662" s="2" t="str">
        <f>_xlfn.CONCAT(C1662,"-",D1662,"-",DOLLAR(G1662))</f>
        <v>ITA-SG-23,00 €</v>
      </c>
      <c r="J1662" s="2" t="str">
        <f t="shared" si="51"/>
        <v>816</v>
      </c>
      <c r="M1662" s="2"/>
      <c r="P1662" s="2"/>
      <c r="Q1662" s="2"/>
      <c r="R1662" s="2"/>
      <c r="S1662" s="2"/>
    </row>
    <row r="1663" spans="1:19" ht="12.75" customHeight="1" x14ac:dyDescent="0.2">
      <c r="A1663" s="1">
        <v>1665</v>
      </c>
      <c r="B1663" s="1" t="s">
        <v>800</v>
      </c>
      <c r="C1663" s="1" t="s">
        <v>8</v>
      </c>
      <c r="D1663" s="1" t="s">
        <v>9</v>
      </c>
      <c r="E1663" t="s">
        <v>1387</v>
      </c>
      <c r="F1663" s="1">
        <v>20</v>
      </c>
      <c r="G1663" s="2">
        <v>18</v>
      </c>
      <c r="H1663" s="2">
        <f t="shared" si="50"/>
        <v>360</v>
      </c>
      <c r="I1663" s="2" t="str">
        <f>_xlfn.CONCAT(C1663,"-",D1663,"-",DOLLAR(G1663))</f>
        <v>ITA-SG-18,00 €</v>
      </c>
      <c r="J1663" s="2" t="str">
        <f t="shared" si="51"/>
        <v>816</v>
      </c>
      <c r="M1663" s="2"/>
      <c r="P1663" s="2"/>
      <c r="Q1663" s="2"/>
      <c r="R1663" s="2"/>
      <c r="S1663" s="2"/>
    </row>
    <row r="1664" spans="1:19" ht="12.75" customHeight="1" x14ac:dyDescent="0.2">
      <c r="A1664" s="1">
        <v>1666</v>
      </c>
      <c r="B1664" s="1" t="s">
        <v>800</v>
      </c>
      <c r="C1664" s="1" t="s">
        <v>8</v>
      </c>
      <c r="D1664" s="1" t="s">
        <v>9</v>
      </c>
      <c r="E1664" t="s">
        <v>1387</v>
      </c>
      <c r="F1664" s="1">
        <v>30</v>
      </c>
      <c r="G1664" s="2">
        <v>12</v>
      </c>
      <c r="H1664" s="2">
        <f t="shared" si="50"/>
        <v>360</v>
      </c>
      <c r="I1664" s="2" t="str">
        <f>_xlfn.CONCAT(C1664,"-",D1664,"-",DOLLAR(G1664))</f>
        <v>ITA-SG-12,00 €</v>
      </c>
      <c r="J1664" s="2" t="str">
        <f t="shared" si="51"/>
        <v>816</v>
      </c>
      <c r="M1664" s="2"/>
      <c r="P1664" s="2"/>
      <c r="Q1664" s="2"/>
      <c r="R1664" s="2"/>
      <c r="S1664" s="2"/>
    </row>
    <row r="1665" spans="1:19" ht="12.75" customHeight="1" x14ac:dyDescent="0.2">
      <c r="A1665" s="1">
        <v>1667</v>
      </c>
      <c r="B1665" s="1" t="s">
        <v>801</v>
      </c>
      <c r="C1665" s="1" t="s">
        <v>8</v>
      </c>
      <c r="D1665" s="1" t="s">
        <v>32</v>
      </c>
      <c r="E1665" s="1" t="s">
        <v>10</v>
      </c>
      <c r="F1665" s="1">
        <v>0</v>
      </c>
      <c r="G1665" s="2">
        <v>31</v>
      </c>
      <c r="H1665" s="2" t="str">
        <f t="shared" si="50"/>
        <v/>
      </c>
      <c r="I1665" s="2" t="str">
        <f>_xlfn.CONCAT(C1665,"-",D1665,"-",DOLLAR(G1665))</f>
        <v>ITA-zan VETRI-31,00 €</v>
      </c>
      <c r="J1665" s="2" t="str">
        <f t="shared" si="51"/>
        <v>200</v>
      </c>
      <c r="M1665" s="2"/>
      <c r="P1665" s="2"/>
      <c r="Q1665" s="2"/>
      <c r="R1665" s="2"/>
      <c r="S1665" s="2"/>
    </row>
    <row r="1666" spans="1:19" ht="12.75" customHeight="1" x14ac:dyDescent="0.2">
      <c r="A1666" s="1">
        <v>1668</v>
      </c>
      <c r="B1666" s="1" t="s">
        <v>802</v>
      </c>
      <c r="C1666" s="1" t="s">
        <v>8</v>
      </c>
      <c r="D1666" s="1" t="s">
        <v>9</v>
      </c>
      <c r="E1666" t="s">
        <v>1387</v>
      </c>
      <c r="F1666" s="1">
        <v>30</v>
      </c>
      <c r="G1666" s="2">
        <v>13</v>
      </c>
      <c r="H1666" s="2">
        <f t="shared" ref="H1666:H1729" si="52">IF(F1666*G1666=0,"",F1666*G1666)</f>
        <v>390</v>
      </c>
      <c r="I1666" s="2" t="str">
        <f>_xlfn.CONCAT(C1666,"-",D1666,"-",DOLLAR(G1666))</f>
        <v>ITA-SG-13,00 €</v>
      </c>
      <c r="J1666" s="2" t="str">
        <f t="shared" si="51"/>
        <v>950</v>
      </c>
      <c r="M1666" s="2"/>
      <c r="P1666" s="2"/>
      <c r="Q1666" s="2"/>
      <c r="R1666" s="2"/>
      <c r="S1666" s="2"/>
    </row>
    <row r="1667" spans="1:19" ht="12.75" customHeight="1" x14ac:dyDescent="0.2">
      <c r="A1667" s="1">
        <v>1669</v>
      </c>
      <c r="B1667" s="1" t="s">
        <v>802</v>
      </c>
      <c r="C1667" s="1" t="s">
        <v>8</v>
      </c>
      <c r="D1667" s="1" t="s">
        <v>9</v>
      </c>
      <c r="E1667" s="1" t="s">
        <v>10</v>
      </c>
      <c r="F1667" s="1">
        <v>0</v>
      </c>
      <c r="G1667" s="2">
        <v>13</v>
      </c>
      <c r="H1667" s="2" t="str">
        <f t="shared" si="52"/>
        <v/>
      </c>
      <c r="I1667" s="2" t="str">
        <f>_xlfn.CONCAT(C1667,"-",D1667,"-",DOLLAR(G1667))</f>
        <v>ITA-SG-13,00 €</v>
      </c>
      <c r="J1667" s="2" t="str">
        <f t="shared" ref="J1667:J1730" si="53">MID(B1667,3,3)</f>
        <v>950</v>
      </c>
      <c r="M1667" s="2"/>
      <c r="P1667" s="2"/>
      <c r="Q1667" s="2"/>
      <c r="R1667" s="2"/>
      <c r="S1667" s="2"/>
    </row>
    <row r="1668" spans="1:19" ht="12.75" customHeight="1" x14ac:dyDescent="0.2">
      <c r="A1668" s="1">
        <v>1670</v>
      </c>
      <c r="B1668" s="1" t="s">
        <v>803</v>
      </c>
      <c r="C1668" s="1" t="s">
        <v>8</v>
      </c>
      <c r="D1668" s="1" t="s">
        <v>90</v>
      </c>
      <c r="E1668" t="s">
        <v>1387</v>
      </c>
      <c r="F1668" s="1">
        <v>20</v>
      </c>
      <c r="G1668" s="2">
        <v>24</v>
      </c>
      <c r="H1668" s="2">
        <f t="shared" si="52"/>
        <v>480</v>
      </c>
      <c r="I1668" s="2" t="str">
        <f>_xlfn.CONCAT(C1668,"-",D1668,"-",DOLLAR(G1668))</f>
        <v>ITA-SG palla S.R.L.-24,00 €</v>
      </c>
      <c r="J1668" s="2" t="str">
        <f t="shared" si="53"/>
        <v>036</v>
      </c>
      <c r="M1668" s="2"/>
      <c r="P1668" s="2"/>
      <c r="Q1668" s="2"/>
      <c r="R1668" s="2"/>
      <c r="S1668" s="2"/>
    </row>
    <row r="1669" spans="1:19" ht="12.75" customHeight="1" x14ac:dyDescent="0.2">
      <c r="A1669" s="1">
        <v>1671</v>
      </c>
      <c r="B1669" s="1" t="s">
        <v>803</v>
      </c>
      <c r="C1669" s="1" t="s">
        <v>8</v>
      </c>
      <c r="D1669" s="1" t="s">
        <v>90</v>
      </c>
      <c r="E1669" t="s">
        <v>1387</v>
      </c>
      <c r="F1669" s="1">
        <v>30</v>
      </c>
      <c r="G1669" s="2">
        <v>22</v>
      </c>
      <c r="H1669" s="2">
        <f t="shared" si="52"/>
        <v>660</v>
      </c>
      <c r="I1669" s="2" t="str">
        <f>_xlfn.CONCAT(C1669,"-",D1669,"-",DOLLAR(G1669))</f>
        <v>ITA-SG palla S.R.L.-22,00 €</v>
      </c>
      <c r="J1669" s="2" t="str">
        <f t="shared" si="53"/>
        <v>036</v>
      </c>
      <c r="M1669" s="2"/>
      <c r="P1669" s="2"/>
      <c r="Q1669" s="2"/>
      <c r="R1669" s="2"/>
      <c r="S1669" s="2"/>
    </row>
    <row r="1670" spans="1:19" ht="12.75" customHeight="1" x14ac:dyDescent="0.2">
      <c r="A1670" s="1">
        <v>1672</v>
      </c>
      <c r="B1670" s="1" t="s">
        <v>803</v>
      </c>
      <c r="C1670" s="1" t="s">
        <v>8</v>
      </c>
      <c r="D1670" s="1" t="s">
        <v>90</v>
      </c>
      <c r="E1670" t="s">
        <v>1387</v>
      </c>
      <c r="F1670" s="1">
        <v>20</v>
      </c>
      <c r="G1670" s="2">
        <v>23</v>
      </c>
      <c r="H1670" s="2">
        <f t="shared" si="52"/>
        <v>460</v>
      </c>
      <c r="I1670" s="2" t="str">
        <f>_xlfn.CONCAT(C1670,"-",D1670,"-",DOLLAR(G1670))</f>
        <v>ITA-SG palla S.R.L.-23,00 €</v>
      </c>
      <c r="J1670" s="2" t="str">
        <f t="shared" si="53"/>
        <v>036</v>
      </c>
      <c r="M1670" s="2"/>
      <c r="P1670" s="2"/>
      <c r="Q1670" s="2"/>
      <c r="R1670" s="2"/>
      <c r="S1670" s="2"/>
    </row>
    <row r="1671" spans="1:19" ht="12.75" customHeight="1" x14ac:dyDescent="0.2">
      <c r="A1671" s="1">
        <v>1673</v>
      </c>
      <c r="B1671" s="1" t="s">
        <v>803</v>
      </c>
      <c r="C1671" s="1" t="s">
        <v>8</v>
      </c>
      <c r="D1671" s="1" t="s">
        <v>90</v>
      </c>
      <c r="E1671" s="1" t="s">
        <v>10</v>
      </c>
      <c r="F1671" s="1">
        <v>0</v>
      </c>
      <c r="G1671" s="2">
        <v>24</v>
      </c>
      <c r="H1671" s="2" t="str">
        <f t="shared" si="52"/>
        <v/>
      </c>
      <c r="I1671" s="2" t="str">
        <f>_xlfn.CONCAT(C1671,"-",D1671,"-",DOLLAR(G1671))</f>
        <v>ITA-SG palla S.R.L.-24,00 €</v>
      </c>
      <c r="J1671" s="2" t="str">
        <f t="shared" si="53"/>
        <v>036</v>
      </c>
      <c r="M1671" s="2"/>
      <c r="P1671" s="2"/>
      <c r="Q1671" s="2"/>
      <c r="R1671" s="2"/>
      <c r="S1671" s="2"/>
    </row>
    <row r="1672" spans="1:19" ht="12.75" customHeight="1" x14ac:dyDescent="0.2">
      <c r="A1672" s="1">
        <v>1674</v>
      </c>
      <c r="B1672" s="1" t="s">
        <v>804</v>
      </c>
      <c r="C1672" s="1" t="s">
        <v>8</v>
      </c>
      <c r="D1672" s="1" t="s">
        <v>9</v>
      </c>
      <c r="E1672" t="s">
        <v>1387</v>
      </c>
      <c r="F1672" s="1">
        <v>20</v>
      </c>
      <c r="G1672" s="2">
        <v>11</v>
      </c>
      <c r="H1672" s="2">
        <f t="shared" si="52"/>
        <v>220</v>
      </c>
      <c r="I1672" s="2" t="str">
        <f>_xlfn.CONCAT(C1672,"-",D1672,"-",DOLLAR(G1672))</f>
        <v>ITA-SG-11,00 €</v>
      </c>
      <c r="J1672" s="2" t="str">
        <f t="shared" si="53"/>
        <v>943</v>
      </c>
      <c r="M1672" s="2"/>
      <c r="P1672" s="2"/>
      <c r="Q1672" s="2"/>
      <c r="R1672" s="2"/>
      <c r="S1672" s="2"/>
    </row>
    <row r="1673" spans="1:19" ht="12.75" customHeight="1" x14ac:dyDescent="0.2">
      <c r="A1673" s="1">
        <v>1675</v>
      </c>
      <c r="B1673" s="1" t="s">
        <v>804</v>
      </c>
      <c r="C1673" s="1" t="s">
        <v>8</v>
      </c>
      <c r="D1673" s="1" t="s">
        <v>9</v>
      </c>
      <c r="E1673" s="1" t="s">
        <v>10</v>
      </c>
      <c r="F1673" s="1">
        <v>0</v>
      </c>
      <c r="G1673" s="2">
        <v>29</v>
      </c>
      <c r="H1673" s="2" t="str">
        <f t="shared" si="52"/>
        <v/>
      </c>
      <c r="I1673" s="2" t="str">
        <f>_xlfn.CONCAT(C1673,"-",D1673,"-",DOLLAR(G1673))</f>
        <v>ITA-SG-29,00 €</v>
      </c>
      <c r="J1673" s="2" t="str">
        <f t="shared" si="53"/>
        <v>943</v>
      </c>
      <c r="M1673" s="2"/>
      <c r="P1673" s="2"/>
      <c r="Q1673" s="2"/>
      <c r="R1673" s="2"/>
      <c r="S1673" s="2"/>
    </row>
    <row r="1674" spans="1:19" ht="12.75" customHeight="1" x14ac:dyDescent="0.2">
      <c r="A1674" s="1">
        <v>1676</v>
      </c>
      <c r="B1674" s="1" t="s">
        <v>804</v>
      </c>
      <c r="C1674" s="1" t="s">
        <v>8</v>
      </c>
      <c r="D1674" s="1" t="s">
        <v>9</v>
      </c>
      <c r="E1674" t="s">
        <v>1387</v>
      </c>
      <c r="F1674" s="1">
        <v>30</v>
      </c>
      <c r="G1674" s="2">
        <v>35</v>
      </c>
      <c r="H1674" s="2">
        <f t="shared" si="52"/>
        <v>1050</v>
      </c>
      <c r="I1674" s="2" t="str">
        <f>_xlfn.CONCAT(C1674,"-",D1674,"-",DOLLAR(G1674))</f>
        <v>ITA-SG-35,00 €</v>
      </c>
      <c r="J1674" s="2" t="str">
        <f t="shared" si="53"/>
        <v>943</v>
      </c>
      <c r="M1674" s="2"/>
      <c r="P1674" s="2"/>
      <c r="Q1674" s="2"/>
      <c r="R1674" s="2"/>
      <c r="S1674" s="2"/>
    </row>
    <row r="1675" spans="1:19" ht="12.75" customHeight="1" x14ac:dyDescent="0.2">
      <c r="A1675" s="1">
        <v>1677</v>
      </c>
      <c r="B1675" s="1" t="s">
        <v>805</v>
      </c>
      <c r="C1675" s="1" t="s">
        <v>8</v>
      </c>
      <c r="D1675" s="1" t="s">
        <v>9</v>
      </c>
      <c r="E1675" s="1" t="s">
        <v>10</v>
      </c>
      <c r="F1675" s="1">
        <v>0</v>
      </c>
      <c r="G1675" s="2">
        <v>37</v>
      </c>
      <c r="H1675" s="2" t="str">
        <f t="shared" si="52"/>
        <v/>
      </c>
      <c r="I1675" s="2" t="str">
        <f>_xlfn.CONCAT(C1675,"-",D1675,"-",DOLLAR(G1675))</f>
        <v>ITA-SG-37,00 €</v>
      </c>
      <c r="J1675" s="2" t="str">
        <f t="shared" si="53"/>
        <v>838</v>
      </c>
      <c r="M1675" s="2"/>
      <c r="P1675" s="2"/>
      <c r="Q1675" s="2"/>
      <c r="R1675" s="2"/>
      <c r="S1675" s="2"/>
    </row>
    <row r="1676" spans="1:19" ht="12.75" customHeight="1" x14ac:dyDescent="0.2">
      <c r="A1676" s="1">
        <v>1678</v>
      </c>
      <c r="B1676" s="1" t="s">
        <v>805</v>
      </c>
      <c r="C1676" s="1" t="s">
        <v>8</v>
      </c>
      <c r="D1676" s="1" t="s">
        <v>9</v>
      </c>
      <c r="E1676" t="s">
        <v>1387</v>
      </c>
      <c r="F1676" s="1">
        <v>20</v>
      </c>
      <c r="G1676" s="2">
        <v>24</v>
      </c>
      <c r="H1676" s="2">
        <f t="shared" si="52"/>
        <v>480</v>
      </c>
      <c r="I1676" s="2" t="str">
        <f>_xlfn.CONCAT(C1676,"-",D1676,"-",DOLLAR(G1676))</f>
        <v>ITA-SG-24,00 €</v>
      </c>
      <c r="J1676" s="2" t="str">
        <f t="shared" si="53"/>
        <v>838</v>
      </c>
      <c r="M1676" s="2"/>
      <c r="P1676" s="2"/>
      <c r="Q1676" s="2"/>
      <c r="R1676" s="2"/>
      <c r="S1676" s="2"/>
    </row>
    <row r="1677" spans="1:19" ht="12.75" customHeight="1" x14ac:dyDescent="0.2">
      <c r="A1677" s="1">
        <v>1679</v>
      </c>
      <c r="B1677" s="1" t="s">
        <v>805</v>
      </c>
      <c r="C1677" s="1" t="s">
        <v>8</v>
      </c>
      <c r="D1677" s="1" t="s">
        <v>9</v>
      </c>
      <c r="E1677" t="s">
        <v>1387</v>
      </c>
      <c r="F1677" s="1">
        <v>20</v>
      </c>
      <c r="G1677" s="2">
        <v>39</v>
      </c>
      <c r="H1677" s="2">
        <f t="shared" si="52"/>
        <v>780</v>
      </c>
      <c r="I1677" s="2" t="str">
        <f>_xlfn.CONCAT(C1677,"-",D1677,"-",DOLLAR(G1677))</f>
        <v>ITA-SG-39,00 €</v>
      </c>
      <c r="J1677" s="2" t="str">
        <f t="shared" si="53"/>
        <v>838</v>
      </c>
      <c r="M1677" s="2"/>
      <c r="P1677" s="2"/>
      <c r="Q1677" s="2"/>
      <c r="R1677" s="2"/>
      <c r="S1677" s="2"/>
    </row>
    <row r="1678" spans="1:19" ht="12.75" customHeight="1" x14ac:dyDescent="0.2">
      <c r="A1678" s="1">
        <v>1680</v>
      </c>
      <c r="B1678" s="1" t="s">
        <v>805</v>
      </c>
      <c r="C1678" s="1" t="s">
        <v>8</v>
      </c>
      <c r="D1678" s="1" t="s">
        <v>9</v>
      </c>
      <c r="E1678" t="s">
        <v>1387</v>
      </c>
      <c r="F1678" s="1">
        <v>30</v>
      </c>
      <c r="G1678" s="2">
        <v>21</v>
      </c>
      <c r="H1678" s="2">
        <f t="shared" si="52"/>
        <v>630</v>
      </c>
      <c r="I1678" s="2" t="str">
        <f>_xlfn.CONCAT(C1678,"-",D1678,"-",DOLLAR(G1678))</f>
        <v>ITA-SG-21,00 €</v>
      </c>
      <c r="J1678" s="2" t="str">
        <f t="shared" si="53"/>
        <v>838</v>
      </c>
      <c r="M1678" s="2"/>
      <c r="P1678" s="2"/>
      <c r="Q1678" s="2"/>
      <c r="R1678" s="2"/>
      <c r="S1678" s="2"/>
    </row>
    <row r="1679" spans="1:19" ht="12.75" customHeight="1" x14ac:dyDescent="0.2">
      <c r="A1679" s="1">
        <v>1681</v>
      </c>
      <c r="B1679" s="1" t="s">
        <v>806</v>
      </c>
      <c r="C1679" s="1" t="s">
        <v>8</v>
      </c>
      <c r="D1679" s="1" t="s">
        <v>43</v>
      </c>
      <c r="E1679" s="1" t="s">
        <v>10</v>
      </c>
      <c r="F1679" s="1">
        <v>0</v>
      </c>
      <c r="G1679" s="2">
        <v>13</v>
      </c>
      <c r="H1679" s="2" t="str">
        <f t="shared" si="52"/>
        <v/>
      </c>
      <c r="I1679" s="2" t="str">
        <f>_xlfn.CONCAT(C1679,"-",D1679,"-",DOLLAR(G1679))</f>
        <v>ITA-zan pin SPA-13,00 €</v>
      </c>
      <c r="J1679" s="2" t="str">
        <f t="shared" si="53"/>
        <v>687</v>
      </c>
      <c r="M1679" s="2"/>
      <c r="P1679" s="2"/>
      <c r="Q1679" s="2"/>
      <c r="R1679" s="2"/>
      <c r="S1679" s="2"/>
    </row>
    <row r="1680" spans="1:19" ht="12.75" customHeight="1" x14ac:dyDescent="0.2">
      <c r="A1680" s="1">
        <v>1682</v>
      </c>
      <c r="B1680" s="1" t="s">
        <v>807</v>
      </c>
      <c r="C1680" s="1" t="s">
        <v>8</v>
      </c>
      <c r="D1680" s="1" t="s">
        <v>9</v>
      </c>
      <c r="E1680" s="1" t="s">
        <v>10</v>
      </c>
      <c r="F1680" s="1">
        <v>0</v>
      </c>
      <c r="G1680" s="2">
        <v>12</v>
      </c>
      <c r="H1680" s="2" t="str">
        <f t="shared" si="52"/>
        <v/>
      </c>
      <c r="I1680" s="2" t="str">
        <f>_xlfn.CONCAT(C1680,"-",D1680,"-",DOLLAR(G1680))</f>
        <v>ITA-SG-12,00 €</v>
      </c>
      <c r="J1680" s="2" t="str">
        <f t="shared" si="53"/>
        <v>428</v>
      </c>
      <c r="M1680" s="2"/>
      <c r="P1680" s="2"/>
      <c r="Q1680" s="2"/>
      <c r="R1680" s="2"/>
      <c r="S1680" s="2"/>
    </row>
    <row r="1681" spans="1:19" ht="12.75" customHeight="1" x14ac:dyDescent="0.2">
      <c r="A1681" s="1">
        <v>1683</v>
      </c>
      <c r="B1681" s="1" t="s">
        <v>807</v>
      </c>
      <c r="C1681" s="1" t="s">
        <v>8</v>
      </c>
      <c r="D1681" s="1" t="s">
        <v>9</v>
      </c>
      <c r="E1681" t="s">
        <v>1387</v>
      </c>
      <c r="F1681" s="1">
        <v>30</v>
      </c>
      <c r="G1681" s="2">
        <v>33</v>
      </c>
      <c r="H1681" s="2">
        <f t="shared" si="52"/>
        <v>990</v>
      </c>
      <c r="I1681" s="2" t="str">
        <f>_xlfn.CONCAT(C1681,"-",D1681,"-",DOLLAR(G1681))</f>
        <v>ITA-SG-33,00 €</v>
      </c>
      <c r="J1681" s="2" t="str">
        <f t="shared" si="53"/>
        <v>428</v>
      </c>
      <c r="M1681" s="2"/>
      <c r="P1681" s="2"/>
      <c r="Q1681" s="2"/>
      <c r="R1681" s="2"/>
      <c r="S1681" s="2"/>
    </row>
    <row r="1682" spans="1:19" ht="12.75" customHeight="1" x14ac:dyDescent="0.2">
      <c r="A1682" s="1">
        <v>1684</v>
      </c>
      <c r="B1682" s="1" t="s">
        <v>808</v>
      </c>
      <c r="C1682" s="1" t="s">
        <v>8</v>
      </c>
      <c r="D1682" s="1" t="s">
        <v>9</v>
      </c>
      <c r="E1682" t="s">
        <v>1387</v>
      </c>
      <c r="F1682" s="1">
        <v>30</v>
      </c>
      <c r="G1682" s="2">
        <v>10</v>
      </c>
      <c r="H1682" s="2">
        <f t="shared" si="52"/>
        <v>300</v>
      </c>
      <c r="I1682" s="2" t="str">
        <f>_xlfn.CONCAT(C1682,"-",D1682,"-",DOLLAR(G1682))</f>
        <v>ITA-SG-10,00 €</v>
      </c>
      <c r="J1682" s="2" t="str">
        <f t="shared" si="53"/>
        <v>476</v>
      </c>
      <c r="M1682" s="2"/>
      <c r="P1682" s="2"/>
      <c r="Q1682" s="2"/>
      <c r="R1682" s="2"/>
      <c r="S1682" s="2"/>
    </row>
    <row r="1683" spans="1:19" ht="12.75" customHeight="1" x14ac:dyDescent="0.2">
      <c r="A1683" s="1">
        <v>1685</v>
      </c>
      <c r="B1683" s="1" t="s">
        <v>808</v>
      </c>
      <c r="C1683" s="1" t="s">
        <v>8</v>
      </c>
      <c r="D1683" s="1" t="s">
        <v>9</v>
      </c>
      <c r="E1683" s="1" t="s">
        <v>10</v>
      </c>
      <c r="F1683" s="1">
        <v>0</v>
      </c>
      <c r="G1683" s="2">
        <v>23</v>
      </c>
      <c r="H1683" s="2" t="str">
        <f t="shared" si="52"/>
        <v/>
      </c>
      <c r="I1683" s="2" t="str">
        <f>_xlfn.CONCAT(C1683,"-",D1683,"-",DOLLAR(G1683))</f>
        <v>ITA-SG-23,00 €</v>
      </c>
      <c r="J1683" s="2" t="str">
        <f t="shared" si="53"/>
        <v>476</v>
      </c>
      <c r="M1683" s="2"/>
      <c r="P1683" s="2"/>
      <c r="Q1683" s="2"/>
      <c r="R1683" s="2"/>
      <c r="S1683" s="2"/>
    </row>
    <row r="1684" spans="1:19" ht="12.75" customHeight="1" x14ac:dyDescent="0.2">
      <c r="A1684" s="1">
        <v>1686</v>
      </c>
      <c r="B1684" s="1" t="s">
        <v>809</v>
      </c>
      <c r="C1684" s="1" t="s">
        <v>8</v>
      </c>
      <c r="D1684" s="1" t="s">
        <v>32</v>
      </c>
      <c r="E1684" t="s">
        <v>1387</v>
      </c>
      <c r="F1684" s="1">
        <v>30</v>
      </c>
      <c r="G1684" s="2">
        <v>19</v>
      </c>
      <c r="H1684" s="2">
        <f t="shared" si="52"/>
        <v>570</v>
      </c>
      <c r="I1684" s="2" t="str">
        <f>_xlfn.CONCAT(C1684,"-",D1684,"-",DOLLAR(G1684))</f>
        <v>ITA-zan VETRI-19,00 €</v>
      </c>
      <c r="J1684" s="2" t="str">
        <f t="shared" si="53"/>
        <v>542</v>
      </c>
      <c r="M1684" s="2"/>
      <c r="P1684" s="2"/>
      <c r="Q1684" s="2"/>
      <c r="R1684" s="2"/>
      <c r="S1684" s="2"/>
    </row>
    <row r="1685" spans="1:19" ht="12.75" customHeight="1" x14ac:dyDescent="0.2">
      <c r="A1685" s="1">
        <v>1687</v>
      </c>
      <c r="B1685" s="1" t="s">
        <v>809</v>
      </c>
      <c r="C1685" s="1" t="s">
        <v>8</v>
      </c>
      <c r="D1685" s="1" t="s">
        <v>32</v>
      </c>
      <c r="E1685" s="1" t="s">
        <v>10</v>
      </c>
      <c r="F1685" s="1">
        <v>0</v>
      </c>
      <c r="G1685" s="2">
        <v>13</v>
      </c>
      <c r="H1685" s="2" t="str">
        <f t="shared" si="52"/>
        <v/>
      </c>
      <c r="I1685" s="2" t="str">
        <f>_xlfn.CONCAT(C1685,"-",D1685,"-",DOLLAR(G1685))</f>
        <v>ITA-zan VETRI-13,00 €</v>
      </c>
      <c r="J1685" s="2" t="str">
        <f t="shared" si="53"/>
        <v>542</v>
      </c>
      <c r="M1685" s="2"/>
      <c r="P1685" s="2"/>
      <c r="Q1685" s="2"/>
      <c r="R1685" s="2"/>
      <c r="S1685" s="2"/>
    </row>
    <row r="1686" spans="1:19" ht="12.75" customHeight="1" x14ac:dyDescent="0.2">
      <c r="A1686" s="1">
        <v>1688</v>
      </c>
      <c r="B1686" s="1" t="s">
        <v>809</v>
      </c>
      <c r="C1686" s="1" t="s">
        <v>8</v>
      </c>
      <c r="D1686" s="1" t="s">
        <v>32</v>
      </c>
      <c r="E1686" t="s">
        <v>1387</v>
      </c>
      <c r="F1686" s="1">
        <v>20</v>
      </c>
      <c r="G1686" s="2">
        <v>34</v>
      </c>
      <c r="H1686" s="2">
        <f t="shared" si="52"/>
        <v>680</v>
      </c>
      <c r="I1686" s="2" t="str">
        <f>_xlfn.CONCAT(C1686,"-",D1686,"-",DOLLAR(G1686))</f>
        <v>ITA-zan VETRI-34,00 €</v>
      </c>
      <c r="J1686" s="2" t="str">
        <f t="shared" si="53"/>
        <v>542</v>
      </c>
      <c r="M1686" s="2"/>
      <c r="P1686" s="2"/>
      <c r="Q1686" s="2"/>
      <c r="R1686" s="2"/>
      <c r="S1686" s="2"/>
    </row>
    <row r="1687" spans="1:19" ht="12.75" customHeight="1" x14ac:dyDescent="0.2">
      <c r="A1687" s="1">
        <v>1689</v>
      </c>
      <c r="B1687" s="1" t="s">
        <v>810</v>
      </c>
      <c r="C1687" s="1" t="s">
        <v>8</v>
      </c>
      <c r="D1687" s="1" t="s">
        <v>32</v>
      </c>
      <c r="E1687" s="1" t="s">
        <v>10</v>
      </c>
      <c r="F1687" s="1">
        <v>0</v>
      </c>
      <c r="G1687" s="2">
        <v>17</v>
      </c>
      <c r="H1687" s="2" t="str">
        <f t="shared" si="52"/>
        <v/>
      </c>
      <c r="I1687" s="2" t="str">
        <f>_xlfn.CONCAT(C1687,"-",D1687,"-",DOLLAR(G1687))</f>
        <v>ITA-zan VETRI-17,00 €</v>
      </c>
      <c r="J1687" s="2" t="str">
        <f t="shared" si="53"/>
        <v>132</v>
      </c>
      <c r="M1687" s="2"/>
      <c r="P1687" s="2"/>
      <c r="Q1687" s="2"/>
      <c r="R1687" s="2"/>
      <c r="S1687" s="2"/>
    </row>
    <row r="1688" spans="1:19" ht="12.75" customHeight="1" x14ac:dyDescent="0.2">
      <c r="A1688" s="1">
        <v>1690</v>
      </c>
      <c r="B1688" s="1" t="s">
        <v>810</v>
      </c>
      <c r="C1688" s="1" t="s">
        <v>8</v>
      </c>
      <c r="D1688" s="1" t="s">
        <v>32</v>
      </c>
      <c r="E1688" t="s">
        <v>1387</v>
      </c>
      <c r="F1688" s="1">
        <v>20</v>
      </c>
      <c r="G1688" s="2">
        <v>33</v>
      </c>
      <c r="H1688" s="2">
        <f t="shared" si="52"/>
        <v>660</v>
      </c>
      <c r="I1688" s="2" t="str">
        <f>_xlfn.CONCAT(C1688,"-",D1688,"-",DOLLAR(G1688))</f>
        <v>ITA-zan VETRI-33,00 €</v>
      </c>
      <c r="J1688" s="2" t="str">
        <f t="shared" si="53"/>
        <v>132</v>
      </c>
      <c r="M1688" s="2"/>
      <c r="P1688" s="2"/>
      <c r="Q1688" s="2"/>
      <c r="R1688" s="2"/>
      <c r="S1688" s="2"/>
    </row>
    <row r="1689" spans="1:19" ht="12.75" customHeight="1" x14ac:dyDescent="0.2">
      <c r="A1689" s="1">
        <v>1691</v>
      </c>
      <c r="B1689" s="1" t="s">
        <v>811</v>
      </c>
      <c r="C1689" s="1" t="s">
        <v>8</v>
      </c>
      <c r="D1689" s="1" t="s">
        <v>43</v>
      </c>
      <c r="E1689" s="1" t="s">
        <v>10</v>
      </c>
      <c r="F1689" s="1">
        <v>0</v>
      </c>
      <c r="G1689" s="2">
        <v>29</v>
      </c>
      <c r="H1689" s="2" t="str">
        <f t="shared" si="52"/>
        <v/>
      </c>
      <c r="I1689" s="2" t="str">
        <f>_xlfn.CONCAT(C1689,"-",D1689,"-",DOLLAR(G1689))</f>
        <v>ITA-zan pin SPA-29,00 €</v>
      </c>
      <c r="J1689" s="2" t="str">
        <f t="shared" si="53"/>
        <v>934</v>
      </c>
      <c r="M1689" s="2"/>
      <c r="P1689" s="2"/>
      <c r="Q1689" s="2"/>
      <c r="R1689" s="2"/>
      <c r="S1689" s="2"/>
    </row>
    <row r="1690" spans="1:19" ht="12.75" customHeight="1" x14ac:dyDescent="0.2">
      <c r="A1690" s="1">
        <v>1692</v>
      </c>
      <c r="B1690" s="1" t="s">
        <v>811</v>
      </c>
      <c r="C1690" s="1" t="s">
        <v>8</v>
      </c>
      <c r="D1690" s="1" t="s">
        <v>43</v>
      </c>
      <c r="E1690" t="s">
        <v>1387</v>
      </c>
      <c r="F1690" s="1">
        <v>20</v>
      </c>
      <c r="G1690" s="2">
        <v>34</v>
      </c>
      <c r="H1690" s="2">
        <f t="shared" si="52"/>
        <v>680</v>
      </c>
      <c r="I1690" s="2" t="str">
        <f>_xlfn.CONCAT(C1690,"-",D1690,"-",DOLLAR(G1690))</f>
        <v>ITA-zan pin SPA-34,00 €</v>
      </c>
      <c r="J1690" s="2" t="str">
        <f t="shared" si="53"/>
        <v>934</v>
      </c>
      <c r="M1690" s="2"/>
      <c r="P1690" s="2"/>
      <c r="Q1690" s="2"/>
      <c r="R1690" s="2"/>
      <c r="S1690" s="2"/>
    </row>
    <row r="1691" spans="1:19" ht="12.75" customHeight="1" x14ac:dyDescent="0.2">
      <c r="A1691" s="1">
        <v>1693</v>
      </c>
      <c r="B1691" s="1" t="s">
        <v>811</v>
      </c>
      <c r="C1691" s="1" t="s">
        <v>8</v>
      </c>
      <c r="D1691" s="1" t="s">
        <v>43</v>
      </c>
      <c r="E1691" t="s">
        <v>1387</v>
      </c>
      <c r="F1691" s="1">
        <v>30</v>
      </c>
      <c r="G1691" s="2">
        <v>30</v>
      </c>
      <c r="H1691" s="2">
        <f t="shared" si="52"/>
        <v>900</v>
      </c>
      <c r="I1691" s="2" t="str">
        <f>_xlfn.CONCAT(C1691,"-",D1691,"-",DOLLAR(G1691))</f>
        <v>ITA-zan pin SPA-30,00 €</v>
      </c>
      <c r="J1691" s="2" t="str">
        <f t="shared" si="53"/>
        <v>934</v>
      </c>
      <c r="M1691" s="2"/>
      <c r="P1691" s="2"/>
      <c r="Q1691" s="2"/>
      <c r="R1691" s="2"/>
      <c r="S1691" s="2"/>
    </row>
    <row r="1692" spans="1:19" ht="12.75" customHeight="1" x14ac:dyDescent="0.2">
      <c r="A1692" s="1">
        <v>1694</v>
      </c>
      <c r="B1692" s="1" t="s">
        <v>812</v>
      </c>
      <c r="C1692" s="1" t="s">
        <v>8</v>
      </c>
      <c r="D1692" s="1" t="s">
        <v>93</v>
      </c>
      <c r="E1692" t="s">
        <v>1387</v>
      </c>
      <c r="F1692" s="1">
        <v>30</v>
      </c>
      <c r="G1692" s="2">
        <v>22</v>
      </c>
      <c r="H1692" s="2">
        <f t="shared" si="52"/>
        <v>660</v>
      </c>
      <c r="I1692" s="2" t="str">
        <f>_xlfn.CONCAT(C1692,"-",D1692,"-",DOLLAR(G1692))</f>
        <v>ITA-zan SPA-22,00 €</v>
      </c>
      <c r="J1692" s="2" t="str">
        <f t="shared" si="53"/>
        <v>327</v>
      </c>
      <c r="M1692" s="2"/>
      <c r="P1692" s="2"/>
      <c r="Q1692" s="2"/>
      <c r="R1692" s="2"/>
      <c r="S1692" s="2"/>
    </row>
    <row r="1693" spans="1:19" ht="12.75" customHeight="1" x14ac:dyDescent="0.2">
      <c r="A1693" s="1">
        <v>1695</v>
      </c>
      <c r="B1693" s="1" t="s">
        <v>813</v>
      </c>
      <c r="C1693" s="1" t="s">
        <v>8</v>
      </c>
      <c r="D1693" s="1" t="s">
        <v>71</v>
      </c>
      <c r="E1693" s="1" t="s">
        <v>10</v>
      </c>
      <c r="F1693" s="1">
        <v>0</v>
      </c>
      <c r="G1693" s="2">
        <v>31</v>
      </c>
      <c r="H1693" s="2" t="str">
        <f t="shared" si="52"/>
        <v/>
      </c>
      <c r="I1693" s="2" t="str">
        <f>_xlfn.CONCAT(C1693,"-",D1693,"-",DOLLAR(G1693))</f>
        <v>ITA-lollo SRL-31,00 €</v>
      </c>
      <c r="J1693" s="2" t="str">
        <f t="shared" si="53"/>
        <v>118</v>
      </c>
      <c r="M1693" s="2"/>
      <c r="P1693" s="2"/>
      <c r="Q1693" s="2"/>
      <c r="R1693" s="2"/>
      <c r="S1693" s="2"/>
    </row>
    <row r="1694" spans="1:19" ht="12.75" customHeight="1" x14ac:dyDescent="0.2">
      <c r="A1694" s="1">
        <v>1696</v>
      </c>
      <c r="B1694" s="1" t="s">
        <v>814</v>
      </c>
      <c r="C1694" s="1" t="s">
        <v>8</v>
      </c>
      <c r="D1694" s="1" t="s">
        <v>9</v>
      </c>
      <c r="E1694" s="1" t="s">
        <v>10</v>
      </c>
      <c r="F1694" s="1">
        <v>0</v>
      </c>
      <c r="G1694" s="2">
        <v>29</v>
      </c>
      <c r="H1694" s="2" t="str">
        <f t="shared" si="52"/>
        <v/>
      </c>
      <c r="I1694" s="2" t="str">
        <f>_xlfn.CONCAT(C1694,"-",D1694,"-",DOLLAR(G1694))</f>
        <v>ITA-SG-29,00 €</v>
      </c>
      <c r="J1694" s="2" t="str">
        <f t="shared" si="53"/>
        <v>118</v>
      </c>
      <c r="M1694" s="2"/>
      <c r="P1694" s="2"/>
      <c r="Q1694" s="2"/>
      <c r="R1694" s="2"/>
      <c r="S1694" s="2"/>
    </row>
    <row r="1695" spans="1:19" ht="12.75" customHeight="1" x14ac:dyDescent="0.2">
      <c r="A1695" s="1">
        <v>1697</v>
      </c>
      <c r="B1695" s="1" t="s">
        <v>814</v>
      </c>
      <c r="C1695" s="1" t="s">
        <v>8</v>
      </c>
      <c r="D1695" s="1" t="s">
        <v>9</v>
      </c>
      <c r="E1695" t="s">
        <v>1387</v>
      </c>
      <c r="F1695" s="1">
        <v>30</v>
      </c>
      <c r="G1695" s="2">
        <v>15</v>
      </c>
      <c r="H1695" s="2">
        <f t="shared" si="52"/>
        <v>450</v>
      </c>
      <c r="I1695" s="2" t="str">
        <f>_xlfn.CONCAT(C1695,"-",D1695,"-",DOLLAR(G1695))</f>
        <v>ITA-SG-15,00 €</v>
      </c>
      <c r="J1695" s="2" t="str">
        <f t="shared" si="53"/>
        <v>118</v>
      </c>
      <c r="M1695" s="2"/>
      <c r="P1695" s="2"/>
      <c r="Q1695" s="2"/>
      <c r="R1695" s="2"/>
      <c r="S1695" s="2"/>
    </row>
    <row r="1696" spans="1:19" ht="12.75" customHeight="1" x14ac:dyDescent="0.2">
      <c r="A1696" s="1">
        <v>1698</v>
      </c>
      <c r="B1696" s="1" t="s">
        <v>815</v>
      </c>
      <c r="C1696" s="1" t="s">
        <v>8</v>
      </c>
      <c r="D1696" s="1" t="s">
        <v>9</v>
      </c>
      <c r="E1696" s="1" t="s">
        <v>10</v>
      </c>
      <c r="F1696" s="1">
        <v>0</v>
      </c>
      <c r="G1696" s="2">
        <v>23</v>
      </c>
      <c r="H1696" s="2" t="str">
        <f t="shared" si="52"/>
        <v/>
      </c>
      <c r="I1696" s="2" t="str">
        <f>_xlfn.CONCAT(C1696,"-",D1696,"-",DOLLAR(G1696))</f>
        <v>ITA-SG-23,00 €</v>
      </c>
      <c r="J1696" s="2" t="str">
        <f t="shared" si="53"/>
        <v>135</v>
      </c>
      <c r="M1696" s="2"/>
      <c r="P1696" s="2"/>
      <c r="Q1696" s="2"/>
      <c r="R1696" s="2"/>
      <c r="S1696" s="2"/>
    </row>
    <row r="1697" spans="1:19" ht="12.75" customHeight="1" x14ac:dyDescent="0.2">
      <c r="A1697" s="1">
        <v>1699</v>
      </c>
      <c r="B1697" s="1" t="s">
        <v>815</v>
      </c>
      <c r="C1697" s="1" t="s">
        <v>8</v>
      </c>
      <c r="D1697" s="1" t="s">
        <v>9</v>
      </c>
      <c r="E1697" t="s">
        <v>1387</v>
      </c>
      <c r="F1697" s="1">
        <v>30</v>
      </c>
      <c r="G1697" s="2">
        <v>28</v>
      </c>
      <c r="H1697" s="2">
        <f t="shared" si="52"/>
        <v>840</v>
      </c>
      <c r="I1697" s="2" t="str">
        <f>_xlfn.CONCAT(C1697,"-",D1697,"-",DOLLAR(G1697))</f>
        <v>ITA-SG-28,00 €</v>
      </c>
      <c r="J1697" s="2" t="str">
        <f t="shared" si="53"/>
        <v>135</v>
      </c>
      <c r="M1697" s="2"/>
      <c r="P1697" s="2"/>
      <c r="Q1697" s="2"/>
      <c r="R1697" s="2"/>
      <c r="S1697" s="2"/>
    </row>
    <row r="1698" spans="1:19" ht="12.75" customHeight="1" x14ac:dyDescent="0.2">
      <c r="A1698" s="1">
        <v>1700</v>
      </c>
      <c r="B1698" s="1" t="s">
        <v>816</v>
      </c>
      <c r="C1698" s="1" t="s">
        <v>8</v>
      </c>
      <c r="D1698" s="1" t="s">
        <v>32</v>
      </c>
      <c r="E1698" t="s">
        <v>1387</v>
      </c>
      <c r="F1698" s="1">
        <v>30</v>
      </c>
      <c r="G1698" s="2">
        <v>13</v>
      </c>
      <c r="H1698" s="2">
        <f t="shared" si="52"/>
        <v>390</v>
      </c>
      <c r="I1698" s="2" t="str">
        <f>_xlfn.CONCAT(C1698,"-",D1698,"-",DOLLAR(G1698))</f>
        <v>ITA-zan VETRI-13,00 €</v>
      </c>
      <c r="J1698" s="2" t="str">
        <f t="shared" si="53"/>
        <v>567</v>
      </c>
      <c r="M1698" s="2"/>
      <c r="P1698" s="2"/>
      <c r="Q1698" s="2"/>
      <c r="R1698" s="2"/>
      <c r="S1698" s="2"/>
    </row>
    <row r="1699" spans="1:19" ht="12.75" customHeight="1" x14ac:dyDescent="0.2">
      <c r="A1699" s="1">
        <v>1701</v>
      </c>
      <c r="B1699" s="1" t="s">
        <v>816</v>
      </c>
      <c r="C1699" s="1" t="s">
        <v>8</v>
      </c>
      <c r="D1699" s="1" t="s">
        <v>32</v>
      </c>
      <c r="E1699" s="1" t="s">
        <v>10</v>
      </c>
      <c r="F1699" s="1">
        <v>0</v>
      </c>
      <c r="G1699" s="2">
        <v>25</v>
      </c>
      <c r="H1699" s="2" t="str">
        <f t="shared" si="52"/>
        <v/>
      </c>
      <c r="I1699" s="2" t="str">
        <f>_xlfn.CONCAT(C1699,"-",D1699,"-",DOLLAR(G1699))</f>
        <v>ITA-zan VETRI-25,00 €</v>
      </c>
      <c r="J1699" s="2" t="str">
        <f t="shared" si="53"/>
        <v>567</v>
      </c>
      <c r="M1699" s="2"/>
      <c r="P1699" s="2"/>
      <c r="Q1699" s="2"/>
      <c r="R1699" s="2"/>
      <c r="S1699" s="2"/>
    </row>
    <row r="1700" spans="1:19" ht="12.75" customHeight="1" x14ac:dyDescent="0.2">
      <c r="A1700" s="1">
        <v>1702</v>
      </c>
      <c r="B1700" s="1" t="s">
        <v>816</v>
      </c>
      <c r="C1700" s="1" t="s">
        <v>8</v>
      </c>
      <c r="D1700" s="1" t="s">
        <v>32</v>
      </c>
      <c r="E1700" t="s">
        <v>1387</v>
      </c>
      <c r="F1700" s="1">
        <v>20</v>
      </c>
      <c r="G1700" s="2">
        <v>18</v>
      </c>
      <c r="H1700" s="2">
        <f t="shared" si="52"/>
        <v>360</v>
      </c>
      <c r="I1700" s="2" t="str">
        <f>_xlfn.CONCAT(C1700,"-",D1700,"-",DOLLAR(G1700))</f>
        <v>ITA-zan VETRI-18,00 €</v>
      </c>
      <c r="J1700" s="2" t="str">
        <f t="shared" si="53"/>
        <v>567</v>
      </c>
      <c r="M1700" s="2"/>
      <c r="P1700" s="2"/>
      <c r="Q1700" s="2"/>
      <c r="R1700" s="2"/>
      <c r="S1700" s="2"/>
    </row>
    <row r="1701" spans="1:19" ht="12.75" customHeight="1" x14ac:dyDescent="0.2">
      <c r="A1701" s="1">
        <v>1703</v>
      </c>
      <c r="B1701" s="1" t="s">
        <v>817</v>
      </c>
      <c r="C1701" s="1" t="s">
        <v>8</v>
      </c>
      <c r="D1701" s="1" t="s">
        <v>71</v>
      </c>
      <c r="E1701" s="1" t="s">
        <v>10</v>
      </c>
      <c r="F1701" s="1">
        <v>0</v>
      </c>
      <c r="G1701" s="2">
        <v>37</v>
      </c>
      <c r="H1701" s="2" t="str">
        <f t="shared" si="52"/>
        <v/>
      </c>
      <c r="I1701" s="2" t="str">
        <f>_xlfn.CONCAT(C1701,"-",D1701,"-",DOLLAR(G1701))</f>
        <v>ITA-lollo SRL-37,00 €</v>
      </c>
      <c r="J1701" s="2" t="str">
        <f t="shared" si="53"/>
        <v>390</v>
      </c>
      <c r="M1701" s="2"/>
      <c r="P1701" s="2"/>
      <c r="Q1701" s="2"/>
      <c r="R1701" s="2"/>
      <c r="S1701" s="2"/>
    </row>
    <row r="1702" spans="1:19" ht="12.75" customHeight="1" x14ac:dyDescent="0.2">
      <c r="A1702" s="1">
        <v>1704</v>
      </c>
      <c r="B1702" s="1" t="s">
        <v>818</v>
      </c>
      <c r="C1702" s="1" t="s">
        <v>8</v>
      </c>
      <c r="D1702" s="1" t="s">
        <v>43</v>
      </c>
      <c r="E1702" s="1" t="s">
        <v>10</v>
      </c>
      <c r="F1702" s="1">
        <v>0</v>
      </c>
      <c r="G1702" s="2">
        <v>37</v>
      </c>
      <c r="H1702" s="2" t="str">
        <f t="shared" si="52"/>
        <v/>
      </c>
      <c r="I1702" s="2" t="str">
        <f>_xlfn.CONCAT(C1702,"-",D1702,"-",DOLLAR(G1702))</f>
        <v>ITA-zan pin SPA-37,00 €</v>
      </c>
      <c r="J1702" s="2" t="str">
        <f t="shared" si="53"/>
        <v>341</v>
      </c>
      <c r="M1702" s="2"/>
      <c r="P1702" s="2"/>
      <c r="Q1702" s="2"/>
      <c r="R1702" s="2"/>
      <c r="S1702" s="2"/>
    </row>
    <row r="1703" spans="1:19" ht="12.75" customHeight="1" x14ac:dyDescent="0.2">
      <c r="A1703" s="1">
        <v>1705</v>
      </c>
      <c r="B1703" s="1" t="s">
        <v>819</v>
      </c>
      <c r="C1703" s="1" t="s">
        <v>8</v>
      </c>
      <c r="D1703" s="1" t="s">
        <v>43</v>
      </c>
      <c r="E1703" s="1" t="s">
        <v>10</v>
      </c>
      <c r="F1703" s="1">
        <v>0</v>
      </c>
      <c r="G1703" s="2">
        <v>36</v>
      </c>
      <c r="H1703" s="2" t="str">
        <f t="shared" si="52"/>
        <v/>
      </c>
      <c r="I1703" s="2" t="str">
        <f>_xlfn.CONCAT(C1703,"-",D1703,"-",DOLLAR(G1703))</f>
        <v>ITA-zan pin SPA-36,00 €</v>
      </c>
      <c r="J1703" s="2" t="str">
        <f t="shared" si="53"/>
        <v>998</v>
      </c>
      <c r="M1703" s="2"/>
      <c r="P1703" s="2"/>
      <c r="Q1703" s="2"/>
      <c r="R1703" s="2"/>
      <c r="S1703" s="2"/>
    </row>
    <row r="1704" spans="1:19" ht="12.75" customHeight="1" x14ac:dyDescent="0.2">
      <c r="A1704" s="1">
        <v>1706</v>
      </c>
      <c r="B1704" s="1" t="s">
        <v>819</v>
      </c>
      <c r="C1704" s="1" t="s">
        <v>8</v>
      </c>
      <c r="D1704" s="1" t="s">
        <v>43</v>
      </c>
      <c r="E1704" t="s">
        <v>1387</v>
      </c>
      <c r="F1704" s="1">
        <v>20</v>
      </c>
      <c r="G1704" s="2">
        <v>17</v>
      </c>
      <c r="H1704" s="2">
        <f t="shared" si="52"/>
        <v>340</v>
      </c>
      <c r="I1704" s="2" t="str">
        <f>_xlfn.CONCAT(C1704,"-",D1704,"-",DOLLAR(G1704))</f>
        <v>ITA-zan pin SPA-17,00 €</v>
      </c>
      <c r="J1704" s="2" t="str">
        <f t="shared" si="53"/>
        <v>998</v>
      </c>
      <c r="M1704" s="2"/>
      <c r="P1704" s="2"/>
      <c r="Q1704" s="2"/>
      <c r="R1704" s="2"/>
      <c r="S1704" s="2"/>
    </row>
    <row r="1705" spans="1:19" ht="12.75" customHeight="1" x14ac:dyDescent="0.2">
      <c r="A1705" s="1">
        <v>1707</v>
      </c>
      <c r="B1705" s="1" t="s">
        <v>819</v>
      </c>
      <c r="C1705" s="1" t="s">
        <v>8</v>
      </c>
      <c r="D1705" s="1" t="s">
        <v>43</v>
      </c>
      <c r="E1705" t="s">
        <v>1387</v>
      </c>
      <c r="F1705" s="1">
        <v>30</v>
      </c>
      <c r="G1705" s="2">
        <v>10</v>
      </c>
      <c r="H1705" s="2">
        <f t="shared" si="52"/>
        <v>300</v>
      </c>
      <c r="I1705" s="2" t="str">
        <f>_xlfn.CONCAT(C1705,"-",D1705,"-",DOLLAR(G1705))</f>
        <v>ITA-zan pin SPA-10,00 €</v>
      </c>
      <c r="J1705" s="2" t="str">
        <f t="shared" si="53"/>
        <v>998</v>
      </c>
      <c r="M1705" s="2"/>
      <c r="P1705" s="2"/>
      <c r="Q1705" s="2"/>
      <c r="R1705" s="2"/>
      <c r="S1705" s="2"/>
    </row>
    <row r="1706" spans="1:19" ht="12.75" customHeight="1" x14ac:dyDescent="0.2">
      <c r="A1706" s="1">
        <v>1708</v>
      </c>
      <c r="B1706" s="1" t="s">
        <v>820</v>
      </c>
      <c r="C1706" s="1" t="s">
        <v>8</v>
      </c>
      <c r="D1706" s="1" t="s">
        <v>101</v>
      </c>
      <c r="E1706" s="1" t="s">
        <v>10</v>
      </c>
      <c r="F1706" s="1">
        <v>0</v>
      </c>
      <c r="G1706" s="2">
        <v>10</v>
      </c>
      <c r="H1706" s="2" t="str">
        <f t="shared" si="52"/>
        <v/>
      </c>
      <c r="I1706" s="2" t="str">
        <f>_xlfn.CONCAT(C1706,"-",D1706,"-",DOLLAR(G1706))</f>
        <v>ITA-SG DISTRIBUZIONE SRL-10,00 €</v>
      </c>
      <c r="J1706" s="2" t="str">
        <f t="shared" si="53"/>
        <v>957</v>
      </c>
      <c r="M1706" s="2"/>
      <c r="P1706" s="2"/>
      <c r="Q1706" s="2"/>
      <c r="R1706" s="2"/>
      <c r="S1706" s="2"/>
    </row>
    <row r="1707" spans="1:19" ht="12.75" customHeight="1" x14ac:dyDescent="0.2">
      <c r="A1707" s="1">
        <v>1709</v>
      </c>
      <c r="B1707" s="1" t="s">
        <v>820</v>
      </c>
      <c r="C1707" s="1" t="s">
        <v>8</v>
      </c>
      <c r="D1707" s="1" t="s">
        <v>101</v>
      </c>
      <c r="E1707" t="s">
        <v>1387</v>
      </c>
      <c r="F1707" s="1">
        <v>30</v>
      </c>
      <c r="G1707" s="2">
        <v>37</v>
      </c>
      <c r="H1707" s="2">
        <f t="shared" si="52"/>
        <v>1110</v>
      </c>
      <c r="I1707" s="2" t="str">
        <f>_xlfn.CONCAT(C1707,"-",D1707,"-",DOLLAR(G1707))</f>
        <v>ITA-SG DISTRIBUZIONE SRL-37,00 €</v>
      </c>
      <c r="J1707" s="2" t="str">
        <f t="shared" si="53"/>
        <v>957</v>
      </c>
      <c r="M1707" s="2"/>
      <c r="P1707" s="2"/>
      <c r="Q1707" s="2"/>
      <c r="R1707" s="2"/>
      <c r="S1707" s="2"/>
    </row>
    <row r="1708" spans="1:19" ht="12.75" customHeight="1" x14ac:dyDescent="0.2">
      <c r="A1708" s="1">
        <v>1710</v>
      </c>
      <c r="B1708" s="1" t="s">
        <v>821</v>
      </c>
      <c r="C1708" s="1" t="s">
        <v>8</v>
      </c>
      <c r="D1708" s="1" t="s">
        <v>32</v>
      </c>
      <c r="E1708" t="s">
        <v>1387</v>
      </c>
      <c r="F1708" s="1">
        <v>30</v>
      </c>
      <c r="G1708" s="2">
        <v>18</v>
      </c>
      <c r="H1708" s="2">
        <f t="shared" si="52"/>
        <v>540</v>
      </c>
      <c r="I1708" s="2" t="str">
        <f>_xlfn.CONCAT(C1708,"-",D1708,"-",DOLLAR(G1708))</f>
        <v>ITA-zan VETRI-18,00 €</v>
      </c>
      <c r="J1708" s="2" t="str">
        <f t="shared" si="53"/>
        <v>741</v>
      </c>
      <c r="M1708" s="2"/>
      <c r="P1708" s="2"/>
      <c r="Q1708" s="2"/>
      <c r="R1708" s="2"/>
      <c r="S1708" s="2"/>
    </row>
    <row r="1709" spans="1:19" ht="12.75" customHeight="1" x14ac:dyDescent="0.2">
      <c r="A1709" s="1">
        <v>1711</v>
      </c>
      <c r="B1709" s="1" t="s">
        <v>822</v>
      </c>
      <c r="C1709" s="1" t="s">
        <v>8</v>
      </c>
      <c r="D1709" s="1" t="s">
        <v>93</v>
      </c>
      <c r="E1709" t="s">
        <v>1387</v>
      </c>
      <c r="F1709" s="1">
        <v>30</v>
      </c>
      <c r="G1709" s="2">
        <v>31</v>
      </c>
      <c r="H1709" s="2">
        <f t="shared" si="52"/>
        <v>930</v>
      </c>
      <c r="I1709" s="2" t="str">
        <f>_xlfn.CONCAT(C1709,"-",D1709,"-",DOLLAR(G1709))</f>
        <v>ITA-zan SPA-31,00 €</v>
      </c>
      <c r="J1709" s="2" t="str">
        <f t="shared" si="53"/>
        <v>938</v>
      </c>
      <c r="M1709" s="2"/>
      <c r="P1709" s="2"/>
      <c r="Q1709" s="2"/>
      <c r="R1709" s="2"/>
      <c r="S1709" s="2"/>
    </row>
    <row r="1710" spans="1:19" ht="12.75" customHeight="1" x14ac:dyDescent="0.2">
      <c r="A1710" s="1">
        <v>1712</v>
      </c>
      <c r="B1710" s="1" t="s">
        <v>822</v>
      </c>
      <c r="C1710" s="1" t="s">
        <v>8</v>
      </c>
      <c r="D1710" s="1" t="s">
        <v>93</v>
      </c>
      <c r="E1710" s="1" t="s">
        <v>10</v>
      </c>
      <c r="F1710" s="1">
        <v>0</v>
      </c>
      <c r="G1710" s="2">
        <v>31</v>
      </c>
      <c r="H1710" s="2" t="str">
        <f t="shared" si="52"/>
        <v/>
      </c>
      <c r="I1710" s="2" t="str">
        <f>_xlfn.CONCAT(C1710,"-",D1710,"-",DOLLAR(G1710))</f>
        <v>ITA-zan SPA-31,00 €</v>
      </c>
      <c r="J1710" s="2" t="str">
        <f t="shared" si="53"/>
        <v>938</v>
      </c>
      <c r="M1710" s="2"/>
      <c r="P1710" s="2"/>
      <c r="Q1710" s="2"/>
      <c r="R1710" s="2"/>
      <c r="S1710" s="2"/>
    </row>
    <row r="1711" spans="1:19" ht="12.75" customHeight="1" x14ac:dyDescent="0.2">
      <c r="A1711" s="1">
        <v>1713</v>
      </c>
      <c r="B1711" s="1" t="s">
        <v>822</v>
      </c>
      <c r="C1711" s="1" t="s">
        <v>8</v>
      </c>
      <c r="D1711" s="1" t="s">
        <v>93</v>
      </c>
      <c r="E1711" t="s">
        <v>1387</v>
      </c>
      <c r="F1711" s="1">
        <v>20</v>
      </c>
      <c r="G1711" s="2">
        <v>18</v>
      </c>
      <c r="H1711" s="2">
        <f t="shared" si="52"/>
        <v>360</v>
      </c>
      <c r="I1711" s="2" t="str">
        <f>_xlfn.CONCAT(C1711,"-",D1711,"-",DOLLAR(G1711))</f>
        <v>ITA-zan SPA-18,00 €</v>
      </c>
      <c r="J1711" s="2" t="str">
        <f t="shared" si="53"/>
        <v>938</v>
      </c>
      <c r="M1711" s="2"/>
      <c r="P1711" s="2"/>
      <c r="Q1711" s="2"/>
      <c r="R1711" s="2"/>
      <c r="S1711" s="2"/>
    </row>
    <row r="1712" spans="1:19" ht="12.75" customHeight="1" x14ac:dyDescent="0.2">
      <c r="A1712" s="1">
        <v>1714</v>
      </c>
      <c r="B1712" s="1" t="s">
        <v>823</v>
      </c>
      <c r="C1712" s="1" t="s">
        <v>8</v>
      </c>
      <c r="D1712" s="1" t="s">
        <v>9</v>
      </c>
      <c r="E1712" s="1" t="s">
        <v>10</v>
      </c>
      <c r="F1712" s="1">
        <v>0</v>
      </c>
      <c r="G1712" s="2">
        <v>13</v>
      </c>
      <c r="H1712" s="2" t="str">
        <f t="shared" si="52"/>
        <v/>
      </c>
      <c r="I1712" s="2" t="str">
        <f>_xlfn.CONCAT(C1712,"-",D1712,"-",DOLLAR(G1712))</f>
        <v>ITA-SG-13,00 €</v>
      </c>
      <c r="J1712" s="2" t="str">
        <f t="shared" si="53"/>
        <v>994</v>
      </c>
      <c r="M1712" s="2"/>
      <c r="P1712" s="2"/>
      <c r="Q1712" s="2"/>
      <c r="R1712" s="2"/>
      <c r="S1712" s="2"/>
    </row>
    <row r="1713" spans="1:19" ht="12.75" customHeight="1" x14ac:dyDescent="0.2">
      <c r="A1713" s="1">
        <v>1715</v>
      </c>
      <c r="B1713" s="1" t="s">
        <v>824</v>
      </c>
      <c r="C1713" s="1" t="s">
        <v>8</v>
      </c>
      <c r="D1713" s="1" t="s">
        <v>9</v>
      </c>
      <c r="E1713" s="1" t="s">
        <v>10</v>
      </c>
      <c r="F1713" s="1">
        <v>0</v>
      </c>
      <c r="G1713" s="2">
        <v>13</v>
      </c>
      <c r="H1713" s="2" t="str">
        <f t="shared" si="52"/>
        <v/>
      </c>
      <c r="I1713" s="2" t="str">
        <f>_xlfn.CONCAT(C1713,"-",D1713,"-",DOLLAR(G1713))</f>
        <v>ITA-SG-13,00 €</v>
      </c>
      <c r="J1713" s="2" t="str">
        <f t="shared" si="53"/>
        <v>203</v>
      </c>
      <c r="M1713" s="2"/>
      <c r="P1713" s="2"/>
      <c r="Q1713" s="2"/>
      <c r="R1713" s="2"/>
      <c r="S1713" s="2"/>
    </row>
    <row r="1714" spans="1:19" ht="12.75" customHeight="1" x14ac:dyDescent="0.2">
      <c r="A1714" s="1">
        <v>1716</v>
      </c>
      <c r="B1714" s="1" t="s">
        <v>824</v>
      </c>
      <c r="C1714" s="1" t="s">
        <v>8</v>
      </c>
      <c r="D1714" s="1" t="s">
        <v>9</v>
      </c>
      <c r="E1714" t="s">
        <v>1387</v>
      </c>
      <c r="F1714" s="1">
        <v>30</v>
      </c>
      <c r="G1714" s="2">
        <v>26</v>
      </c>
      <c r="H1714" s="2">
        <f t="shared" si="52"/>
        <v>780</v>
      </c>
      <c r="I1714" s="2" t="str">
        <f>_xlfn.CONCAT(C1714,"-",D1714,"-",DOLLAR(G1714))</f>
        <v>ITA-SG-26,00 €</v>
      </c>
      <c r="J1714" s="2" t="str">
        <f t="shared" si="53"/>
        <v>203</v>
      </c>
      <c r="M1714" s="2"/>
      <c r="P1714" s="2"/>
      <c r="Q1714" s="2"/>
      <c r="R1714" s="2"/>
      <c r="S1714" s="2"/>
    </row>
    <row r="1715" spans="1:19" ht="12.75" customHeight="1" x14ac:dyDescent="0.2">
      <c r="A1715" s="1">
        <v>1717</v>
      </c>
      <c r="B1715" s="1" t="s">
        <v>824</v>
      </c>
      <c r="C1715" s="1" t="s">
        <v>8</v>
      </c>
      <c r="D1715" s="1" t="s">
        <v>9</v>
      </c>
      <c r="E1715" t="s">
        <v>1387</v>
      </c>
      <c r="F1715" s="1">
        <v>20</v>
      </c>
      <c r="G1715" s="2">
        <v>34</v>
      </c>
      <c r="H1715" s="2">
        <f t="shared" si="52"/>
        <v>680</v>
      </c>
      <c r="I1715" s="2" t="str">
        <f>_xlfn.CONCAT(C1715,"-",D1715,"-",DOLLAR(G1715))</f>
        <v>ITA-SG-34,00 €</v>
      </c>
      <c r="J1715" s="2" t="str">
        <f t="shared" si="53"/>
        <v>203</v>
      </c>
      <c r="M1715" s="2"/>
      <c r="P1715" s="2"/>
      <c r="Q1715" s="2"/>
      <c r="R1715" s="2"/>
      <c r="S1715" s="2"/>
    </row>
    <row r="1716" spans="1:19" ht="12.75" customHeight="1" x14ac:dyDescent="0.2">
      <c r="A1716" s="1">
        <v>1718</v>
      </c>
      <c r="B1716" s="1" t="s">
        <v>825</v>
      </c>
      <c r="C1716" s="1" t="s">
        <v>8</v>
      </c>
      <c r="D1716" s="1" t="s">
        <v>71</v>
      </c>
      <c r="E1716" s="1" t="s">
        <v>10</v>
      </c>
      <c r="F1716" s="1">
        <v>0</v>
      </c>
      <c r="G1716" s="2">
        <v>40</v>
      </c>
      <c r="H1716" s="2" t="str">
        <f t="shared" si="52"/>
        <v/>
      </c>
      <c r="I1716" s="2" t="str">
        <f>_xlfn.CONCAT(C1716,"-",D1716,"-",DOLLAR(G1716))</f>
        <v>ITA-lollo SRL-40,00 €</v>
      </c>
      <c r="J1716" s="2" t="str">
        <f t="shared" si="53"/>
        <v>443</v>
      </c>
      <c r="M1716" s="2"/>
      <c r="P1716" s="2"/>
      <c r="Q1716" s="2"/>
      <c r="R1716" s="2"/>
      <c r="S1716" s="2"/>
    </row>
    <row r="1717" spans="1:19" ht="12.75" customHeight="1" x14ac:dyDescent="0.2">
      <c r="A1717" s="1">
        <v>1719</v>
      </c>
      <c r="B1717" s="1" t="s">
        <v>826</v>
      </c>
      <c r="C1717" s="1" t="s">
        <v>8</v>
      </c>
      <c r="D1717" s="1" t="s">
        <v>32</v>
      </c>
      <c r="E1717" s="1" t="s">
        <v>10</v>
      </c>
      <c r="F1717" s="1">
        <v>0</v>
      </c>
      <c r="G1717" s="2">
        <v>24</v>
      </c>
      <c r="H1717" s="2" t="str">
        <f t="shared" si="52"/>
        <v/>
      </c>
      <c r="I1717" s="2" t="str">
        <f>_xlfn.CONCAT(C1717,"-",D1717,"-",DOLLAR(G1717))</f>
        <v>ITA-zan VETRI-24,00 €</v>
      </c>
      <c r="J1717" s="2" t="str">
        <f t="shared" si="53"/>
        <v>940</v>
      </c>
      <c r="M1717" s="2"/>
      <c r="P1717" s="2"/>
      <c r="Q1717" s="2"/>
      <c r="R1717" s="2"/>
      <c r="S1717" s="2"/>
    </row>
    <row r="1718" spans="1:19" ht="12.75" customHeight="1" x14ac:dyDescent="0.2">
      <c r="A1718" s="1">
        <v>1720</v>
      </c>
      <c r="B1718" s="1" t="s">
        <v>827</v>
      </c>
      <c r="C1718" s="1" t="s">
        <v>8</v>
      </c>
      <c r="D1718" s="1" t="s">
        <v>9</v>
      </c>
      <c r="E1718" t="s">
        <v>1387</v>
      </c>
      <c r="F1718" s="1">
        <v>30</v>
      </c>
      <c r="G1718" s="2">
        <v>26</v>
      </c>
      <c r="H1718" s="2">
        <f t="shared" si="52"/>
        <v>780</v>
      </c>
      <c r="I1718" s="2" t="str">
        <f>_xlfn.CONCAT(C1718,"-",D1718,"-",DOLLAR(G1718))</f>
        <v>ITA-SG-26,00 €</v>
      </c>
      <c r="J1718" s="2" t="str">
        <f t="shared" si="53"/>
        <v>888</v>
      </c>
      <c r="M1718" s="2"/>
      <c r="P1718" s="2"/>
      <c r="Q1718" s="2"/>
      <c r="R1718" s="2"/>
      <c r="S1718" s="2"/>
    </row>
    <row r="1719" spans="1:19" ht="12.75" customHeight="1" x14ac:dyDescent="0.2">
      <c r="A1719" s="1">
        <v>1721</v>
      </c>
      <c r="B1719" s="1" t="s">
        <v>827</v>
      </c>
      <c r="C1719" s="1" t="s">
        <v>8</v>
      </c>
      <c r="D1719" s="1" t="s">
        <v>9</v>
      </c>
      <c r="E1719" s="1" t="s">
        <v>10</v>
      </c>
      <c r="F1719" s="1">
        <v>0</v>
      </c>
      <c r="G1719" s="2">
        <v>37</v>
      </c>
      <c r="H1719" s="2" t="str">
        <f t="shared" si="52"/>
        <v/>
      </c>
      <c r="I1719" s="2" t="str">
        <f>_xlfn.CONCAT(C1719,"-",D1719,"-",DOLLAR(G1719))</f>
        <v>ITA-SG-37,00 €</v>
      </c>
      <c r="J1719" s="2" t="str">
        <f t="shared" si="53"/>
        <v>888</v>
      </c>
      <c r="M1719" s="2"/>
      <c r="P1719" s="2"/>
      <c r="Q1719" s="2"/>
      <c r="R1719" s="2"/>
      <c r="S1719" s="2"/>
    </row>
    <row r="1720" spans="1:19" ht="12.75" customHeight="1" x14ac:dyDescent="0.2">
      <c r="A1720" s="1">
        <v>1722</v>
      </c>
      <c r="B1720" s="1" t="s">
        <v>828</v>
      </c>
      <c r="C1720" s="1" t="s">
        <v>8</v>
      </c>
      <c r="D1720" s="1" t="s">
        <v>32</v>
      </c>
      <c r="E1720" t="s">
        <v>1387</v>
      </c>
      <c r="F1720" s="1">
        <v>30</v>
      </c>
      <c r="G1720" s="2">
        <v>12</v>
      </c>
      <c r="H1720" s="2">
        <f t="shared" si="52"/>
        <v>360</v>
      </c>
      <c r="I1720" s="2" t="str">
        <f>_xlfn.CONCAT(C1720,"-",D1720,"-",DOLLAR(G1720))</f>
        <v>ITA-zan VETRI-12,00 €</v>
      </c>
      <c r="J1720" s="2" t="str">
        <f t="shared" si="53"/>
        <v>428</v>
      </c>
      <c r="M1720" s="2"/>
      <c r="P1720" s="2"/>
      <c r="Q1720" s="2"/>
      <c r="R1720" s="2"/>
      <c r="S1720" s="2"/>
    </row>
    <row r="1721" spans="1:19" ht="12.75" customHeight="1" x14ac:dyDescent="0.2">
      <c r="A1721" s="1">
        <v>1723</v>
      </c>
      <c r="B1721" s="1" t="s">
        <v>828</v>
      </c>
      <c r="C1721" s="1" t="s">
        <v>8</v>
      </c>
      <c r="D1721" s="1" t="s">
        <v>32</v>
      </c>
      <c r="E1721" s="1" t="s">
        <v>10</v>
      </c>
      <c r="F1721" s="1">
        <v>0</v>
      </c>
      <c r="G1721" s="2">
        <v>11</v>
      </c>
      <c r="H1721" s="2" t="str">
        <f t="shared" si="52"/>
        <v/>
      </c>
      <c r="I1721" s="2" t="str">
        <f>_xlfn.CONCAT(C1721,"-",D1721,"-",DOLLAR(G1721))</f>
        <v>ITA-zan VETRI-11,00 €</v>
      </c>
      <c r="J1721" s="2" t="str">
        <f t="shared" si="53"/>
        <v>428</v>
      </c>
      <c r="M1721" s="2"/>
      <c r="P1721" s="2"/>
      <c r="Q1721" s="2"/>
      <c r="R1721" s="2"/>
      <c r="S1721" s="2"/>
    </row>
    <row r="1722" spans="1:19" ht="12.75" customHeight="1" x14ac:dyDescent="0.2">
      <c r="A1722" s="1">
        <v>1724</v>
      </c>
      <c r="B1722" s="1" t="s">
        <v>828</v>
      </c>
      <c r="C1722" s="1" t="s">
        <v>8</v>
      </c>
      <c r="D1722" s="1" t="s">
        <v>32</v>
      </c>
      <c r="E1722" t="s">
        <v>1387</v>
      </c>
      <c r="F1722" s="1">
        <v>20</v>
      </c>
      <c r="G1722" s="2">
        <v>10</v>
      </c>
      <c r="H1722" s="2">
        <f t="shared" si="52"/>
        <v>200</v>
      </c>
      <c r="I1722" s="2" t="str">
        <f>_xlfn.CONCAT(C1722,"-",D1722,"-",DOLLAR(G1722))</f>
        <v>ITA-zan VETRI-10,00 €</v>
      </c>
      <c r="J1722" s="2" t="str">
        <f t="shared" si="53"/>
        <v>428</v>
      </c>
      <c r="M1722" s="2"/>
      <c r="P1722" s="2"/>
      <c r="Q1722" s="2"/>
      <c r="R1722" s="2"/>
      <c r="S1722" s="2"/>
    </row>
    <row r="1723" spans="1:19" ht="12.75" customHeight="1" x14ac:dyDescent="0.2">
      <c r="A1723" s="1">
        <v>1725</v>
      </c>
      <c r="B1723" s="1" t="s">
        <v>828</v>
      </c>
      <c r="C1723" s="1" t="s">
        <v>8</v>
      </c>
      <c r="D1723" s="1" t="s">
        <v>32</v>
      </c>
      <c r="E1723" t="s">
        <v>1387</v>
      </c>
      <c r="F1723" s="1">
        <v>20</v>
      </c>
      <c r="G1723" s="2">
        <v>14</v>
      </c>
      <c r="H1723" s="2">
        <f t="shared" si="52"/>
        <v>280</v>
      </c>
      <c r="I1723" s="2" t="str">
        <f>_xlfn.CONCAT(C1723,"-",D1723,"-",DOLLAR(G1723))</f>
        <v>ITA-zan VETRI-14,00 €</v>
      </c>
      <c r="J1723" s="2" t="str">
        <f t="shared" si="53"/>
        <v>428</v>
      </c>
      <c r="M1723" s="2"/>
      <c r="P1723" s="2"/>
      <c r="Q1723" s="2"/>
      <c r="R1723" s="2"/>
      <c r="S1723" s="2"/>
    </row>
    <row r="1724" spans="1:19" ht="12.75" customHeight="1" x14ac:dyDescent="0.2">
      <c r="A1724" s="1">
        <v>1726</v>
      </c>
      <c r="B1724" s="1" t="s">
        <v>829</v>
      </c>
      <c r="C1724" s="1" t="s">
        <v>8</v>
      </c>
      <c r="D1724" s="1" t="s">
        <v>9</v>
      </c>
      <c r="E1724" t="s">
        <v>1387</v>
      </c>
      <c r="F1724" s="1">
        <v>30</v>
      </c>
      <c r="G1724" s="2">
        <v>30</v>
      </c>
      <c r="H1724" s="2">
        <f t="shared" si="52"/>
        <v>900</v>
      </c>
      <c r="I1724" s="2" t="str">
        <f>_xlfn.CONCAT(C1724,"-",D1724,"-",DOLLAR(G1724))</f>
        <v>ITA-SG-30,00 €</v>
      </c>
      <c r="J1724" s="2" t="str">
        <f t="shared" si="53"/>
        <v>847</v>
      </c>
      <c r="M1724" s="2"/>
      <c r="P1724" s="2"/>
      <c r="Q1724" s="2"/>
      <c r="R1724" s="2"/>
      <c r="S1724" s="2"/>
    </row>
    <row r="1725" spans="1:19" ht="12.75" customHeight="1" x14ac:dyDescent="0.2">
      <c r="A1725" s="1">
        <v>1727</v>
      </c>
      <c r="B1725" s="1" t="s">
        <v>829</v>
      </c>
      <c r="C1725" s="1" t="s">
        <v>8</v>
      </c>
      <c r="D1725" s="1" t="s">
        <v>9</v>
      </c>
      <c r="E1725" s="1" t="s">
        <v>10</v>
      </c>
      <c r="F1725" s="1">
        <v>0</v>
      </c>
      <c r="G1725" s="2">
        <v>35</v>
      </c>
      <c r="H1725" s="2" t="str">
        <f t="shared" si="52"/>
        <v/>
      </c>
      <c r="I1725" s="2" t="str">
        <f>_xlfn.CONCAT(C1725,"-",D1725,"-",DOLLAR(G1725))</f>
        <v>ITA-SG-35,00 €</v>
      </c>
      <c r="J1725" s="2" t="str">
        <f t="shared" si="53"/>
        <v>847</v>
      </c>
      <c r="M1725" s="2"/>
      <c r="P1725" s="2"/>
      <c r="Q1725" s="2"/>
      <c r="R1725" s="2"/>
      <c r="S1725" s="2"/>
    </row>
    <row r="1726" spans="1:19" ht="12.75" customHeight="1" x14ac:dyDescent="0.2">
      <c r="A1726" s="1">
        <v>1728</v>
      </c>
      <c r="B1726" s="1" t="s">
        <v>829</v>
      </c>
      <c r="C1726" s="1" t="s">
        <v>8</v>
      </c>
      <c r="D1726" s="1" t="s">
        <v>9</v>
      </c>
      <c r="E1726" t="s">
        <v>1387</v>
      </c>
      <c r="F1726" s="1">
        <v>20</v>
      </c>
      <c r="G1726" s="2">
        <v>35</v>
      </c>
      <c r="H1726" s="2">
        <f t="shared" si="52"/>
        <v>700</v>
      </c>
      <c r="I1726" s="2" t="str">
        <f>_xlfn.CONCAT(C1726,"-",D1726,"-",DOLLAR(G1726))</f>
        <v>ITA-SG-35,00 €</v>
      </c>
      <c r="J1726" s="2" t="str">
        <f t="shared" si="53"/>
        <v>847</v>
      </c>
      <c r="M1726" s="2"/>
      <c r="P1726" s="2"/>
      <c r="Q1726" s="2"/>
      <c r="R1726" s="2"/>
      <c r="S1726" s="2"/>
    </row>
    <row r="1727" spans="1:19" ht="12.75" customHeight="1" x14ac:dyDescent="0.2">
      <c r="A1727" s="1">
        <v>1729</v>
      </c>
      <c r="B1727" s="1" t="s">
        <v>829</v>
      </c>
      <c r="C1727" s="1" t="s">
        <v>8</v>
      </c>
      <c r="D1727" s="1" t="s">
        <v>9</v>
      </c>
      <c r="E1727" t="s">
        <v>1387</v>
      </c>
      <c r="F1727" s="1">
        <v>20</v>
      </c>
      <c r="G1727" s="2">
        <v>17</v>
      </c>
      <c r="H1727" s="2">
        <f t="shared" si="52"/>
        <v>340</v>
      </c>
      <c r="I1727" s="2" t="str">
        <f>_xlfn.CONCAT(C1727,"-",D1727,"-",DOLLAR(G1727))</f>
        <v>ITA-SG-17,00 €</v>
      </c>
      <c r="J1727" s="2" t="str">
        <f t="shared" si="53"/>
        <v>847</v>
      </c>
      <c r="M1727" s="2"/>
      <c r="P1727" s="2"/>
      <c r="Q1727" s="2"/>
      <c r="R1727" s="2"/>
      <c r="S1727" s="2"/>
    </row>
    <row r="1728" spans="1:19" ht="12.75" customHeight="1" x14ac:dyDescent="0.2">
      <c r="A1728" s="1">
        <v>1730</v>
      </c>
      <c r="B1728" s="1" t="s">
        <v>830</v>
      </c>
      <c r="C1728" s="1" t="s">
        <v>8</v>
      </c>
      <c r="D1728" s="1" t="s">
        <v>45</v>
      </c>
      <c r="E1728" t="s">
        <v>1387</v>
      </c>
      <c r="F1728" s="1">
        <v>30</v>
      </c>
      <c r="G1728" s="2">
        <v>18</v>
      </c>
      <c r="H1728" s="2">
        <f t="shared" si="52"/>
        <v>540</v>
      </c>
      <c r="I1728" s="2" t="str">
        <f>_xlfn.CONCAT(C1728,"-",D1728,"-",DOLLAR(G1728))</f>
        <v>ITA-SICURpin SUD S.r.l-18,00 €</v>
      </c>
      <c r="J1728" s="2" t="str">
        <f t="shared" si="53"/>
        <v>476</v>
      </c>
      <c r="M1728" s="2"/>
      <c r="P1728" s="2"/>
      <c r="Q1728" s="2"/>
      <c r="R1728" s="2"/>
      <c r="S1728" s="2"/>
    </row>
    <row r="1729" spans="1:19" ht="12.75" customHeight="1" x14ac:dyDescent="0.2">
      <c r="A1729" s="1">
        <v>1731</v>
      </c>
      <c r="B1729" s="1" t="s">
        <v>830</v>
      </c>
      <c r="C1729" s="1" t="s">
        <v>8</v>
      </c>
      <c r="D1729" s="1" t="s">
        <v>45</v>
      </c>
      <c r="E1729" s="1" t="s">
        <v>10</v>
      </c>
      <c r="F1729" s="1">
        <v>0</v>
      </c>
      <c r="G1729" s="2">
        <v>32</v>
      </c>
      <c r="H1729" s="2" t="str">
        <f t="shared" si="52"/>
        <v/>
      </c>
      <c r="I1729" s="2" t="str">
        <f>_xlfn.CONCAT(C1729,"-",D1729,"-",DOLLAR(G1729))</f>
        <v>ITA-SICURpin SUD S.r.l-32,00 €</v>
      </c>
      <c r="J1729" s="2" t="str">
        <f t="shared" si="53"/>
        <v>476</v>
      </c>
      <c r="M1729" s="2"/>
      <c r="P1729" s="2"/>
      <c r="Q1729" s="2"/>
      <c r="R1729" s="2"/>
      <c r="S1729" s="2"/>
    </row>
    <row r="1730" spans="1:19" ht="12.75" customHeight="1" x14ac:dyDescent="0.2">
      <c r="A1730" s="1">
        <v>1732</v>
      </c>
      <c r="B1730" s="1" t="s">
        <v>830</v>
      </c>
      <c r="C1730" s="1" t="s">
        <v>8</v>
      </c>
      <c r="D1730" s="1" t="s">
        <v>45</v>
      </c>
      <c r="E1730" t="s">
        <v>1387</v>
      </c>
      <c r="F1730" s="1">
        <v>20</v>
      </c>
      <c r="G1730" s="2">
        <v>12</v>
      </c>
      <c r="H1730" s="2">
        <f t="shared" ref="H1730:H1793" si="54">IF(F1730*G1730=0,"",F1730*G1730)</f>
        <v>240</v>
      </c>
      <c r="I1730" s="2" t="str">
        <f>_xlfn.CONCAT(C1730,"-",D1730,"-",DOLLAR(G1730))</f>
        <v>ITA-SICURpin SUD S.r.l-12,00 €</v>
      </c>
      <c r="J1730" s="2" t="str">
        <f t="shared" si="53"/>
        <v>476</v>
      </c>
      <c r="M1730" s="2"/>
      <c r="P1730" s="2"/>
      <c r="Q1730" s="2"/>
      <c r="R1730" s="2"/>
      <c r="S1730" s="2"/>
    </row>
    <row r="1731" spans="1:19" ht="12.75" customHeight="1" x14ac:dyDescent="0.2">
      <c r="A1731" s="1">
        <v>1733</v>
      </c>
      <c r="B1731" s="1" t="s">
        <v>831</v>
      </c>
      <c r="C1731" s="1" t="s">
        <v>8</v>
      </c>
      <c r="D1731" s="1" t="s">
        <v>32</v>
      </c>
      <c r="E1731" s="1" t="s">
        <v>10</v>
      </c>
      <c r="F1731" s="1">
        <v>0</v>
      </c>
      <c r="G1731" s="2">
        <v>27</v>
      </c>
      <c r="H1731" s="2" t="str">
        <f t="shared" si="54"/>
        <v/>
      </c>
      <c r="I1731" s="2" t="str">
        <f>_xlfn.CONCAT(C1731,"-",D1731,"-",DOLLAR(G1731))</f>
        <v>ITA-zan VETRI-27,00 €</v>
      </c>
      <c r="J1731" s="2" t="str">
        <f t="shared" ref="J1731:J1794" si="55">MID(B1731,3,3)</f>
        <v>403</v>
      </c>
      <c r="M1731" s="2"/>
      <c r="P1731" s="2"/>
      <c r="Q1731" s="2"/>
      <c r="R1731" s="2"/>
      <c r="S1731" s="2"/>
    </row>
    <row r="1732" spans="1:19" ht="12.75" customHeight="1" x14ac:dyDescent="0.2">
      <c r="A1732" s="1">
        <v>1734</v>
      </c>
      <c r="B1732" s="1" t="s">
        <v>832</v>
      </c>
      <c r="C1732" s="1" t="s">
        <v>8</v>
      </c>
      <c r="D1732" s="1" t="s">
        <v>93</v>
      </c>
      <c r="E1732" t="s">
        <v>1387</v>
      </c>
      <c r="F1732" s="1">
        <v>20</v>
      </c>
      <c r="G1732" s="2">
        <v>26</v>
      </c>
      <c r="H1732" s="2">
        <f t="shared" si="54"/>
        <v>520</v>
      </c>
      <c r="I1732" s="2" t="str">
        <f>_xlfn.CONCAT(C1732,"-",D1732,"-",DOLLAR(G1732))</f>
        <v>ITA-zan SPA-26,00 €</v>
      </c>
      <c r="J1732" s="2" t="str">
        <f t="shared" si="55"/>
        <v>483</v>
      </c>
      <c r="M1732" s="2"/>
      <c r="P1732" s="2"/>
      <c r="Q1732" s="2"/>
      <c r="R1732" s="2"/>
      <c r="S1732" s="2"/>
    </row>
    <row r="1733" spans="1:19" ht="12.75" customHeight="1" x14ac:dyDescent="0.2">
      <c r="A1733" s="1">
        <v>1735</v>
      </c>
      <c r="B1733" s="1" t="s">
        <v>832</v>
      </c>
      <c r="C1733" s="1" t="s">
        <v>8</v>
      </c>
      <c r="D1733" s="1" t="s">
        <v>93</v>
      </c>
      <c r="E1733" s="1" t="s">
        <v>10</v>
      </c>
      <c r="F1733" s="1">
        <v>0</v>
      </c>
      <c r="G1733" s="2">
        <v>20</v>
      </c>
      <c r="H1733" s="2" t="str">
        <f t="shared" si="54"/>
        <v/>
      </c>
      <c r="I1733" s="2" t="str">
        <f>_xlfn.CONCAT(C1733,"-",D1733,"-",DOLLAR(G1733))</f>
        <v>ITA-zan SPA-20,00 €</v>
      </c>
      <c r="J1733" s="2" t="str">
        <f t="shared" si="55"/>
        <v>483</v>
      </c>
      <c r="M1733" s="2"/>
      <c r="P1733" s="2"/>
      <c r="Q1733" s="2"/>
      <c r="R1733" s="2"/>
      <c r="S1733" s="2"/>
    </row>
    <row r="1734" spans="1:19" ht="12.75" customHeight="1" x14ac:dyDescent="0.2">
      <c r="A1734" s="1">
        <v>1736</v>
      </c>
      <c r="B1734" s="1" t="s">
        <v>832</v>
      </c>
      <c r="C1734" s="1" t="s">
        <v>8</v>
      </c>
      <c r="D1734" s="1" t="s">
        <v>93</v>
      </c>
      <c r="E1734" t="s">
        <v>1387</v>
      </c>
      <c r="F1734" s="1">
        <v>30</v>
      </c>
      <c r="G1734" s="2">
        <v>29</v>
      </c>
      <c r="H1734" s="2">
        <f t="shared" si="54"/>
        <v>870</v>
      </c>
      <c r="I1734" s="2" t="str">
        <f>_xlfn.CONCAT(C1734,"-",D1734,"-",DOLLAR(G1734))</f>
        <v>ITA-zan SPA-29,00 €</v>
      </c>
      <c r="J1734" s="2" t="str">
        <f t="shared" si="55"/>
        <v>483</v>
      </c>
      <c r="M1734" s="2"/>
      <c r="P1734" s="2"/>
      <c r="Q1734" s="2"/>
      <c r="R1734" s="2"/>
      <c r="S1734" s="2"/>
    </row>
    <row r="1735" spans="1:19" ht="12.75" customHeight="1" x14ac:dyDescent="0.2">
      <c r="A1735" s="1">
        <v>1737</v>
      </c>
      <c r="B1735" s="1" t="s">
        <v>832</v>
      </c>
      <c r="C1735" s="1" t="s">
        <v>8</v>
      </c>
      <c r="D1735" s="1" t="s">
        <v>93</v>
      </c>
      <c r="E1735" t="s">
        <v>1387</v>
      </c>
      <c r="F1735" s="1">
        <v>20</v>
      </c>
      <c r="G1735" s="2">
        <v>32</v>
      </c>
      <c r="H1735" s="2">
        <f t="shared" si="54"/>
        <v>640</v>
      </c>
      <c r="I1735" s="2" t="str">
        <f>_xlfn.CONCAT(C1735,"-",D1735,"-",DOLLAR(G1735))</f>
        <v>ITA-zan SPA-32,00 €</v>
      </c>
      <c r="J1735" s="2" t="str">
        <f t="shared" si="55"/>
        <v>483</v>
      </c>
      <c r="M1735" s="2"/>
      <c r="P1735" s="2"/>
      <c r="Q1735" s="2"/>
      <c r="R1735" s="2"/>
      <c r="S1735" s="2"/>
    </row>
    <row r="1736" spans="1:19" ht="12.75" customHeight="1" x14ac:dyDescent="0.2">
      <c r="A1736" s="1">
        <v>1738</v>
      </c>
      <c r="B1736" s="1" t="s">
        <v>833</v>
      </c>
      <c r="C1736" s="1" t="s">
        <v>8</v>
      </c>
      <c r="D1736" s="1" t="s">
        <v>71</v>
      </c>
      <c r="E1736" t="s">
        <v>1387</v>
      </c>
      <c r="F1736" s="1">
        <v>30</v>
      </c>
      <c r="G1736" s="2">
        <v>25</v>
      </c>
      <c r="H1736" s="2">
        <f t="shared" si="54"/>
        <v>750</v>
      </c>
      <c r="I1736" s="2" t="str">
        <f>_xlfn.CONCAT(C1736,"-",D1736,"-",DOLLAR(G1736))</f>
        <v>ITA-lollo SRL-25,00 €</v>
      </c>
      <c r="J1736" s="2" t="str">
        <f t="shared" si="55"/>
        <v>308</v>
      </c>
      <c r="M1736" s="2"/>
      <c r="P1736" s="2"/>
      <c r="Q1736" s="2"/>
      <c r="R1736" s="2"/>
      <c r="S1736" s="2"/>
    </row>
    <row r="1737" spans="1:19" ht="12.75" customHeight="1" x14ac:dyDescent="0.2">
      <c r="A1737" s="1">
        <v>1739</v>
      </c>
      <c r="B1737" s="1" t="s">
        <v>834</v>
      </c>
      <c r="C1737" s="1" t="s">
        <v>8</v>
      </c>
      <c r="D1737" s="1" t="s">
        <v>32</v>
      </c>
      <c r="E1737" s="1" t="s">
        <v>10</v>
      </c>
      <c r="F1737" s="1">
        <v>0</v>
      </c>
      <c r="G1737" s="2">
        <v>23</v>
      </c>
      <c r="H1737" s="2" t="str">
        <f t="shared" si="54"/>
        <v/>
      </c>
      <c r="I1737" s="2" t="str">
        <f>_xlfn.CONCAT(C1737,"-",D1737,"-",DOLLAR(G1737))</f>
        <v>ITA-zan VETRI-23,00 €</v>
      </c>
      <c r="J1737" s="2" t="str">
        <f t="shared" si="55"/>
        <v>127</v>
      </c>
      <c r="M1737" s="2"/>
      <c r="P1737" s="2"/>
      <c r="Q1737" s="2"/>
      <c r="R1737" s="2"/>
      <c r="S1737" s="2"/>
    </row>
    <row r="1738" spans="1:19" ht="12.75" customHeight="1" x14ac:dyDescent="0.2">
      <c r="A1738" s="1">
        <v>1740</v>
      </c>
      <c r="B1738" s="1" t="s">
        <v>835</v>
      </c>
      <c r="C1738" s="1" t="s">
        <v>8</v>
      </c>
      <c r="D1738" s="1" t="s">
        <v>9</v>
      </c>
      <c r="E1738" s="1" t="s">
        <v>10</v>
      </c>
      <c r="F1738" s="1">
        <v>0</v>
      </c>
      <c r="G1738" s="2">
        <v>22</v>
      </c>
      <c r="H1738" s="2" t="str">
        <f t="shared" si="54"/>
        <v/>
      </c>
      <c r="I1738" s="2" t="str">
        <f>_xlfn.CONCAT(C1738,"-",D1738,"-",DOLLAR(G1738))</f>
        <v>ITA-SG-22,00 €</v>
      </c>
      <c r="J1738" s="2" t="str">
        <f t="shared" si="55"/>
        <v>748</v>
      </c>
      <c r="M1738" s="2"/>
      <c r="P1738" s="2"/>
      <c r="Q1738" s="2"/>
      <c r="R1738" s="2"/>
      <c r="S1738" s="2"/>
    </row>
    <row r="1739" spans="1:19" ht="12.75" customHeight="1" x14ac:dyDescent="0.2">
      <c r="A1739" s="1">
        <v>1741</v>
      </c>
      <c r="B1739" s="1" t="s">
        <v>836</v>
      </c>
      <c r="C1739" s="1" t="s">
        <v>13</v>
      </c>
      <c r="D1739" s="1" t="s">
        <v>12</v>
      </c>
      <c r="E1739" t="s">
        <v>1387</v>
      </c>
      <c r="F1739" s="1">
        <v>20</v>
      </c>
      <c r="G1739" s="2">
        <v>38</v>
      </c>
      <c r="H1739" s="2">
        <f t="shared" si="54"/>
        <v>760</v>
      </c>
      <c r="I1739" s="2" t="str">
        <f>_xlfn.CONCAT(C1739,"-",D1739,"-",DOLLAR(G1739))</f>
        <v>EGY-ccc order-38,00 €</v>
      </c>
      <c r="J1739" s="2" t="str">
        <f t="shared" si="55"/>
        <v>893</v>
      </c>
      <c r="M1739" s="2"/>
      <c r="P1739" s="2"/>
      <c r="Q1739" s="2"/>
      <c r="R1739" s="2"/>
      <c r="S1739" s="2"/>
    </row>
    <row r="1740" spans="1:19" ht="12.75" customHeight="1" x14ac:dyDescent="0.2">
      <c r="A1740" s="1">
        <v>1742</v>
      </c>
      <c r="B1740" s="1" t="s">
        <v>836</v>
      </c>
      <c r="C1740" s="1" t="s">
        <v>13</v>
      </c>
      <c r="D1740" s="1" t="s">
        <v>12</v>
      </c>
      <c r="E1740" s="1" t="s">
        <v>10</v>
      </c>
      <c r="F1740" s="1">
        <v>0</v>
      </c>
      <c r="G1740" s="2">
        <v>40</v>
      </c>
      <c r="H1740" s="2" t="str">
        <f t="shared" si="54"/>
        <v/>
      </c>
      <c r="I1740" s="2" t="str">
        <f>_xlfn.CONCAT(C1740,"-",D1740,"-",DOLLAR(G1740))</f>
        <v>EGY-ccc order-40,00 €</v>
      </c>
      <c r="J1740" s="2" t="str">
        <f t="shared" si="55"/>
        <v>893</v>
      </c>
      <c r="M1740" s="2"/>
      <c r="P1740" s="2"/>
      <c r="Q1740" s="2"/>
      <c r="R1740" s="2"/>
      <c r="S1740" s="2"/>
    </row>
    <row r="1741" spans="1:19" ht="12.75" customHeight="1" x14ac:dyDescent="0.2">
      <c r="A1741" s="1">
        <v>1743</v>
      </c>
      <c r="B1741" s="1" t="s">
        <v>837</v>
      </c>
      <c r="C1741" s="1" t="s">
        <v>8</v>
      </c>
      <c r="D1741" s="1" t="s">
        <v>32</v>
      </c>
      <c r="E1741" s="1" t="s">
        <v>10</v>
      </c>
      <c r="F1741" s="1">
        <v>0</v>
      </c>
      <c r="G1741" s="2">
        <v>21</v>
      </c>
      <c r="H1741" s="2" t="str">
        <f t="shared" si="54"/>
        <v/>
      </c>
      <c r="I1741" s="2" t="str">
        <f>_xlfn.CONCAT(C1741,"-",D1741,"-",DOLLAR(G1741))</f>
        <v>ITA-zan VETRI-21,00 €</v>
      </c>
      <c r="J1741" s="2" t="str">
        <f t="shared" si="55"/>
        <v>217</v>
      </c>
      <c r="M1741" s="2"/>
      <c r="P1741" s="2"/>
      <c r="Q1741" s="2"/>
      <c r="R1741" s="2"/>
      <c r="S1741" s="2"/>
    </row>
    <row r="1742" spans="1:19" ht="12.75" customHeight="1" x14ac:dyDescent="0.2">
      <c r="A1742" s="1">
        <v>1744</v>
      </c>
      <c r="B1742" s="1" t="s">
        <v>838</v>
      </c>
      <c r="C1742" s="1" t="s">
        <v>8</v>
      </c>
      <c r="D1742" s="1" t="s">
        <v>9</v>
      </c>
      <c r="E1742" t="s">
        <v>1387</v>
      </c>
      <c r="F1742" s="1">
        <v>30</v>
      </c>
      <c r="G1742" s="2">
        <v>40</v>
      </c>
      <c r="H1742" s="2">
        <f t="shared" si="54"/>
        <v>1200</v>
      </c>
      <c r="I1742" s="2" t="str">
        <f>_xlfn.CONCAT(C1742,"-",D1742,"-",DOLLAR(G1742))</f>
        <v>ITA-SG-40,00 €</v>
      </c>
      <c r="J1742" s="2" t="str">
        <f t="shared" si="55"/>
        <v>648</v>
      </c>
      <c r="M1742" s="2"/>
      <c r="P1742" s="2"/>
      <c r="Q1742" s="2"/>
      <c r="R1742" s="2"/>
      <c r="S1742" s="2"/>
    </row>
    <row r="1743" spans="1:19" ht="12.75" customHeight="1" x14ac:dyDescent="0.2">
      <c r="A1743" s="1">
        <v>1745</v>
      </c>
      <c r="B1743" s="1" t="s">
        <v>838</v>
      </c>
      <c r="C1743" s="1" t="s">
        <v>8</v>
      </c>
      <c r="D1743" s="1" t="s">
        <v>9</v>
      </c>
      <c r="E1743" s="1" t="s">
        <v>10</v>
      </c>
      <c r="F1743" s="1">
        <v>0</v>
      </c>
      <c r="G1743" s="2">
        <v>27</v>
      </c>
      <c r="H1743" s="2" t="str">
        <f t="shared" si="54"/>
        <v/>
      </c>
      <c r="I1743" s="2" t="str">
        <f>_xlfn.CONCAT(C1743,"-",D1743,"-",DOLLAR(G1743))</f>
        <v>ITA-SG-27,00 €</v>
      </c>
      <c r="J1743" s="2" t="str">
        <f t="shared" si="55"/>
        <v>648</v>
      </c>
      <c r="M1743" s="2"/>
      <c r="P1743" s="2"/>
      <c r="Q1743" s="2"/>
      <c r="R1743" s="2"/>
      <c r="S1743" s="2"/>
    </row>
    <row r="1744" spans="1:19" ht="12.75" customHeight="1" x14ac:dyDescent="0.2">
      <c r="A1744" s="1">
        <v>1746</v>
      </c>
      <c r="B1744" s="1" t="s">
        <v>839</v>
      </c>
      <c r="C1744" s="1" t="s">
        <v>8</v>
      </c>
      <c r="D1744" s="1" t="s">
        <v>32</v>
      </c>
      <c r="E1744" t="s">
        <v>1387</v>
      </c>
      <c r="F1744" s="1">
        <v>30</v>
      </c>
      <c r="G1744" s="2">
        <v>40</v>
      </c>
      <c r="H1744" s="2">
        <f t="shared" si="54"/>
        <v>1200</v>
      </c>
      <c r="I1744" s="2" t="str">
        <f>_xlfn.CONCAT(C1744,"-",D1744,"-",DOLLAR(G1744))</f>
        <v>ITA-zan VETRI-40,00 €</v>
      </c>
      <c r="J1744" s="2" t="str">
        <f t="shared" si="55"/>
        <v>621</v>
      </c>
      <c r="M1744" s="2"/>
      <c r="P1744" s="2"/>
      <c r="Q1744" s="2"/>
      <c r="R1744" s="2"/>
      <c r="S1744" s="2"/>
    </row>
    <row r="1745" spans="1:19" ht="12.75" customHeight="1" x14ac:dyDescent="0.2">
      <c r="A1745" s="1">
        <v>1747</v>
      </c>
      <c r="B1745" s="1" t="s">
        <v>839</v>
      </c>
      <c r="C1745" s="1" t="s">
        <v>8</v>
      </c>
      <c r="D1745" s="1" t="s">
        <v>32</v>
      </c>
      <c r="E1745" s="1" t="s">
        <v>10</v>
      </c>
      <c r="F1745" s="1">
        <v>0</v>
      </c>
      <c r="G1745" s="2">
        <v>20</v>
      </c>
      <c r="H1745" s="2" t="str">
        <f t="shared" si="54"/>
        <v/>
      </c>
      <c r="I1745" s="2" t="str">
        <f>_xlfn.CONCAT(C1745,"-",D1745,"-",DOLLAR(G1745))</f>
        <v>ITA-zan VETRI-20,00 €</v>
      </c>
      <c r="J1745" s="2" t="str">
        <f t="shared" si="55"/>
        <v>621</v>
      </c>
      <c r="M1745" s="2"/>
      <c r="P1745" s="2"/>
      <c r="Q1745" s="2"/>
      <c r="R1745" s="2"/>
      <c r="S1745" s="2"/>
    </row>
    <row r="1746" spans="1:19" ht="12.75" customHeight="1" x14ac:dyDescent="0.2">
      <c r="A1746" s="1">
        <v>1748</v>
      </c>
      <c r="B1746" s="1" t="s">
        <v>840</v>
      </c>
      <c r="C1746" s="1" t="s">
        <v>8</v>
      </c>
      <c r="D1746" s="1" t="s">
        <v>43</v>
      </c>
      <c r="E1746" t="s">
        <v>1387</v>
      </c>
      <c r="F1746" s="1">
        <v>20</v>
      </c>
      <c r="G1746" s="2">
        <v>40</v>
      </c>
      <c r="H1746" s="2">
        <f t="shared" si="54"/>
        <v>800</v>
      </c>
      <c r="I1746" s="2" t="str">
        <f>_xlfn.CONCAT(C1746,"-",D1746,"-",DOLLAR(G1746))</f>
        <v>ITA-zan pin SPA-40,00 €</v>
      </c>
      <c r="J1746" s="2" t="str">
        <f t="shared" si="55"/>
        <v>527</v>
      </c>
      <c r="M1746" s="2"/>
      <c r="P1746" s="2"/>
      <c r="Q1746" s="2"/>
      <c r="R1746" s="2"/>
      <c r="S1746" s="2"/>
    </row>
    <row r="1747" spans="1:19" ht="12.75" customHeight="1" x14ac:dyDescent="0.2">
      <c r="A1747" s="1">
        <v>1749</v>
      </c>
      <c r="B1747" s="1" t="s">
        <v>840</v>
      </c>
      <c r="C1747" s="1" t="s">
        <v>8</v>
      </c>
      <c r="D1747" s="1" t="s">
        <v>43</v>
      </c>
      <c r="E1747" s="1" t="s">
        <v>10</v>
      </c>
      <c r="F1747" s="1">
        <v>0</v>
      </c>
      <c r="G1747" s="2">
        <v>15</v>
      </c>
      <c r="H1747" s="2" t="str">
        <f t="shared" si="54"/>
        <v/>
      </c>
      <c r="I1747" s="2" t="str">
        <f>_xlfn.CONCAT(C1747,"-",D1747,"-",DOLLAR(G1747))</f>
        <v>ITA-zan pin SPA-15,00 €</v>
      </c>
      <c r="J1747" s="2" t="str">
        <f t="shared" si="55"/>
        <v>527</v>
      </c>
      <c r="M1747" s="2"/>
      <c r="P1747" s="2"/>
      <c r="Q1747" s="2"/>
      <c r="R1747" s="2"/>
      <c r="S1747" s="2"/>
    </row>
    <row r="1748" spans="1:19" ht="12.75" customHeight="1" x14ac:dyDescent="0.2">
      <c r="A1748" s="1">
        <v>1750</v>
      </c>
      <c r="B1748" s="1" t="s">
        <v>841</v>
      </c>
      <c r="C1748" s="1" t="s">
        <v>8</v>
      </c>
      <c r="D1748" s="1" t="s">
        <v>43</v>
      </c>
      <c r="E1748" t="s">
        <v>1387</v>
      </c>
      <c r="F1748" s="1">
        <v>20</v>
      </c>
      <c r="G1748" s="2">
        <v>25</v>
      </c>
      <c r="H1748" s="2">
        <f t="shared" si="54"/>
        <v>500</v>
      </c>
      <c r="I1748" s="2" t="str">
        <f>_xlfn.CONCAT(C1748,"-",D1748,"-",DOLLAR(G1748))</f>
        <v>ITA-zan pin SPA-25,00 €</v>
      </c>
      <c r="J1748" s="2" t="str">
        <f t="shared" si="55"/>
        <v>049</v>
      </c>
      <c r="M1748" s="2"/>
      <c r="P1748" s="2"/>
      <c r="Q1748" s="2"/>
      <c r="R1748" s="2"/>
      <c r="S1748" s="2"/>
    </row>
    <row r="1749" spans="1:19" ht="12.75" customHeight="1" x14ac:dyDescent="0.2">
      <c r="A1749" s="1">
        <v>1751</v>
      </c>
      <c r="B1749" s="1" t="s">
        <v>841</v>
      </c>
      <c r="C1749" s="1" t="s">
        <v>8</v>
      </c>
      <c r="D1749" s="1" t="s">
        <v>43</v>
      </c>
      <c r="E1749" s="1" t="s">
        <v>10</v>
      </c>
      <c r="F1749" s="1">
        <v>0</v>
      </c>
      <c r="G1749" s="2">
        <v>39</v>
      </c>
      <c r="H1749" s="2" t="str">
        <f t="shared" si="54"/>
        <v/>
      </c>
      <c r="I1749" s="2" t="str">
        <f>_xlfn.CONCAT(C1749,"-",D1749,"-",DOLLAR(G1749))</f>
        <v>ITA-zan pin SPA-39,00 €</v>
      </c>
      <c r="J1749" s="2" t="str">
        <f t="shared" si="55"/>
        <v>049</v>
      </c>
      <c r="M1749" s="2"/>
      <c r="P1749" s="2"/>
      <c r="Q1749" s="2"/>
      <c r="R1749" s="2"/>
      <c r="S1749" s="2"/>
    </row>
    <row r="1750" spans="1:19" ht="12.75" customHeight="1" x14ac:dyDescent="0.2">
      <c r="A1750" s="1">
        <v>1752</v>
      </c>
      <c r="B1750" s="1" t="s">
        <v>842</v>
      </c>
      <c r="C1750" s="1" t="s">
        <v>8</v>
      </c>
      <c r="D1750" s="1" t="s">
        <v>43</v>
      </c>
      <c r="E1750" t="s">
        <v>1387</v>
      </c>
      <c r="F1750" s="1">
        <v>20</v>
      </c>
      <c r="G1750" s="2">
        <v>35</v>
      </c>
      <c r="H1750" s="2">
        <f t="shared" si="54"/>
        <v>700</v>
      </c>
      <c r="I1750" s="2" t="str">
        <f>_xlfn.CONCAT(C1750,"-",D1750,"-",DOLLAR(G1750))</f>
        <v>ITA-zan pin SPA-35,00 €</v>
      </c>
      <c r="J1750" s="2" t="str">
        <f t="shared" si="55"/>
        <v>644</v>
      </c>
      <c r="M1750" s="2"/>
      <c r="P1750" s="2"/>
      <c r="Q1750" s="2"/>
      <c r="R1750" s="2"/>
      <c r="S1750" s="2"/>
    </row>
    <row r="1751" spans="1:19" ht="12.75" customHeight="1" x14ac:dyDescent="0.2">
      <c r="A1751" s="1">
        <v>1753</v>
      </c>
      <c r="B1751" s="1" t="s">
        <v>842</v>
      </c>
      <c r="C1751" s="1" t="s">
        <v>8</v>
      </c>
      <c r="D1751" s="1" t="s">
        <v>43</v>
      </c>
      <c r="E1751" t="s">
        <v>1387</v>
      </c>
      <c r="F1751" s="1">
        <v>30</v>
      </c>
      <c r="G1751" s="2">
        <v>18</v>
      </c>
      <c r="H1751" s="2">
        <f t="shared" si="54"/>
        <v>540</v>
      </c>
      <c r="I1751" s="2" t="str">
        <f>_xlfn.CONCAT(C1751,"-",D1751,"-",DOLLAR(G1751))</f>
        <v>ITA-zan pin SPA-18,00 €</v>
      </c>
      <c r="J1751" s="2" t="str">
        <f t="shared" si="55"/>
        <v>644</v>
      </c>
      <c r="M1751" s="2"/>
      <c r="P1751" s="2"/>
      <c r="Q1751" s="2"/>
      <c r="R1751" s="2"/>
      <c r="S1751" s="2"/>
    </row>
    <row r="1752" spans="1:19" ht="12.75" customHeight="1" x14ac:dyDescent="0.2">
      <c r="A1752" s="1">
        <v>1754</v>
      </c>
      <c r="B1752" s="1" t="s">
        <v>842</v>
      </c>
      <c r="C1752" s="1" t="s">
        <v>8</v>
      </c>
      <c r="D1752" s="1" t="s">
        <v>43</v>
      </c>
      <c r="E1752" s="1" t="s">
        <v>10</v>
      </c>
      <c r="F1752" s="1">
        <v>0</v>
      </c>
      <c r="G1752" s="2">
        <v>25</v>
      </c>
      <c r="H1752" s="2" t="str">
        <f t="shared" si="54"/>
        <v/>
      </c>
      <c r="I1752" s="2" t="str">
        <f>_xlfn.CONCAT(C1752,"-",D1752,"-",DOLLAR(G1752))</f>
        <v>ITA-zan pin SPA-25,00 €</v>
      </c>
      <c r="J1752" s="2" t="str">
        <f t="shared" si="55"/>
        <v>644</v>
      </c>
      <c r="M1752" s="2"/>
      <c r="P1752" s="2"/>
      <c r="Q1752" s="2"/>
      <c r="R1752" s="2"/>
      <c r="S1752" s="2"/>
    </row>
    <row r="1753" spans="1:19" ht="12.75" customHeight="1" x14ac:dyDescent="0.2">
      <c r="A1753" s="1">
        <v>1755</v>
      </c>
      <c r="B1753" s="1" t="s">
        <v>843</v>
      </c>
      <c r="C1753" s="1" t="s">
        <v>8</v>
      </c>
      <c r="D1753" s="1" t="s">
        <v>93</v>
      </c>
      <c r="E1753" s="1" t="s">
        <v>10</v>
      </c>
      <c r="F1753" s="1">
        <v>0</v>
      </c>
      <c r="G1753" s="2">
        <v>32</v>
      </c>
      <c r="H1753" s="2" t="str">
        <f t="shared" si="54"/>
        <v/>
      </c>
      <c r="I1753" s="2" t="str">
        <f>_xlfn.CONCAT(C1753,"-",D1753,"-",DOLLAR(G1753))</f>
        <v>ITA-zan SPA-32,00 €</v>
      </c>
      <c r="J1753" s="2" t="str">
        <f t="shared" si="55"/>
        <v>425</v>
      </c>
      <c r="M1753" s="2"/>
      <c r="P1753" s="2"/>
      <c r="Q1753" s="2"/>
      <c r="R1753" s="2"/>
      <c r="S1753" s="2"/>
    </row>
    <row r="1754" spans="1:19" ht="12.75" customHeight="1" x14ac:dyDescent="0.2">
      <c r="A1754" s="1">
        <v>1756</v>
      </c>
      <c r="B1754" s="1" t="s">
        <v>843</v>
      </c>
      <c r="C1754" s="1" t="s">
        <v>8</v>
      </c>
      <c r="D1754" s="1" t="s">
        <v>93</v>
      </c>
      <c r="E1754" t="s">
        <v>1387</v>
      </c>
      <c r="F1754" s="1">
        <v>20</v>
      </c>
      <c r="G1754" s="2">
        <v>35</v>
      </c>
      <c r="H1754" s="2">
        <f t="shared" si="54"/>
        <v>700</v>
      </c>
      <c r="I1754" s="2" t="str">
        <f>_xlfn.CONCAT(C1754,"-",D1754,"-",DOLLAR(G1754))</f>
        <v>ITA-zan SPA-35,00 €</v>
      </c>
      <c r="J1754" s="2" t="str">
        <f t="shared" si="55"/>
        <v>425</v>
      </c>
      <c r="M1754" s="2"/>
      <c r="P1754" s="2"/>
      <c r="Q1754" s="2"/>
      <c r="R1754" s="2"/>
      <c r="S1754" s="2"/>
    </row>
    <row r="1755" spans="1:19" ht="12.75" customHeight="1" x14ac:dyDescent="0.2">
      <c r="A1755" s="1">
        <v>1757</v>
      </c>
      <c r="B1755" s="1" t="s">
        <v>843</v>
      </c>
      <c r="C1755" s="1" t="s">
        <v>8</v>
      </c>
      <c r="D1755" s="1" t="s">
        <v>93</v>
      </c>
      <c r="E1755" t="s">
        <v>1387</v>
      </c>
      <c r="F1755" s="1">
        <v>30</v>
      </c>
      <c r="G1755" s="2">
        <v>40</v>
      </c>
      <c r="H1755" s="2">
        <f t="shared" si="54"/>
        <v>1200</v>
      </c>
      <c r="I1755" s="2" t="str">
        <f>_xlfn.CONCAT(C1755,"-",D1755,"-",DOLLAR(G1755))</f>
        <v>ITA-zan SPA-40,00 €</v>
      </c>
      <c r="J1755" s="2" t="str">
        <f t="shared" si="55"/>
        <v>425</v>
      </c>
      <c r="M1755" s="2"/>
      <c r="P1755" s="2"/>
      <c r="Q1755" s="2"/>
      <c r="R1755" s="2"/>
      <c r="S1755" s="2"/>
    </row>
    <row r="1756" spans="1:19" ht="12.75" customHeight="1" x14ac:dyDescent="0.2">
      <c r="A1756" s="1">
        <v>1758</v>
      </c>
      <c r="B1756" s="1" t="s">
        <v>844</v>
      </c>
      <c r="C1756" s="1" t="s">
        <v>8</v>
      </c>
      <c r="D1756" s="1" t="s">
        <v>32</v>
      </c>
      <c r="E1756" s="1" t="s">
        <v>10</v>
      </c>
      <c r="F1756" s="1">
        <v>0</v>
      </c>
      <c r="G1756" s="2">
        <v>17</v>
      </c>
      <c r="H1756" s="2" t="str">
        <f t="shared" si="54"/>
        <v/>
      </c>
      <c r="I1756" s="2" t="str">
        <f>_xlfn.CONCAT(C1756,"-",D1756,"-",DOLLAR(G1756))</f>
        <v>ITA-zan VETRI-17,00 €</v>
      </c>
      <c r="J1756" s="2" t="str">
        <f t="shared" si="55"/>
        <v>866</v>
      </c>
      <c r="M1756" s="2"/>
      <c r="P1756" s="2"/>
      <c r="Q1756" s="2"/>
      <c r="R1756" s="2"/>
      <c r="S1756" s="2"/>
    </row>
    <row r="1757" spans="1:19" ht="12.75" customHeight="1" x14ac:dyDescent="0.2">
      <c r="A1757" s="1">
        <v>1759</v>
      </c>
      <c r="B1757" s="1" t="s">
        <v>845</v>
      </c>
      <c r="C1757" s="1" t="s">
        <v>8</v>
      </c>
      <c r="D1757" s="1" t="s">
        <v>9</v>
      </c>
      <c r="E1757" t="s">
        <v>1387</v>
      </c>
      <c r="F1757" s="1">
        <v>20</v>
      </c>
      <c r="G1757" s="2">
        <v>22</v>
      </c>
      <c r="H1757" s="2">
        <f t="shared" si="54"/>
        <v>440</v>
      </c>
      <c r="I1757" s="2" t="str">
        <f>_xlfn.CONCAT(C1757,"-",D1757,"-",DOLLAR(G1757))</f>
        <v>ITA-SG-22,00 €</v>
      </c>
      <c r="J1757" s="2" t="str">
        <f t="shared" si="55"/>
        <v>049</v>
      </c>
      <c r="M1757" s="2"/>
      <c r="P1757" s="2"/>
      <c r="Q1757" s="2"/>
      <c r="R1757" s="2"/>
      <c r="S1757" s="2"/>
    </row>
    <row r="1758" spans="1:19" ht="12.75" customHeight="1" x14ac:dyDescent="0.2">
      <c r="A1758" s="1">
        <v>1760</v>
      </c>
      <c r="B1758" s="1" t="s">
        <v>845</v>
      </c>
      <c r="C1758" s="1" t="s">
        <v>8</v>
      </c>
      <c r="D1758" s="1" t="s">
        <v>9</v>
      </c>
      <c r="E1758" s="1" t="s">
        <v>10</v>
      </c>
      <c r="F1758" s="1">
        <v>0</v>
      </c>
      <c r="G1758" s="2">
        <v>36</v>
      </c>
      <c r="H1758" s="2" t="str">
        <f t="shared" si="54"/>
        <v/>
      </c>
      <c r="I1758" s="2" t="str">
        <f>_xlfn.CONCAT(C1758,"-",D1758,"-",DOLLAR(G1758))</f>
        <v>ITA-SG-36,00 €</v>
      </c>
      <c r="J1758" s="2" t="str">
        <f t="shared" si="55"/>
        <v>049</v>
      </c>
      <c r="M1758" s="2"/>
      <c r="P1758" s="2"/>
      <c r="Q1758" s="2"/>
      <c r="R1758" s="2"/>
      <c r="S1758" s="2"/>
    </row>
    <row r="1759" spans="1:19" ht="12.75" customHeight="1" x14ac:dyDescent="0.2">
      <c r="A1759" s="1">
        <v>1761</v>
      </c>
      <c r="B1759" s="1" t="s">
        <v>845</v>
      </c>
      <c r="C1759" s="1" t="s">
        <v>8</v>
      </c>
      <c r="D1759" s="1" t="s">
        <v>9</v>
      </c>
      <c r="E1759" t="s">
        <v>1387</v>
      </c>
      <c r="F1759" s="1">
        <v>20</v>
      </c>
      <c r="G1759" s="2">
        <v>11</v>
      </c>
      <c r="H1759" s="2">
        <f t="shared" si="54"/>
        <v>220</v>
      </c>
      <c r="I1759" s="2" t="str">
        <f>_xlfn.CONCAT(C1759,"-",D1759,"-",DOLLAR(G1759))</f>
        <v>ITA-SG-11,00 €</v>
      </c>
      <c r="J1759" s="2" t="str">
        <f t="shared" si="55"/>
        <v>049</v>
      </c>
      <c r="M1759" s="2"/>
      <c r="P1759" s="2"/>
      <c r="Q1759" s="2"/>
      <c r="R1759" s="2"/>
      <c r="S1759" s="2"/>
    </row>
    <row r="1760" spans="1:19" ht="12.75" customHeight="1" x14ac:dyDescent="0.2">
      <c r="A1760" s="1">
        <v>1762</v>
      </c>
      <c r="B1760" s="1" t="s">
        <v>845</v>
      </c>
      <c r="C1760" s="1" t="s">
        <v>8</v>
      </c>
      <c r="D1760" s="1" t="s">
        <v>9</v>
      </c>
      <c r="E1760" t="s">
        <v>1387</v>
      </c>
      <c r="F1760" s="1">
        <v>30</v>
      </c>
      <c r="G1760" s="2">
        <v>40</v>
      </c>
      <c r="H1760" s="2">
        <f t="shared" si="54"/>
        <v>1200</v>
      </c>
      <c r="I1760" s="2" t="str">
        <f>_xlfn.CONCAT(C1760,"-",D1760,"-",DOLLAR(G1760))</f>
        <v>ITA-SG-40,00 €</v>
      </c>
      <c r="J1760" s="2" t="str">
        <f t="shared" si="55"/>
        <v>049</v>
      </c>
      <c r="M1760" s="2"/>
      <c r="P1760" s="2"/>
      <c r="Q1760" s="2"/>
      <c r="R1760" s="2"/>
      <c r="S1760" s="2"/>
    </row>
    <row r="1761" spans="1:19" ht="12.75" customHeight="1" x14ac:dyDescent="0.2">
      <c r="A1761" s="1">
        <v>1763</v>
      </c>
      <c r="B1761" s="1" t="s">
        <v>846</v>
      </c>
      <c r="C1761" s="1" t="s">
        <v>8</v>
      </c>
      <c r="D1761" s="1" t="s">
        <v>43</v>
      </c>
      <c r="E1761" s="1" t="s">
        <v>10</v>
      </c>
      <c r="F1761" s="1">
        <v>0</v>
      </c>
      <c r="G1761" s="2">
        <v>25</v>
      </c>
      <c r="H1761" s="2" t="str">
        <f t="shared" si="54"/>
        <v/>
      </c>
      <c r="I1761" s="2" t="str">
        <f>_xlfn.CONCAT(C1761,"-",D1761,"-",DOLLAR(G1761))</f>
        <v>ITA-zan pin SPA-25,00 €</v>
      </c>
      <c r="J1761" s="2" t="str">
        <f t="shared" si="55"/>
        <v>542</v>
      </c>
      <c r="M1761" s="2"/>
      <c r="P1761" s="2"/>
      <c r="Q1761" s="2"/>
      <c r="R1761" s="2"/>
      <c r="S1761" s="2"/>
    </row>
    <row r="1762" spans="1:19" ht="12.75" customHeight="1" x14ac:dyDescent="0.2">
      <c r="A1762" s="1">
        <v>1764</v>
      </c>
      <c r="B1762" s="1" t="s">
        <v>847</v>
      </c>
      <c r="C1762" s="1" t="s">
        <v>8</v>
      </c>
      <c r="D1762" s="1" t="s">
        <v>189</v>
      </c>
      <c r="E1762" t="s">
        <v>1387</v>
      </c>
      <c r="F1762" s="1">
        <v>30</v>
      </c>
      <c r="G1762" s="2">
        <v>23</v>
      </c>
      <c r="H1762" s="2">
        <f t="shared" si="54"/>
        <v>690</v>
      </c>
      <c r="I1762" s="2" t="str">
        <f>_xlfn.CONCAT(C1762,"-",D1762,"-",DOLLAR(G1762))</f>
        <v>ITA-ECOpin S.R.L.-23,00 €</v>
      </c>
      <c r="J1762" s="2" t="str">
        <f t="shared" si="55"/>
        <v>539</v>
      </c>
      <c r="M1762" s="2"/>
      <c r="P1762" s="2"/>
      <c r="Q1762" s="2"/>
      <c r="R1762" s="2"/>
      <c r="S1762" s="2"/>
    </row>
    <row r="1763" spans="1:19" ht="12.75" customHeight="1" x14ac:dyDescent="0.2">
      <c r="A1763" s="1">
        <v>1765</v>
      </c>
      <c r="B1763" s="1" t="s">
        <v>847</v>
      </c>
      <c r="C1763" s="1" t="s">
        <v>8</v>
      </c>
      <c r="D1763" s="1" t="s">
        <v>189</v>
      </c>
      <c r="E1763" t="s">
        <v>1387</v>
      </c>
      <c r="F1763" s="1">
        <v>20</v>
      </c>
      <c r="G1763" s="2">
        <v>25</v>
      </c>
      <c r="H1763" s="2">
        <f t="shared" si="54"/>
        <v>500</v>
      </c>
      <c r="I1763" s="2" t="str">
        <f>_xlfn.CONCAT(C1763,"-",D1763,"-",DOLLAR(G1763))</f>
        <v>ITA-ECOpin S.R.L.-25,00 €</v>
      </c>
      <c r="J1763" s="2" t="str">
        <f t="shared" si="55"/>
        <v>539</v>
      </c>
      <c r="M1763" s="2"/>
      <c r="P1763" s="2"/>
      <c r="Q1763" s="2"/>
      <c r="R1763" s="2"/>
      <c r="S1763" s="2"/>
    </row>
    <row r="1764" spans="1:19" ht="12.75" customHeight="1" x14ac:dyDescent="0.2">
      <c r="A1764" s="1">
        <v>1766</v>
      </c>
      <c r="B1764" s="1" t="s">
        <v>847</v>
      </c>
      <c r="C1764" s="1" t="s">
        <v>8</v>
      </c>
      <c r="D1764" s="1" t="s">
        <v>189</v>
      </c>
      <c r="E1764" s="1" t="s">
        <v>10</v>
      </c>
      <c r="F1764" s="1">
        <v>0</v>
      </c>
      <c r="G1764" s="2">
        <v>36</v>
      </c>
      <c r="H1764" s="2" t="str">
        <f t="shared" si="54"/>
        <v/>
      </c>
      <c r="I1764" s="2" t="str">
        <f>_xlfn.CONCAT(C1764,"-",D1764,"-",DOLLAR(G1764))</f>
        <v>ITA-ECOpin S.R.L.-36,00 €</v>
      </c>
      <c r="J1764" s="2" t="str">
        <f t="shared" si="55"/>
        <v>539</v>
      </c>
      <c r="M1764" s="2"/>
      <c r="P1764" s="2"/>
      <c r="Q1764" s="2"/>
      <c r="R1764" s="2"/>
      <c r="S1764" s="2"/>
    </row>
    <row r="1765" spans="1:19" ht="12.75" customHeight="1" x14ac:dyDescent="0.2">
      <c r="A1765" s="1">
        <v>1767</v>
      </c>
      <c r="B1765" s="1" t="s">
        <v>848</v>
      </c>
      <c r="C1765" s="1" t="s">
        <v>8</v>
      </c>
      <c r="D1765" s="1" t="s">
        <v>9</v>
      </c>
      <c r="E1765" s="1" t="s">
        <v>10</v>
      </c>
      <c r="F1765" s="1">
        <v>0</v>
      </c>
      <c r="G1765" s="2">
        <v>39</v>
      </c>
      <c r="H1765" s="2" t="str">
        <f t="shared" si="54"/>
        <v/>
      </c>
      <c r="I1765" s="2" t="str">
        <f>_xlfn.CONCAT(C1765,"-",D1765,"-",DOLLAR(G1765))</f>
        <v>ITA-SG-39,00 €</v>
      </c>
      <c r="J1765" s="2" t="str">
        <f t="shared" si="55"/>
        <v>781</v>
      </c>
      <c r="M1765" s="2"/>
      <c r="P1765" s="2"/>
      <c r="Q1765" s="2"/>
      <c r="R1765" s="2"/>
      <c r="S1765" s="2"/>
    </row>
    <row r="1766" spans="1:19" ht="12.75" customHeight="1" x14ac:dyDescent="0.2">
      <c r="A1766" s="1">
        <v>1768</v>
      </c>
      <c r="B1766" s="1" t="s">
        <v>849</v>
      </c>
      <c r="C1766" s="1" t="s">
        <v>8</v>
      </c>
      <c r="D1766" s="1" t="s">
        <v>43</v>
      </c>
      <c r="E1766" s="1" t="s">
        <v>10</v>
      </c>
      <c r="F1766" s="1">
        <v>0</v>
      </c>
      <c r="G1766" s="2">
        <v>29</v>
      </c>
      <c r="H1766" s="2" t="str">
        <f t="shared" si="54"/>
        <v/>
      </c>
      <c r="I1766" s="2" t="str">
        <f>_xlfn.CONCAT(C1766,"-",D1766,"-",DOLLAR(G1766))</f>
        <v>ITA-zan pin SPA-29,00 €</v>
      </c>
      <c r="J1766" s="2" t="str">
        <f t="shared" si="55"/>
        <v>901</v>
      </c>
      <c r="M1766" s="2"/>
      <c r="P1766" s="2"/>
      <c r="Q1766" s="2"/>
      <c r="R1766" s="2"/>
      <c r="S1766" s="2"/>
    </row>
    <row r="1767" spans="1:19" ht="12.75" customHeight="1" x14ac:dyDescent="0.2">
      <c r="A1767" s="1">
        <v>1769</v>
      </c>
      <c r="B1767" s="1" t="s">
        <v>850</v>
      </c>
      <c r="C1767" s="1" t="s">
        <v>8</v>
      </c>
      <c r="D1767" s="1" t="s">
        <v>71</v>
      </c>
      <c r="E1767" t="s">
        <v>1387</v>
      </c>
      <c r="F1767" s="1">
        <v>20</v>
      </c>
      <c r="G1767" s="2">
        <v>28</v>
      </c>
      <c r="H1767" s="2">
        <f t="shared" si="54"/>
        <v>560</v>
      </c>
      <c r="I1767" s="2" t="str">
        <f>_xlfn.CONCAT(C1767,"-",D1767,"-",DOLLAR(G1767))</f>
        <v>ITA-lollo SRL-28,00 €</v>
      </c>
      <c r="J1767" s="2" t="str">
        <f t="shared" si="55"/>
        <v>994</v>
      </c>
      <c r="M1767" s="2"/>
      <c r="P1767" s="2"/>
      <c r="Q1767" s="2"/>
      <c r="R1767" s="2"/>
      <c r="S1767" s="2"/>
    </row>
    <row r="1768" spans="1:19" ht="12.75" customHeight="1" x14ac:dyDescent="0.2">
      <c r="A1768" s="1">
        <v>1770</v>
      </c>
      <c r="B1768" s="1" t="s">
        <v>850</v>
      </c>
      <c r="C1768" s="1" t="s">
        <v>8</v>
      </c>
      <c r="D1768" s="1" t="s">
        <v>71</v>
      </c>
      <c r="E1768" s="1" t="s">
        <v>10</v>
      </c>
      <c r="F1768" s="1">
        <v>0</v>
      </c>
      <c r="G1768" s="2">
        <v>19</v>
      </c>
      <c r="H1768" s="2" t="str">
        <f t="shared" si="54"/>
        <v/>
      </c>
      <c r="I1768" s="2" t="str">
        <f>_xlfn.CONCAT(C1768,"-",D1768,"-",DOLLAR(G1768))</f>
        <v>ITA-lollo SRL-19,00 €</v>
      </c>
      <c r="J1768" s="2" t="str">
        <f t="shared" si="55"/>
        <v>994</v>
      </c>
      <c r="M1768" s="2"/>
      <c r="P1768" s="2"/>
      <c r="Q1768" s="2"/>
      <c r="R1768" s="2"/>
      <c r="S1768" s="2"/>
    </row>
    <row r="1769" spans="1:19" ht="12.75" customHeight="1" x14ac:dyDescent="0.2">
      <c r="A1769" s="1">
        <v>1771</v>
      </c>
      <c r="B1769" s="1" t="s">
        <v>851</v>
      </c>
      <c r="C1769" s="1" t="s">
        <v>8</v>
      </c>
      <c r="D1769" s="1" t="s">
        <v>9</v>
      </c>
      <c r="E1769" s="1" t="s">
        <v>10</v>
      </c>
      <c r="F1769" s="1">
        <v>0</v>
      </c>
      <c r="G1769" s="2">
        <v>28</v>
      </c>
      <c r="H1769" s="2" t="str">
        <f t="shared" si="54"/>
        <v/>
      </c>
      <c r="I1769" s="2" t="str">
        <f>_xlfn.CONCAT(C1769,"-",D1769,"-",DOLLAR(G1769))</f>
        <v>ITA-SG-28,00 €</v>
      </c>
      <c r="J1769" s="2" t="str">
        <f t="shared" si="55"/>
        <v>046</v>
      </c>
      <c r="M1769" s="2"/>
      <c r="P1769" s="2"/>
      <c r="Q1769" s="2"/>
      <c r="R1769" s="2"/>
      <c r="S1769" s="2"/>
    </row>
    <row r="1770" spans="1:19" ht="12.75" customHeight="1" x14ac:dyDescent="0.2">
      <c r="A1770" s="1">
        <v>1772</v>
      </c>
      <c r="B1770" s="1" t="s">
        <v>852</v>
      </c>
      <c r="C1770" s="1" t="s">
        <v>8</v>
      </c>
      <c r="D1770" s="1" t="s">
        <v>9</v>
      </c>
      <c r="E1770" s="1" t="s">
        <v>10</v>
      </c>
      <c r="F1770" s="1">
        <v>0</v>
      </c>
      <c r="G1770" s="2">
        <v>26</v>
      </c>
      <c r="H1770" s="2" t="str">
        <f t="shared" si="54"/>
        <v/>
      </c>
      <c r="I1770" s="2" t="str">
        <f>_xlfn.CONCAT(C1770,"-",D1770,"-",DOLLAR(G1770))</f>
        <v>ITA-SG-26,00 €</v>
      </c>
      <c r="J1770" s="2" t="str">
        <f t="shared" si="55"/>
        <v>011</v>
      </c>
      <c r="M1770" s="2"/>
      <c r="P1770" s="2"/>
      <c r="Q1770" s="2"/>
      <c r="R1770" s="2"/>
      <c r="S1770" s="2"/>
    </row>
    <row r="1771" spans="1:19" ht="12.75" customHeight="1" x14ac:dyDescent="0.2">
      <c r="A1771" s="1">
        <v>1773</v>
      </c>
      <c r="B1771" s="1" t="s">
        <v>852</v>
      </c>
      <c r="C1771" s="1" t="s">
        <v>8</v>
      </c>
      <c r="D1771" s="1" t="s">
        <v>9</v>
      </c>
      <c r="E1771" t="s">
        <v>1387</v>
      </c>
      <c r="F1771" s="1">
        <v>20</v>
      </c>
      <c r="G1771" s="2">
        <v>28</v>
      </c>
      <c r="H1771" s="2">
        <f t="shared" si="54"/>
        <v>560</v>
      </c>
      <c r="I1771" s="2" t="str">
        <f>_xlfn.CONCAT(C1771,"-",D1771,"-",DOLLAR(G1771))</f>
        <v>ITA-SG-28,00 €</v>
      </c>
      <c r="J1771" s="2" t="str">
        <f t="shared" si="55"/>
        <v>011</v>
      </c>
      <c r="M1771" s="2"/>
      <c r="P1771" s="2"/>
      <c r="Q1771" s="2"/>
      <c r="R1771" s="2"/>
      <c r="S1771" s="2"/>
    </row>
    <row r="1772" spans="1:19" ht="12.75" customHeight="1" x14ac:dyDescent="0.2">
      <c r="A1772" s="1">
        <v>1774</v>
      </c>
      <c r="B1772" s="1" t="s">
        <v>852</v>
      </c>
      <c r="C1772" s="1" t="s">
        <v>8</v>
      </c>
      <c r="D1772" s="1" t="s">
        <v>9</v>
      </c>
      <c r="E1772" t="s">
        <v>1387</v>
      </c>
      <c r="F1772" s="1">
        <v>30</v>
      </c>
      <c r="G1772" s="2">
        <v>20</v>
      </c>
      <c r="H1772" s="2">
        <f t="shared" si="54"/>
        <v>600</v>
      </c>
      <c r="I1772" s="2" t="str">
        <f>_xlfn.CONCAT(C1772,"-",D1772,"-",DOLLAR(G1772))</f>
        <v>ITA-SG-20,00 €</v>
      </c>
      <c r="J1772" s="2" t="str">
        <f t="shared" si="55"/>
        <v>011</v>
      </c>
      <c r="M1772" s="2"/>
      <c r="P1772" s="2"/>
      <c r="Q1772" s="2"/>
      <c r="R1772" s="2"/>
      <c r="S1772" s="2"/>
    </row>
    <row r="1773" spans="1:19" ht="12.75" customHeight="1" x14ac:dyDescent="0.2">
      <c r="A1773" s="1">
        <v>1775</v>
      </c>
      <c r="B1773" s="1" t="s">
        <v>853</v>
      </c>
      <c r="C1773" s="1" t="s">
        <v>8</v>
      </c>
      <c r="D1773" s="1" t="s">
        <v>43</v>
      </c>
      <c r="E1773" s="1" t="s">
        <v>10</v>
      </c>
      <c r="F1773" s="1">
        <v>0</v>
      </c>
      <c r="G1773" s="2">
        <v>32</v>
      </c>
      <c r="H1773" s="2" t="str">
        <f t="shared" si="54"/>
        <v/>
      </c>
      <c r="I1773" s="2" t="str">
        <f>_xlfn.CONCAT(C1773,"-",D1773,"-",DOLLAR(G1773))</f>
        <v>ITA-zan pin SPA-32,00 €</v>
      </c>
      <c r="J1773" s="2" t="str">
        <f t="shared" si="55"/>
        <v>171</v>
      </c>
      <c r="M1773" s="2"/>
      <c r="P1773" s="2"/>
      <c r="Q1773" s="2"/>
      <c r="R1773" s="2"/>
      <c r="S1773" s="2"/>
    </row>
    <row r="1774" spans="1:19" ht="12.75" customHeight="1" x14ac:dyDescent="0.2">
      <c r="A1774" s="1">
        <v>1776</v>
      </c>
      <c r="B1774" s="1" t="s">
        <v>853</v>
      </c>
      <c r="C1774" s="1" t="s">
        <v>8</v>
      </c>
      <c r="D1774" s="1" t="s">
        <v>43</v>
      </c>
      <c r="E1774" t="s">
        <v>1387</v>
      </c>
      <c r="F1774" s="1">
        <v>20</v>
      </c>
      <c r="G1774" s="2">
        <v>35</v>
      </c>
      <c r="H1774" s="2">
        <f t="shared" si="54"/>
        <v>700</v>
      </c>
      <c r="I1774" s="2" t="str">
        <f>_xlfn.CONCAT(C1774,"-",D1774,"-",DOLLAR(G1774))</f>
        <v>ITA-zan pin SPA-35,00 €</v>
      </c>
      <c r="J1774" s="2" t="str">
        <f t="shared" si="55"/>
        <v>171</v>
      </c>
      <c r="M1774" s="2"/>
      <c r="P1774" s="2"/>
      <c r="Q1774" s="2"/>
      <c r="R1774" s="2"/>
      <c r="S1774" s="2"/>
    </row>
    <row r="1775" spans="1:19" ht="12.75" customHeight="1" x14ac:dyDescent="0.2">
      <c r="A1775" s="1">
        <v>1777</v>
      </c>
      <c r="B1775" s="1" t="s">
        <v>854</v>
      </c>
      <c r="C1775" s="1" t="s">
        <v>8</v>
      </c>
      <c r="D1775" s="1" t="s">
        <v>43</v>
      </c>
      <c r="E1775" s="1" t="s">
        <v>10</v>
      </c>
      <c r="F1775" s="1">
        <v>0</v>
      </c>
      <c r="G1775" s="2">
        <v>38</v>
      </c>
      <c r="H1775" s="2" t="str">
        <f t="shared" si="54"/>
        <v/>
      </c>
      <c r="I1775" s="2" t="str">
        <f>_xlfn.CONCAT(C1775,"-",D1775,"-",DOLLAR(G1775))</f>
        <v>ITA-zan pin SPA-38,00 €</v>
      </c>
      <c r="J1775" s="2" t="str">
        <f t="shared" si="55"/>
        <v>730</v>
      </c>
      <c r="M1775" s="2"/>
      <c r="P1775" s="2"/>
      <c r="Q1775" s="2"/>
      <c r="R1775" s="2"/>
      <c r="S1775" s="2"/>
    </row>
    <row r="1776" spans="1:19" ht="12.75" customHeight="1" x14ac:dyDescent="0.2">
      <c r="A1776" s="1">
        <v>1778</v>
      </c>
      <c r="B1776" s="1" t="s">
        <v>854</v>
      </c>
      <c r="C1776" s="1" t="s">
        <v>8</v>
      </c>
      <c r="D1776" s="1" t="s">
        <v>43</v>
      </c>
      <c r="E1776" t="s">
        <v>1387</v>
      </c>
      <c r="F1776" s="1">
        <v>30</v>
      </c>
      <c r="G1776" s="2">
        <v>28</v>
      </c>
      <c r="H1776" s="2">
        <f t="shared" si="54"/>
        <v>840</v>
      </c>
      <c r="I1776" s="2" t="str">
        <f>_xlfn.CONCAT(C1776,"-",D1776,"-",DOLLAR(G1776))</f>
        <v>ITA-zan pin SPA-28,00 €</v>
      </c>
      <c r="J1776" s="2" t="str">
        <f t="shared" si="55"/>
        <v>730</v>
      </c>
      <c r="M1776" s="2"/>
      <c r="P1776" s="2"/>
      <c r="Q1776" s="2"/>
      <c r="R1776" s="2"/>
      <c r="S1776" s="2"/>
    </row>
    <row r="1777" spans="1:19" ht="12.75" customHeight="1" x14ac:dyDescent="0.2">
      <c r="A1777" s="1">
        <v>1779</v>
      </c>
      <c r="B1777" s="1" t="s">
        <v>854</v>
      </c>
      <c r="C1777" s="1" t="s">
        <v>8</v>
      </c>
      <c r="D1777" s="1" t="s">
        <v>43</v>
      </c>
      <c r="E1777" t="s">
        <v>1387</v>
      </c>
      <c r="F1777" s="1">
        <v>20</v>
      </c>
      <c r="G1777" s="2">
        <v>25</v>
      </c>
      <c r="H1777" s="2">
        <f t="shared" si="54"/>
        <v>500</v>
      </c>
      <c r="I1777" s="2" t="str">
        <f>_xlfn.CONCAT(C1777,"-",D1777,"-",DOLLAR(G1777))</f>
        <v>ITA-zan pin SPA-25,00 €</v>
      </c>
      <c r="J1777" s="2" t="str">
        <f t="shared" si="55"/>
        <v>730</v>
      </c>
      <c r="M1777" s="2"/>
      <c r="P1777" s="2"/>
      <c r="Q1777" s="2"/>
      <c r="R1777" s="2"/>
      <c r="S1777" s="2"/>
    </row>
    <row r="1778" spans="1:19" ht="12.75" customHeight="1" x14ac:dyDescent="0.2">
      <c r="A1778" s="1">
        <v>1780</v>
      </c>
      <c r="B1778" s="1" t="s">
        <v>854</v>
      </c>
      <c r="C1778" s="1" t="s">
        <v>8</v>
      </c>
      <c r="D1778" s="1" t="s">
        <v>43</v>
      </c>
      <c r="E1778" t="s">
        <v>1387</v>
      </c>
      <c r="F1778" s="1">
        <v>20</v>
      </c>
      <c r="G1778" s="2">
        <v>33</v>
      </c>
      <c r="H1778" s="2">
        <f t="shared" si="54"/>
        <v>660</v>
      </c>
      <c r="I1778" s="2" t="str">
        <f>_xlfn.CONCAT(C1778,"-",D1778,"-",DOLLAR(G1778))</f>
        <v>ITA-zan pin SPA-33,00 €</v>
      </c>
      <c r="J1778" s="2" t="str">
        <f t="shared" si="55"/>
        <v>730</v>
      </c>
      <c r="M1778" s="2"/>
      <c r="P1778" s="2"/>
      <c r="Q1778" s="2"/>
      <c r="R1778" s="2"/>
      <c r="S1778" s="2"/>
    </row>
    <row r="1779" spans="1:19" ht="12.75" customHeight="1" x14ac:dyDescent="0.2">
      <c r="A1779" s="1">
        <v>1781</v>
      </c>
      <c r="B1779" s="1" t="s">
        <v>855</v>
      </c>
      <c r="C1779" s="1" t="s">
        <v>13</v>
      </c>
      <c r="D1779" s="1" t="s">
        <v>12</v>
      </c>
      <c r="E1779" s="1" t="s">
        <v>10</v>
      </c>
      <c r="F1779" s="1">
        <v>0</v>
      </c>
      <c r="G1779" s="2">
        <v>22</v>
      </c>
      <c r="H1779" s="2" t="str">
        <f t="shared" si="54"/>
        <v/>
      </c>
      <c r="I1779" s="2" t="str">
        <f>_xlfn.CONCAT(C1779,"-",D1779,"-",DOLLAR(G1779))</f>
        <v>EGY-ccc order-22,00 €</v>
      </c>
      <c r="J1779" s="2" t="str">
        <f t="shared" si="55"/>
        <v>977</v>
      </c>
      <c r="M1779" s="2"/>
      <c r="P1779" s="2"/>
      <c r="Q1779" s="2"/>
      <c r="R1779" s="2"/>
      <c r="S1779" s="2"/>
    </row>
    <row r="1780" spans="1:19" ht="12.75" customHeight="1" x14ac:dyDescent="0.2">
      <c r="A1780" s="1">
        <v>1782</v>
      </c>
      <c r="B1780" s="1" t="s">
        <v>855</v>
      </c>
      <c r="C1780" s="1" t="s">
        <v>13</v>
      </c>
      <c r="D1780" s="1" t="s">
        <v>12</v>
      </c>
      <c r="E1780" t="s">
        <v>1387</v>
      </c>
      <c r="F1780" s="1">
        <v>20</v>
      </c>
      <c r="G1780" s="2">
        <v>22</v>
      </c>
      <c r="H1780" s="2">
        <f t="shared" si="54"/>
        <v>440</v>
      </c>
      <c r="I1780" s="2" t="str">
        <f>_xlfn.CONCAT(C1780,"-",D1780,"-",DOLLAR(G1780))</f>
        <v>EGY-ccc order-22,00 €</v>
      </c>
      <c r="J1780" s="2" t="str">
        <f t="shared" si="55"/>
        <v>977</v>
      </c>
      <c r="M1780" s="2"/>
      <c r="P1780" s="2"/>
      <c r="Q1780" s="2"/>
      <c r="R1780" s="2"/>
      <c r="S1780" s="2"/>
    </row>
    <row r="1781" spans="1:19" ht="12.75" customHeight="1" x14ac:dyDescent="0.2">
      <c r="A1781" s="1">
        <v>1783</v>
      </c>
      <c r="B1781" s="1" t="s">
        <v>856</v>
      </c>
      <c r="C1781" s="1" t="s">
        <v>8</v>
      </c>
      <c r="D1781" s="1" t="s">
        <v>43</v>
      </c>
      <c r="E1781" s="1" t="s">
        <v>10</v>
      </c>
      <c r="F1781" s="1">
        <v>0</v>
      </c>
      <c r="G1781" s="2">
        <v>29</v>
      </c>
      <c r="H1781" s="2" t="str">
        <f t="shared" si="54"/>
        <v/>
      </c>
      <c r="I1781" s="2" t="str">
        <f>_xlfn.CONCAT(C1781,"-",D1781,"-",DOLLAR(G1781))</f>
        <v>ITA-zan pin SPA-29,00 €</v>
      </c>
      <c r="J1781" s="2" t="str">
        <f t="shared" si="55"/>
        <v>786</v>
      </c>
      <c r="M1781" s="2"/>
      <c r="P1781" s="2"/>
      <c r="Q1781" s="2"/>
      <c r="R1781" s="2"/>
      <c r="S1781" s="2"/>
    </row>
    <row r="1782" spans="1:19" ht="12.75" customHeight="1" x14ac:dyDescent="0.2">
      <c r="A1782" s="1">
        <v>1784</v>
      </c>
      <c r="B1782" s="1" t="s">
        <v>856</v>
      </c>
      <c r="C1782" s="1" t="s">
        <v>8</v>
      </c>
      <c r="D1782" s="1" t="s">
        <v>43</v>
      </c>
      <c r="E1782" t="s">
        <v>1387</v>
      </c>
      <c r="F1782" s="1">
        <v>30</v>
      </c>
      <c r="G1782" s="2">
        <v>30</v>
      </c>
      <c r="H1782" s="2">
        <f t="shared" si="54"/>
        <v>900</v>
      </c>
      <c r="I1782" s="2" t="str">
        <f>_xlfn.CONCAT(C1782,"-",D1782,"-",DOLLAR(G1782))</f>
        <v>ITA-zan pin SPA-30,00 €</v>
      </c>
      <c r="J1782" s="2" t="str">
        <f t="shared" si="55"/>
        <v>786</v>
      </c>
      <c r="M1782" s="2"/>
      <c r="P1782" s="2"/>
      <c r="Q1782" s="2"/>
      <c r="R1782" s="2"/>
      <c r="S1782" s="2"/>
    </row>
    <row r="1783" spans="1:19" ht="12.75" customHeight="1" x14ac:dyDescent="0.2">
      <c r="A1783" s="1">
        <v>1785</v>
      </c>
      <c r="B1783" s="1" t="s">
        <v>857</v>
      </c>
      <c r="C1783" s="1" t="s">
        <v>8</v>
      </c>
      <c r="D1783" s="1" t="s">
        <v>43</v>
      </c>
      <c r="E1783" t="s">
        <v>1387</v>
      </c>
      <c r="F1783" s="1">
        <v>20</v>
      </c>
      <c r="G1783" s="2">
        <v>40</v>
      </c>
      <c r="H1783" s="2">
        <f t="shared" si="54"/>
        <v>800</v>
      </c>
      <c r="I1783" s="2" t="str">
        <f>_xlfn.CONCAT(C1783,"-",D1783,"-",DOLLAR(G1783))</f>
        <v>ITA-zan pin SPA-40,00 €</v>
      </c>
      <c r="J1783" s="2" t="str">
        <f t="shared" si="55"/>
        <v>868</v>
      </c>
      <c r="M1783" s="2"/>
      <c r="P1783" s="2"/>
      <c r="Q1783" s="2"/>
      <c r="R1783" s="2"/>
      <c r="S1783" s="2"/>
    </row>
    <row r="1784" spans="1:19" ht="12.75" customHeight="1" x14ac:dyDescent="0.2">
      <c r="A1784" s="1">
        <v>1786</v>
      </c>
      <c r="B1784" s="1" t="s">
        <v>857</v>
      </c>
      <c r="C1784" s="1" t="s">
        <v>8</v>
      </c>
      <c r="D1784" s="1" t="s">
        <v>43</v>
      </c>
      <c r="E1784" t="s">
        <v>1387</v>
      </c>
      <c r="F1784" s="1">
        <v>20</v>
      </c>
      <c r="G1784" s="2">
        <v>39</v>
      </c>
      <c r="H1784" s="2">
        <f t="shared" si="54"/>
        <v>780</v>
      </c>
      <c r="I1784" s="2" t="str">
        <f>_xlfn.CONCAT(C1784,"-",D1784,"-",DOLLAR(G1784))</f>
        <v>ITA-zan pin SPA-39,00 €</v>
      </c>
      <c r="J1784" s="2" t="str">
        <f t="shared" si="55"/>
        <v>868</v>
      </c>
      <c r="M1784" s="2"/>
      <c r="P1784" s="2"/>
      <c r="Q1784" s="2"/>
      <c r="R1784" s="2"/>
      <c r="S1784" s="2"/>
    </row>
    <row r="1785" spans="1:19" ht="12.75" customHeight="1" x14ac:dyDescent="0.2">
      <c r="A1785" s="1">
        <v>1787</v>
      </c>
      <c r="B1785" s="1" t="s">
        <v>857</v>
      </c>
      <c r="C1785" s="1" t="s">
        <v>8</v>
      </c>
      <c r="D1785" s="1" t="s">
        <v>43</v>
      </c>
      <c r="E1785" s="1" t="s">
        <v>10</v>
      </c>
      <c r="F1785" s="1">
        <v>0</v>
      </c>
      <c r="G1785" s="2">
        <v>13</v>
      </c>
      <c r="H1785" s="2" t="str">
        <f t="shared" si="54"/>
        <v/>
      </c>
      <c r="I1785" s="2" t="str">
        <f>_xlfn.CONCAT(C1785,"-",D1785,"-",DOLLAR(G1785))</f>
        <v>ITA-zan pin SPA-13,00 €</v>
      </c>
      <c r="J1785" s="2" t="str">
        <f t="shared" si="55"/>
        <v>868</v>
      </c>
      <c r="M1785" s="2"/>
      <c r="P1785" s="2"/>
      <c r="Q1785" s="2"/>
      <c r="R1785" s="2"/>
      <c r="S1785" s="2"/>
    </row>
    <row r="1786" spans="1:19" ht="12.75" customHeight="1" x14ac:dyDescent="0.2">
      <c r="A1786" s="1">
        <v>1788</v>
      </c>
      <c r="B1786" s="1" t="s">
        <v>857</v>
      </c>
      <c r="C1786" s="1" t="s">
        <v>8</v>
      </c>
      <c r="D1786" s="1" t="s">
        <v>43</v>
      </c>
      <c r="E1786" t="s">
        <v>1387</v>
      </c>
      <c r="F1786" s="1">
        <v>30</v>
      </c>
      <c r="G1786" s="2">
        <v>21</v>
      </c>
      <c r="H1786" s="2">
        <f t="shared" si="54"/>
        <v>630</v>
      </c>
      <c r="I1786" s="2" t="str">
        <f>_xlfn.CONCAT(C1786,"-",D1786,"-",DOLLAR(G1786))</f>
        <v>ITA-zan pin SPA-21,00 €</v>
      </c>
      <c r="J1786" s="2" t="str">
        <f t="shared" si="55"/>
        <v>868</v>
      </c>
      <c r="M1786" s="2"/>
      <c r="P1786" s="2"/>
      <c r="Q1786" s="2"/>
      <c r="R1786" s="2"/>
      <c r="S1786" s="2"/>
    </row>
    <row r="1787" spans="1:19" ht="12.75" customHeight="1" x14ac:dyDescent="0.2">
      <c r="A1787" s="1">
        <v>1789</v>
      </c>
      <c r="B1787" s="1" t="s">
        <v>858</v>
      </c>
      <c r="C1787" s="1" t="s">
        <v>8</v>
      </c>
      <c r="D1787" s="1" t="s">
        <v>9</v>
      </c>
      <c r="E1787" t="s">
        <v>1387</v>
      </c>
      <c r="F1787" s="1">
        <v>30</v>
      </c>
      <c r="G1787" s="2">
        <v>31</v>
      </c>
      <c r="H1787" s="2">
        <f t="shared" si="54"/>
        <v>930</v>
      </c>
      <c r="I1787" s="2" t="str">
        <f>_xlfn.CONCAT(C1787,"-",D1787,"-",DOLLAR(G1787))</f>
        <v>ITA-SG-31,00 €</v>
      </c>
      <c r="J1787" s="2" t="str">
        <f t="shared" si="55"/>
        <v>123</v>
      </c>
      <c r="M1787" s="2"/>
      <c r="P1787" s="2"/>
      <c r="Q1787" s="2"/>
      <c r="R1787" s="2"/>
      <c r="S1787" s="2"/>
    </row>
    <row r="1788" spans="1:19" ht="12.75" customHeight="1" x14ac:dyDescent="0.2">
      <c r="A1788" s="1">
        <v>1790</v>
      </c>
      <c r="B1788" s="1" t="s">
        <v>858</v>
      </c>
      <c r="C1788" s="1" t="s">
        <v>8</v>
      </c>
      <c r="D1788" s="1" t="s">
        <v>9</v>
      </c>
      <c r="E1788" s="1" t="s">
        <v>10</v>
      </c>
      <c r="F1788" s="1">
        <v>0</v>
      </c>
      <c r="G1788" s="2">
        <v>17</v>
      </c>
      <c r="H1788" s="2" t="str">
        <f t="shared" si="54"/>
        <v/>
      </c>
      <c r="I1788" s="2" t="str">
        <f>_xlfn.CONCAT(C1788,"-",D1788,"-",DOLLAR(G1788))</f>
        <v>ITA-SG-17,00 €</v>
      </c>
      <c r="J1788" s="2" t="str">
        <f t="shared" si="55"/>
        <v>123</v>
      </c>
      <c r="M1788" s="2"/>
      <c r="P1788" s="2"/>
      <c r="Q1788" s="2"/>
      <c r="R1788" s="2"/>
      <c r="S1788" s="2"/>
    </row>
    <row r="1789" spans="1:19" ht="12.75" customHeight="1" x14ac:dyDescent="0.2">
      <c r="A1789" s="1">
        <v>1791</v>
      </c>
      <c r="B1789" s="1" t="s">
        <v>859</v>
      </c>
      <c r="C1789" s="1" t="s">
        <v>8</v>
      </c>
      <c r="D1789" s="1" t="s">
        <v>43</v>
      </c>
      <c r="E1789" t="s">
        <v>1387</v>
      </c>
      <c r="F1789" s="1">
        <v>30</v>
      </c>
      <c r="G1789" s="2">
        <v>34</v>
      </c>
      <c r="H1789" s="2">
        <f t="shared" si="54"/>
        <v>1020</v>
      </c>
      <c r="I1789" s="2" t="str">
        <f>_xlfn.CONCAT(C1789,"-",D1789,"-",DOLLAR(G1789))</f>
        <v>ITA-zan pin SPA-34,00 €</v>
      </c>
      <c r="J1789" s="2" t="str">
        <f t="shared" si="55"/>
        <v>950</v>
      </c>
      <c r="M1789" s="2"/>
      <c r="P1789" s="2"/>
      <c r="Q1789" s="2"/>
      <c r="R1789" s="2"/>
      <c r="S1789" s="2"/>
    </row>
    <row r="1790" spans="1:19" ht="12.75" customHeight="1" x14ac:dyDescent="0.2">
      <c r="A1790" s="1">
        <v>1792</v>
      </c>
      <c r="B1790" s="1" t="s">
        <v>859</v>
      </c>
      <c r="C1790" s="1" t="s">
        <v>8</v>
      </c>
      <c r="D1790" s="1" t="s">
        <v>43</v>
      </c>
      <c r="E1790" s="1" t="s">
        <v>10</v>
      </c>
      <c r="F1790" s="1">
        <v>0</v>
      </c>
      <c r="G1790" s="2">
        <v>10</v>
      </c>
      <c r="H1790" s="2" t="str">
        <f t="shared" si="54"/>
        <v/>
      </c>
      <c r="I1790" s="2" t="str">
        <f>_xlfn.CONCAT(C1790,"-",D1790,"-",DOLLAR(G1790))</f>
        <v>ITA-zan pin SPA-10,00 €</v>
      </c>
      <c r="J1790" s="2" t="str">
        <f t="shared" si="55"/>
        <v>950</v>
      </c>
      <c r="M1790" s="2"/>
      <c r="P1790" s="2"/>
      <c r="Q1790" s="2"/>
      <c r="R1790" s="2"/>
      <c r="S1790" s="2"/>
    </row>
    <row r="1791" spans="1:19" ht="12.75" customHeight="1" x14ac:dyDescent="0.2">
      <c r="A1791" s="1">
        <v>1793</v>
      </c>
      <c r="B1791" s="1" t="s">
        <v>860</v>
      </c>
      <c r="C1791" s="1" t="s">
        <v>8</v>
      </c>
      <c r="D1791" s="1" t="s">
        <v>43</v>
      </c>
      <c r="E1791" s="1" t="s">
        <v>10</v>
      </c>
      <c r="F1791" s="1">
        <v>0</v>
      </c>
      <c r="G1791" s="2">
        <v>14</v>
      </c>
      <c r="H1791" s="2" t="str">
        <f t="shared" si="54"/>
        <v/>
      </c>
      <c r="I1791" s="2" t="str">
        <f>_xlfn.CONCAT(C1791,"-",D1791,"-",DOLLAR(G1791))</f>
        <v>ITA-zan pin SPA-14,00 €</v>
      </c>
      <c r="J1791" s="2" t="str">
        <f t="shared" si="55"/>
        <v>923</v>
      </c>
      <c r="M1791" s="2"/>
      <c r="P1791" s="2"/>
      <c r="Q1791" s="2"/>
      <c r="R1791" s="2"/>
      <c r="S1791" s="2"/>
    </row>
    <row r="1792" spans="1:19" ht="12.75" customHeight="1" x14ac:dyDescent="0.2">
      <c r="A1792" s="1">
        <v>1794</v>
      </c>
      <c r="B1792" s="1" t="s">
        <v>861</v>
      </c>
      <c r="C1792" s="1" t="s">
        <v>8</v>
      </c>
      <c r="D1792" s="1" t="s">
        <v>9</v>
      </c>
      <c r="E1792" s="1" t="s">
        <v>10</v>
      </c>
      <c r="F1792" s="1">
        <v>0</v>
      </c>
      <c r="G1792" s="2">
        <v>13</v>
      </c>
      <c r="H1792" s="2" t="str">
        <f t="shared" si="54"/>
        <v/>
      </c>
      <c r="I1792" s="2" t="str">
        <f>_xlfn.CONCAT(C1792,"-",D1792,"-",DOLLAR(G1792))</f>
        <v>ITA-SG-13,00 €</v>
      </c>
      <c r="J1792" s="2" t="str">
        <f t="shared" si="55"/>
        <v>086</v>
      </c>
      <c r="M1792" s="2"/>
      <c r="P1792" s="2"/>
      <c r="Q1792" s="2"/>
      <c r="R1792" s="2"/>
      <c r="S1792" s="2"/>
    </row>
    <row r="1793" spans="1:19" ht="12.75" customHeight="1" x14ac:dyDescent="0.2">
      <c r="A1793" s="1">
        <v>1795</v>
      </c>
      <c r="B1793" s="1" t="s">
        <v>861</v>
      </c>
      <c r="C1793" s="1" t="s">
        <v>8</v>
      </c>
      <c r="D1793" s="1" t="s">
        <v>9</v>
      </c>
      <c r="E1793" t="s">
        <v>1387</v>
      </c>
      <c r="F1793" s="1">
        <v>30</v>
      </c>
      <c r="G1793" s="2">
        <v>11</v>
      </c>
      <c r="H1793" s="2">
        <f t="shared" si="54"/>
        <v>330</v>
      </c>
      <c r="I1793" s="2" t="str">
        <f>_xlfn.CONCAT(C1793,"-",D1793,"-",DOLLAR(G1793))</f>
        <v>ITA-SG-11,00 €</v>
      </c>
      <c r="J1793" s="2" t="str">
        <f t="shared" si="55"/>
        <v>086</v>
      </c>
      <c r="M1793" s="2"/>
      <c r="P1793" s="2"/>
      <c r="Q1793" s="2"/>
      <c r="R1793" s="2"/>
      <c r="S1793" s="2"/>
    </row>
    <row r="1794" spans="1:19" ht="12.75" customHeight="1" x14ac:dyDescent="0.2">
      <c r="A1794" s="1">
        <v>1796</v>
      </c>
      <c r="B1794" s="1" t="s">
        <v>862</v>
      </c>
      <c r="C1794" s="1" t="s">
        <v>8</v>
      </c>
      <c r="D1794" s="1" t="s">
        <v>32</v>
      </c>
      <c r="E1794" t="s">
        <v>1387</v>
      </c>
      <c r="F1794" s="1">
        <v>20</v>
      </c>
      <c r="G1794" s="2">
        <v>27</v>
      </c>
      <c r="H1794" s="2">
        <f t="shared" ref="H1794:H1857" si="56">IF(F1794*G1794=0,"",F1794*G1794)</f>
        <v>540</v>
      </c>
      <c r="I1794" s="2" t="str">
        <f>_xlfn.CONCAT(C1794,"-",D1794,"-",DOLLAR(G1794))</f>
        <v>ITA-zan VETRI-27,00 €</v>
      </c>
      <c r="J1794" s="2" t="str">
        <f t="shared" si="55"/>
        <v>845</v>
      </c>
      <c r="M1794" s="2"/>
      <c r="P1794" s="2"/>
      <c r="Q1794" s="2"/>
      <c r="R1794" s="2"/>
      <c r="S1794" s="2"/>
    </row>
    <row r="1795" spans="1:19" ht="12.75" customHeight="1" x14ac:dyDescent="0.2">
      <c r="A1795" s="1">
        <v>1797</v>
      </c>
      <c r="B1795" s="1" t="s">
        <v>862</v>
      </c>
      <c r="C1795" s="1" t="s">
        <v>8</v>
      </c>
      <c r="D1795" s="1" t="s">
        <v>32</v>
      </c>
      <c r="E1795" s="1" t="s">
        <v>10</v>
      </c>
      <c r="F1795" s="1">
        <v>0</v>
      </c>
      <c r="G1795" s="2">
        <v>12</v>
      </c>
      <c r="H1795" s="2" t="str">
        <f t="shared" si="56"/>
        <v/>
      </c>
      <c r="I1795" s="2" t="str">
        <f>_xlfn.CONCAT(C1795,"-",D1795,"-",DOLLAR(G1795))</f>
        <v>ITA-zan VETRI-12,00 €</v>
      </c>
      <c r="J1795" s="2" t="str">
        <f t="shared" ref="J1795:J1858" si="57">MID(B1795,3,3)</f>
        <v>845</v>
      </c>
      <c r="M1795" s="2"/>
      <c r="P1795" s="2"/>
      <c r="Q1795" s="2"/>
      <c r="R1795" s="2"/>
      <c r="S1795" s="2"/>
    </row>
    <row r="1796" spans="1:19" ht="12.75" customHeight="1" x14ac:dyDescent="0.2">
      <c r="A1796" s="1">
        <v>1798</v>
      </c>
      <c r="B1796" s="1" t="s">
        <v>862</v>
      </c>
      <c r="C1796" s="1" t="s">
        <v>8</v>
      </c>
      <c r="D1796" s="1" t="s">
        <v>32</v>
      </c>
      <c r="E1796" t="s">
        <v>1387</v>
      </c>
      <c r="F1796" s="1">
        <v>30</v>
      </c>
      <c r="G1796" s="2">
        <v>11</v>
      </c>
      <c r="H1796" s="2">
        <f t="shared" si="56"/>
        <v>330</v>
      </c>
      <c r="I1796" s="2" t="str">
        <f>_xlfn.CONCAT(C1796,"-",D1796,"-",DOLLAR(G1796))</f>
        <v>ITA-zan VETRI-11,00 €</v>
      </c>
      <c r="J1796" s="2" t="str">
        <f t="shared" si="57"/>
        <v>845</v>
      </c>
      <c r="M1796" s="2"/>
      <c r="P1796" s="2"/>
      <c r="Q1796" s="2"/>
      <c r="R1796" s="2"/>
      <c r="S1796" s="2"/>
    </row>
    <row r="1797" spans="1:19" ht="12.75" customHeight="1" x14ac:dyDescent="0.2">
      <c r="A1797" s="1">
        <v>1799</v>
      </c>
      <c r="B1797" s="1" t="s">
        <v>863</v>
      </c>
      <c r="C1797" s="1" t="s">
        <v>8</v>
      </c>
      <c r="D1797" s="1" t="s">
        <v>9</v>
      </c>
      <c r="E1797" t="s">
        <v>1387</v>
      </c>
      <c r="F1797" s="1">
        <v>30</v>
      </c>
      <c r="G1797" s="2">
        <v>20</v>
      </c>
      <c r="H1797" s="2">
        <f t="shared" si="56"/>
        <v>600</v>
      </c>
      <c r="I1797" s="2" t="str">
        <f>_xlfn.CONCAT(C1797,"-",D1797,"-",DOLLAR(G1797))</f>
        <v>ITA-SG-20,00 €</v>
      </c>
      <c r="J1797" s="2" t="str">
        <f t="shared" si="57"/>
        <v>728</v>
      </c>
      <c r="M1797" s="2"/>
      <c r="P1797" s="2"/>
      <c r="Q1797" s="2"/>
      <c r="R1797" s="2"/>
      <c r="S1797" s="2"/>
    </row>
    <row r="1798" spans="1:19" ht="12.75" customHeight="1" x14ac:dyDescent="0.2">
      <c r="A1798" s="1">
        <v>1800</v>
      </c>
      <c r="B1798" s="1" t="s">
        <v>863</v>
      </c>
      <c r="C1798" s="1" t="s">
        <v>8</v>
      </c>
      <c r="D1798" s="1" t="s">
        <v>9</v>
      </c>
      <c r="E1798" s="1" t="s">
        <v>10</v>
      </c>
      <c r="F1798" s="1">
        <v>0</v>
      </c>
      <c r="G1798" s="2">
        <v>16</v>
      </c>
      <c r="H1798" s="2" t="str">
        <f t="shared" si="56"/>
        <v/>
      </c>
      <c r="I1798" s="2" t="str">
        <f>_xlfn.CONCAT(C1798,"-",D1798,"-",DOLLAR(G1798))</f>
        <v>ITA-SG-16,00 €</v>
      </c>
      <c r="J1798" s="2" t="str">
        <f t="shared" si="57"/>
        <v>728</v>
      </c>
      <c r="M1798" s="2"/>
      <c r="P1798" s="2"/>
      <c r="Q1798" s="2"/>
      <c r="R1798" s="2"/>
      <c r="S1798" s="2"/>
    </row>
    <row r="1799" spans="1:19" ht="12.75" customHeight="1" x14ac:dyDescent="0.2">
      <c r="A1799" s="1">
        <v>1801</v>
      </c>
      <c r="B1799" s="1" t="s">
        <v>864</v>
      </c>
      <c r="C1799" s="1" t="s">
        <v>8</v>
      </c>
      <c r="D1799" s="1" t="s">
        <v>93</v>
      </c>
      <c r="E1799" t="s">
        <v>1387</v>
      </c>
      <c r="F1799" s="1">
        <v>20</v>
      </c>
      <c r="G1799" s="2">
        <v>17</v>
      </c>
      <c r="H1799" s="2">
        <f t="shared" si="56"/>
        <v>340</v>
      </c>
      <c r="I1799" s="2" t="str">
        <f>_xlfn.CONCAT(C1799,"-",D1799,"-",DOLLAR(G1799))</f>
        <v>ITA-zan SPA-17,00 €</v>
      </c>
      <c r="J1799" s="2" t="str">
        <f t="shared" si="57"/>
        <v>931</v>
      </c>
      <c r="M1799" s="2"/>
      <c r="P1799" s="2"/>
      <c r="Q1799" s="2"/>
      <c r="R1799" s="2"/>
      <c r="S1799" s="2"/>
    </row>
    <row r="1800" spans="1:19" ht="12.75" customHeight="1" x14ac:dyDescent="0.2">
      <c r="A1800" s="1">
        <v>1802</v>
      </c>
      <c r="B1800" s="1" t="s">
        <v>864</v>
      </c>
      <c r="C1800" s="1" t="s">
        <v>8</v>
      </c>
      <c r="D1800" s="1" t="s">
        <v>93</v>
      </c>
      <c r="E1800" s="1" t="s">
        <v>10</v>
      </c>
      <c r="F1800" s="1">
        <v>0</v>
      </c>
      <c r="G1800" s="2">
        <v>30</v>
      </c>
      <c r="H1800" s="2" t="str">
        <f t="shared" si="56"/>
        <v/>
      </c>
      <c r="I1800" s="2" t="str">
        <f>_xlfn.CONCAT(C1800,"-",D1800,"-",DOLLAR(G1800))</f>
        <v>ITA-zan SPA-30,00 €</v>
      </c>
      <c r="J1800" s="2" t="str">
        <f t="shared" si="57"/>
        <v>931</v>
      </c>
      <c r="M1800" s="2"/>
      <c r="P1800" s="2"/>
      <c r="Q1800" s="2"/>
      <c r="R1800" s="2"/>
      <c r="S1800" s="2"/>
    </row>
    <row r="1801" spans="1:19" ht="12.75" customHeight="1" x14ac:dyDescent="0.2">
      <c r="A1801" s="1">
        <v>1803</v>
      </c>
      <c r="B1801" s="1" t="s">
        <v>864</v>
      </c>
      <c r="C1801" s="1" t="s">
        <v>8</v>
      </c>
      <c r="D1801" s="1" t="s">
        <v>93</v>
      </c>
      <c r="E1801" t="s">
        <v>1387</v>
      </c>
      <c r="F1801" s="1">
        <v>30</v>
      </c>
      <c r="G1801" s="2">
        <v>16</v>
      </c>
      <c r="H1801" s="2">
        <f t="shared" si="56"/>
        <v>480</v>
      </c>
      <c r="I1801" s="2" t="str">
        <f>_xlfn.CONCAT(C1801,"-",D1801,"-",DOLLAR(G1801))</f>
        <v>ITA-zan SPA-16,00 €</v>
      </c>
      <c r="J1801" s="2" t="str">
        <f t="shared" si="57"/>
        <v>931</v>
      </c>
      <c r="M1801" s="2"/>
      <c r="P1801" s="2"/>
      <c r="Q1801" s="2"/>
      <c r="R1801" s="2"/>
      <c r="S1801" s="2"/>
    </row>
    <row r="1802" spans="1:19" ht="12.75" customHeight="1" x14ac:dyDescent="0.2">
      <c r="A1802" s="1">
        <v>1804</v>
      </c>
      <c r="B1802" s="1" t="s">
        <v>865</v>
      </c>
      <c r="C1802" s="1" t="s">
        <v>79</v>
      </c>
      <c r="D1802" s="1" t="s">
        <v>195</v>
      </c>
      <c r="E1802" s="1" t="s">
        <v>10</v>
      </c>
      <c r="F1802" s="1">
        <v>0</v>
      </c>
      <c r="G1802" s="2">
        <v>17</v>
      </c>
      <c r="H1802" s="2" t="str">
        <f t="shared" si="56"/>
        <v/>
      </c>
      <c r="I1802" s="2" t="str">
        <f>_xlfn.CONCAT(C1802,"-",D1802,"-",DOLLAR(G1802))</f>
        <v>GRC-zan palla SA-17,00 €</v>
      </c>
      <c r="J1802" s="2" t="str">
        <f t="shared" si="57"/>
        <v>724</v>
      </c>
      <c r="M1802" s="2"/>
      <c r="P1802" s="2"/>
      <c r="Q1802" s="2"/>
      <c r="R1802" s="2"/>
      <c r="S1802" s="2"/>
    </row>
    <row r="1803" spans="1:19" ht="12.75" customHeight="1" x14ac:dyDescent="0.2">
      <c r="A1803" s="1">
        <v>1805</v>
      </c>
      <c r="B1803" s="1" t="s">
        <v>865</v>
      </c>
      <c r="C1803" s="1" t="s">
        <v>79</v>
      </c>
      <c r="D1803" s="1" t="s">
        <v>195</v>
      </c>
      <c r="E1803" t="s">
        <v>1387</v>
      </c>
      <c r="F1803" s="1">
        <v>30</v>
      </c>
      <c r="G1803" s="2">
        <v>33</v>
      </c>
      <c r="H1803" s="2">
        <f t="shared" si="56"/>
        <v>990</v>
      </c>
      <c r="I1803" s="2" t="str">
        <f>_xlfn.CONCAT(C1803,"-",D1803,"-",DOLLAR(G1803))</f>
        <v>GRC-zan palla SA-33,00 €</v>
      </c>
      <c r="J1803" s="2" t="str">
        <f t="shared" si="57"/>
        <v>724</v>
      </c>
      <c r="M1803" s="2"/>
      <c r="P1803" s="2"/>
      <c r="Q1803" s="2"/>
      <c r="R1803" s="2"/>
      <c r="S1803" s="2"/>
    </row>
    <row r="1804" spans="1:19" ht="12.75" customHeight="1" x14ac:dyDescent="0.2">
      <c r="A1804" s="1">
        <v>1806</v>
      </c>
      <c r="B1804" s="1" t="s">
        <v>865</v>
      </c>
      <c r="C1804" s="1" t="s">
        <v>79</v>
      </c>
      <c r="D1804" s="1" t="s">
        <v>195</v>
      </c>
      <c r="E1804" t="s">
        <v>1387</v>
      </c>
      <c r="F1804" s="1">
        <v>20</v>
      </c>
      <c r="G1804" s="2">
        <v>10</v>
      </c>
      <c r="H1804" s="2">
        <f t="shared" si="56"/>
        <v>200</v>
      </c>
      <c r="I1804" s="2" t="str">
        <f>_xlfn.CONCAT(C1804,"-",D1804,"-",DOLLAR(G1804))</f>
        <v>GRC-zan palla SA-10,00 €</v>
      </c>
      <c r="J1804" s="2" t="str">
        <f t="shared" si="57"/>
        <v>724</v>
      </c>
      <c r="M1804" s="2"/>
      <c r="P1804" s="2"/>
      <c r="Q1804" s="2"/>
      <c r="R1804" s="2"/>
      <c r="S1804" s="2"/>
    </row>
    <row r="1805" spans="1:19" ht="12.75" customHeight="1" x14ac:dyDescent="0.2">
      <c r="A1805" s="1">
        <v>1807</v>
      </c>
      <c r="B1805" s="1" t="s">
        <v>866</v>
      </c>
      <c r="C1805" s="1" t="s">
        <v>8</v>
      </c>
      <c r="D1805" s="1" t="s">
        <v>9</v>
      </c>
      <c r="E1805" s="1" t="s">
        <v>10</v>
      </c>
      <c r="F1805" s="1">
        <v>0</v>
      </c>
      <c r="G1805" s="2">
        <v>39</v>
      </c>
      <c r="H1805" s="2" t="str">
        <f t="shared" si="56"/>
        <v/>
      </c>
      <c r="I1805" s="2" t="str">
        <f>_xlfn.CONCAT(C1805,"-",D1805,"-",DOLLAR(G1805))</f>
        <v>ITA-SG-39,00 €</v>
      </c>
      <c r="J1805" s="2" t="str">
        <f t="shared" si="57"/>
        <v>457</v>
      </c>
      <c r="M1805" s="2"/>
      <c r="P1805" s="2"/>
      <c r="Q1805" s="2"/>
      <c r="R1805" s="2"/>
      <c r="S1805" s="2"/>
    </row>
    <row r="1806" spans="1:19" ht="12.75" customHeight="1" x14ac:dyDescent="0.2">
      <c r="A1806" s="1">
        <v>1808</v>
      </c>
      <c r="B1806" s="1" t="s">
        <v>866</v>
      </c>
      <c r="C1806" s="1" t="s">
        <v>8</v>
      </c>
      <c r="D1806" s="1" t="s">
        <v>9</v>
      </c>
      <c r="E1806" t="s">
        <v>1387</v>
      </c>
      <c r="F1806" s="1">
        <v>20</v>
      </c>
      <c r="G1806" s="2">
        <v>30</v>
      </c>
      <c r="H1806" s="2">
        <f t="shared" si="56"/>
        <v>600</v>
      </c>
      <c r="I1806" s="2" t="str">
        <f>_xlfn.CONCAT(C1806,"-",D1806,"-",DOLLAR(G1806))</f>
        <v>ITA-SG-30,00 €</v>
      </c>
      <c r="J1806" s="2" t="str">
        <f t="shared" si="57"/>
        <v>457</v>
      </c>
      <c r="M1806" s="2"/>
      <c r="P1806" s="2"/>
      <c r="Q1806" s="2"/>
      <c r="R1806" s="2"/>
      <c r="S1806" s="2"/>
    </row>
    <row r="1807" spans="1:19" ht="12.75" customHeight="1" x14ac:dyDescent="0.2">
      <c r="A1807" s="1">
        <v>1809</v>
      </c>
      <c r="B1807" s="1" t="s">
        <v>866</v>
      </c>
      <c r="C1807" s="1" t="s">
        <v>8</v>
      </c>
      <c r="D1807" s="1" t="s">
        <v>9</v>
      </c>
      <c r="E1807" t="s">
        <v>1387</v>
      </c>
      <c r="F1807" s="1">
        <v>30</v>
      </c>
      <c r="G1807" s="2">
        <v>19</v>
      </c>
      <c r="H1807" s="2">
        <f t="shared" si="56"/>
        <v>570</v>
      </c>
      <c r="I1807" s="2" t="str">
        <f>_xlfn.CONCAT(C1807,"-",D1807,"-",DOLLAR(G1807))</f>
        <v>ITA-SG-19,00 €</v>
      </c>
      <c r="J1807" s="2" t="str">
        <f t="shared" si="57"/>
        <v>457</v>
      </c>
      <c r="M1807" s="2"/>
      <c r="P1807" s="2"/>
      <c r="Q1807" s="2"/>
      <c r="R1807" s="2"/>
      <c r="S1807" s="2"/>
    </row>
    <row r="1808" spans="1:19" ht="12.75" customHeight="1" x14ac:dyDescent="0.2">
      <c r="A1808" s="1">
        <v>1810</v>
      </c>
      <c r="B1808" s="1" t="s">
        <v>867</v>
      </c>
      <c r="C1808" s="1" t="s">
        <v>8</v>
      </c>
      <c r="D1808" s="1" t="s">
        <v>101</v>
      </c>
      <c r="E1808" s="1" t="s">
        <v>10</v>
      </c>
      <c r="F1808" s="1">
        <v>0</v>
      </c>
      <c r="G1808" s="2">
        <v>37</v>
      </c>
      <c r="H1808" s="2" t="str">
        <f t="shared" si="56"/>
        <v/>
      </c>
      <c r="I1808" s="2" t="str">
        <f>_xlfn.CONCAT(C1808,"-",D1808,"-",DOLLAR(G1808))</f>
        <v>ITA-SG DISTRIBUZIONE SRL-37,00 €</v>
      </c>
      <c r="J1808" s="2" t="str">
        <f t="shared" si="57"/>
        <v>063</v>
      </c>
      <c r="M1808" s="2"/>
      <c r="P1808" s="2"/>
      <c r="Q1808" s="2"/>
      <c r="R1808" s="2"/>
      <c r="S1808" s="2"/>
    </row>
    <row r="1809" spans="1:19" ht="12.75" customHeight="1" x14ac:dyDescent="0.2">
      <c r="A1809" s="1">
        <v>1811</v>
      </c>
      <c r="B1809" s="1" t="s">
        <v>867</v>
      </c>
      <c r="C1809" s="1" t="s">
        <v>8</v>
      </c>
      <c r="D1809" s="1" t="s">
        <v>101</v>
      </c>
      <c r="E1809" t="s">
        <v>1387</v>
      </c>
      <c r="F1809" s="1">
        <v>20</v>
      </c>
      <c r="G1809" s="2">
        <v>17</v>
      </c>
      <c r="H1809" s="2">
        <f t="shared" si="56"/>
        <v>340</v>
      </c>
      <c r="I1809" s="2" t="str">
        <f>_xlfn.CONCAT(C1809,"-",D1809,"-",DOLLAR(G1809))</f>
        <v>ITA-SG DISTRIBUZIONE SRL-17,00 €</v>
      </c>
      <c r="J1809" s="2" t="str">
        <f t="shared" si="57"/>
        <v>063</v>
      </c>
      <c r="M1809" s="2"/>
      <c r="P1809" s="2"/>
      <c r="Q1809" s="2"/>
      <c r="R1809" s="2"/>
      <c r="S1809" s="2"/>
    </row>
    <row r="1810" spans="1:19" ht="12.75" customHeight="1" x14ac:dyDescent="0.2">
      <c r="A1810" s="1">
        <v>1812</v>
      </c>
      <c r="B1810" s="1" t="s">
        <v>867</v>
      </c>
      <c r="C1810" s="1" t="s">
        <v>8</v>
      </c>
      <c r="D1810" s="1" t="s">
        <v>101</v>
      </c>
      <c r="E1810" t="s">
        <v>1387</v>
      </c>
      <c r="F1810" s="1">
        <v>20</v>
      </c>
      <c r="G1810" s="2">
        <v>11</v>
      </c>
      <c r="H1810" s="2">
        <f t="shared" si="56"/>
        <v>220</v>
      </c>
      <c r="I1810" s="2" t="str">
        <f>_xlfn.CONCAT(C1810,"-",D1810,"-",DOLLAR(G1810))</f>
        <v>ITA-SG DISTRIBUZIONE SRL-11,00 €</v>
      </c>
      <c r="J1810" s="2" t="str">
        <f t="shared" si="57"/>
        <v>063</v>
      </c>
      <c r="M1810" s="2"/>
      <c r="P1810" s="2"/>
      <c r="Q1810" s="2"/>
      <c r="R1810" s="2"/>
      <c r="S1810" s="2"/>
    </row>
    <row r="1811" spans="1:19" ht="12.75" customHeight="1" x14ac:dyDescent="0.2">
      <c r="A1811" s="1">
        <v>1813</v>
      </c>
      <c r="B1811" s="1" t="s">
        <v>868</v>
      </c>
      <c r="C1811" s="1" t="s">
        <v>8</v>
      </c>
      <c r="D1811" s="1" t="s">
        <v>176</v>
      </c>
      <c r="E1811" s="1" t="s">
        <v>10</v>
      </c>
      <c r="F1811" s="1">
        <v>0</v>
      </c>
      <c r="G1811" s="2">
        <v>13</v>
      </c>
      <c r="H1811" s="2" t="str">
        <f t="shared" si="56"/>
        <v/>
      </c>
      <c r="I1811" s="2" t="str">
        <f>_xlfn.CONCAT(C1811,"-",D1811,"-",DOLLAR(G1811))</f>
        <v>ITA-mull-13,00 €</v>
      </c>
      <c r="J1811" s="2" t="str">
        <f t="shared" si="57"/>
        <v>123</v>
      </c>
      <c r="M1811" s="2"/>
      <c r="P1811" s="2"/>
      <c r="Q1811" s="2"/>
      <c r="R1811" s="2"/>
      <c r="S1811" s="2"/>
    </row>
    <row r="1812" spans="1:19" ht="12.75" customHeight="1" x14ac:dyDescent="0.2">
      <c r="A1812" s="1">
        <v>1814</v>
      </c>
      <c r="B1812" s="1" t="s">
        <v>869</v>
      </c>
      <c r="C1812" s="1" t="s">
        <v>8</v>
      </c>
      <c r="D1812" s="1" t="s">
        <v>43</v>
      </c>
      <c r="E1812" s="1" t="s">
        <v>10</v>
      </c>
      <c r="F1812" s="1">
        <v>0</v>
      </c>
      <c r="G1812" s="2">
        <v>38</v>
      </c>
      <c r="H1812" s="2" t="str">
        <f t="shared" si="56"/>
        <v/>
      </c>
      <c r="I1812" s="2" t="str">
        <f>_xlfn.CONCAT(C1812,"-",D1812,"-",DOLLAR(G1812))</f>
        <v>ITA-zan pin SPA-38,00 €</v>
      </c>
      <c r="J1812" s="2" t="str">
        <f t="shared" si="57"/>
        <v>227</v>
      </c>
      <c r="M1812" s="2"/>
      <c r="P1812" s="2"/>
      <c r="Q1812" s="2"/>
      <c r="R1812" s="2"/>
      <c r="S1812" s="2"/>
    </row>
    <row r="1813" spans="1:19" ht="12.75" customHeight="1" x14ac:dyDescent="0.2">
      <c r="A1813" s="1">
        <v>1815</v>
      </c>
      <c r="B1813" s="1" t="s">
        <v>869</v>
      </c>
      <c r="C1813" s="1" t="s">
        <v>8</v>
      </c>
      <c r="D1813" s="1" t="s">
        <v>43</v>
      </c>
      <c r="E1813" t="s">
        <v>1387</v>
      </c>
      <c r="F1813" s="1">
        <v>20</v>
      </c>
      <c r="G1813" s="2">
        <v>40</v>
      </c>
      <c r="H1813" s="2">
        <f t="shared" si="56"/>
        <v>800</v>
      </c>
      <c r="I1813" s="2" t="str">
        <f>_xlfn.CONCAT(C1813,"-",D1813,"-",DOLLAR(G1813))</f>
        <v>ITA-zan pin SPA-40,00 €</v>
      </c>
      <c r="J1813" s="2" t="str">
        <f t="shared" si="57"/>
        <v>227</v>
      </c>
      <c r="M1813" s="2"/>
      <c r="P1813" s="2"/>
      <c r="Q1813" s="2"/>
      <c r="R1813" s="2"/>
      <c r="S1813" s="2"/>
    </row>
    <row r="1814" spans="1:19" ht="12.75" customHeight="1" x14ac:dyDescent="0.2">
      <c r="A1814" s="1">
        <v>1816</v>
      </c>
      <c r="B1814" s="1" t="s">
        <v>870</v>
      </c>
      <c r="C1814" s="1" t="s">
        <v>8</v>
      </c>
      <c r="D1814" s="1" t="s">
        <v>93</v>
      </c>
      <c r="E1814" t="s">
        <v>1387</v>
      </c>
      <c r="F1814" s="1">
        <v>20</v>
      </c>
      <c r="G1814" s="2">
        <v>15</v>
      </c>
      <c r="H1814" s="2">
        <f t="shared" si="56"/>
        <v>300</v>
      </c>
      <c r="I1814" s="2" t="str">
        <f>_xlfn.CONCAT(C1814,"-",D1814,"-",DOLLAR(G1814))</f>
        <v>ITA-zan SPA-15,00 €</v>
      </c>
      <c r="J1814" s="2" t="str">
        <f t="shared" si="57"/>
        <v>189</v>
      </c>
      <c r="M1814" s="2"/>
      <c r="P1814" s="2"/>
      <c r="Q1814" s="2"/>
      <c r="R1814" s="2"/>
      <c r="S1814" s="2"/>
    </row>
    <row r="1815" spans="1:19" ht="12.75" customHeight="1" x14ac:dyDescent="0.2">
      <c r="A1815" s="1">
        <v>1817</v>
      </c>
      <c r="B1815" s="1" t="s">
        <v>870</v>
      </c>
      <c r="C1815" s="1" t="s">
        <v>8</v>
      </c>
      <c r="D1815" s="1" t="s">
        <v>93</v>
      </c>
      <c r="E1815" s="1" t="s">
        <v>10</v>
      </c>
      <c r="F1815" s="1">
        <v>0</v>
      </c>
      <c r="G1815" s="2">
        <v>37</v>
      </c>
      <c r="H1815" s="2" t="str">
        <f t="shared" si="56"/>
        <v/>
      </c>
      <c r="I1815" s="2" t="str">
        <f>_xlfn.CONCAT(C1815,"-",D1815,"-",DOLLAR(G1815))</f>
        <v>ITA-zan SPA-37,00 €</v>
      </c>
      <c r="J1815" s="2" t="str">
        <f t="shared" si="57"/>
        <v>189</v>
      </c>
      <c r="M1815" s="2"/>
      <c r="P1815" s="2"/>
      <c r="Q1815" s="2"/>
      <c r="R1815" s="2"/>
      <c r="S1815" s="2"/>
    </row>
    <row r="1816" spans="1:19" ht="12.75" customHeight="1" x14ac:dyDescent="0.2">
      <c r="A1816" s="1">
        <v>1818</v>
      </c>
      <c r="B1816" s="1" t="s">
        <v>871</v>
      </c>
      <c r="C1816" s="1" t="s">
        <v>8</v>
      </c>
      <c r="D1816" s="1" t="s">
        <v>93</v>
      </c>
      <c r="E1816" t="s">
        <v>1387</v>
      </c>
      <c r="F1816" s="1">
        <v>20</v>
      </c>
      <c r="G1816" s="2">
        <v>36</v>
      </c>
      <c r="H1816" s="2">
        <f t="shared" si="56"/>
        <v>720</v>
      </c>
      <c r="I1816" s="2" t="str">
        <f>_xlfn.CONCAT(C1816,"-",D1816,"-",DOLLAR(G1816))</f>
        <v>ITA-zan SPA-36,00 €</v>
      </c>
      <c r="J1816" s="2" t="str">
        <f t="shared" si="57"/>
        <v>221</v>
      </c>
      <c r="M1816" s="2"/>
      <c r="P1816" s="2"/>
      <c r="Q1816" s="2"/>
      <c r="R1816" s="2"/>
      <c r="S1816" s="2"/>
    </row>
    <row r="1817" spans="1:19" ht="12.75" customHeight="1" x14ac:dyDescent="0.2">
      <c r="A1817" s="1">
        <v>1819</v>
      </c>
      <c r="B1817" s="1" t="s">
        <v>872</v>
      </c>
      <c r="C1817" s="1" t="s">
        <v>8</v>
      </c>
      <c r="D1817" s="1" t="s">
        <v>9</v>
      </c>
      <c r="E1817" s="1" t="s">
        <v>10</v>
      </c>
      <c r="F1817" s="1">
        <v>0</v>
      </c>
      <c r="G1817" s="2">
        <v>28</v>
      </c>
      <c r="H1817" s="2" t="str">
        <f t="shared" si="56"/>
        <v/>
      </c>
      <c r="I1817" s="2" t="str">
        <f>_xlfn.CONCAT(C1817,"-",D1817,"-",DOLLAR(G1817))</f>
        <v>ITA-SG-28,00 €</v>
      </c>
      <c r="J1817" s="2" t="str">
        <f t="shared" si="57"/>
        <v>283</v>
      </c>
      <c r="M1817" s="2"/>
      <c r="P1817" s="2"/>
      <c r="Q1817" s="2"/>
      <c r="R1817" s="2"/>
      <c r="S1817" s="2"/>
    </row>
    <row r="1818" spans="1:19" ht="12.75" customHeight="1" x14ac:dyDescent="0.2">
      <c r="A1818" s="1">
        <v>1820</v>
      </c>
      <c r="B1818" s="1" t="s">
        <v>872</v>
      </c>
      <c r="C1818" s="1" t="s">
        <v>8</v>
      </c>
      <c r="D1818" s="1" t="s">
        <v>9</v>
      </c>
      <c r="E1818" t="s">
        <v>1387</v>
      </c>
      <c r="F1818" s="1">
        <v>10</v>
      </c>
      <c r="G1818" s="2">
        <v>28</v>
      </c>
      <c r="H1818" s="2">
        <f t="shared" si="56"/>
        <v>280</v>
      </c>
      <c r="I1818" s="2" t="str">
        <f>_xlfn.CONCAT(C1818,"-",D1818,"-",DOLLAR(G1818))</f>
        <v>ITA-SG-28,00 €</v>
      </c>
      <c r="J1818" s="2" t="str">
        <f t="shared" si="57"/>
        <v>283</v>
      </c>
      <c r="M1818" s="2"/>
      <c r="P1818" s="2"/>
      <c r="Q1818" s="2"/>
      <c r="R1818" s="2"/>
      <c r="S1818" s="2"/>
    </row>
    <row r="1819" spans="1:19" ht="12.75" customHeight="1" x14ac:dyDescent="0.2">
      <c r="A1819" s="1">
        <v>1821</v>
      </c>
      <c r="B1819" s="1" t="s">
        <v>872</v>
      </c>
      <c r="C1819" s="1" t="s">
        <v>8</v>
      </c>
      <c r="D1819" s="1" t="s">
        <v>9</v>
      </c>
      <c r="E1819" t="s">
        <v>1387</v>
      </c>
      <c r="F1819" s="1">
        <v>20</v>
      </c>
      <c r="G1819" s="2">
        <v>36</v>
      </c>
      <c r="H1819" s="2">
        <f t="shared" si="56"/>
        <v>720</v>
      </c>
      <c r="I1819" s="2" t="str">
        <f>_xlfn.CONCAT(C1819,"-",D1819,"-",DOLLAR(G1819))</f>
        <v>ITA-SG-36,00 €</v>
      </c>
      <c r="J1819" s="2" t="str">
        <f t="shared" si="57"/>
        <v>283</v>
      </c>
      <c r="M1819" s="2"/>
      <c r="P1819" s="2"/>
      <c r="Q1819" s="2"/>
      <c r="R1819" s="2"/>
      <c r="S1819" s="2"/>
    </row>
    <row r="1820" spans="1:19" ht="12.75" customHeight="1" x14ac:dyDescent="0.2">
      <c r="A1820" s="1">
        <v>1822</v>
      </c>
      <c r="B1820" s="1" t="s">
        <v>872</v>
      </c>
      <c r="C1820" s="1" t="s">
        <v>8</v>
      </c>
      <c r="D1820" s="1" t="s">
        <v>9</v>
      </c>
      <c r="E1820" t="s">
        <v>1387</v>
      </c>
      <c r="F1820" s="1">
        <v>20</v>
      </c>
      <c r="G1820" s="2">
        <v>36</v>
      </c>
      <c r="H1820" s="2">
        <f t="shared" si="56"/>
        <v>720</v>
      </c>
      <c r="I1820" s="2" t="str">
        <f>_xlfn.CONCAT(C1820,"-",D1820,"-",DOLLAR(G1820))</f>
        <v>ITA-SG-36,00 €</v>
      </c>
      <c r="J1820" s="2" t="str">
        <f t="shared" si="57"/>
        <v>283</v>
      </c>
      <c r="M1820" s="2"/>
      <c r="P1820" s="2"/>
      <c r="Q1820" s="2"/>
      <c r="R1820" s="2"/>
      <c r="S1820" s="2"/>
    </row>
    <row r="1821" spans="1:19" ht="12.75" customHeight="1" x14ac:dyDescent="0.2">
      <c r="A1821" s="1">
        <v>1823</v>
      </c>
      <c r="B1821" s="1" t="s">
        <v>873</v>
      </c>
      <c r="C1821" s="1" t="s">
        <v>8</v>
      </c>
      <c r="D1821" s="1" t="s">
        <v>32</v>
      </c>
      <c r="E1821" t="s">
        <v>1387</v>
      </c>
      <c r="F1821" s="1">
        <v>20</v>
      </c>
      <c r="G1821" s="2">
        <v>22</v>
      </c>
      <c r="H1821" s="2">
        <f t="shared" si="56"/>
        <v>440</v>
      </c>
      <c r="I1821" s="2" t="str">
        <f>_xlfn.CONCAT(C1821,"-",D1821,"-",DOLLAR(G1821))</f>
        <v>ITA-zan VETRI-22,00 €</v>
      </c>
      <c r="J1821" s="2" t="str">
        <f t="shared" si="57"/>
        <v>736</v>
      </c>
      <c r="M1821" s="2"/>
      <c r="P1821" s="2"/>
      <c r="Q1821" s="2"/>
      <c r="R1821" s="2"/>
      <c r="S1821" s="2"/>
    </row>
    <row r="1822" spans="1:19" ht="12.75" customHeight="1" x14ac:dyDescent="0.2">
      <c r="A1822" s="1">
        <v>1824</v>
      </c>
      <c r="B1822" s="1" t="s">
        <v>873</v>
      </c>
      <c r="C1822" s="1" t="s">
        <v>8</v>
      </c>
      <c r="D1822" s="1" t="s">
        <v>32</v>
      </c>
      <c r="E1822" t="s">
        <v>1387</v>
      </c>
      <c r="F1822" s="1">
        <v>20</v>
      </c>
      <c r="G1822" s="2">
        <v>14</v>
      </c>
      <c r="H1822" s="2">
        <f t="shared" si="56"/>
        <v>280</v>
      </c>
      <c r="I1822" s="2" t="str">
        <f>_xlfn.CONCAT(C1822,"-",D1822,"-",DOLLAR(G1822))</f>
        <v>ITA-zan VETRI-14,00 €</v>
      </c>
      <c r="J1822" s="2" t="str">
        <f t="shared" si="57"/>
        <v>736</v>
      </c>
      <c r="M1822" s="2"/>
      <c r="P1822" s="2"/>
      <c r="Q1822" s="2"/>
      <c r="R1822" s="2"/>
      <c r="S1822" s="2"/>
    </row>
    <row r="1823" spans="1:19" ht="12.75" customHeight="1" x14ac:dyDescent="0.2">
      <c r="A1823" s="1">
        <v>1825</v>
      </c>
      <c r="B1823" s="1" t="s">
        <v>873</v>
      </c>
      <c r="C1823" s="1" t="s">
        <v>8</v>
      </c>
      <c r="D1823" s="1" t="s">
        <v>32</v>
      </c>
      <c r="E1823" t="s">
        <v>1387</v>
      </c>
      <c r="F1823" s="1">
        <v>10</v>
      </c>
      <c r="G1823" s="2">
        <v>27</v>
      </c>
      <c r="H1823" s="2">
        <f t="shared" si="56"/>
        <v>270</v>
      </c>
      <c r="I1823" s="2" t="str">
        <f>_xlfn.CONCAT(C1823,"-",D1823,"-",DOLLAR(G1823))</f>
        <v>ITA-zan VETRI-27,00 €</v>
      </c>
      <c r="J1823" s="2" t="str">
        <f t="shared" si="57"/>
        <v>736</v>
      </c>
      <c r="M1823" s="2"/>
      <c r="P1823" s="2"/>
      <c r="Q1823" s="2"/>
      <c r="R1823" s="2"/>
      <c r="S1823" s="2"/>
    </row>
    <row r="1824" spans="1:19" ht="12.75" customHeight="1" x14ac:dyDescent="0.2">
      <c r="A1824" s="1">
        <v>1826</v>
      </c>
      <c r="B1824" s="1" t="s">
        <v>873</v>
      </c>
      <c r="C1824" s="1" t="s">
        <v>8</v>
      </c>
      <c r="D1824" s="1" t="s">
        <v>32</v>
      </c>
      <c r="E1824" s="1" t="s">
        <v>10</v>
      </c>
      <c r="F1824" s="1">
        <v>0</v>
      </c>
      <c r="G1824" s="2">
        <v>11</v>
      </c>
      <c r="H1824" s="2" t="str">
        <f t="shared" si="56"/>
        <v/>
      </c>
      <c r="I1824" s="2" t="str">
        <f>_xlfn.CONCAT(C1824,"-",D1824,"-",DOLLAR(G1824))</f>
        <v>ITA-zan VETRI-11,00 €</v>
      </c>
      <c r="J1824" s="2" t="str">
        <f t="shared" si="57"/>
        <v>736</v>
      </c>
      <c r="M1824" s="2"/>
      <c r="P1824" s="2"/>
      <c r="Q1824" s="2"/>
      <c r="R1824" s="2"/>
      <c r="S1824" s="2"/>
    </row>
    <row r="1825" spans="1:19" ht="12.75" customHeight="1" x14ac:dyDescent="0.2">
      <c r="A1825" s="1">
        <v>1827</v>
      </c>
      <c r="B1825" s="1" t="s">
        <v>874</v>
      </c>
      <c r="C1825" s="1" t="s">
        <v>8</v>
      </c>
      <c r="D1825" s="1" t="s">
        <v>71</v>
      </c>
      <c r="E1825" s="1" t="s">
        <v>10</v>
      </c>
      <c r="F1825" s="1">
        <v>0</v>
      </c>
      <c r="G1825" s="2">
        <v>26</v>
      </c>
      <c r="H1825" s="2" t="str">
        <f t="shared" si="56"/>
        <v/>
      </c>
      <c r="I1825" s="2" t="str">
        <f>_xlfn.CONCAT(C1825,"-",D1825,"-",DOLLAR(G1825))</f>
        <v>ITA-lollo SRL-26,00 €</v>
      </c>
      <c r="J1825" s="2" t="str">
        <f t="shared" si="57"/>
        <v>372</v>
      </c>
      <c r="M1825" s="2"/>
      <c r="P1825" s="2"/>
      <c r="Q1825" s="2"/>
      <c r="R1825" s="2"/>
      <c r="S1825" s="2"/>
    </row>
    <row r="1826" spans="1:19" ht="12.75" customHeight="1" x14ac:dyDescent="0.2">
      <c r="A1826" s="1">
        <v>1828</v>
      </c>
      <c r="B1826" s="1" t="s">
        <v>875</v>
      </c>
      <c r="C1826" s="1" t="s">
        <v>8</v>
      </c>
      <c r="D1826" s="1" t="s">
        <v>50</v>
      </c>
      <c r="E1826" s="1" t="s">
        <v>10</v>
      </c>
      <c r="F1826" s="1">
        <v>0</v>
      </c>
      <c r="G1826" s="2">
        <v>37</v>
      </c>
      <c r="H1826" s="2" t="str">
        <f t="shared" si="56"/>
        <v/>
      </c>
      <c r="I1826" s="2" t="str">
        <f>_xlfn.CONCAT(C1826,"-",D1826,"-",DOLLAR(G1826))</f>
        <v>ITA-zan S.R.L.-37,00 €</v>
      </c>
      <c r="J1826" s="2" t="str">
        <f t="shared" si="57"/>
        <v>094</v>
      </c>
      <c r="M1826" s="2"/>
      <c r="P1826" s="2"/>
      <c r="Q1826" s="2"/>
      <c r="R1826" s="2"/>
      <c r="S1826" s="2"/>
    </row>
    <row r="1827" spans="1:19" ht="12.75" customHeight="1" x14ac:dyDescent="0.2">
      <c r="A1827" s="1">
        <v>1829</v>
      </c>
      <c r="B1827" s="1" t="s">
        <v>876</v>
      </c>
      <c r="C1827" s="1" t="s">
        <v>8</v>
      </c>
      <c r="D1827" s="1" t="s">
        <v>9</v>
      </c>
      <c r="E1827" s="1" t="s">
        <v>10</v>
      </c>
      <c r="F1827" s="1">
        <v>0</v>
      </c>
      <c r="G1827" s="2">
        <v>38</v>
      </c>
      <c r="H1827" s="2" t="str">
        <f t="shared" si="56"/>
        <v/>
      </c>
      <c r="I1827" s="2" t="str">
        <f>_xlfn.CONCAT(C1827,"-",D1827,"-",DOLLAR(G1827))</f>
        <v>ITA-SG-38,00 €</v>
      </c>
      <c r="J1827" s="2" t="str">
        <f t="shared" si="57"/>
        <v>581</v>
      </c>
      <c r="M1827" s="2"/>
      <c r="P1827" s="2"/>
      <c r="Q1827" s="2"/>
      <c r="R1827" s="2"/>
      <c r="S1827" s="2"/>
    </row>
    <row r="1828" spans="1:19" ht="12.75" customHeight="1" x14ac:dyDescent="0.2">
      <c r="A1828" s="1">
        <v>1830</v>
      </c>
      <c r="B1828" s="1" t="s">
        <v>876</v>
      </c>
      <c r="C1828" s="1" t="s">
        <v>8</v>
      </c>
      <c r="D1828" s="1" t="s">
        <v>9</v>
      </c>
      <c r="E1828" t="s">
        <v>1387</v>
      </c>
      <c r="F1828" s="1">
        <v>10</v>
      </c>
      <c r="G1828" s="2">
        <v>18</v>
      </c>
      <c r="H1828" s="2">
        <f t="shared" si="56"/>
        <v>180</v>
      </c>
      <c r="I1828" s="2" t="str">
        <f>_xlfn.CONCAT(C1828,"-",D1828,"-",DOLLAR(G1828))</f>
        <v>ITA-SG-18,00 €</v>
      </c>
      <c r="J1828" s="2" t="str">
        <f t="shared" si="57"/>
        <v>581</v>
      </c>
      <c r="M1828" s="2"/>
      <c r="P1828" s="2"/>
      <c r="Q1828" s="2"/>
      <c r="R1828" s="2"/>
      <c r="S1828" s="2"/>
    </row>
    <row r="1829" spans="1:19" ht="12.75" customHeight="1" x14ac:dyDescent="0.2">
      <c r="A1829" s="1">
        <v>1831</v>
      </c>
      <c r="B1829" s="1" t="s">
        <v>877</v>
      </c>
      <c r="C1829" s="1" t="s">
        <v>8</v>
      </c>
      <c r="D1829" s="1" t="s">
        <v>9</v>
      </c>
      <c r="E1829" s="1" t="s">
        <v>10</v>
      </c>
      <c r="F1829" s="1">
        <v>0</v>
      </c>
      <c r="G1829" s="2">
        <v>32</v>
      </c>
      <c r="H1829" s="2" t="str">
        <f t="shared" si="56"/>
        <v/>
      </c>
      <c r="I1829" s="2" t="str">
        <f>_xlfn.CONCAT(C1829,"-",D1829,"-",DOLLAR(G1829))</f>
        <v>ITA-SG-32,00 €</v>
      </c>
      <c r="J1829" s="2" t="str">
        <f t="shared" si="57"/>
        <v>476</v>
      </c>
      <c r="M1829" s="2"/>
      <c r="P1829" s="2"/>
      <c r="Q1829" s="2"/>
      <c r="R1829" s="2"/>
      <c r="S1829" s="2"/>
    </row>
    <row r="1830" spans="1:19" ht="12.75" customHeight="1" x14ac:dyDescent="0.2">
      <c r="A1830" s="1">
        <v>1832</v>
      </c>
      <c r="B1830" s="1" t="s">
        <v>877</v>
      </c>
      <c r="C1830" s="1" t="s">
        <v>8</v>
      </c>
      <c r="D1830" s="1" t="s">
        <v>9</v>
      </c>
      <c r="E1830" t="s">
        <v>1387</v>
      </c>
      <c r="F1830" s="1">
        <v>10</v>
      </c>
      <c r="G1830" s="2">
        <v>35</v>
      </c>
      <c r="H1830" s="2">
        <f t="shared" si="56"/>
        <v>350</v>
      </c>
      <c r="I1830" s="2" t="str">
        <f>_xlfn.CONCAT(C1830,"-",D1830,"-",DOLLAR(G1830))</f>
        <v>ITA-SG-35,00 €</v>
      </c>
      <c r="J1830" s="2" t="str">
        <f t="shared" si="57"/>
        <v>476</v>
      </c>
      <c r="M1830" s="2"/>
      <c r="P1830" s="2"/>
      <c r="Q1830" s="2"/>
      <c r="R1830" s="2"/>
      <c r="S1830" s="2"/>
    </row>
    <row r="1831" spans="1:19" ht="12.75" customHeight="1" x14ac:dyDescent="0.2">
      <c r="A1831" s="1">
        <v>1833</v>
      </c>
      <c r="B1831" s="1" t="s">
        <v>878</v>
      </c>
      <c r="C1831" s="1" t="s">
        <v>8</v>
      </c>
      <c r="D1831" s="1" t="s">
        <v>43</v>
      </c>
      <c r="E1831" t="s">
        <v>1387</v>
      </c>
      <c r="F1831" s="1">
        <v>20</v>
      </c>
      <c r="G1831" s="2">
        <v>13</v>
      </c>
      <c r="H1831" s="2">
        <f t="shared" si="56"/>
        <v>260</v>
      </c>
      <c r="I1831" s="2" t="str">
        <f>_xlfn.CONCAT(C1831,"-",D1831,"-",DOLLAR(G1831))</f>
        <v>ITA-zan pin SPA-13,00 €</v>
      </c>
      <c r="J1831" s="2" t="str">
        <f t="shared" si="57"/>
        <v>706</v>
      </c>
      <c r="M1831" s="2"/>
      <c r="P1831" s="2"/>
      <c r="Q1831" s="2"/>
      <c r="R1831" s="2"/>
      <c r="S1831" s="2"/>
    </row>
    <row r="1832" spans="1:19" ht="12.75" customHeight="1" x14ac:dyDescent="0.2">
      <c r="A1832" s="1">
        <v>1834</v>
      </c>
      <c r="B1832" s="1" t="s">
        <v>878</v>
      </c>
      <c r="C1832" s="1" t="s">
        <v>8</v>
      </c>
      <c r="D1832" s="1" t="s">
        <v>43</v>
      </c>
      <c r="E1832" s="1" t="s">
        <v>10</v>
      </c>
      <c r="F1832" s="1">
        <v>0</v>
      </c>
      <c r="G1832" s="2">
        <v>20</v>
      </c>
      <c r="H1832" s="2" t="str">
        <f t="shared" si="56"/>
        <v/>
      </c>
      <c r="I1832" s="2" t="str">
        <f>_xlfn.CONCAT(C1832,"-",D1832,"-",DOLLAR(G1832))</f>
        <v>ITA-zan pin SPA-20,00 €</v>
      </c>
      <c r="J1832" s="2" t="str">
        <f t="shared" si="57"/>
        <v>706</v>
      </c>
      <c r="M1832" s="2"/>
      <c r="P1832" s="2"/>
      <c r="Q1832" s="2"/>
      <c r="R1832" s="2"/>
      <c r="S1832" s="2"/>
    </row>
    <row r="1833" spans="1:19" ht="12.75" customHeight="1" x14ac:dyDescent="0.2">
      <c r="A1833" s="1">
        <v>1835</v>
      </c>
      <c r="B1833" s="1" t="s">
        <v>878</v>
      </c>
      <c r="C1833" s="1" t="s">
        <v>8</v>
      </c>
      <c r="D1833" s="1" t="s">
        <v>43</v>
      </c>
      <c r="E1833" t="s">
        <v>1387</v>
      </c>
      <c r="F1833" s="1">
        <v>10</v>
      </c>
      <c r="G1833" s="2">
        <v>35</v>
      </c>
      <c r="H1833" s="2">
        <f t="shared" si="56"/>
        <v>350</v>
      </c>
      <c r="I1833" s="2" t="str">
        <f>_xlfn.CONCAT(C1833,"-",D1833,"-",DOLLAR(G1833))</f>
        <v>ITA-zan pin SPA-35,00 €</v>
      </c>
      <c r="J1833" s="2" t="str">
        <f t="shared" si="57"/>
        <v>706</v>
      </c>
      <c r="M1833" s="2"/>
      <c r="P1833" s="2"/>
      <c r="Q1833" s="2"/>
      <c r="R1833" s="2"/>
      <c r="S1833" s="2"/>
    </row>
    <row r="1834" spans="1:19" ht="12.75" customHeight="1" x14ac:dyDescent="0.2">
      <c r="A1834" s="1">
        <v>1836</v>
      </c>
      <c r="B1834" s="1" t="s">
        <v>879</v>
      </c>
      <c r="C1834" s="1" t="s">
        <v>8</v>
      </c>
      <c r="D1834" s="1" t="s">
        <v>176</v>
      </c>
      <c r="E1834" t="s">
        <v>1387</v>
      </c>
      <c r="F1834" s="1">
        <v>10</v>
      </c>
      <c r="G1834" s="2">
        <v>34</v>
      </c>
      <c r="H1834" s="2">
        <f t="shared" si="56"/>
        <v>340</v>
      </c>
      <c r="I1834" s="2" t="str">
        <f>_xlfn.CONCAT(C1834,"-",D1834,"-",DOLLAR(G1834))</f>
        <v>ITA-mull-34,00 €</v>
      </c>
      <c r="J1834" s="2" t="str">
        <f t="shared" si="57"/>
        <v>981</v>
      </c>
      <c r="M1834" s="2"/>
      <c r="P1834" s="2"/>
      <c r="Q1834" s="2"/>
      <c r="R1834" s="2"/>
      <c r="S1834" s="2"/>
    </row>
    <row r="1835" spans="1:19" ht="12.75" customHeight="1" x14ac:dyDescent="0.2">
      <c r="A1835" s="1">
        <v>1837</v>
      </c>
      <c r="B1835" s="1" t="s">
        <v>879</v>
      </c>
      <c r="C1835" s="1" t="s">
        <v>8</v>
      </c>
      <c r="D1835" s="1" t="s">
        <v>176</v>
      </c>
      <c r="E1835" s="1" t="s">
        <v>10</v>
      </c>
      <c r="F1835" s="1">
        <v>0</v>
      </c>
      <c r="G1835" s="2">
        <v>23</v>
      </c>
      <c r="H1835" s="2" t="str">
        <f t="shared" si="56"/>
        <v/>
      </c>
      <c r="I1835" s="2" t="str">
        <f>_xlfn.CONCAT(C1835,"-",D1835,"-",DOLLAR(G1835))</f>
        <v>ITA-mull-23,00 €</v>
      </c>
      <c r="J1835" s="2" t="str">
        <f t="shared" si="57"/>
        <v>981</v>
      </c>
      <c r="M1835" s="2"/>
      <c r="P1835" s="2"/>
      <c r="Q1835" s="2"/>
      <c r="R1835" s="2"/>
      <c r="S1835" s="2"/>
    </row>
    <row r="1836" spans="1:19" ht="12.75" customHeight="1" x14ac:dyDescent="0.2">
      <c r="A1836" s="1">
        <v>1838</v>
      </c>
      <c r="B1836" s="1" t="s">
        <v>879</v>
      </c>
      <c r="C1836" s="1" t="s">
        <v>8</v>
      </c>
      <c r="D1836" s="1" t="s">
        <v>176</v>
      </c>
      <c r="E1836" t="s">
        <v>1387</v>
      </c>
      <c r="F1836" s="1">
        <v>20</v>
      </c>
      <c r="G1836" s="2">
        <v>21</v>
      </c>
      <c r="H1836" s="2">
        <f t="shared" si="56"/>
        <v>420</v>
      </c>
      <c r="I1836" s="2" t="str">
        <f>_xlfn.CONCAT(C1836,"-",D1836,"-",DOLLAR(G1836))</f>
        <v>ITA-mull-21,00 €</v>
      </c>
      <c r="J1836" s="2" t="str">
        <f t="shared" si="57"/>
        <v>981</v>
      </c>
      <c r="M1836" s="2"/>
      <c r="P1836" s="2"/>
      <c r="Q1836" s="2"/>
      <c r="R1836" s="2"/>
      <c r="S1836" s="2"/>
    </row>
    <row r="1837" spans="1:19" ht="12.75" customHeight="1" x14ac:dyDescent="0.2">
      <c r="A1837" s="1">
        <v>1839</v>
      </c>
      <c r="B1837" s="1" t="s">
        <v>880</v>
      </c>
      <c r="C1837" s="1" t="s">
        <v>26</v>
      </c>
      <c r="D1837" s="1" t="s">
        <v>32</v>
      </c>
      <c r="E1837" s="1" t="s">
        <v>10</v>
      </c>
      <c r="F1837" s="1">
        <v>0</v>
      </c>
      <c r="G1837" s="2">
        <v>16</v>
      </c>
      <c r="H1837" s="2" t="str">
        <f t="shared" si="56"/>
        <v/>
      </c>
      <c r="I1837" s="2" t="str">
        <f>_xlfn.CONCAT(C1837,"-",D1837,"-",DOLLAR(G1837))</f>
        <v>NON PRESENTE-zan VETRI-16,00 €</v>
      </c>
      <c r="J1837" s="2" t="str">
        <f t="shared" si="57"/>
        <v>109</v>
      </c>
      <c r="M1837" s="2"/>
      <c r="P1837" s="2"/>
      <c r="Q1837" s="2"/>
      <c r="R1837" s="2"/>
      <c r="S1837" s="2"/>
    </row>
    <row r="1838" spans="1:19" ht="12.75" customHeight="1" x14ac:dyDescent="0.2">
      <c r="A1838" s="1">
        <v>1840</v>
      </c>
      <c r="B1838" s="1" t="s">
        <v>881</v>
      </c>
      <c r="C1838" s="1" t="s">
        <v>13</v>
      </c>
      <c r="D1838" s="1" t="s">
        <v>19</v>
      </c>
      <c r="E1838" t="s">
        <v>1387</v>
      </c>
      <c r="F1838" s="1">
        <v>20</v>
      </c>
      <c r="G1838" s="2">
        <v>30</v>
      </c>
      <c r="H1838" s="2">
        <f t="shared" si="56"/>
        <v>600</v>
      </c>
      <c r="I1838" s="2" t="str">
        <f>_xlfn.CONCAT(C1838,"-",D1838,"-",DOLLAR(G1838))</f>
        <v>EGY-zan pin assuf S.A.E.-30,00 €</v>
      </c>
      <c r="J1838" s="2" t="str">
        <f t="shared" si="57"/>
        <v>216</v>
      </c>
      <c r="M1838" s="2"/>
      <c r="P1838" s="2"/>
      <c r="Q1838" s="2"/>
      <c r="R1838" s="2"/>
      <c r="S1838" s="2"/>
    </row>
    <row r="1839" spans="1:19" ht="12.75" customHeight="1" x14ac:dyDescent="0.2">
      <c r="A1839" s="1">
        <v>1841</v>
      </c>
      <c r="B1839" s="1" t="s">
        <v>881</v>
      </c>
      <c r="C1839" s="1" t="s">
        <v>13</v>
      </c>
      <c r="D1839" s="1" t="s">
        <v>19</v>
      </c>
      <c r="E1839" s="1" t="s">
        <v>10</v>
      </c>
      <c r="F1839" s="1">
        <v>0</v>
      </c>
      <c r="G1839" s="2">
        <v>35</v>
      </c>
      <c r="H1839" s="2" t="str">
        <f t="shared" si="56"/>
        <v/>
      </c>
      <c r="I1839" s="2" t="str">
        <f>_xlfn.CONCAT(C1839,"-",D1839,"-",DOLLAR(G1839))</f>
        <v>EGY-zan pin assuf S.A.E.-35,00 €</v>
      </c>
      <c r="J1839" s="2" t="str">
        <f t="shared" si="57"/>
        <v>216</v>
      </c>
      <c r="M1839" s="2"/>
      <c r="P1839" s="2"/>
      <c r="Q1839" s="2"/>
      <c r="R1839" s="2"/>
      <c r="S1839" s="2"/>
    </row>
    <row r="1840" spans="1:19" ht="12.75" customHeight="1" x14ac:dyDescent="0.2">
      <c r="A1840" s="1">
        <v>1842</v>
      </c>
      <c r="B1840" s="1" t="s">
        <v>881</v>
      </c>
      <c r="C1840" s="1" t="s">
        <v>13</v>
      </c>
      <c r="D1840" s="1" t="s">
        <v>19</v>
      </c>
      <c r="E1840" t="s">
        <v>1387</v>
      </c>
      <c r="F1840" s="1">
        <v>10</v>
      </c>
      <c r="G1840" s="2">
        <v>13</v>
      </c>
      <c r="H1840" s="2">
        <f t="shared" si="56"/>
        <v>130</v>
      </c>
      <c r="I1840" s="2" t="str">
        <f>_xlfn.CONCAT(C1840,"-",D1840,"-",DOLLAR(G1840))</f>
        <v>EGY-zan pin assuf S.A.E.-13,00 €</v>
      </c>
      <c r="J1840" s="2" t="str">
        <f t="shared" si="57"/>
        <v>216</v>
      </c>
      <c r="M1840" s="2"/>
      <c r="P1840" s="2"/>
      <c r="Q1840" s="2"/>
      <c r="R1840" s="2"/>
      <c r="S1840" s="2"/>
    </row>
    <row r="1841" spans="1:19" ht="12.75" customHeight="1" x14ac:dyDescent="0.2">
      <c r="A1841" s="1">
        <v>1843</v>
      </c>
      <c r="B1841" s="1" t="s">
        <v>881</v>
      </c>
      <c r="C1841" s="1" t="s">
        <v>13</v>
      </c>
      <c r="D1841" s="1" t="s">
        <v>19</v>
      </c>
      <c r="E1841" t="s">
        <v>1387</v>
      </c>
      <c r="F1841" s="1">
        <v>20</v>
      </c>
      <c r="G1841" s="2">
        <v>27</v>
      </c>
      <c r="H1841" s="2">
        <f t="shared" si="56"/>
        <v>540</v>
      </c>
      <c r="I1841" s="2" t="str">
        <f>_xlfn.CONCAT(C1841,"-",D1841,"-",DOLLAR(G1841))</f>
        <v>EGY-zan pin assuf S.A.E.-27,00 €</v>
      </c>
      <c r="J1841" s="2" t="str">
        <f t="shared" si="57"/>
        <v>216</v>
      </c>
      <c r="M1841" s="2"/>
      <c r="P1841" s="2"/>
      <c r="Q1841" s="2"/>
      <c r="R1841" s="2"/>
      <c r="S1841" s="2"/>
    </row>
    <row r="1842" spans="1:19" ht="12.75" customHeight="1" x14ac:dyDescent="0.2">
      <c r="A1842" s="1">
        <v>1844</v>
      </c>
      <c r="B1842" s="1" t="s">
        <v>882</v>
      </c>
      <c r="C1842" s="1" t="s">
        <v>13</v>
      </c>
      <c r="D1842" s="1" t="s">
        <v>27</v>
      </c>
      <c r="E1842" s="1" t="s">
        <v>10</v>
      </c>
      <c r="F1842" s="1">
        <v>0</v>
      </c>
      <c r="G1842" s="2">
        <v>36</v>
      </c>
      <c r="H1842" s="2" t="str">
        <f t="shared" si="56"/>
        <v/>
      </c>
      <c r="I1842" s="2" t="str">
        <f>_xlfn.CONCAT(C1842,"-",D1842,"-",DOLLAR(G1842))</f>
        <v>EGY-order For Trading SARL-36,00 €</v>
      </c>
      <c r="J1842" s="2" t="str">
        <f t="shared" si="57"/>
        <v>972</v>
      </c>
      <c r="M1842" s="2"/>
      <c r="P1842" s="2"/>
      <c r="Q1842" s="2"/>
      <c r="R1842" s="2"/>
      <c r="S1842" s="2"/>
    </row>
    <row r="1843" spans="1:19" ht="12.75" customHeight="1" x14ac:dyDescent="0.2">
      <c r="A1843" s="1">
        <v>1845</v>
      </c>
      <c r="B1843" s="1" t="s">
        <v>882</v>
      </c>
      <c r="C1843" s="1" t="s">
        <v>13</v>
      </c>
      <c r="D1843" s="1" t="s">
        <v>27</v>
      </c>
      <c r="E1843" t="s">
        <v>1387</v>
      </c>
      <c r="F1843" s="1">
        <v>20</v>
      </c>
      <c r="G1843" s="2">
        <v>37</v>
      </c>
      <c r="H1843" s="2">
        <f t="shared" si="56"/>
        <v>740</v>
      </c>
      <c r="I1843" s="2" t="str">
        <f>_xlfn.CONCAT(C1843,"-",D1843,"-",DOLLAR(G1843))</f>
        <v>EGY-order For Trading SARL-37,00 €</v>
      </c>
      <c r="J1843" s="2" t="str">
        <f t="shared" si="57"/>
        <v>972</v>
      </c>
      <c r="M1843" s="2"/>
      <c r="P1843" s="2"/>
      <c r="Q1843" s="2"/>
      <c r="R1843" s="2"/>
      <c r="S1843" s="2"/>
    </row>
    <row r="1844" spans="1:19" ht="12.75" customHeight="1" x14ac:dyDescent="0.2">
      <c r="A1844" s="1">
        <v>1846</v>
      </c>
      <c r="B1844" s="1" t="s">
        <v>883</v>
      </c>
      <c r="C1844" s="1" t="s">
        <v>13</v>
      </c>
      <c r="D1844" s="1" t="s">
        <v>19</v>
      </c>
      <c r="E1844" t="s">
        <v>1387</v>
      </c>
      <c r="F1844" s="1">
        <v>10</v>
      </c>
      <c r="G1844" s="2">
        <v>27</v>
      </c>
      <c r="H1844" s="2">
        <f t="shared" si="56"/>
        <v>270</v>
      </c>
      <c r="I1844" s="2" t="str">
        <f>_xlfn.CONCAT(C1844,"-",D1844,"-",DOLLAR(G1844))</f>
        <v>EGY-zan pin assuf S.A.E.-27,00 €</v>
      </c>
      <c r="J1844" s="2" t="str">
        <f t="shared" si="57"/>
        <v>580</v>
      </c>
      <c r="M1844" s="2"/>
      <c r="P1844" s="2"/>
      <c r="Q1844" s="2"/>
      <c r="R1844" s="2"/>
      <c r="S1844" s="2"/>
    </row>
    <row r="1845" spans="1:19" ht="12.75" customHeight="1" x14ac:dyDescent="0.2">
      <c r="A1845" s="1">
        <v>1847</v>
      </c>
      <c r="B1845" s="1" t="s">
        <v>884</v>
      </c>
      <c r="C1845" s="1" t="s">
        <v>13</v>
      </c>
      <c r="D1845" s="1" t="s">
        <v>19</v>
      </c>
      <c r="E1845" t="s">
        <v>1387</v>
      </c>
      <c r="F1845" s="1">
        <v>20</v>
      </c>
      <c r="G1845" s="2">
        <v>40</v>
      </c>
      <c r="H1845" s="2">
        <f t="shared" si="56"/>
        <v>800</v>
      </c>
      <c r="I1845" s="2" t="str">
        <f>_xlfn.CONCAT(C1845,"-",D1845,"-",DOLLAR(G1845))</f>
        <v>EGY-zan pin assuf S.A.E.-40,00 €</v>
      </c>
      <c r="J1845" s="2" t="str">
        <f t="shared" si="57"/>
        <v>242</v>
      </c>
      <c r="M1845" s="2"/>
      <c r="P1845" s="2"/>
      <c r="Q1845" s="2"/>
      <c r="R1845" s="2"/>
      <c r="S1845" s="2"/>
    </row>
    <row r="1846" spans="1:19" ht="12.75" customHeight="1" x14ac:dyDescent="0.2">
      <c r="A1846" s="1">
        <v>1848</v>
      </c>
      <c r="B1846" s="1" t="s">
        <v>884</v>
      </c>
      <c r="C1846" s="1" t="s">
        <v>13</v>
      </c>
      <c r="D1846" s="1" t="s">
        <v>19</v>
      </c>
      <c r="E1846" s="1" t="s">
        <v>10</v>
      </c>
      <c r="F1846" s="1">
        <v>0</v>
      </c>
      <c r="G1846" s="2">
        <v>19</v>
      </c>
      <c r="H1846" s="2" t="str">
        <f t="shared" si="56"/>
        <v/>
      </c>
      <c r="I1846" s="2" t="str">
        <f>_xlfn.CONCAT(C1846,"-",D1846,"-",DOLLAR(G1846))</f>
        <v>EGY-zan pin assuf S.A.E.-19,00 €</v>
      </c>
      <c r="J1846" s="2" t="str">
        <f t="shared" si="57"/>
        <v>242</v>
      </c>
      <c r="M1846" s="2"/>
      <c r="P1846" s="2"/>
      <c r="Q1846" s="2"/>
      <c r="R1846" s="2"/>
      <c r="S1846" s="2"/>
    </row>
    <row r="1847" spans="1:19" ht="12.75" customHeight="1" x14ac:dyDescent="0.2">
      <c r="A1847" s="1">
        <v>1849</v>
      </c>
      <c r="B1847" s="1" t="s">
        <v>884</v>
      </c>
      <c r="C1847" s="1" t="s">
        <v>13</v>
      </c>
      <c r="D1847" s="1" t="s">
        <v>19</v>
      </c>
      <c r="E1847" t="s">
        <v>1387</v>
      </c>
      <c r="F1847" s="1">
        <v>10</v>
      </c>
      <c r="G1847" s="2">
        <v>13</v>
      </c>
      <c r="H1847" s="2">
        <f t="shared" si="56"/>
        <v>130</v>
      </c>
      <c r="I1847" s="2" t="str">
        <f>_xlfn.CONCAT(C1847,"-",D1847,"-",DOLLAR(G1847))</f>
        <v>EGY-zan pin assuf S.A.E.-13,00 €</v>
      </c>
      <c r="J1847" s="2" t="str">
        <f t="shared" si="57"/>
        <v>242</v>
      </c>
      <c r="M1847" s="2"/>
      <c r="P1847" s="2"/>
      <c r="Q1847" s="2"/>
      <c r="R1847" s="2"/>
      <c r="S1847" s="2"/>
    </row>
    <row r="1848" spans="1:19" ht="12.75" customHeight="1" x14ac:dyDescent="0.2">
      <c r="A1848" s="1">
        <v>1850</v>
      </c>
      <c r="B1848" s="1" t="s">
        <v>885</v>
      </c>
      <c r="C1848" s="1" t="s">
        <v>8</v>
      </c>
      <c r="D1848" s="1" t="s">
        <v>43</v>
      </c>
      <c r="E1848" t="s">
        <v>1387</v>
      </c>
      <c r="F1848" s="1">
        <v>10</v>
      </c>
      <c r="G1848" s="2">
        <v>17</v>
      </c>
      <c r="H1848" s="2">
        <f t="shared" si="56"/>
        <v>170</v>
      </c>
      <c r="I1848" s="2" t="str">
        <f>_xlfn.CONCAT(C1848,"-",D1848,"-",DOLLAR(G1848))</f>
        <v>ITA-zan pin SPA-17,00 €</v>
      </c>
      <c r="J1848" s="2" t="str">
        <f t="shared" si="57"/>
        <v>844</v>
      </c>
      <c r="M1848" s="2"/>
      <c r="P1848" s="2"/>
      <c r="Q1848" s="2"/>
      <c r="R1848" s="2"/>
      <c r="S1848" s="2"/>
    </row>
    <row r="1849" spans="1:19" ht="12.75" customHeight="1" x14ac:dyDescent="0.2">
      <c r="A1849" s="1">
        <v>1851</v>
      </c>
      <c r="B1849" s="1" t="s">
        <v>885</v>
      </c>
      <c r="C1849" s="1" t="s">
        <v>8</v>
      </c>
      <c r="D1849" s="1" t="s">
        <v>43</v>
      </c>
      <c r="E1849" s="1" t="s">
        <v>10</v>
      </c>
      <c r="F1849" s="1">
        <v>0</v>
      </c>
      <c r="G1849" s="2">
        <v>12</v>
      </c>
      <c r="H1849" s="2" t="str">
        <f t="shared" si="56"/>
        <v/>
      </c>
      <c r="I1849" s="2" t="str">
        <f>_xlfn.CONCAT(C1849,"-",D1849,"-",DOLLAR(G1849))</f>
        <v>ITA-zan pin SPA-12,00 €</v>
      </c>
      <c r="J1849" s="2" t="str">
        <f t="shared" si="57"/>
        <v>844</v>
      </c>
      <c r="M1849" s="2"/>
      <c r="P1849" s="2"/>
      <c r="Q1849" s="2"/>
      <c r="R1849" s="2"/>
      <c r="S1849" s="2"/>
    </row>
    <row r="1850" spans="1:19" ht="12.75" customHeight="1" x14ac:dyDescent="0.2">
      <c r="A1850" s="1">
        <v>1852</v>
      </c>
      <c r="B1850" s="1" t="s">
        <v>885</v>
      </c>
      <c r="C1850" s="1" t="s">
        <v>8</v>
      </c>
      <c r="D1850" s="1" t="s">
        <v>43</v>
      </c>
      <c r="E1850" t="s">
        <v>1387</v>
      </c>
      <c r="F1850" s="1">
        <v>20</v>
      </c>
      <c r="G1850" s="2">
        <v>27</v>
      </c>
      <c r="H1850" s="2">
        <f t="shared" si="56"/>
        <v>540</v>
      </c>
      <c r="I1850" s="2" t="str">
        <f>_xlfn.CONCAT(C1850,"-",D1850,"-",DOLLAR(G1850))</f>
        <v>ITA-zan pin SPA-27,00 €</v>
      </c>
      <c r="J1850" s="2" t="str">
        <f t="shared" si="57"/>
        <v>844</v>
      </c>
      <c r="M1850" s="2"/>
      <c r="P1850" s="2"/>
      <c r="Q1850" s="2"/>
      <c r="R1850" s="2"/>
      <c r="S1850" s="2"/>
    </row>
    <row r="1851" spans="1:19" ht="12.75" customHeight="1" x14ac:dyDescent="0.2">
      <c r="A1851" s="1">
        <v>1853</v>
      </c>
      <c r="B1851" s="1" t="s">
        <v>886</v>
      </c>
      <c r="C1851" s="1" t="s">
        <v>8</v>
      </c>
      <c r="D1851" s="1" t="s">
        <v>9</v>
      </c>
      <c r="E1851" s="1" t="s">
        <v>10</v>
      </c>
      <c r="F1851" s="1">
        <v>0</v>
      </c>
      <c r="G1851" s="2">
        <v>38</v>
      </c>
      <c r="H1851" s="2" t="str">
        <f t="shared" si="56"/>
        <v/>
      </c>
      <c r="I1851" s="2" t="str">
        <f>_xlfn.CONCAT(C1851,"-",D1851,"-",DOLLAR(G1851))</f>
        <v>ITA-SG-38,00 €</v>
      </c>
      <c r="J1851" s="2" t="str">
        <f t="shared" si="57"/>
        <v>092</v>
      </c>
      <c r="M1851" s="2"/>
      <c r="P1851" s="2"/>
      <c r="Q1851" s="2"/>
      <c r="R1851" s="2"/>
      <c r="S1851" s="2"/>
    </row>
    <row r="1852" spans="1:19" ht="12.75" customHeight="1" x14ac:dyDescent="0.2">
      <c r="A1852" s="1">
        <v>1854</v>
      </c>
      <c r="B1852" s="1" t="s">
        <v>886</v>
      </c>
      <c r="C1852" s="1" t="s">
        <v>8</v>
      </c>
      <c r="D1852" s="1" t="s">
        <v>9</v>
      </c>
      <c r="E1852" t="s">
        <v>1387</v>
      </c>
      <c r="F1852" s="1">
        <v>10</v>
      </c>
      <c r="G1852" s="2">
        <v>14</v>
      </c>
      <c r="H1852" s="2">
        <f t="shared" si="56"/>
        <v>140</v>
      </c>
      <c r="I1852" s="2" t="str">
        <f>_xlfn.CONCAT(C1852,"-",D1852,"-",DOLLAR(G1852))</f>
        <v>ITA-SG-14,00 €</v>
      </c>
      <c r="J1852" s="2" t="str">
        <f t="shared" si="57"/>
        <v>092</v>
      </c>
      <c r="M1852" s="2"/>
      <c r="P1852" s="2"/>
      <c r="Q1852" s="2"/>
      <c r="R1852" s="2"/>
      <c r="S1852" s="2"/>
    </row>
    <row r="1853" spans="1:19" ht="12.75" customHeight="1" x14ac:dyDescent="0.2">
      <c r="A1853" s="1">
        <v>1855</v>
      </c>
      <c r="B1853" s="1" t="s">
        <v>887</v>
      </c>
      <c r="C1853" s="1" t="s">
        <v>8</v>
      </c>
      <c r="D1853" s="1" t="s">
        <v>9</v>
      </c>
      <c r="E1853" t="s">
        <v>1387</v>
      </c>
      <c r="F1853" s="1">
        <v>10</v>
      </c>
      <c r="G1853" s="2">
        <v>23</v>
      </c>
      <c r="H1853" s="2">
        <f t="shared" si="56"/>
        <v>230</v>
      </c>
      <c r="I1853" s="2" t="str">
        <f>_xlfn.CONCAT(C1853,"-",D1853,"-",DOLLAR(G1853))</f>
        <v>ITA-SG-23,00 €</v>
      </c>
      <c r="J1853" s="2" t="str">
        <f t="shared" si="57"/>
        <v>270</v>
      </c>
      <c r="M1853" s="2"/>
      <c r="P1853" s="2"/>
      <c r="Q1853" s="2"/>
      <c r="R1853" s="2"/>
      <c r="S1853" s="2"/>
    </row>
    <row r="1854" spans="1:19" ht="12.75" customHeight="1" x14ac:dyDescent="0.2">
      <c r="A1854" s="1">
        <v>1856</v>
      </c>
      <c r="B1854" s="1" t="s">
        <v>887</v>
      </c>
      <c r="C1854" s="1" t="s">
        <v>8</v>
      </c>
      <c r="D1854" s="1" t="s">
        <v>9</v>
      </c>
      <c r="E1854" s="1" t="s">
        <v>10</v>
      </c>
      <c r="F1854" s="1">
        <v>0</v>
      </c>
      <c r="G1854" s="2">
        <v>14</v>
      </c>
      <c r="H1854" s="2" t="str">
        <f t="shared" si="56"/>
        <v/>
      </c>
      <c r="I1854" s="2" t="str">
        <f>_xlfn.CONCAT(C1854,"-",D1854,"-",DOLLAR(G1854))</f>
        <v>ITA-SG-14,00 €</v>
      </c>
      <c r="J1854" s="2" t="str">
        <f t="shared" si="57"/>
        <v>270</v>
      </c>
      <c r="M1854" s="2"/>
      <c r="P1854" s="2"/>
      <c r="Q1854" s="2"/>
      <c r="R1854" s="2"/>
      <c r="S1854" s="2"/>
    </row>
    <row r="1855" spans="1:19" ht="12.75" customHeight="1" x14ac:dyDescent="0.2">
      <c r="A1855" s="1">
        <v>1857</v>
      </c>
      <c r="B1855" s="1" t="s">
        <v>888</v>
      </c>
      <c r="C1855" s="1" t="s">
        <v>8</v>
      </c>
      <c r="D1855" s="1" t="s">
        <v>9</v>
      </c>
      <c r="E1855" t="s">
        <v>1387</v>
      </c>
      <c r="F1855" s="1">
        <v>10</v>
      </c>
      <c r="G1855" s="2">
        <v>33</v>
      </c>
      <c r="H1855" s="2">
        <f t="shared" si="56"/>
        <v>330</v>
      </c>
      <c r="I1855" s="2" t="str">
        <f>_xlfn.CONCAT(C1855,"-",D1855,"-",DOLLAR(G1855))</f>
        <v>ITA-SG-33,00 €</v>
      </c>
      <c r="J1855" s="2" t="str">
        <f t="shared" si="57"/>
        <v>005</v>
      </c>
      <c r="M1855" s="2"/>
      <c r="P1855" s="2"/>
      <c r="Q1855" s="2"/>
      <c r="R1855" s="2"/>
      <c r="S1855" s="2"/>
    </row>
    <row r="1856" spans="1:19" ht="12.75" customHeight="1" x14ac:dyDescent="0.2">
      <c r="A1856" s="1">
        <v>1858</v>
      </c>
      <c r="B1856" s="1" t="s">
        <v>888</v>
      </c>
      <c r="C1856" s="1" t="s">
        <v>8</v>
      </c>
      <c r="D1856" s="1" t="s">
        <v>9</v>
      </c>
      <c r="E1856" s="1" t="s">
        <v>10</v>
      </c>
      <c r="F1856" s="1">
        <v>0</v>
      </c>
      <c r="G1856" s="2">
        <v>27</v>
      </c>
      <c r="H1856" s="2" t="str">
        <f t="shared" si="56"/>
        <v/>
      </c>
      <c r="I1856" s="2" t="str">
        <f>_xlfn.CONCAT(C1856,"-",D1856,"-",DOLLAR(G1856))</f>
        <v>ITA-SG-27,00 €</v>
      </c>
      <c r="J1856" s="2" t="str">
        <f t="shared" si="57"/>
        <v>005</v>
      </c>
      <c r="M1856" s="2"/>
      <c r="P1856" s="2"/>
      <c r="Q1856" s="2"/>
      <c r="R1856" s="2"/>
      <c r="S1856" s="2"/>
    </row>
    <row r="1857" spans="1:19" ht="12.75" customHeight="1" x14ac:dyDescent="0.2">
      <c r="A1857" s="1">
        <v>1859</v>
      </c>
      <c r="B1857" s="1" t="s">
        <v>889</v>
      </c>
      <c r="C1857" s="1" t="s">
        <v>8</v>
      </c>
      <c r="D1857" s="1" t="s">
        <v>9</v>
      </c>
      <c r="E1857" s="1" t="s">
        <v>10</v>
      </c>
      <c r="F1857" s="1">
        <v>0</v>
      </c>
      <c r="G1857" s="2">
        <v>25</v>
      </c>
      <c r="H1857" s="2" t="str">
        <f t="shared" si="56"/>
        <v/>
      </c>
      <c r="I1857" s="2" t="str">
        <f>_xlfn.CONCAT(C1857,"-",D1857,"-",DOLLAR(G1857))</f>
        <v>ITA-SG-25,00 €</v>
      </c>
      <c r="J1857" s="2" t="str">
        <f t="shared" si="57"/>
        <v>200</v>
      </c>
      <c r="M1857" s="2"/>
      <c r="P1857" s="2"/>
      <c r="Q1857" s="2"/>
      <c r="R1857" s="2"/>
      <c r="S1857" s="2"/>
    </row>
    <row r="1858" spans="1:19" ht="12.75" customHeight="1" x14ac:dyDescent="0.2">
      <c r="A1858" s="1">
        <v>1860</v>
      </c>
      <c r="B1858" s="1" t="s">
        <v>889</v>
      </c>
      <c r="C1858" s="1" t="s">
        <v>8</v>
      </c>
      <c r="D1858" s="1" t="s">
        <v>9</v>
      </c>
      <c r="E1858" t="s">
        <v>1387</v>
      </c>
      <c r="F1858" s="1">
        <v>10</v>
      </c>
      <c r="G1858" s="2">
        <v>14</v>
      </c>
      <c r="H1858" s="2">
        <f t="shared" ref="H1858:H1921" si="58">IF(F1858*G1858=0,"",F1858*G1858)</f>
        <v>140</v>
      </c>
      <c r="I1858" s="2" t="str">
        <f>_xlfn.CONCAT(C1858,"-",D1858,"-",DOLLAR(G1858))</f>
        <v>ITA-SG-14,00 €</v>
      </c>
      <c r="J1858" s="2" t="str">
        <f t="shared" si="57"/>
        <v>200</v>
      </c>
      <c r="M1858" s="2"/>
      <c r="P1858" s="2"/>
      <c r="Q1858" s="2"/>
      <c r="R1858" s="2"/>
      <c r="S1858" s="2"/>
    </row>
    <row r="1859" spans="1:19" ht="12.75" customHeight="1" x14ac:dyDescent="0.2">
      <c r="A1859" s="1">
        <v>1861</v>
      </c>
      <c r="B1859" s="1" t="s">
        <v>889</v>
      </c>
      <c r="C1859" s="1" t="s">
        <v>8</v>
      </c>
      <c r="D1859" s="1" t="s">
        <v>9</v>
      </c>
      <c r="E1859" t="s">
        <v>1387</v>
      </c>
      <c r="F1859" s="1">
        <v>20</v>
      </c>
      <c r="G1859" s="2">
        <v>13</v>
      </c>
      <c r="H1859" s="2">
        <f t="shared" si="58"/>
        <v>260</v>
      </c>
      <c r="I1859" s="2" t="str">
        <f>_xlfn.CONCAT(C1859,"-",D1859,"-",DOLLAR(G1859))</f>
        <v>ITA-SG-13,00 €</v>
      </c>
      <c r="J1859" s="2" t="str">
        <f t="shared" ref="J1859:J1922" si="59">MID(B1859,3,3)</f>
        <v>200</v>
      </c>
      <c r="M1859" s="2"/>
      <c r="P1859" s="2"/>
      <c r="Q1859" s="2"/>
      <c r="R1859" s="2"/>
      <c r="S1859" s="2"/>
    </row>
    <row r="1860" spans="1:19" ht="12.75" customHeight="1" x14ac:dyDescent="0.2">
      <c r="A1860" s="1">
        <v>1862</v>
      </c>
      <c r="B1860" s="1" t="s">
        <v>889</v>
      </c>
      <c r="C1860" s="1" t="s">
        <v>8</v>
      </c>
      <c r="D1860" s="1" t="s">
        <v>9</v>
      </c>
      <c r="E1860" t="s">
        <v>1387</v>
      </c>
      <c r="F1860" s="1">
        <v>20</v>
      </c>
      <c r="G1860" s="2">
        <v>30</v>
      </c>
      <c r="H1860" s="2">
        <f t="shared" si="58"/>
        <v>600</v>
      </c>
      <c r="I1860" s="2" t="str">
        <f>_xlfn.CONCAT(C1860,"-",D1860,"-",DOLLAR(G1860))</f>
        <v>ITA-SG-30,00 €</v>
      </c>
      <c r="J1860" s="2" t="str">
        <f t="shared" si="59"/>
        <v>200</v>
      </c>
      <c r="M1860" s="2"/>
      <c r="P1860" s="2"/>
      <c r="Q1860" s="2"/>
      <c r="R1860" s="2"/>
      <c r="S1860" s="2"/>
    </row>
    <row r="1861" spans="1:19" ht="12.75" customHeight="1" x14ac:dyDescent="0.2">
      <c r="A1861" s="1">
        <v>1863</v>
      </c>
      <c r="B1861" s="1" t="s">
        <v>890</v>
      </c>
      <c r="C1861" s="1" t="s">
        <v>8</v>
      </c>
      <c r="D1861" s="1" t="s">
        <v>50</v>
      </c>
      <c r="E1861" s="1" t="s">
        <v>10</v>
      </c>
      <c r="F1861" s="1">
        <v>0</v>
      </c>
      <c r="G1861" s="2">
        <v>22</v>
      </c>
      <c r="H1861" s="2" t="str">
        <f t="shared" si="58"/>
        <v/>
      </c>
      <c r="I1861" s="2" t="str">
        <f>_xlfn.CONCAT(C1861,"-",D1861,"-",DOLLAR(G1861))</f>
        <v>ITA-zan S.R.L.-22,00 €</v>
      </c>
      <c r="J1861" s="2" t="str">
        <f t="shared" si="59"/>
        <v>291</v>
      </c>
      <c r="M1861" s="2"/>
      <c r="P1861" s="2"/>
      <c r="Q1861" s="2"/>
      <c r="R1861" s="2"/>
      <c r="S1861" s="2"/>
    </row>
    <row r="1862" spans="1:19" ht="12.75" customHeight="1" x14ac:dyDescent="0.2">
      <c r="A1862" s="1">
        <v>1864</v>
      </c>
      <c r="B1862" s="1" t="s">
        <v>891</v>
      </c>
      <c r="C1862" s="1" t="s">
        <v>8</v>
      </c>
      <c r="D1862" s="1" t="s">
        <v>93</v>
      </c>
      <c r="E1862" s="1" t="s">
        <v>10</v>
      </c>
      <c r="F1862" s="1">
        <v>0</v>
      </c>
      <c r="G1862" s="2">
        <v>24</v>
      </c>
      <c r="H1862" s="2" t="str">
        <f t="shared" si="58"/>
        <v/>
      </c>
      <c r="I1862" s="2" t="str">
        <f>_xlfn.CONCAT(C1862,"-",D1862,"-",DOLLAR(G1862))</f>
        <v>ITA-zan SPA-24,00 €</v>
      </c>
      <c r="J1862" s="2" t="str">
        <f t="shared" si="59"/>
        <v>439</v>
      </c>
      <c r="M1862" s="2"/>
      <c r="P1862" s="2"/>
      <c r="Q1862" s="2"/>
      <c r="R1862" s="2"/>
      <c r="S1862" s="2"/>
    </row>
    <row r="1863" spans="1:19" ht="12.75" customHeight="1" x14ac:dyDescent="0.2">
      <c r="A1863" s="1">
        <v>1865</v>
      </c>
      <c r="B1863" s="1" t="s">
        <v>891</v>
      </c>
      <c r="C1863" s="1" t="s">
        <v>8</v>
      </c>
      <c r="D1863" s="1" t="s">
        <v>93</v>
      </c>
      <c r="E1863" t="s">
        <v>1387</v>
      </c>
      <c r="F1863" s="1">
        <v>20</v>
      </c>
      <c r="G1863" s="2">
        <v>34</v>
      </c>
      <c r="H1863" s="2">
        <f t="shared" si="58"/>
        <v>680</v>
      </c>
      <c r="I1863" s="2" t="str">
        <f>_xlfn.CONCAT(C1863,"-",D1863,"-",DOLLAR(G1863))</f>
        <v>ITA-zan SPA-34,00 €</v>
      </c>
      <c r="J1863" s="2" t="str">
        <f t="shared" si="59"/>
        <v>439</v>
      </c>
      <c r="M1863" s="2"/>
      <c r="P1863" s="2"/>
      <c r="Q1863" s="2"/>
      <c r="R1863" s="2"/>
      <c r="S1863" s="2"/>
    </row>
    <row r="1864" spans="1:19" ht="12.75" customHeight="1" x14ac:dyDescent="0.2">
      <c r="A1864" s="1">
        <v>1866</v>
      </c>
      <c r="B1864" s="1" t="s">
        <v>891</v>
      </c>
      <c r="C1864" s="1" t="s">
        <v>8</v>
      </c>
      <c r="D1864" s="1" t="s">
        <v>93</v>
      </c>
      <c r="E1864" t="s">
        <v>1387</v>
      </c>
      <c r="F1864" s="1">
        <v>10</v>
      </c>
      <c r="G1864" s="2">
        <v>36</v>
      </c>
      <c r="H1864" s="2">
        <f t="shared" si="58"/>
        <v>360</v>
      </c>
      <c r="I1864" s="2" t="str">
        <f>_xlfn.CONCAT(C1864,"-",D1864,"-",DOLLAR(G1864))</f>
        <v>ITA-zan SPA-36,00 €</v>
      </c>
      <c r="J1864" s="2" t="str">
        <f t="shared" si="59"/>
        <v>439</v>
      </c>
      <c r="M1864" s="2"/>
      <c r="P1864" s="2"/>
      <c r="Q1864" s="2"/>
      <c r="R1864" s="2"/>
      <c r="S1864" s="2"/>
    </row>
    <row r="1865" spans="1:19" ht="12.75" customHeight="1" x14ac:dyDescent="0.2">
      <c r="A1865" s="1">
        <v>1867</v>
      </c>
      <c r="B1865" s="1" t="s">
        <v>892</v>
      </c>
      <c r="C1865" s="1" t="s">
        <v>8</v>
      </c>
      <c r="D1865" s="1" t="s">
        <v>32</v>
      </c>
      <c r="E1865" t="s">
        <v>1387</v>
      </c>
      <c r="F1865" s="1">
        <v>20</v>
      </c>
      <c r="G1865" s="2">
        <v>35</v>
      </c>
      <c r="H1865" s="2">
        <f t="shared" si="58"/>
        <v>700</v>
      </c>
      <c r="I1865" s="2" t="str">
        <f>_xlfn.CONCAT(C1865,"-",D1865,"-",DOLLAR(G1865))</f>
        <v>ITA-zan VETRI-35,00 €</v>
      </c>
      <c r="J1865" s="2" t="str">
        <f t="shared" si="59"/>
        <v>564</v>
      </c>
      <c r="M1865" s="2"/>
      <c r="P1865" s="2"/>
      <c r="Q1865" s="2"/>
      <c r="R1865" s="2"/>
      <c r="S1865" s="2"/>
    </row>
    <row r="1866" spans="1:19" ht="12.75" customHeight="1" x14ac:dyDescent="0.2">
      <c r="A1866" s="1">
        <v>1868</v>
      </c>
      <c r="B1866" s="1" t="s">
        <v>892</v>
      </c>
      <c r="C1866" s="1" t="s">
        <v>8</v>
      </c>
      <c r="D1866" s="1" t="s">
        <v>32</v>
      </c>
      <c r="E1866" s="1" t="s">
        <v>10</v>
      </c>
      <c r="F1866" s="1">
        <v>0</v>
      </c>
      <c r="G1866" s="2">
        <v>35</v>
      </c>
      <c r="H1866" s="2" t="str">
        <f t="shared" si="58"/>
        <v/>
      </c>
      <c r="I1866" s="2" t="str">
        <f>_xlfn.CONCAT(C1866,"-",D1866,"-",DOLLAR(G1866))</f>
        <v>ITA-zan VETRI-35,00 €</v>
      </c>
      <c r="J1866" s="2" t="str">
        <f t="shared" si="59"/>
        <v>564</v>
      </c>
      <c r="M1866" s="2"/>
      <c r="P1866" s="2"/>
      <c r="Q1866" s="2"/>
      <c r="R1866" s="2"/>
      <c r="S1866" s="2"/>
    </row>
    <row r="1867" spans="1:19" ht="12.75" customHeight="1" x14ac:dyDescent="0.2">
      <c r="A1867" s="1">
        <v>1869</v>
      </c>
      <c r="B1867" s="1" t="s">
        <v>892</v>
      </c>
      <c r="C1867" s="1" t="s">
        <v>8</v>
      </c>
      <c r="D1867" s="1" t="s">
        <v>32</v>
      </c>
      <c r="E1867" t="s">
        <v>1387</v>
      </c>
      <c r="F1867" s="1">
        <v>10</v>
      </c>
      <c r="G1867" s="2">
        <v>18</v>
      </c>
      <c r="H1867" s="2">
        <f t="shared" si="58"/>
        <v>180</v>
      </c>
      <c r="I1867" s="2" t="str">
        <f>_xlfn.CONCAT(C1867,"-",D1867,"-",DOLLAR(G1867))</f>
        <v>ITA-zan VETRI-18,00 €</v>
      </c>
      <c r="J1867" s="2" t="str">
        <f t="shared" si="59"/>
        <v>564</v>
      </c>
      <c r="M1867" s="2"/>
      <c r="P1867" s="2"/>
      <c r="Q1867" s="2"/>
      <c r="R1867" s="2"/>
      <c r="S1867" s="2"/>
    </row>
    <row r="1868" spans="1:19" ht="12.75" customHeight="1" x14ac:dyDescent="0.2">
      <c r="A1868" s="1">
        <v>1870</v>
      </c>
      <c r="B1868" s="1" t="s">
        <v>893</v>
      </c>
      <c r="C1868" s="1" t="s">
        <v>8</v>
      </c>
      <c r="D1868" s="1" t="s">
        <v>9</v>
      </c>
      <c r="E1868" s="1" t="s">
        <v>10</v>
      </c>
      <c r="F1868" s="1">
        <v>0</v>
      </c>
      <c r="G1868" s="2">
        <v>17</v>
      </c>
      <c r="H1868" s="2" t="str">
        <f t="shared" si="58"/>
        <v/>
      </c>
      <c r="I1868" s="2" t="str">
        <f>_xlfn.CONCAT(C1868,"-",D1868,"-",DOLLAR(G1868))</f>
        <v>ITA-SG-17,00 €</v>
      </c>
      <c r="J1868" s="2" t="str">
        <f t="shared" si="59"/>
        <v>078</v>
      </c>
      <c r="M1868" s="2"/>
      <c r="P1868" s="2"/>
      <c r="Q1868" s="2"/>
      <c r="R1868" s="2"/>
      <c r="S1868" s="2"/>
    </row>
    <row r="1869" spans="1:19" ht="12.75" customHeight="1" x14ac:dyDescent="0.2">
      <c r="A1869" s="1">
        <v>1871</v>
      </c>
      <c r="B1869" s="1" t="s">
        <v>893</v>
      </c>
      <c r="C1869" s="1" t="s">
        <v>8</v>
      </c>
      <c r="D1869" s="1" t="s">
        <v>9</v>
      </c>
      <c r="E1869" t="s">
        <v>1387</v>
      </c>
      <c r="F1869" s="1">
        <v>10</v>
      </c>
      <c r="G1869" s="2">
        <v>39</v>
      </c>
      <c r="H1869" s="2">
        <f t="shared" si="58"/>
        <v>390</v>
      </c>
      <c r="I1869" s="2" t="str">
        <f>_xlfn.CONCAT(C1869,"-",D1869,"-",DOLLAR(G1869))</f>
        <v>ITA-SG-39,00 €</v>
      </c>
      <c r="J1869" s="2" t="str">
        <f t="shared" si="59"/>
        <v>078</v>
      </c>
      <c r="M1869" s="2"/>
      <c r="P1869" s="2"/>
      <c r="Q1869" s="2"/>
      <c r="R1869" s="2"/>
      <c r="S1869" s="2"/>
    </row>
    <row r="1870" spans="1:19" ht="12.75" customHeight="1" x14ac:dyDescent="0.2">
      <c r="A1870" s="1">
        <v>1872</v>
      </c>
      <c r="B1870" s="1" t="s">
        <v>894</v>
      </c>
      <c r="C1870" s="1" t="s">
        <v>8</v>
      </c>
      <c r="D1870" s="1" t="s">
        <v>32</v>
      </c>
      <c r="E1870" s="1" t="s">
        <v>10</v>
      </c>
      <c r="F1870" s="1">
        <v>0</v>
      </c>
      <c r="G1870" s="2">
        <v>20</v>
      </c>
      <c r="H1870" s="2" t="str">
        <f t="shared" si="58"/>
        <v/>
      </c>
      <c r="I1870" s="2" t="str">
        <f>_xlfn.CONCAT(C1870,"-",D1870,"-",DOLLAR(G1870))</f>
        <v>ITA-zan VETRI-20,00 €</v>
      </c>
      <c r="J1870" s="2" t="str">
        <f t="shared" si="59"/>
        <v>024</v>
      </c>
      <c r="M1870" s="2"/>
      <c r="P1870" s="2"/>
      <c r="Q1870" s="2"/>
      <c r="R1870" s="2"/>
      <c r="S1870" s="2"/>
    </row>
    <row r="1871" spans="1:19" ht="12.75" customHeight="1" x14ac:dyDescent="0.2">
      <c r="A1871" s="1">
        <v>1873</v>
      </c>
      <c r="B1871" s="1" t="s">
        <v>895</v>
      </c>
      <c r="C1871" s="1" t="s">
        <v>8</v>
      </c>
      <c r="D1871" s="1" t="s">
        <v>9</v>
      </c>
      <c r="E1871" s="1" t="s">
        <v>10</v>
      </c>
      <c r="F1871" s="1">
        <v>0</v>
      </c>
      <c r="G1871" s="2">
        <v>10</v>
      </c>
      <c r="H1871" s="2" t="str">
        <f t="shared" si="58"/>
        <v/>
      </c>
      <c r="I1871" s="2" t="str">
        <f>_xlfn.CONCAT(C1871,"-",D1871,"-",DOLLAR(G1871))</f>
        <v>ITA-SG-10,00 €</v>
      </c>
      <c r="J1871" s="2" t="str">
        <f t="shared" si="59"/>
        <v>416</v>
      </c>
      <c r="M1871" s="2"/>
      <c r="P1871" s="2"/>
      <c r="Q1871" s="2"/>
      <c r="R1871" s="2"/>
      <c r="S1871" s="2"/>
    </row>
    <row r="1872" spans="1:19" ht="12.75" customHeight="1" x14ac:dyDescent="0.2">
      <c r="A1872" s="1">
        <v>1874</v>
      </c>
      <c r="B1872" s="1" t="s">
        <v>895</v>
      </c>
      <c r="C1872" s="1" t="s">
        <v>8</v>
      </c>
      <c r="D1872" s="1" t="s">
        <v>9</v>
      </c>
      <c r="E1872" t="s">
        <v>1387</v>
      </c>
      <c r="F1872" s="1">
        <v>20</v>
      </c>
      <c r="G1872" s="2">
        <v>29</v>
      </c>
      <c r="H1872" s="2">
        <f t="shared" si="58"/>
        <v>580</v>
      </c>
      <c r="I1872" s="2" t="str">
        <f>_xlfn.CONCAT(C1872,"-",D1872,"-",DOLLAR(G1872))</f>
        <v>ITA-SG-29,00 €</v>
      </c>
      <c r="J1872" s="2" t="str">
        <f t="shared" si="59"/>
        <v>416</v>
      </c>
      <c r="M1872" s="2"/>
      <c r="P1872" s="2"/>
      <c r="Q1872" s="2"/>
      <c r="R1872" s="2"/>
      <c r="S1872" s="2"/>
    </row>
    <row r="1873" spans="1:19" ht="12.75" customHeight="1" x14ac:dyDescent="0.2">
      <c r="A1873" s="1">
        <v>1875</v>
      </c>
      <c r="B1873" s="1" t="s">
        <v>895</v>
      </c>
      <c r="C1873" s="1" t="s">
        <v>8</v>
      </c>
      <c r="D1873" s="1" t="s">
        <v>9</v>
      </c>
      <c r="E1873" t="s">
        <v>1387</v>
      </c>
      <c r="F1873" s="1">
        <v>10</v>
      </c>
      <c r="G1873" s="2">
        <v>40</v>
      </c>
      <c r="H1873" s="2">
        <f t="shared" si="58"/>
        <v>400</v>
      </c>
      <c r="I1873" s="2" t="str">
        <f>_xlfn.CONCAT(C1873,"-",D1873,"-",DOLLAR(G1873))</f>
        <v>ITA-SG-40,00 €</v>
      </c>
      <c r="J1873" s="2" t="str">
        <f t="shared" si="59"/>
        <v>416</v>
      </c>
      <c r="M1873" s="2"/>
      <c r="P1873" s="2"/>
      <c r="Q1873" s="2"/>
      <c r="R1873" s="2"/>
      <c r="S1873" s="2"/>
    </row>
    <row r="1874" spans="1:19" ht="12.75" customHeight="1" x14ac:dyDescent="0.2">
      <c r="A1874" s="1">
        <v>1876</v>
      </c>
      <c r="B1874" s="1" t="s">
        <v>896</v>
      </c>
      <c r="C1874" s="1" t="s">
        <v>8</v>
      </c>
      <c r="D1874" s="1" t="s">
        <v>32</v>
      </c>
      <c r="E1874" s="1" t="s">
        <v>10</v>
      </c>
      <c r="F1874" s="1">
        <v>0</v>
      </c>
      <c r="G1874" s="2">
        <v>16</v>
      </c>
      <c r="H1874" s="2" t="str">
        <f t="shared" si="58"/>
        <v/>
      </c>
      <c r="I1874" s="2" t="str">
        <f>_xlfn.CONCAT(C1874,"-",D1874,"-",DOLLAR(G1874))</f>
        <v>ITA-zan VETRI-16,00 €</v>
      </c>
      <c r="J1874" s="2" t="str">
        <f t="shared" si="59"/>
        <v>730</v>
      </c>
      <c r="M1874" s="2"/>
      <c r="P1874" s="2"/>
      <c r="Q1874" s="2"/>
      <c r="R1874" s="2"/>
      <c r="S1874" s="2"/>
    </row>
    <row r="1875" spans="1:19" ht="12.75" customHeight="1" x14ac:dyDescent="0.2">
      <c r="A1875" s="1">
        <v>1877</v>
      </c>
      <c r="B1875" s="1" t="s">
        <v>897</v>
      </c>
      <c r="C1875" s="1" t="s">
        <v>8</v>
      </c>
      <c r="D1875" s="1" t="s">
        <v>9</v>
      </c>
      <c r="E1875" t="s">
        <v>1387</v>
      </c>
      <c r="F1875" s="1">
        <v>10</v>
      </c>
      <c r="G1875" s="2">
        <v>24</v>
      </c>
      <c r="H1875" s="2">
        <f t="shared" si="58"/>
        <v>240</v>
      </c>
      <c r="I1875" s="2" t="str">
        <f>_xlfn.CONCAT(C1875,"-",D1875,"-",DOLLAR(G1875))</f>
        <v>ITA-SG-24,00 €</v>
      </c>
      <c r="J1875" s="2" t="str">
        <f t="shared" si="59"/>
        <v>594</v>
      </c>
      <c r="M1875" s="2"/>
      <c r="P1875" s="2"/>
      <c r="Q1875" s="2"/>
      <c r="R1875" s="2"/>
      <c r="S1875" s="2"/>
    </row>
    <row r="1876" spans="1:19" ht="12.75" customHeight="1" x14ac:dyDescent="0.2">
      <c r="A1876" s="1">
        <v>1878</v>
      </c>
      <c r="B1876" s="1" t="s">
        <v>897</v>
      </c>
      <c r="C1876" s="1" t="s">
        <v>8</v>
      </c>
      <c r="D1876" s="1" t="s">
        <v>9</v>
      </c>
      <c r="E1876" s="1" t="s">
        <v>10</v>
      </c>
      <c r="F1876" s="1">
        <v>0</v>
      </c>
      <c r="G1876" s="2">
        <v>38</v>
      </c>
      <c r="H1876" s="2" t="str">
        <f t="shared" si="58"/>
        <v/>
      </c>
      <c r="I1876" s="2" t="str">
        <f>_xlfn.CONCAT(C1876,"-",D1876,"-",DOLLAR(G1876))</f>
        <v>ITA-SG-38,00 €</v>
      </c>
      <c r="J1876" s="2" t="str">
        <f t="shared" si="59"/>
        <v>594</v>
      </c>
      <c r="M1876" s="2"/>
      <c r="P1876" s="2"/>
      <c r="Q1876" s="2"/>
      <c r="R1876" s="2"/>
      <c r="S1876" s="2"/>
    </row>
    <row r="1877" spans="1:19" ht="12.75" customHeight="1" x14ac:dyDescent="0.2">
      <c r="A1877" s="1">
        <v>1879</v>
      </c>
      <c r="B1877" s="1" t="s">
        <v>898</v>
      </c>
      <c r="C1877" s="1" t="s">
        <v>8</v>
      </c>
      <c r="D1877" s="1" t="s">
        <v>43</v>
      </c>
      <c r="E1877" s="1" t="s">
        <v>10</v>
      </c>
      <c r="F1877" s="1">
        <v>0</v>
      </c>
      <c r="G1877" s="2">
        <v>32</v>
      </c>
      <c r="H1877" s="2" t="str">
        <f t="shared" si="58"/>
        <v/>
      </c>
      <c r="I1877" s="2" t="str">
        <f>_xlfn.CONCAT(C1877,"-",D1877,"-",DOLLAR(G1877))</f>
        <v>ITA-zan pin SPA-32,00 €</v>
      </c>
      <c r="J1877" s="2" t="str">
        <f t="shared" si="59"/>
        <v>721</v>
      </c>
      <c r="M1877" s="2"/>
      <c r="P1877" s="2"/>
      <c r="Q1877" s="2"/>
      <c r="R1877" s="2"/>
      <c r="S1877" s="2"/>
    </row>
    <row r="1878" spans="1:19" ht="12.75" customHeight="1" x14ac:dyDescent="0.2">
      <c r="A1878" s="1">
        <v>1880</v>
      </c>
      <c r="B1878" s="1" t="s">
        <v>899</v>
      </c>
      <c r="C1878" s="1" t="s">
        <v>8</v>
      </c>
      <c r="D1878" s="1" t="s">
        <v>9</v>
      </c>
      <c r="E1878" t="s">
        <v>1387</v>
      </c>
      <c r="F1878" s="1">
        <v>10</v>
      </c>
      <c r="G1878" s="2">
        <v>14</v>
      </c>
      <c r="H1878" s="2">
        <f t="shared" si="58"/>
        <v>140</v>
      </c>
      <c r="I1878" s="2" t="str">
        <f>_xlfn.CONCAT(C1878,"-",D1878,"-",DOLLAR(G1878))</f>
        <v>ITA-SG-14,00 €</v>
      </c>
      <c r="J1878" s="2" t="str">
        <f t="shared" si="59"/>
        <v>473</v>
      </c>
      <c r="M1878" s="2"/>
      <c r="P1878" s="2"/>
      <c r="Q1878" s="2"/>
      <c r="R1878" s="2"/>
      <c r="S1878" s="2"/>
    </row>
    <row r="1879" spans="1:19" ht="12.75" customHeight="1" x14ac:dyDescent="0.2">
      <c r="A1879" s="1">
        <v>1881</v>
      </c>
      <c r="B1879" s="1" t="s">
        <v>899</v>
      </c>
      <c r="C1879" s="1" t="s">
        <v>8</v>
      </c>
      <c r="D1879" s="1" t="s">
        <v>9</v>
      </c>
      <c r="E1879" s="1" t="s">
        <v>10</v>
      </c>
      <c r="F1879" s="1">
        <v>0</v>
      </c>
      <c r="G1879" s="2">
        <v>30</v>
      </c>
      <c r="H1879" s="2" t="str">
        <f t="shared" si="58"/>
        <v/>
      </c>
      <c r="I1879" s="2" t="str">
        <f>_xlfn.CONCAT(C1879,"-",D1879,"-",DOLLAR(G1879))</f>
        <v>ITA-SG-30,00 €</v>
      </c>
      <c r="J1879" s="2" t="str">
        <f t="shared" si="59"/>
        <v>473</v>
      </c>
      <c r="M1879" s="2"/>
      <c r="P1879" s="2"/>
      <c r="Q1879" s="2"/>
      <c r="R1879" s="2"/>
      <c r="S1879" s="2"/>
    </row>
    <row r="1880" spans="1:19" ht="12.75" customHeight="1" x14ac:dyDescent="0.2">
      <c r="A1880" s="1">
        <v>1882</v>
      </c>
      <c r="B1880" s="1" t="s">
        <v>900</v>
      </c>
      <c r="C1880" s="1" t="s">
        <v>8</v>
      </c>
      <c r="D1880" s="1" t="s">
        <v>9</v>
      </c>
      <c r="E1880" t="s">
        <v>1387</v>
      </c>
      <c r="F1880" s="1">
        <v>10</v>
      </c>
      <c r="G1880" s="2">
        <v>34</v>
      </c>
      <c r="H1880" s="2">
        <f t="shared" si="58"/>
        <v>340</v>
      </c>
      <c r="I1880" s="2" t="str">
        <f>_xlfn.CONCAT(C1880,"-",D1880,"-",DOLLAR(G1880))</f>
        <v>ITA-SG-34,00 €</v>
      </c>
      <c r="J1880" s="2" t="str">
        <f t="shared" si="59"/>
        <v>339</v>
      </c>
      <c r="M1880" s="2"/>
      <c r="P1880" s="2"/>
      <c r="Q1880" s="2"/>
      <c r="R1880" s="2"/>
      <c r="S1880" s="2"/>
    </row>
    <row r="1881" spans="1:19" ht="12.75" customHeight="1" x14ac:dyDescent="0.2">
      <c r="A1881" s="1">
        <v>1883</v>
      </c>
      <c r="B1881" s="1" t="s">
        <v>900</v>
      </c>
      <c r="C1881" s="1" t="s">
        <v>8</v>
      </c>
      <c r="D1881" s="1" t="s">
        <v>9</v>
      </c>
      <c r="E1881" s="1" t="s">
        <v>10</v>
      </c>
      <c r="F1881" s="1">
        <v>0</v>
      </c>
      <c r="G1881" s="2">
        <v>21</v>
      </c>
      <c r="H1881" s="2" t="str">
        <f t="shared" si="58"/>
        <v/>
      </c>
      <c r="I1881" s="2" t="str">
        <f>_xlfn.CONCAT(C1881,"-",D1881,"-",DOLLAR(G1881))</f>
        <v>ITA-SG-21,00 €</v>
      </c>
      <c r="J1881" s="2" t="str">
        <f t="shared" si="59"/>
        <v>339</v>
      </c>
      <c r="M1881" s="2"/>
      <c r="P1881" s="2"/>
      <c r="Q1881" s="2"/>
      <c r="R1881" s="2"/>
      <c r="S1881" s="2"/>
    </row>
    <row r="1882" spans="1:19" ht="12.75" customHeight="1" x14ac:dyDescent="0.2">
      <c r="A1882" s="1">
        <v>1884</v>
      </c>
      <c r="B1882" s="1" t="s">
        <v>901</v>
      </c>
      <c r="C1882" s="1" t="s">
        <v>8</v>
      </c>
      <c r="D1882" s="1" t="s">
        <v>9</v>
      </c>
      <c r="E1882" s="1" t="s">
        <v>10</v>
      </c>
      <c r="F1882" s="1">
        <v>0</v>
      </c>
      <c r="G1882" s="2">
        <v>27</v>
      </c>
      <c r="H1882" s="2" t="str">
        <f t="shared" si="58"/>
        <v/>
      </c>
      <c r="I1882" s="2" t="str">
        <f>_xlfn.CONCAT(C1882,"-",D1882,"-",DOLLAR(G1882))</f>
        <v>ITA-SG-27,00 €</v>
      </c>
      <c r="J1882" s="2" t="str">
        <f t="shared" si="59"/>
        <v>664</v>
      </c>
      <c r="M1882" s="2"/>
      <c r="P1882" s="2"/>
      <c r="Q1882" s="2"/>
      <c r="R1882" s="2"/>
      <c r="S1882" s="2"/>
    </row>
    <row r="1883" spans="1:19" ht="12.75" customHeight="1" x14ac:dyDescent="0.2">
      <c r="A1883" s="1">
        <v>1885</v>
      </c>
      <c r="B1883" s="1" t="s">
        <v>902</v>
      </c>
      <c r="C1883" s="1" t="s">
        <v>8</v>
      </c>
      <c r="D1883" s="1" t="s">
        <v>32</v>
      </c>
      <c r="E1883" s="1" t="s">
        <v>10</v>
      </c>
      <c r="F1883" s="1">
        <v>0</v>
      </c>
      <c r="G1883" s="2">
        <v>31</v>
      </c>
      <c r="H1883" s="2" t="str">
        <f t="shared" si="58"/>
        <v/>
      </c>
      <c r="I1883" s="2" t="str">
        <f>_xlfn.CONCAT(C1883,"-",D1883,"-",DOLLAR(G1883))</f>
        <v>ITA-zan VETRI-31,00 €</v>
      </c>
      <c r="J1883" s="2" t="str">
        <f t="shared" si="59"/>
        <v>269</v>
      </c>
      <c r="M1883" s="2"/>
      <c r="P1883" s="2"/>
      <c r="Q1883" s="2"/>
      <c r="R1883" s="2"/>
      <c r="S1883" s="2"/>
    </row>
    <row r="1884" spans="1:19" ht="12.75" customHeight="1" x14ac:dyDescent="0.2">
      <c r="A1884" s="1">
        <v>1886</v>
      </c>
      <c r="B1884" s="1" t="s">
        <v>903</v>
      </c>
      <c r="C1884" s="1" t="s">
        <v>8</v>
      </c>
      <c r="D1884" s="1" t="s">
        <v>61</v>
      </c>
      <c r="E1884" s="1" t="s">
        <v>10</v>
      </c>
      <c r="F1884" s="1">
        <v>0</v>
      </c>
      <c r="G1884" s="2">
        <v>20</v>
      </c>
      <c r="H1884" s="2" t="str">
        <f t="shared" si="58"/>
        <v/>
      </c>
      <c r="I1884" s="2" t="str">
        <f>_xlfn.CONCAT(C1884,"-",D1884,"-",DOLLAR(G1884))</f>
        <v>ITA-zan PAM-20,00 €</v>
      </c>
      <c r="J1884" s="2" t="str">
        <f t="shared" si="59"/>
        <v>650</v>
      </c>
      <c r="M1884" s="2"/>
      <c r="P1884" s="2"/>
      <c r="Q1884" s="2"/>
      <c r="R1884" s="2"/>
      <c r="S1884" s="2"/>
    </row>
    <row r="1885" spans="1:19" ht="12.75" customHeight="1" x14ac:dyDescent="0.2">
      <c r="A1885" s="1">
        <v>1887</v>
      </c>
      <c r="B1885" s="1" t="s">
        <v>903</v>
      </c>
      <c r="C1885" s="1" t="s">
        <v>8</v>
      </c>
      <c r="D1885" s="1" t="s">
        <v>61</v>
      </c>
      <c r="E1885" t="s">
        <v>1387</v>
      </c>
      <c r="F1885" s="1">
        <v>20</v>
      </c>
      <c r="G1885" s="2">
        <v>40</v>
      </c>
      <c r="H1885" s="2">
        <f t="shared" si="58"/>
        <v>800</v>
      </c>
      <c r="I1885" s="2" t="str">
        <f>_xlfn.CONCAT(C1885,"-",D1885,"-",DOLLAR(G1885))</f>
        <v>ITA-zan PAM-40,00 €</v>
      </c>
      <c r="J1885" s="2" t="str">
        <f t="shared" si="59"/>
        <v>650</v>
      </c>
      <c r="M1885" s="2"/>
      <c r="P1885" s="2"/>
      <c r="Q1885" s="2"/>
      <c r="R1885" s="2"/>
      <c r="S1885" s="2"/>
    </row>
    <row r="1886" spans="1:19" ht="12.75" customHeight="1" x14ac:dyDescent="0.2">
      <c r="A1886" s="1">
        <v>1888</v>
      </c>
      <c r="B1886" s="1" t="s">
        <v>903</v>
      </c>
      <c r="C1886" s="1" t="s">
        <v>8</v>
      </c>
      <c r="D1886" s="1" t="s">
        <v>61</v>
      </c>
      <c r="E1886" t="s">
        <v>1387</v>
      </c>
      <c r="F1886" s="1">
        <v>10</v>
      </c>
      <c r="G1886" s="2">
        <v>36</v>
      </c>
      <c r="H1886" s="2">
        <f t="shared" si="58"/>
        <v>360</v>
      </c>
      <c r="I1886" s="2" t="str">
        <f>_xlfn.CONCAT(C1886,"-",D1886,"-",DOLLAR(G1886))</f>
        <v>ITA-zan PAM-36,00 €</v>
      </c>
      <c r="J1886" s="2" t="str">
        <f t="shared" si="59"/>
        <v>650</v>
      </c>
      <c r="M1886" s="2"/>
      <c r="P1886" s="2"/>
      <c r="Q1886" s="2"/>
      <c r="R1886" s="2"/>
      <c r="S1886" s="2"/>
    </row>
    <row r="1887" spans="1:19" ht="12.75" customHeight="1" x14ac:dyDescent="0.2">
      <c r="A1887" s="1">
        <v>1889</v>
      </c>
      <c r="B1887" s="1" t="s">
        <v>903</v>
      </c>
      <c r="C1887" s="1" t="s">
        <v>8</v>
      </c>
      <c r="D1887" s="1" t="s">
        <v>61</v>
      </c>
      <c r="E1887" t="s">
        <v>1387</v>
      </c>
      <c r="F1887" s="1">
        <v>20</v>
      </c>
      <c r="G1887" s="2">
        <v>12</v>
      </c>
      <c r="H1887" s="2">
        <f t="shared" si="58"/>
        <v>240</v>
      </c>
      <c r="I1887" s="2" t="str">
        <f>_xlfn.CONCAT(C1887,"-",D1887,"-",DOLLAR(G1887))</f>
        <v>ITA-zan PAM-12,00 €</v>
      </c>
      <c r="J1887" s="2" t="str">
        <f t="shared" si="59"/>
        <v>650</v>
      </c>
      <c r="M1887" s="2"/>
      <c r="P1887" s="2"/>
      <c r="Q1887" s="2"/>
      <c r="R1887" s="2"/>
      <c r="S1887" s="2"/>
    </row>
    <row r="1888" spans="1:19" ht="12.75" customHeight="1" x14ac:dyDescent="0.2">
      <c r="A1888" s="1">
        <v>1890</v>
      </c>
      <c r="B1888" s="1" t="s">
        <v>904</v>
      </c>
      <c r="C1888" s="1" t="s">
        <v>8</v>
      </c>
      <c r="D1888" s="1" t="s">
        <v>43</v>
      </c>
      <c r="E1888" s="1" t="s">
        <v>10</v>
      </c>
      <c r="F1888" s="1">
        <v>0</v>
      </c>
      <c r="G1888" s="2">
        <v>12</v>
      </c>
      <c r="H1888" s="2" t="str">
        <f t="shared" si="58"/>
        <v/>
      </c>
      <c r="I1888" s="2" t="str">
        <f>_xlfn.CONCAT(C1888,"-",D1888,"-",DOLLAR(G1888))</f>
        <v>ITA-zan pin SPA-12,00 €</v>
      </c>
      <c r="J1888" s="2" t="str">
        <f t="shared" si="59"/>
        <v>939</v>
      </c>
      <c r="M1888" s="2"/>
      <c r="P1888" s="2"/>
      <c r="Q1888" s="2"/>
      <c r="R1888" s="2"/>
      <c r="S1888" s="2"/>
    </row>
    <row r="1889" spans="1:19" ht="12.75" customHeight="1" x14ac:dyDescent="0.2">
      <c r="A1889" s="1">
        <v>1891</v>
      </c>
      <c r="B1889" s="1" t="s">
        <v>904</v>
      </c>
      <c r="C1889" s="1" t="s">
        <v>8</v>
      </c>
      <c r="D1889" s="1" t="s">
        <v>43</v>
      </c>
      <c r="E1889" t="s">
        <v>1387</v>
      </c>
      <c r="F1889" s="1">
        <v>10</v>
      </c>
      <c r="G1889" s="2">
        <v>16</v>
      </c>
      <c r="H1889" s="2">
        <f t="shared" si="58"/>
        <v>160</v>
      </c>
      <c r="I1889" s="2" t="str">
        <f>_xlfn.CONCAT(C1889,"-",D1889,"-",DOLLAR(G1889))</f>
        <v>ITA-zan pin SPA-16,00 €</v>
      </c>
      <c r="J1889" s="2" t="str">
        <f t="shared" si="59"/>
        <v>939</v>
      </c>
      <c r="M1889" s="2"/>
      <c r="P1889" s="2"/>
      <c r="Q1889" s="2"/>
      <c r="R1889" s="2"/>
      <c r="S1889" s="2"/>
    </row>
    <row r="1890" spans="1:19" ht="12.75" customHeight="1" x14ac:dyDescent="0.2">
      <c r="A1890" s="1">
        <v>1892</v>
      </c>
      <c r="B1890" s="1" t="s">
        <v>904</v>
      </c>
      <c r="C1890" s="1" t="s">
        <v>8</v>
      </c>
      <c r="D1890" s="1" t="s">
        <v>43</v>
      </c>
      <c r="E1890" t="s">
        <v>1387</v>
      </c>
      <c r="F1890" s="1">
        <v>20</v>
      </c>
      <c r="G1890" s="2">
        <v>13</v>
      </c>
      <c r="H1890" s="2">
        <f t="shared" si="58"/>
        <v>260</v>
      </c>
      <c r="I1890" s="2" t="str">
        <f>_xlfn.CONCAT(C1890,"-",D1890,"-",DOLLAR(G1890))</f>
        <v>ITA-zan pin SPA-13,00 €</v>
      </c>
      <c r="J1890" s="2" t="str">
        <f t="shared" si="59"/>
        <v>939</v>
      </c>
      <c r="M1890" s="2"/>
      <c r="P1890" s="2"/>
      <c r="Q1890" s="2"/>
      <c r="R1890" s="2"/>
      <c r="S1890" s="2"/>
    </row>
    <row r="1891" spans="1:19" ht="12.75" customHeight="1" x14ac:dyDescent="0.2">
      <c r="A1891" s="1">
        <v>1893</v>
      </c>
      <c r="B1891" s="1" t="s">
        <v>905</v>
      </c>
      <c r="C1891" s="1" t="s">
        <v>8</v>
      </c>
      <c r="D1891" s="1" t="s">
        <v>61</v>
      </c>
      <c r="E1891" t="s">
        <v>1387</v>
      </c>
      <c r="F1891" s="1">
        <v>20</v>
      </c>
      <c r="G1891" s="2">
        <v>31</v>
      </c>
      <c r="H1891" s="2">
        <f t="shared" si="58"/>
        <v>620</v>
      </c>
      <c r="I1891" s="2" t="str">
        <f>_xlfn.CONCAT(C1891,"-",D1891,"-",DOLLAR(G1891))</f>
        <v>ITA-zan PAM-31,00 €</v>
      </c>
      <c r="J1891" s="2" t="str">
        <f t="shared" si="59"/>
        <v>039</v>
      </c>
      <c r="M1891" s="2"/>
      <c r="P1891" s="2"/>
      <c r="Q1891" s="2"/>
      <c r="R1891" s="2"/>
      <c r="S1891" s="2"/>
    </row>
    <row r="1892" spans="1:19" ht="12.75" customHeight="1" x14ac:dyDescent="0.2">
      <c r="A1892" s="1">
        <v>1894</v>
      </c>
      <c r="B1892" s="1" t="s">
        <v>905</v>
      </c>
      <c r="C1892" s="1" t="s">
        <v>8</v>
      </c>
      <c r="D1892" s="1" t="s">
        <v>61</v>
      </c>
      <c r="E1892" s="1" t="s">
        <v>10</v>
      </c>
      <c r="F1892" s="1">
        <v>0</v>
      </c>
      <c r="G1892" s="2">
        <v>29</v>
      </c>
      <c r="H1892" s="2" t="str">
        <f t="shared" si="58"/>
        <v/>
      </c>
      <c r="I1892" s="2" t="str">
        <f>_xlfn.CONCAT(C1892,"-",D1892,"-",DOLLAR(G1892))</f>
        <v>ITA-zan PAM-29,00 €</v>
      </c>
      <c r="J1892" s="2" t="str">
        <f t="shared" si="59"/>
        <v>039</v>
      </c>
      <c r="M1892" s="2"/>
      <c r="P1892" s="2"/>
      <c r="Q1892" s="2"/>
      <c r="R1892" s="2"/>
      <c r="S1892" s="2"/>
    </row>
    <row r="1893" spans="1:19" ht="12.75" customHeight="1" x14ac:dyDescent="0.2">
      <c r="A1893" s="1">
        <v>1895</v>
      </c>
      <c r="B1893" s="1" t="s">
        <v>905</v>
      </c>
      <c r="C1893" s="1" t="s">
        <v>8</v>
      </c>
      <c r="D1893" s="1" t="s">
        <v>61</v>
      </c>
      <c r="E1893" t="s">
        <v>1387</v>
      </c>
      <c r="F1893" s="1">
        <v>10</v>
      </c>
      <c r="G1893" s="2">
        <v>31</v>
      </c>
      <c r="H1893" s="2">
        <f t="shared" si="58"/>
        <v>310</v>
      </c>
      <c r="I1893" s="2" t="str">
        <f>_xlfn.CONCAT(C1893,"-",D1893,"-",DOLLAR(G1893))</f>
        <v>ITA-zan PAM-31,00 €</v>
      </c>
      <c r="J1893" s="2" t="str">
        <f t="shared" si="59"/>
        <v>039</v>
      </c>
      <c r="M1893" s="2"/>
      <c r="P1893" s="2"/>
      <c r="Q1893" s="2"/>
      <c r="R1893" s="2"/>
      <c r="S1893" s="2"/>
    </row>
    <row r="1894" spans="1:19" ht="12.75" customHeight="1" x14ac:dyDescent="0.2">
      <c r="A1894" s="1">
        <v>1896</v>
      </c>
      <c r="B1894" s="1" t="s">
        <v>906</v>
      </c>
      <c r="C1894" s="1" t="s">
        <v>8</v>
      </c>
      <c r="D1894" s="1" t="s">
        <v>93</v>
      </c>
      <c r="E1894" t="s">
        <v>1387</v>
      </c>
      <c r="F1894" s="1">
        <v>10</v>
      </c>
      <c r="G1894" s="2">
        <v>11</v>
      </c>
      <c r="H1894" s="2">
        <f t="shared" si="58"/>
        <v>110</v>
      </c>
      <c r="I1894" s="2" t="str">
        <f>_xlfn.CONCAT(C1894,"-",D1894,"-",DOLLAR(G1894))</f>
        <v>ITA-zan SPA-11,00 €</v>
      </c>
      <c r="J1894" s="2" t="str">
        <f t="shared" si="59"/>
        <v>053</v>
      </c>
      <c r="M1894" s="2"/>
      <c r="P1894" s="2"/>
      <c r="Q1894" s="2"/>
      <c r="R1894" s="2"/>
      <c r="S1894" s="2"/>
    </row>
    <row r="1895" spans="1:19" ht="12.75" customHeight="1" x14ac:dyDescent="0.2">
      <c r="A1895" s="1">
        <v>1897</v>
      </c>
      <c r="B1895" s="1" t="s">
        <v>907</v>
      </c>
      <c r="C1895" s="1" t="s">
        <v>8</v>
      </c>
      <c r="D1895" s="1" t="s">
        <v>90</v>
      </c>
      <c r="E1895" t="s">
        <v>1387</v>
      </c>
      <c r="F1895" s="1">
        <v>20</v>
      </c>
      <c r="G1895" s="2">
        <v>38</v>
      </c>
      <c r="H1895" s="2">
        <f t="shared" si="58"/>
        <v>760</v>
      </c>
      <c r="I1895" s="2" t="str">
        <f>_xlfn.CONCAT(C1895,"-",D1895,"-",DOLLAR(G1895))</f>
        <v>ITA-SG palla S.R.L.-38,00 €</v>
      </c>
      <c r="J1895" s="2" t="str">
        <f t="shared" si="59"/>
        <v>186</v>
      </c>
      <c r="M1895" s="2"/>
      <c r="P1895" s="2"/>
      <c r="Q1895" s="2"/>
      <c r="R1895" s="2"/>
      <c r="S1895" s="2"/>
    </row>
    <row r="1896" spans="1:19" ht="12.75" customHeight="1" x14ac:dyDescent="0.2">
      <c r="A1896" s="1">
        <v>1898</v>
      </c>
      <c r="B1896" s="1" t="s">
        <v>907</v>
      </c>
      <c r="C1896" s="1" t="s">
        <v>8</v>
      </c>
      <c r="D1896" s="1" t="s">
        <v>90</v>
      </c>
      <c r="E1896" t="s">
        <v>1387</v>
      </c>
      <c r="F1896" s="1">
        <v>10</v>
      </c>
      <c r="G1896" s="2">
        <v>15</v>
      </c>
      <c r="H1896" s="2">
        <f t="shared" si="58"/>
        <v>150</v>
      </c>
      <c r="I1896" s="2" t="str">
        <f>_xlfn.CONCAT(C1896,"-",D1896,"-",DOLLAR(G1896))</f>
        <v>ITA-SG palla S.R.L.-15,00 €</v>
      </c>
      <c r="J1896" s="2" t="str">
        <f t="shared" si="59"/>
        <v>186</v>
      </c>
      <c r="M1896" s="2"/>
      <c r="P1896" s="2"/>
      <c r="Q1896" s="2"/>
      <c r="R1896" s="2"/>
      <c r="S1896" s="2"/>
    </row>
    <row r="1897" spans="1:19" ht="12.75" customHeight="1" x14ac:dyDescent="0.2">
      <c r="A1897" s="1">
        <v>1899</v>
      </c>
      <c r="B1897" s="1" t="s">
        <v>908</v>
      </c>
      <c r="C1897" s="1" t="s">
        <v>8</v>
      </c>
      <c r="D1897" s="1" t="s">
        <v>176</v>
      </c>
      <c r="E1897" t="s">
        <v>1387</v>
      </c>
      <c r="F1897" s="1">
        <v>10</v>
      </c>
      <c r="G1897" s="2">
        <v>27</v>
      </c>
      <c r="H1897" s="2">
        <f t="shared" si="58"/>
        <v>270</v>
      </c>
      <c r="I1897" s="2" t="str">
        <f>_xlfn.CONCAT(C1897,"-",D1897,"-",DOLLAR(G1897))</f>
        <v>ITA-mull-27,00 €</v>
      </c>
      <c r="J1897" s="2" t="str">
        <f t="shared" si="59"/>
        <v>352</v>
      </c>
      <c r="M1897" s="2"/>
      <c r="P1897" s="2"/>
      <c r="Q1897" s="2"/>
      <c r="R1897" s="2"/>
      <c r="S1897" s="2"/>
    </row>
    <row r="1898" spans="1:19" ht="12.75" customHeight="1" x14ac:dyDescent="0.2">
      <c r="A1898" s="1">
        <v>1900</v>
      </c>
      <c r="B1898" s="1" t="s">
        <v>908</v>
      </c>
      <c r="C1898" s="1" t="s">
        <v>8</v>
      </c>
      <c r="D1898" s="1" t="s">
        <v>176</v>
      </c>
      <c r="E1898" s="1" t="s">
        <v>10</v>
      </c>
      <c r="F1898" s="1">
        <v>0</v>
      </c>
      <c r="G1898" s="2">
        <v>17</v>
      </c>
      <c r="H1898" s="2" t="str">
        <f t="shared" si="58"/>
        <v/>
      </c>
      <c r="I1898" s="2" t="str">
        <f>_xlfn.CONCAT(C1898,"-",D1898,"-",DOLLAR(G1898))</f>
        <v>ITA-mull-17,00 €</v>
      </c>
      <c r="J1898" s="2" t="str">
        <f t="shared" si="59"/>
        <v>352</v>
      </c>
      <c r="M1898" s="2"/>
      <c r="P1898" s="2"/>
      <c r="Q1898" s="2"/>
      <c r="R1898" s="2"/>
      <c r="S1898" s="2"/>
    </row>
    <row r="1899" spans="1:19" ht="12.75" customHeight="1" x14ac:dyDescent="0.2">
      <c r="A1899" s="1">
        <v>1901</v>
      </c>
      <c r="B1899" s="1" t="s">
        <v>908</v>
      </c>
      <c r="C1899" s="1" t="s">
        <v>8</v>
      </c>
      <c r="D1899" s="1" t="s">
        <v>176</v>
      </c>
      <c r="E1899" t="s">
        <v>1387</v>
      </c>
      <c r="F1899" s="1">
        <v>20</v>
      </c>
      <c r="G1899" s="2">
        <v>31</v>
      </c>
      <c r="H1899" s="2">
        <f t="shared" si="58"/>
        <v>620</v>
      </c>
      <c r="I1899" s="2" t="str">
        <f>_xlfn.CONCAT(C1899,"-",D1899,"-",DOLLAR(G1899))</f>
        <v>ITA-mull-31,00 €</v>
      </c>
      <c r="J1899" s="2" t="str">
        <f t="shared" si="59"/>
        <v>352</v>
      </c>
      <c r="M1899" s="2"/>
      <c r="P1899" s="2"/>
      <c r="Q1899" s="2"/>
      <c r="R1899" s="2"/>
      <c r="S1899" s="2"/>
    </row>
    <row r="1900" spans="1:19" ht="12.75" customHeight="1" x14ac:dyDescent="0.2">
      <c r="A1900" s="1">
        <v>1902</v>
      </c>
      <c r="B1900" s="1" t="s">
        <v>909</v>
      </c>
      <c r="C1900" s="1" t="s">
        <v>8</v>
      </c>
      <c r="D1900" s="1" t="s">
        <v>9</v>
      </c>
      <c r="E1900" s="1" t="s">
        <v>10</v>
      </c>
      <c r="F1900" s="1">
        <v>0</v>
      </c>
      <c r="G1900" s="2">
        <v>37</v>
      </c>
      <c r="H1900" s="2" t="str">
        <f t="shared" si="58"/>
        <v/>
      </c>
      <c r="I1900" s="2" t="str">
        <f>_xlfn.CONCAT(C1900,"-",D1900,"-",DOLLAR(G1900))</f>
        <v>ITA-SG-37,00 €</v>
      </c>
      <c r="J1900" s="2" t="str">
        <f t="shared" si="59"/>
        <v>253</v>
      </c>
      <c r="M1900" s="2"/>
      <c r="P1900" s="2"/>
      <c r="Q1900" s="2"/>
      <c r="R1900" s="2"/>
      <c r="S1900" s="2"/>
    </row>
    <row r="1901" spans="1:19" ht="12.75" customHeight="1" x14ac:dyDescent="0.2">
      <c r="A1901" s="1">
        <v>1903</v>
      </c>
      <c r="B1901" s="1" t="s">
        <v>910</v>
      </c>
      <c r="C1901" s="1" t="s">
        <v>26</v>
      </c>
      <c r="D1901" s="1" t="s">
        <v>15</v>
      </c>
      <c r="E1901" s="1" t="s">
        <v>10</v>
      </c>
      <c r="F1901" s="1">
        <v>0</v>
      </c>
      <c r="G1901" s="2">
        <v>10</v>
      </c>
      <c r="H1901" s="2" t="str">
        <f t="shared" si="58"/>
        <v/>
      </c>
      <c r="I1901" s="2" t="str">
        <f>_xlfn.CONCAT(C1901,"-",D1901,"-",DOLLAR(G1901))</f>
        <v>NON PRESENTE-EGYPTIAN SAE-10,00 €</v>
      </c>
      <c r="J1901" s="2" t="str">
        <f t="shared" si="59"/>
        <v>067</v>
      </c>
      <c r="M1901" s="2"/>
      <c r="P1901" s="2"/>
      <c r="Q1901" s="2"/>
      <c r="R1901" s="2"/>
      <c r="S1901" s="2"/>
    </row>
    <row r="1902" spans="1:19" ht="12.75" customHeight="1" x14ac:dyDescent="0.2">
      <c r="A1902" s="1">
        <v>1904</v>
      </c>
      <c r="B1902" s="1" t="s">
        <v>911</v>
      </c>
      <c r="C1902" s="1" t="s">
        <v>8</v>
      </c>
      <c r="D1902" s="1" t="s">
        <v>32</v>
      </c>
      <c r="E1902" s="1" t="s">
        <v>10</v>
      </c>
      <c r="F1902" s="1">
        <v>0</v>
      </c>
      <c r="G1902" s="2">
        <v>23</v>
      </c>
      <c r="H1902" s="2" t="str">
        <f t="shared" si="58"/>
        <v/>
      </c>
      <c r="I1902" s="2" t="str">
        <f>_xlfn.CONCAT(C1902,"-",D1902,"-",DOLLAR(G1902))</f>
        <v>ITA-zan VETRI-23,00 €</v>
      </c>
      <c r="J1902" s="2" t="str">
        <f t="shared" si="59"/>
        <v>123</v>
      </c>
      <c r="M1902" s="2"/>
      <c r="P1902" s="2"/>
      <c r="Q1902" s="2"/>
      <c r="R1902" s="2"/>
      <c r="S1902" s="2"/>
    </row>
    <row r="1903" spans="1:19" ht="12.75" customHeight="1" x14ac:dyDescent="0.2">
      <c r="A1903" s="1">
        <v>1905</v>
      </c>
      <c r="B1903" s="1" t="s">
        <v>911</v>
      </c>
      <c r="C1903" s="1" t="s">
        <v>8</v>
      </c>
      <c r="D1903" s="1" t="s">
        <v>32</v>
      </c>
      <c r="E1903" t="s">
        <v>1387</v>
      </c>
      <c r="F1903" s="1">
        <v>20</v>
      </c>
      <c r="G1903" s="2">
        <v>13</v>
      </c>
      <c r="H1903" s="2">
        <f t="shared" si="58"/>
        <v>260</v>
      </c>
      <c r="I1903" s="2" t="str">
        <f>_xlfn.CONCAT(C1903,"-",D1903,"-",DOLLAR(G1903))</f>
        <v>ITA-zan VETRI-13,00 €</v>
      </c>
      <c r="J1903" s="2" t="str">
        <f t="shared" si="59"/>
        <v>123</v>
      </c>
      <c r="M1903" s="2"/>
      <c r="P1903" s="2"/>
      <c r="Q1903" s="2"/>
      <c r="R1903" s="2"/>
      <c r="S1903" s="2"/>
    </row>
    <row r="1904" spans="1:19" ht="12.75" customHeight="1" x14ac:dyDescent="0.2">
      <c r="A1904" s="1">
        <v>1906</v>
      </c>
      <c r="B1904" s="1" t="s">
        <v>911</v>
      </c>
      <c r="C1904" s="1" t="s">
        <v>8</v>
      </c>
      <c r="D1904" s="1" t="s">
        <v>32</v>
      </c>
      <c r="E1904" t="s">
        <v>1387</v>
      </c>
      <c r="F1904" s="1">
        <v>10</v>
      </c>
      <c r="G1904" s="2">
        <v>31</v>
      </c>
      <c r="H1904" s="2">
        <f t="shared" si="58"/>
        <v>310</v>
      </c>
      <c r="I1904" s="2" t="str">
        <f>_xlfn.CONCAT(C1904,"-",D1904,"-",DOLLAR(G1904))</f>
        <v>ITA-zan VETRI-31,00 €</v>
      </c>
      <c r="J1904" s="2" t="str">
        <f t="shared" si="59"/>
        <v>123</v>
      </c>
      <c r="M1904" s="2"/>
      <c r="P1904" s="2"/>
      <c r="Q1904" s="2"/>
      <c r="R1904" s="2"/>
      <c r="S1904" s="2"/>
    </row>
    <row r="1905" spans="1:19" ht="12.75" customHeight="1" x14ac:dyDescent="0.2">
      <c r="A1905" s="1">
        <v>1907</v>
      </c>
      <c r="B1905" s="1" t="s">
        <v>912</v>
      </c>
      <c r="C1905" s="1" t="s">
        <v>13</v>
      </c>
      <c r="D1905" s="1" t="s">
        <v>12</v>
      </c>
      <c r="E1905" t="s">
        <v>1387</v>
      </c>
      <c r="F1905" s="1">
        <v>20</v>
      </c>
      <c r="G1905" s="2">
        <v>28</v>
      </c>
      <c r="H1905" s="2">
        <f t="shared" si="58"/>
        <v>560</v>
      </c>
      <c r="I1905" s="2" t="str">
        <f>_xlfn.CONCAT(C1905,"-",D1905,"-",DOLLAR(G1905))</f>
        <v>EGY-ccc order-28,00 €</v>
      </c>
      <c r="J1905" s="2" t="str">
        <f t="shared" si="59"/>
        <v>029</v>
      </c>
      <c r="M1905" s="2"/>
      <c r="P1905" s="2"/>
      <c r="Q1905" s="2"/>
      <c r="R1905" s="2"/>
      <c r="S1905" s="2"/>
    </row>
    <row r="1906" spans="1:19" ht="12.75" customHeight="1" x14ac:dyDescent="0.2">
      <c r="A1906" s="1">
        <v>1908</v>
      </c>
      <c r="B1906" s="1" t="s">
        <v>913</v>
      </c>
      <c r="C1906" s="1" t="s">
        <v>26</v>
      </c>
      <c r="D1906" s="1" t="s">
        <v>15</v>
      </c>
      <c r="E1906" t="s">
        <v>1387</v>
      </c>
      <c r="F1906" s="1">
        <v>10</v>
      </c>
      <c r="G1906" s="2">
        <v>30</v>
      </c>
      <c r="H1906" s="2">
        <f t="shared" si="58"/>
        <v>300</v>
      </c>
      <c r="I1906" s="2" t="str">
        <f>_xlfn.CONCAT(C1906,"-",D1906,"-",DOLLAR(G1906))</f>
        <v>NON PRESENTE-EGYPTIAN SAE-30,00 €</v>
      </c>
      <c r="J1906" s="2" t="str">
        <f t="shared" si="59"/>
        <v>783</v>
      </c>
      <c r="M1906" s="2"/>
      <c r="P1906" s="2"/>
      <c r="Q1906" s="2"/>
      <c r="R1906" s="2"/>
      <c r="S1906" s="2"/>
    </row>
    <row r="1907" spans="1:19" ht="12.75" customHeight="1" x14ac:dyDescent="0.2">
      <c r="A1907" s="1">
        <v>1909</v>
      </c>
      <c r="B1907" s="1" t="s">
        <v>913</v>
      </c>
      <c r="C1907" s="1" t="s">
        <v>26</v>
      </c>
      <c r="D1907" s="1" t="s">
        <v>15</v>
      </c>
      <c r="E1907" t="s">
        <v>1387</v>
      </c>
      <c r="F1907" s="1">
        <v>20</v>
      </c>
      <c r="G1907" s="2">
        <v>21</v>
      </c>
      <c r="H1907" s="2">
        <f t="shared" si="58"/>
        <v>420</v>
      </c>
      <c r="I1907" s="2" t="str">
        <f>_xlfn.CONCAT(C1907,"-",D1907,"-",DOLLAR(G1907))</f>
        <v>NON PRESENTE-EGYPTIAN SAE-21,00 €</v>
      </c>
      <c r="J1907" s="2" t="str">
        <f t="shared" si="59"/>
        <v>783</v>
      </c>
      <c r="M1907" s="2"/>
      <c r="P1907" s="2"/>
      <c r="Q1907" s="2"/>
      <c r="R1907" s="2"/>
      <c r="S1907" s="2"/>
    </row>
    <row r="1908" spans="1:19" ht="12.75" customHeight="1" x14ac:dyDescent="0.2">
      <c r="A1908" s="1">
        <v>1910</v>
      </c>
      <c r="B1908" s="1" t="s">
        <v>913</v>
      </c>
      <c r="C1908" s="1" t="s">
        <v>26</v>
      </c>
      <c r="D1908" s="1" t="s">
        <v>15</v>
      </c>
      <c r="E1908" s="1" t="s">
        <v>10</v>
      </c>
      <c r="F1908" s="1">
        <v>0</v>
      </c>
      <c r="G1908" s="2">
        <v>30</v>
      </c>
      <c r="H1908" s="2" t="str">
        <f t="shared" si="58"/>
        <v/>
      </c>
      <c r="I1908" s="2" t="str">
        <f>_xlfn.CONCAT(C1908,"-",D1908,"-",DOLLAR(G1908))</f>
        <v>NON PRESENTE-EGYPTIAN SAE-30,00 €</v>
      </c>
      <c r="J1908" s="2" t="str">
        <f t="shared" si="59"/>
        <v>783</v>
      </c>
      <c r="M1908" s="2"/>
      <c r="P1908" s="2"/>
      <c r="Q1908" s="2"/>
      <c r="R1908" s="2"/>
      <c r="S1908" s="2"/>
    </row>
    <row r="1909" spans="1:19" ht="12.75" customHeight="1" x14ac:dyDescent="0.2">
      <c r="A1909" s="1">
        <v>1911</v>
      </c>
      <c r="B1909" s="1" t="s">
        <v>914</v>
      </c>
      <c r="C1909" s="1" t="s">
        <v>8</v>
      </c>
      <c r="D1909" s="1" t="s">
        <v>93</v>
      </c>
      <c r="E1909" t="s">
        <v>1387</v>
      </c>
      <c r="F1909" s="1">
        <v>10</v>
      </c>
      <c r="G1909" s="2">
        <v>24</v>
      </c>
      <c r="H1909" s="2">
        <f t="shared" si="58"/>
        <v>240</v>
      </c>
      <c r="I1909" s="2" t="str">
        <f>_xlfn.CONCAT(C1909,"-",D1909,"-",DOLLAR(G1909))</f>
        <v>ITA-zan SPA-24,00 €</v>
      </c>
      <c r="J1909" s="2" t="str">
        <f t="shared" si="59"/>
        <v>089</v>
      </c>
      <c r="M1909" s="2"/>
      <c r="P1909" s="2"/>
      <c r="Q1909" s="2"/>
      <c r="R1909" s="2"/>
      <c r="S1909" s="2"/>
    </row>
    <row r="1910" spans="1:19" ht="12.75" customHeight="1" x14ac:dyDescent="0.2">
      <c r="A1910" s="1">
        <v>1912</v>
      </c>
      <c r="B1910" s="1" t="s">
        <v>915</v>
      </c>
      <c r="C1910" s="1" t="s">
        <v>8</v>
      </c>
      <c r="D1910" s="1" t="s">
        <v>50</v>
      </c>
      <c r="E1910" t="s">
        <v>1387</v>
      </c>
      <c r="F1910" s="1">
        <v>10</v>
      </c>
      <c r="G1910" s="2">
        <v>38</v>
      </c>
      <c r="H1910" s="2">
        <f t="shared" si="58"/>
        <v>380</v>
      </c>
      <c r="I1910" s="2" t="str">
        <f>_xlfn.CONCAT(C1910,"-",D1910,"-",DOLLAR(G1910))</f>
        <v>ITA-zan S.R.L.-38,00 €</v>
      </c>
      <c r="J1910" s="2" t="str">
        <f t="shared" si="59"/>
        <v>929</v>
      </c>
      <c r="M1910" s="2"/>
      <c r="P1910" s="2"/>
      <c r="Q1910" s="2"/>
      <c r="R1910" s="2"/>
      <c r="S1910" s="2"/>
    </row>
    <row r="1911" spans="1:19" ht="12.75" customHeight="1" x14ac:dyDescent="0.2">
      <c r="A1911" s="1">
        <v>1913</v>
      </c>
      <c r="B1911" s="1" t="s">
        <v>915</v>
      </c>
      <c r="C1911" s="1" t="s">
        <v>8</v>
      </c>
      <c r="D1911" s="1" t="s">
        <v>50</v>
      </c>
      <c r="E1911" t="s">
        <v>1387</v>
      </c>
      <c r="F1911" s="1">
        <v>20</v>
      </c>
      <c r="G1911" s="2">
        <v>34</v>
      </c>
      <c r="H1911" s="2">
        <f t="shared" si="58"/>
        <v>680</v>
      </c>
      <c r="I1911" s="2" t="str">
        <f>_xlfn.CONCAT(C1911,"-",D1911,"-",DOLLAR(G1911))</f>
        <v>ITA-zan S.R.L.-34,00 €</v>
      </c>
      <c r="J1911" s="2" t="str">
        <f t="shared" si="59"/>
        <v>929</v>
      </c>
      <c r="M1911" s="2"/>
      <c r="P1911" s="2"/>
      <c r="Q1911" s="2"/>
      <c r="R1911" s="2"/>
      <c r="S1911" s="2"/>
    </row>
    <row r="1912" spans="1:19" ht="12.75" customHeight="1" x14ac:dyDescent="0.2">
      <c r="A1912" s="1">
        <v>1914</v>
      </c>
      <c r="B1912" s="1" t="s">
        <v>916</v>
      </c>
      <c r="C1912" s="1" t="s">
        <v>13</v>
      </c>
      <c r="D1912" s="1" t="s">
        <v>19</v>
      </c>
      <c r="E1912" s="1" t="s">
        <v>10</v>
      </c>
      <c r="F1912" s="1">
        <v>0</v>
      </c>
      <c r="G1912" s="2">
        <v>27</v>
      </c>
      <c r="H1912" s="2" t="str">
        <f t="shared" si="58"/>
        <v/>
      </c>
      <c r="I1912" s="2" t="str">
        <f>_xlfn.CONCAT(C1912,"-",D1912,"-",DOLLAR(G1912))</f>
        <v>EGY-zan pin assuf S.A.E.-27,00 €</v>
      </c>
      <c r="J1912" s="2" t="str">
        <f t="shared" si="59"/>
        <v>084</v>
      </c>
      <c r="M1912" s="2"/>
      <c r="P1912" s="2"/>
      <c r="Q1912" s="2"/>
      <c r="R1912" s="2"/>
      <c r="S1912" s="2"/>
    </row>
    <row r="1913" spans="1:19" ht="12.75" customHeight="1" x14ac:dyDescent="0.2">
      <c r="A1913" s="1">
        <v>1915</v>
      </c>
      <c r="B1913" s="1" t="s">
        <v>916</v>
      </c>
      <c r="C1913" s="1" t="s">
        <v>13</v>
      </c>
      <c r="D1913" s="1" t="s">
        <v>19</v>
      </c>
      <c r="E1913" t="s">
        <v>1387</v>
      </c>
      <c r="F1913" s="1">
        <v>20</v>
      </c>
      <c r="G1913" s="2">
        <v>12</v>
      </c>
      <c r="H1913" s="2">
        <f t="shared" si="58"/>
        <v>240</v>
      </c>
      <c r="I1913" s="2" t="str">
        <f>_xlfn.CONCAT(C1913,"-",D1913,"-",DOLLAR(G1913))</f>
        <v>EGY-zan pin assuf S.A.E.-12,00 €</v>
      </c>
      <c r="J1913" s="2" t="str">
        <f t="shared" si="59"/>
        <v>084</v>
      </c>
      <c r="M1913" s="2"/>
      <c r="P1913" s="2"/>
      <c r="Q1913" s="2"/>
      <c r="R1913" s="2"/>
      <c r="S1913" s="2"/>
    </row>
    <row r="1914" spans="1:19" ht="12.75" customHeight="1" x14ac:dyDescent="0.2">
      <c r="A1914" s="1">
        <v>1916</v>
      </c>
      <c r="B1914" s="1" t="s">
        <v>916</v>
      </c>
      <c r="C1914" s="1" t="s">
        <v>13</v>
      </c>
      <c r="D1914" s="1" t="s">
        <v>19</v>
      </c>
      <c r="E1914" t="s">
        <v>1387</v>
      </c>
      <c r="F1914" s="1">
        <v>10</v>
      </c>
      <c r="G1914" s="2">
        <v>19</v>
      </c>
      <c r="H1914" s="2">
        <f t="shared" si="58"/>
        <v>190</v>
      </c>
      <c r="I1914" s="2" t="str">
        <f>_xlfn.CONCAT(C1914,"-",D1914,"-",DOLLAR(G1914))</f>
        <v>EGY-zan pin assuf S.A.E.-19,00 €</v>
      </c>
      <c r="J1914" s="2" t="str">
        <f t="shared" si="59"/>
        <v>084</v>
      </c>
      <c r="M1914" s="2"/>
      <c r="P1914" s="2"/>
      <c r="Q1914" s="2"/>
      <c r="R1914" s="2"/>
      <c r="S1914" s="2"/>
    </row>
    <row r="1915" spans="1:19" ht="12.75" customHeight="1" x14ac:dyDescent="0.2">
      <c r="A1915" s="1">
        <v>1917</v>
      </c>
      <c r="B1915" s="1" t="s">
        <v>917</v>
      </c>
      <c r="C1915" s="1" t="s">
        <v>13</v>
      </c>
      <c r="D1915" s="1" t="s">
        <v>19</v>
      </c>
      <c r="E1915" s="1" t="s">
        <v>10</v>
      </c>
      <c r="F1915" s="1">
        <v>0</v>
      </c>
      <c r="G1915" s="2">
        <v>10</v>
      </c>
      <c r="H1915" s="2" t="str">
        <f t="shared" si="58"/>
        <v/>
      </c>
      <c r="I1915" s="2" t="str">
        <f>_xlfn.CONCAT(C1915,"-",D1915,"-",DOLLAR(G1915))</f>
        <v>EGY-zan pin assuf S.A.E.-10,00 €</v>
      </c>
      <c r="J1915" s="2" t="str">
        <f t="shared" si="59"/>
        <v>023</v>
      </c>
      <c r="M1915" s="2"/>
      <c r="P1915" s="2"/>
      <c r="Q1915" s="2"/>
      <c r="R1915" s="2"/>
      <c r="S1915" s="2"/>
    </row>
    <row r="1916" spans="1:19" ht="12.75" customHeight="1" x14ac:dyDescent="0.2">
      <c r="A1916" s="1">
        <v>1918</v>
      </c>
      <c r="B1916" s="1" t="s">
        <v>917</v>
      </c>
      <c r="C1916" s="1" t="s">
        <v>13</v>
      </c>
      <c r="D1916" s="1" t="s">
        <v>19</v>
      </c>
      <c r="E1916" t="s">
        <v>1387</v>
      </c>
      <c r="F1916" s="1">
        <v>10</v>
      </c>
      <c r="G1916" s="2">
        <v>17</v>
      </c>
      <c r="H1916" s="2">
        <f t="shared" si="58"/>
        <v>170</v>
      </c>
      <c r="I1916" s="2" t="str">
        <f>_xlfn.CONCAT(C1916,"-",D1916,"-",DOLLAR(G1916))</f>
        <v>EGY-zan pin assuf S.A.E.-17,00 €</v>
      </c>
      <c r="J1916" s="2" t="str">
        <f t="shared" si="59"/>
        <v>023</v>
      </c>
      <c r="M1916" s="2"/>
      <c r="P1916" s="2"/>
      <c r="Q1916" s="2"/>
      <c r="R1916" s="2"/>
      <c r="S1916" s="2"/>
    </row>
    <row r="1917" spans="1:19" ht="12.75" customHeight="1" x14ac:dyDescent="0.2">
      <c r="A1917" s="1">
        <v>1919</v>
      </c>
      <c r="B1917" s="1" t="s">
        <v>917</v>
      </c>
      <c r="C1917" s="1" t="s">
        <v>13</v>
      </c>
      <c r="D1917" s="1" t="s">
        <v>19</v>
      </c>
      <c r="E1917" t="s">
        <v>1387</v>
      </c>
      <c r="F1917" s="1">
        <v>20</v>
      </c>
      <c r="G1917" s="2">
        <v>31</v>
      </c>
      <c r="H1917" s="2">
        <f t="shared" si="58"/>
        <v>620</v>
      </c>
      <c r="I1917" s="2" t="str">
        <f>_xlfn.CONCAT(C1917,"-",D1917,"-",DOLLAR(G1917))</f>
        <v>EGY-zan pin assuf S.A.E.-31,00 €</v>
      </c>
      <c r="J1917" s="2" t="str">
        <f t="shared" si="59"/>
        <v>023</v>
      </c>
      <c r="M1917" s="2"/>
      <c r="P1917" s="2"/>
      <c r="Q1917" s="2"/>
      <c r="R1917" s="2"/>
      <c r="S1917" s="2"/>
    </row>
    <row r="1918" spans="1:19" ht="12.75" customHeight="1" x14ac:dyDescent="0.2">
      <c r="A1918" s="1">
        <v>1920</v>
      </c>
      <c r="B1918" s="1" t="s">
        <v>918</v>
      </c>
      <c r="C1918" s="1" t="s">
        <v>26</v>
      </c>
      <c r="D1918" s="1" t="s">
        <v>15</v>
      </c>
      <c r="E1918" s="1" t="s">
        <v>10</v>
      </c>
      <c r="F1918" s="1">
        <v>0</v>
      </c>
      <c r="G1918" s="2">
        <v>15</v>
      </c>
      <c r="H1918" s="2" t="str">
        <f t="shared" si="58"/>
        <v/>
      </c>
      <c r="I1918" s="2" t="str">
        <f>_xlfn.CONCAT(C1918,"-",D1918,"-",DOLLAR(G1918))</f>
        <v>NON PRESENTE-EGYPTIAN SAE-15,00 €</v>
      </c>
      <c r="J1918" s="2" t="str">
        <f t="shared" si="59"/>
        <v>071</v>
      </c>
      <c r="M1918" s="2"/>
      <c r="P1918" s="2"/>
      <c r="Q1918" s="2"/>
      <c r="R1918" s="2"/>
      <c r="S1918" s="2"/>
    </row>
    <row r="1919" spans="1:19" ht="12.75" customHeight="1" x14ac:dyDescent="0.2">
      <c r="A1919" s="1">
        <v>1921</v>
      </c>
      <c r="B1919" s="1" t="s">
        <v>918</v>
      </c>
      <c r="C1919" s="1" t="s">
        <v>26</v>
      </c>
      <c r="D1919" s="1" t="s">
        <v>15</v>
      </c>
      <c r="E1919" t="s">
        <v>1387</v>
      </c>
      <c r="F1919" s="1">
        <v>10</v>
      </c>
      <c r="G1919" s="2">
        <v>16</v>
      </c>
      <c r="H1919" s="2">
        <f t="shared" si="58"/>
        <v>160</v>
      </c>
      <c r="I1919" s="2" t="str">
        <f>_xlfn.CONCAT(C1919,"-",D1919,"-",DOLLAR(G1919))</f>
        <v>NON PRESENTE-EGYPTIAN SAE-16,00 €</v>
      </c>
      <c r="J1919" s="2" t="str">
        <f t="shared" si="59"/>
        <v>071</v>
      </c>
      <c r="M1919" s="2"/>
      <c r="P1919" s="2"/>
      <c r="Q1919" s="2"/>
      <c r="R1919" s="2"/>
      <c r="S1919" s="2"/>
    </row>
    <row r="1920" spans="1:19" ht="12.75" customHeight="1" x14ac:dyDescent="0.2">
      <c r="A1920" s="1">
        <v>1922</v>
      </c>
      <c r="B1920" s="1" t="s">
        <v>918</v>
      </c>
      <c r="C1920" s="1" t="s">
        <v>26</v>
      </c>
      <c r="D1920" s="1" t="s">
        <v>15</v>
      </c>
      <c r="E1920" t="s">
        <v>1387</v>
      </c>
      <c r="F1920" s="1">
        <v>20</v>
      </c>
      <c r="G1920" s="2">
        <v>16</v>
      </c>
      <c r="H1920" s="2">
        <f t="shared" si="58"/>
        <v>320</v>
      </c>
      <c r="I1920" s="2" t="str">
        <f>_xlfn.CONCAT(C1920,"-",D1920,"-",DOLLAR(G1920))</f>
        <v>NON PRESENTE-EGYPTIAN SAE-16,00 €</v>
      </c>
      <c r="J1920" s="2" t="str">
        <f t="shared" si="59"/>
        <v>071</v>
      </c>
      <c r="M1920" s="2"/>
      <c r="P1920" s="2"/>
      <c r="Q1920" s="2"/>
      <c r="R1920" s="2"/>
      <c r="S1920" s="2"/>
    </row>
    <row r="1921" spans="1:19" ht="12.75" customHeight="1" x14ac:dyDescent="0.2">
      <c r="A1921" s="1">
        <v>1923</v>
      </c>
      <c r="B1921" s="1" t="s">
        <v>919</v>
      </c>
      <c r="C1921" s="1" t="s">
        <v>8</v>
      </c>
      <c r="D1921" s="1" t="s">
        <v>9</v>
      </c>
      <c r="E1921" t="s">
        <v>1387</v>
      </c>
      <c r="F1921" s="1">
        <v>10</v>
      </c>
      <c r="G1921" s="2">
        <v>34</v>
      </c>
      <c r="H1921" s="2">
        <f t="shared" si="58"/>
        <v>340</v>
      </c>
      <c r="I1921" s="2" t="str">
        <f>_xlfn.CONCAT(C1921,"-",D1921,"-",DOLLAR(G1921))</f>
        <v>ITA-SG-34,00 €</v>
      </c>
      <c r="J1921" s="2" t="str">
        <f t="shared" si="59"/>
        <v>175</v>
      </c>
      <c r="M1921" s="2"/>
      <c r="P1921" s="2"/>
      <c r="Q1921" s="2"/>
      <c r="R1921" s="2"/>
      <c r="S1921" s="2"/>
    </row>
    <row r="1922" spans="1:19" ht="12.75" customHeight="1" x14ac:dyDescent="0.2">
      <c r="A1922" s="1">
        <v>1924</v>
      </c>
      <c r="B1922" s="1" t="s">
        <v>919</v>
      </c>
      <c r="C1922" s="1" t="s">
        <v>8</v>
      </c>
      <c r="D1922" s="1" t="s">
        <v>9</v>
      </c>
      <c r="E1922" s="1" t="s">
        <v>10</v>
      </c>
      <c r="F1922" s="1">
        <v>0</v>
      </c>
      <c r="G1922" s="2">
        <v>35</v>
      </c>
      <c r="H1922" s="2" t="str">
        <f t="shared" ref="H1922:H1985" si="60">IF(F1922*G1922=0,"",F1922*G1922)</f>
        <v/>
      </c>
      <c r="I1922" s="2" t="str">
        <f>_xlfn.CONCAT(C1922,"-",D1922,"-",DOLLAR(G1922))</f>
        <v>ITA-SG-35,00 €</v>
      </c>
      <c r="J1922" s="2" t="str">
        <f t="shared" si="59"/>
        <v>175</v>
      </c>
      <c r="M1922" s="2"/>
      <c r="P1922" s="2"/>
      <c r="Q1922" s="2"/>
      <c r="R1922" s="2"/>
      <c r="S1922" s="2"/>
    </row>
    <row r="1923" spans="1:19" ht="12.75" customHeight="1" x14ac:dyDescent="0.2">
      <c r="A1923" s="1">
        <v>1925</v>
      </c>
      <c r="B1923" s="1" t="s">
        <v>920</v>
      </c>
      <c r="C1923" s="1" t="s">
        <v>8</v>
      </c>
      <c r="D1923" s="1" t="s">
        <v>9</v>
      </c>
      <c r="E1923" t="s">
        <v>1387</v>
      </c>
      <c r="F1923" s="1">
        <v>10</v>
      </c>
      <c r="G1923" s="2">
        <v>37</v>
      </c>
      <c r="H1923" s="2">
        <f t="shared" si="60"/>
        <v>370</v>
      </c>
      <c r="I1923" s="2" t="str">
        <f>_xlfn.CONCAT(C1923,"-",D1923,"-",DOLLAR(G1923))</f>
        <v>ITA-SG-37,00 €</v>
      </c>
      <c r="J1923" s="2" t="str">
        <f t="shared" ref="J1923:J1986" si="61">MID(B1923,3,3)</f>
        <v>658</v>
      </c>
      <c r="M1923" s="2"/>
      <c r="P1923" s="2"/>
      <c r="Q1923" s="2"/>
      <c r="R1923" s="2"/>
      <c r="S1923" s="2"/>
    </row>
    <row r="1924" spans="1:19" ht="12.75" customHeight="1" x14ac:dyDescent="0.2">
      <c r="A1924" s="1">
        <v>1926</v>
      </c>
      <c r="B1924" s="1" t="s">
        <v>920</v>
      </c>
      <c r="C1924" s="1" t="s">
        <v>8</v>
      </c>
      <c r="D1924" s="1" t="s">
        <v>9</v>
      </c>
      <c r="E1924" s="1" t="s">
        <v>10</v>
      </c>
      <c r="F1924" s="1">
        <v>0</v>
      </c>
      <c r="G1924" s="2">
        <v>39</v>
      </c>
      <c r="H1924" s="2" t="str">
        <f t="shared" si="60"/>
        <v/>
      </c>
      <c r="I1924" s="2" t="str">
        <f>_xlfn.CONCAT(C1924,"-",D1924,"-",DOLLAR(G1924))</f>
        <v>ITA-SG-39,00 €</v>
      </c>
      <c r="J1924" s="2" t="str">
        <f t="shared" si="61"/>
        <v>658</v>
      </c>
      <c r="M1924" s="2"/>
      <c r="P1924" s="2"/>
      <c r="Q1924" s="2"/>
      <c r="R1924" s="2"/>
      <c r="S1924" s="2"/>
    </row>
    <row r="1925" spans="1:19" ht="12.75" customHeight="1" x14ac:dyDescent="0.2">
      <c r="A1925" s="1">
        <v>1927</v>
      </c>
      <c r="B1925" s="1" t="s">
        <v>920</v>
      </c>
      <c r="C1925" s="1" t="s">
        <v>8</v>
      </c>
      <c r="D1925" s="1" t="s">
        <v>9</v>
      </c>
      <c r="E1925" t="s">
        <v>1387</v>
      </c>
      <c r="F1925" s="1">
        <v>20</v>
      </c>
      <c r="G1925" s="2">
        <v>31</v>
      </c>
      <c r="H1925" s="2">
        <f t="shared" si="60"/>
        <v>620</v>
      </c>
      <c r="I1925" s="2" t="str">
        <f>_xlfn.CONCAT(C1925,"-",D1925,"-",DOLLAR(G1925))</f>
        <v>ITA-SG-31,00 €</v>
      </c>
      <c r="J1925" s="2" t="str">
        <f t="shared" si="61"/>
        <v>658</v>
      </c>
      <c r="M1925" s="2"/>
      <c r="P1925" s="2"/>
      <c r="Q1925" s="2"/>
      <c r="R1925" s="2"/>
      <c r="S1925" s="2"/>
    </row>
    <row r="1926" spans="1:19" ht="12.75" customHeight="1" x14ac:dyDescent="0.2">
      <c r="A1926" s="1">
        <v>1928</v>
      </c>
      <c r="B1926" s="1" t="s">
        <v>921</v>
      </c>
      <c r="C1926" s="1" t="s">
        <v>8</v>
      </c>
      <c r="D1926" s="1" t="s">
        <v>9</v>
      </c>
      <c r="E1926" s="1" t="s">
        <v>10</v>
      </c>
      <c r="F1926" s="1">
        <v>0</v>
      </c>
      <c r="G1926" s="2">
        <v>10</v>
      </c>
      <c r="H1926" s="2" t="str">
        <f t="shared" si="60"/>
        <v/>
      </c>
      <c r="I1926" s="2" t="str">
        <f>_xlfn.CONCAT(C1926,"-",D1926,"-",DOLLAR(G1926))</f>
        <v>ITA-SG-10,00 €</v>
      </c>
      <c r="J1926" s="2" t="str">
        <f t="shared" si="61"/>
        <v>253</v>
      </c>
      <c r="M1926" s="2"/>
      <c r="P1926" s="2"/>
      <c r="Q1926" s="2"/>
      <c r="R1926" s="2"/>
      <c r="S1926" s="2"/>
    </row>
    <row r="1927" spans="1:19" ht="12.75" customHeight="1" x14ac:dyDescent="0.2">
      <c r="A1927" s="1">
        <v>1929</v>
      </c>
      <c r="B1927" s="1" t="s">
        <v>922</v>
      </c>
      <c r="C1927" s="1" t="s">
        <v>8</v>
      </c>
      <c r="D1927" s="1" t="s">
        <v>9</v>
      </c>
      <c r="E1927" s="1" t="s">
        <v>10</v>
      </c>
      <c r="F1927" s="1">
        <v>0</v>
      </c>
      <c r="G1927" s="2">
        <v>10</v>
      </c>
      <c r="H1927" s="2" t="str">
        <f t="shared" si="60"/>
        <v/>
      </c>
      <c r="I1927" s="2" t="str">
        <f>_xlfn.CONCAT(C1927,"-",D1927,"-",DOLLAR(G1927))</f>
        <v>ITA-SG-10,00 €</v>
      </c>
      <c r="J1927" s="2" t="str">
        <f t="shared" si="61"/>
        <v>931</v>
      </c>
      <c r="M1927" s="2"/>
      <c r="P1927" s="2"/>
      <c r="Q1927" s="2"/>
      <c r="R1927" s="2"/>
      <c r="S1927" s="2"/>
    </row>
    <row r="1928" spans="1:19" ht="12.75" customHeight="1" x14ac:dyDescent="0.2">
      <c r="A1928" s="1">
        <v>1930</v>
      </c>
      <c r="B1928" s="1" t="s">
        <v>922</v>
      </c>
      <c r="C1928" s="1" t="s">
        <v>8</v>
      </c>
      <c r="D1928" s="1" t="s">
        <v>9</v>
      </c>
      <c r="E1928" t="s">
        <v>1387</v>
      </c>
      <c r="F1928" s="1">
        <v>10</v>
      </c>
      <c r="G1928" s="2">
        <v>24</v>
      </c>
      <c r="H1928" s="2">
        <f t="shared" si="60"/>
        <v>240</v>
      </c>
      <c r="I1928" s="2" t="str">
        <f>_xlfn.CONCAT(C1928,"-",D1928,"-",DOLLAR(G1928))</f>
        <v>ITA-SG-24,00 €</v>
      </c>
      <c r="J1928" s="2" t="str">
        <f t="shared" si="61"/>
        <v>931</v>
      </c>
      <c r="M1928" s="2"/>
      <c r="P1928" s="2"/>
      <c r="Q1928" s="2"/>
      <c r="R1928" s="2"/>
      <c r="S1928" s="2"/>
    </row>
    <row r="1929" spans="1:19" ht="12.75" customHeight="1" x14ac:dyDescent="0.2">
      <c r="A1929" s="1">
        <v>1931</v>
      </c>
      <c r="B1929" s="1" t="s">
        <v>923</v>
      </c>
      <c r="C1929" s="1" t="s">
        <v>13</v>
      </c>
      <c r="D1929" s="1" t="s">
        <v>27</v>
      </c>
      <c r="E1929" t="s">
        <v>1387</v>
      </c>
      <c r="F1929" s="1">
        <v>10</v>
      </c>
      <c r="G1929" s="2">
        <v>13</v>
      </c>
      <c r="H1929" s="2">
        <f t="shared" si="60"/>
        <v>130</v>
      </c>
      <c r="I1929" s="2" t="str">
        <f>_xlfn.CONCAT(C1929,"-",D1929,"-",DOLLAR(G1929))</f>
        <v>EGY-order For Trading SARL-13,00 €</v>
      </c>
      <c r="J1929" s="2" t="str">
        <f t="shared" si="61"/>
        <v>497</v>
      </c>
      <c r="M1929" s="2"/>
      <c r="P1929" s="2"/>
      <c r="Q1929" s="2"/>
      <c r="R1929" s="2"/>
      <c r="S1929" s="2"/>
    </row>
    <row r="1930" spans="1:19" ht="12.75" customHeight="1" x14ac:dyDescent="0.2">
      <c r="A1930" s="1">
        <v>1932</v>
      </c>
      <c r="B1930" s="1" t="s">
        <v>923</v>
      </c>
      <c r="C1930" s="1" t="s">
        <v>13</v>
      </c>
      <c r="D1930" s="1" t="s">
        <v>27</v>
      </c>
      <c r="E1930" t="s">
        <v>1387</v>
      </c>
      <c r="F1930" s="1">
        <v>20</v>
      </c>
      <c r="G1930" s="2">
        <v>15</v>
      </c>
      <c r="H1930" s="2">
        <f t="shared" si="60"/>
        <v>300</v>
      </c>
      <c r="I1930" s="2" t="str">
        <f>_xlfn.CONCAT(C1930,"-",D1930,"-",DOLLAR(G1930))</f>
        <v>EGY-order For Trading SARL-15,00 €</v>
      </c>
      <c r="J1930" s="2" t="str">
        <f t="shared" si="61"/>
        <v>497</v>
      </c>
      <c r="M1930" s="2"/>
      <c r="P1930" s="2"/>
      <c r="Q1930" s="2"/>
      <c r="R1930" s="2"/>
      <c r="S1930" s="2"/>
    </row>
    <row r="1931" spans="1:19" ht="12.75" customHeight="1" x14ac:dyDescent="0.2">
      <c r="A1931" s="1">
        <v>1933</v>
      </c>
      <c r="B1931" s="1" t="s">
        <v>923</v>
      </c>
      <c r="C1931" s="1" t="s">
        <v>13</v>
      </c>
      <c r="D1931" s="1" t="s">
        <v>27</v>
      </c>
      <c r="E1931" s="1" t="s">
        <v>10</v>
      </c>
      <c r="F1931" s="1">
        <v>0</v>
      </c>
      <c r="G1931" s="2">
        <v>26</v>
      </c>
      <c r="H1931" s="2" t="str">
        <f t="shared" si="60"/>
        <v/>
      </c>
      <c r="I1931" s="2" t="str">
        <f>_xlfn.CONCAT(C1931,"-",D1931,"-",DOLLAR(G1931))</f>
        <v>EGY-order For Trading SARL-26,00 €</v>
      </c>
      <c r="J1931" s="2" t="str">
        <f t="shared" si="61"/>
        <v>497</v>
      </c>
      <c r="M1931" s="2"/>
      <c r="P1931" s="2"/>
      <c r="Q1931" s="2"/>
      <c r="R1931" s="2"/>
      <c r="S1931" s="2"/>
    </row>
    <row r="1932" spans="1:19" ht="12.75" customHeight="1" x14ac:dyDescent="0.2">
      <c r="A1932" s="1">
        <v>1934</v>
      </c>
      <c r="B1932" s="1" t="s">
        <v>924</v>
      </c>
      <c r="C1932" s="1" t="s">
        <v>8</v>
      </c>
      <c r="D1932" s="1" t="s">
        <v>9</v>
      </c>
      <c r="E1932" s="1" t="s">
        <v>10</v>
      </c>
      <c r="F1932" s="1">
        <v>0</v>
      </c>
      <c r="G1932" s="2">
        <v>27</v>
      </c>
      <c r="H1932" s="2" t="str">
        <f t="shared" si="60"/>
        <v/>
      </c>
      <c r="I1932" s="2" t="str">
        <f>_xlfn.CONCAT(C1932,"-",D1932,"-",DOLLAR(G1932))</f>
        <v>ITA-SG-27,00 €</v>
      </c>
      <c r="J1932" s="2" t="str">
        <f t="shared" si="61"/>
        <v>636</v>
      </c>
      <c r="M1932" s="2"/>
      <c r="P1932" s="2"/>
      <c r="Q1932" s="2"/>
      <c r="R1932" s="2"/>
      <c r="S1932" s="2"/>
    </row>
    <row r="1933" spans="1:19" ht="12.75" customHeight="1" x14ac:dyDescent="0.2">
      <c r="A1933" s="1">
        <v>1935</v>
      </c>
      <c r="B1933" s="1" t="s">
        <v>924</v>
      </c>
      <c r="C1933" s="1" t="s">
        <v>8</v>
      </c>
      <c r="D1933" s="1" t="s">
        <v>9</v>
      </c>
      <c r="E1933" t="s">
        <v>1387</v>
      </c>
      <c r="F1933" s="1">
        <v>20</v>
      </c>
      <c r="G1933" s="2">
        <v>35</v>
      </c>
      <c r="H1933" s="2">
        <f t="shared" si="60"/>
        <v>700</v>
      </c>
      <c r="I1933" s="2" t="str">
        <f>_xlfn.CONCAT(C1933,"-",D1933,"-",DOLLAR(G1933))</f>
        <v>ITA-SG-35,00 €</v>
      </c>
      <c r="J1933" s="2" t="str">
        <f t="shared" si="61"/>
        <v>636</v>
      </c>
      <c r="M1933" s="2"/>
      <c r="P1933" s="2"/>
      <c r="Q1933" s="2"/>
      <c r="R1933" s="2"/>
      <c r="S1933" s="2"/>
    </row>
    <row r="1934" spans="1:19" ht="12.75" customHeight="1" x14ac:dyDescent="0.2">
      <c r="A1934" s="1">
        <v>1936</v>
      </c>
      <c r="B1934" s="1" t="s">
        <v>924</v>
      </c>
      <c r="C1934" s="1" t="s">
        <v>8</v>
      </c>
      <c r="D1934" s="1" t="s">
        <v>9</v>
      </c>
      <c r="E1934" t="s">
        <v>1387</v>
      </c>
      <c r="F1934" s="1">
        <v>10</v>
      </c>
      <c r="G1934" s="2">
        <v>34</v>
      </c>
      <c r="H1934" s="2">
        <f t="shared" si="60"/>
        <v>340</v>
      </c>
      <c r="I1934" s="2" t="str">
        <f>_xlfn.CONCAT(C1934,"-",D1934,"-",DOLLAR(G1934))</f>
        <v>ITA-SG-34,00 €</v>
      </c>
      <c r="J1934" s="2" t="str">
        <f t="shared" si="61"/>
        <v>636</v>
      </c>
      <c r="M1934" s="2"/>
      <c r="P1934" s="2"/>
      <c r="Q1934" s="2"/>
      <c r="R1934" s="2"/>
      <c r="S1934" s="2"/>
    </row>
    <row r="1935" spans="1:19" ht="12.75" customHeight="1" x14ac:dyDescent="0.2">
      <c r="A1935" s="1">
        <v>1937</v>
      </c>
      <c r="B1935" s="1" t="s">
        <v>925</v>
      </c>
      <c r="C1935" s="1" t="s">
        <v>8</v>
      </c>
      <c r="D1935" s="1" t="s">
        <v>9</v>
      </c>
      <c r="E1935" t="s">
        <v>1387</v>
      </c>
      <c r="F1935" s="1">
        <v>20</v>
      </c>
      <c r="G1935" s="2">
        <v>26</v>
      </c>
      <c r="H1935" s="2">
        <f t="shared" si="60"/>
        <v>520</v>
      </c>
      <c r="I1935" s="2" t="str">
        <f>_xlfn.CONCAT(C1935,"-",D1935,"-",DOLLAR(G1935))</f>
        <v>ITA-SG-26,00 €</v>
      </c>
      <c r="J1935" s="2" t="str">
        <f t="shared" si="61"/>
        <v>288</v>
      </c>
      <c r="M1935" s="2"/>
      <c r="P1935" s="2"/>
      <c r="Q1935" s="2"/>
      <c r="R1935" s="2"/>
      <c r="S1935" s="2"/>
    </row>
    <row r="1936" spans="1:19" ht="12.75" customHeight="1" x14ac:dyDescent="0.2">
      <c r="A1936" s="1">
        <v>1938</v>
      </c>
      <c r="B1936" s="1" t="s">
        <v>925</v>
      </c>
      <c r="C1936" s="1" t="s">
        <v>8</v>
      </c>
      <c r="D1936" s="1" t="s">
        <v>9</v>
      </c>
      <c r="E1936" t="s">
        <v>1387</v>
      </c>
      <c r="F1936" s="1">
        <v>10</v>
      </c>
      <c r="G1936" s="2">
        <v>39</v>
      </c>
      <c r="H1936" s="2">
        <f t="shared" si="60"/>
        <v>390</v>
      </c>
      <c r="I1936" s="2" t="str">
        <f>_xlfn.CONCAT(C1936,"-",D1936,"-",DOLLAR(G1936))</f>
        <v>ITA-SG-39,00 €</v>
      </c>
      <c r="J1936" s="2" t="str">
        <f t="shared" si="61"/>
        <v>288</v>
      </c>
      <c r="M1936" s="2"/>
      <c r="P1936" s="2"/>
      <c r="Q1936" s="2"/>
      <c r="R1936" s="2"/>
      <c r="S1936" s="2"/>
    </row>
    <row r="1937" spans="1:19" ht="12.75" customHeight="1" x14ac:dyDescent="0.2">
      <c r="A1937" s="1">
        <v>1939</v>
      </c>
      <c r="B1937" s="1" t="s">
        <v>926</v>
      </c>
      <c r="C1937" s="1" t="s">
        <v>8</v>
      </c>
      <c r="D1937" s="1" t="s">
        <v>45</v>
      </c>
      <c r="E1937" t="s">
        <v>1387</v>
      </c>
      <c r="F1937" s="1">
        <v>20</v>
      </c>
      <c r="G1937" s="2">
        <v>30</v>
      </c>
      <c r="H1937" s="2">
        <f t="shared" si="60"/>
        <v>600</v>
      </c>
      <c r="I1937" s="2" t="str">
        <f>_xlfn.CONCAT(C1937,"-",D1937,"-",DOLLAR(G1937))</f>
        <v>ITA-SICURpin SUD S.r.l-30,00 €</v>
      </c>
      <c r="J1937" s="2" t="str">
        <f t="shared" si="61"/>
        <v>504</v>
      </c>
      <c r="M1937" s="2"/>
      <c r="P1937" s="2"/>
      <c r="Q1937" s="2"/>
      <c r="R1937" s="2"/>
      <c r="S1937" s="2"/>
    </row>
    <row r="1938" spans="1:19" ht="12.75" customHeight="1" x14ac:dyDescent="0.2">
      <c r="A1938" s="1">
        <v>1940</v>
      </c>
      <c r="B1938" s="1" t="s">
        <v>927</v>
      </c>
      <c r="C1938" s="1" t="s">
        <v>8</v>
      </c>
      <c r="D1938" s="1" t="s">
        <v>43</v>
      </c>
      <c r="E1938" s="1" t="s">
        <v>10</v>
      </c>
      <c r="F1938" s="1">
        <v>0</v>
      </c>
      <c r="G1938" s="2">
        <v>37</v>
      </c>
      <c r="H1938" s="2" t="str">
        <f t="shared" si="60"/>
        <v/>
      </c>
      <c r="I1938" s="2" t="str">
        <f>_xlfn.CONCAT(C1938,"-",D1938,"-",DOLLAR(G1938))</f>
        <v>ITA-zan pin SPA-37,00 €</v>
      </c>
      <c r="J1938" s="2" t="str">
        <f t="shared" si="61"/>
        <v>766</v>
      </c>
      <c r="M1938" s="2"/>
      <c r="P1938" s="2"/>
      <c r="Q1938" s="2"/>
      <c r="R1938" s="2"/>
      <c r="S1938" s="2"/>
    </row>
    <row r="1939" spans="1:19" ht="12.75" customHeight="1" x14ac:dyDescent="0.2">
      <c r="A1939" s="1">
        <v>1941</v>
      </c>
      <c r="B1939" s="1" t="s">
        <v>928</v>
      </c>
      <c r="C1939" s="1" t="s">
        <v>8</v>
      </c>
      <c r="D1939" s="1" t="s">
        <v>93</v>
      </c>
      <c r="E1939" t="s">
        <v>1387</v>
      </c>
      <c r="F1939" s="1">
        <v>10</v>
      </c>
      <c r="G1939" s="2">
        <v>17</v>
      </c>
      <c r="H1939" s="2">
        <f t="shared" si="60"/>
        <v>170</v>
      </c>
      <c r="I1939" s="2" t="str">
        <f>_xlfn.CONCAT(C1939,"-",D1939,"-",DOLLAR(G1939))</f>
        <v>ITA-zan SPA-17,00 €</v>
      </c>
      <c r="J1939" s="2" t="str">
        <f t="shared" si="61"/>
        <v>029</v>
      </c>
      <c r="M1939" s="2"/>
      <c r="P1939" s="2"/>
      <c r="Q1939" s="2"/>
      <c r="R1939" s="2"/>
      <c r="S1939" s="2"/>
    </row>
    <row r="1940" spans="1:19" ht="12.75" customHeight="1" x14ac:dyDescent="0.2">
      <c r="A1940" s="1">
        <v>1942</v>
      </c>
      <c r="B1940" s="1" t="s">
        <v>928</v>
      </c>
      <c r="C1940" s="1" t="s">
        <v>8</v>
      </c>
      <c r="D1940" s="1" t="s">
        <v>93</v>
      </c>
      <c r="E1940" t="s">
        <v>1387</v>
      </c>
      <c r="F1940" s="1">
        <v>20</v>
      </c>
      <c r="G1940" s="2">
        <v>26</v>
      </c>
      <c r="H1940" s="2">
        <f t="shared" si="60"/>
        <v>520</v>
      </c>
      <c r="I1940" s="2" t="str">
        <f>_xlfn.CONCAT(C1940,"-",D1940,"-",DOLLAR(G1940))</f>
        <v>ITA-zan SPA-26,00 €</v>
      </c>
      <c r="J1940" s="2" t="str">
        <f t="shared" si="61"/>
        <v>029</v>
      </c>
      <c r="M1940" s="2"/>
      <c r="P1940" s="2"/>
      <c r="Q1940" s="2"/>
      <c r="R1940" s="2"/>
      <c r="S1940" s="2"/>
    </row>
    <row r="1941" spans="1:19" ht="12.75" customHeight="1" x14ac:dyDescent="0.2">
      <c r="A1941" s="1">
        <v>1943</v>
      </c>
      <c r="B1941" s="1" t="s">
        <v>929</v>
      </c>
      <c r="C1941" s="1" t="s">
        <v>8</v>
      </c>
      <c r="D1941" s="1" t="s">
        <v>9</v>
      </c>
      <c r="E1941" s="1" t="s">
        <v>10</v>
      </c>
      <c r="F1941" s="1">
        <v>0</v>
      </c>
      <c r="G1941" s="2">
        <v>39</v>
      </c>
      <c r="H1941" s="2" t="str">
        <f t="shared" si="60"/>
        <v/>
      </c>
      <c r="I1941" s="2" t="str">
        <f>_xlfn.CONCAT(C1941,"-",D1941,"-",DOLLAR(G1941))</f>
        <v>ITA-SG-39,00 €</v>
      </c>
      <c r="J1941" s="2" t="str">
        <f t="shared" si="61"/>
        <v>467</v>
      </c>
      <c r="M1941" s="2"/>
      <c r="P1941" s="2"/>
      <c r="Q1941" s="2"/>
      <c r="R1941" s="2"/>
      <c r="S1941" s="2"/>
    </row>
    <row r="1942" spans="1:19" ht="12.75" customHeight="1" x14ac:dyDescent="0.2">
      <c r="A1942" s="1">
        <v>1944</v>
      </c>
      <c r="B1942" s="1" t="s">
        <v>930</v>
      </c>
      <c r="C1942" s="1" t="s">
        <v>26</v>
      </c>
      <c r="D1942" s="1" t="s">
        <v>15</v>
      </c>
      <c r="E1942" s="1" t="s">
        <v>10</v>
      </c>
      <c r="F1942" s="1">
        <v>0</v>
      </c>
      <c r="G1942" s="2">
        <v>23</v>
      </c>
      <c r="H1942" s="2" t="str">
        <f t="shared" si="60"/>
        <v/>
      </c>
      <c r="I1942" s="2" t="str">
        <f>_xlfn.CONCAT(C1942,"-",D1942,"-",DOLLAR(G1942))</f>
        <v>NON PRESENTE-EGYPTIAN SAE-23,00 €</v>
      </c>
      <c r="J1942" s="2" t="str">
        <f t="shared" si="61"/>
        <v>102</v>
      </c>
      <c r="M1942" s="2"/>
      <c r="P1942" s="2"/>
      <c r="Q1942" s="2"/>
      <c r="R1942" s="2"/>
      <c r="S1942" s="2"/>
    </row>
    <row r="1943" spans="1:19" ht="12.75" customHeight="1" x14ac:dyDescent="0.2">
      <c r="A1943" s="1">
        <v>1945</v>
      </c>
      <c r="B1943" s="1" t="s">
        <v>931</v>
      </c>
      <c r="C1943" s="1" t="s">
        <v>13</v>
      </c>
      <c r="D1943" s="1" t="s">
        <v>19</v>
      </c>
      <c r="E1943" t="s">
        <v>1387</v>
      </c>
      <c r="F1943" s="1">
        <v>10</v>
      </c>
      <c r="G1943" s="2">
        <v>25</v>
      </c>
      <c r="H1943" s="2">
        <f t="shared" si="60"/>
        <v>250</v>
      </c>
      <c r="I1943" s="2" t="str">
        <f>_xlfn.CONCAT(C1943,"-",D1943,"-",DOLLAR(G1943))</f>
        <v>EGY-zan pin assuf S.A.E.-25,00 €</v>
      </c>
      <c r="J1943" s="2" t="str">
        <f t="shared" si="61"/>
        <v>531</v>
      </c>
      <c r="M1943" s="2"/>
      <c r="P1943" s="2"/>
      <c r="Q1943" s="2"/>
      <c r="R1943" s="2"/>
      <c r="S1943" s="2"/>
    </row>
    <row r="1944" spans="1:19" ht="12.75" customHeight="1" x14ac:dyDescent="0.2">
      <c r="A1944" s="1">
        <v>1946</v>
      </c>
      <c r="B1944" s="1" t="s">
        <v>932</v>
      </c>
      <c r="C1944" s="1" t="s">
        <v>8</v>
      </c>
      <c r="D1944" s="1" t="s">
        <v>32</v>
      </c>
      <c r="E1944" s="1" t="s">
        <v>10</v>
      </c>
      <c r="F1944" s="1">
        <v>0</v>
      </c>
      <c r="G1944" s="2">
        <v>31</v>
      </c>
      <c r="H1944" s="2" t="str">
        <f t="shared" si="60"/>
        <v/>
      </c>
      <c r="I1944" s="2" t="str">
        <f>_xlfn.CONCAT(C1944,"-",D1944,"-",DOLLAR(G1944))</f>
        <v>ITA-zan VETRI-31,00 €</v>
      </c>
      <c r="J1944" s="2" t="str">
        <f t="shared" si="61"/>
        <v>938</v>
      </c>
      <c r="M1944" s="2"/>
      <c r="P1944" s="2"/>
      <c r="Q1944" s="2"/>
      <c r="R1944" s="2"/>
      <c r="S1944" s="2"/>
    </row>
    <row r="1945" spans="1:19" ht="12.75" customHeight="1" x14ac:dyDescent="0.2">
      <c r="A1945" s="1">
        <v>1947</v>
      </c>
      <c r="B1945" s="1" t="s">
        <v>932</v>
      </c>
      <c r="C1945" s="1" t="s">
        <v>8</v>
      </c>
      <c r="D1945" s="1" t="s">
        <v>32</v>
      </c>
      <c r="E1945" t="s">
        <v>1387</v>
      </c>
      <c r="F1945" s="1">
        <v>10</v>
      </c>
      <c r="G1945" s="2">
        <v>36</v>
      </c>
      <c r="H1945" s="2">
        <f t="shared" si="60"/>
        <v>360</v>
      </c>
      <c r="I1945" s="2" t="str">
        <f>_xlfn.CONCAT(C1945,"-",D1945,"-",DOLLAR(G1945))</f>
        <v>ITA-zan VETRI-36,00 €</v>
      </c>
      <c r="J1945" s="2" t="str">
        <f t="shared" si="61"/>
        <v>938</v>
      </c>
      <c r="M1945" s="2"/>
      <c r="P1945" s="2"/>
      <c r="Q1945" s="2"/>
      <c r="R1945" s="2"/>
      <c r="S1945" s="2"/>
    </row>
    <row r="1946" spans="1:19" ht="12.75" customHeight="1" x14ac:dyDescent="0.2">
      <c r="A1946" s="1">
        <v>1948</v>
      </c>
      <c r="B1946" s="1" t="s">
        <v>932</v>
      </c>
      <c r="C1946" s="1" t="s">
        <v>8</v>
      </c>
      <c r="D1946" s="1" t="s">
        <v>32</v>
      </c>
      <c r="E1946" t="s">
        <v>1387</v>
      </c>
      <c r="F1946" s="1">
        <v>20</v>
      </c>
      <c r="G1946" s="2">
        <v>40</v>
      </c>
      <c r="H1946" s="2">
        <f t="shared" si="60"/>
        <v>800</v>
      </c>
      <c r="I1946" s="2" t="str">
        <f>_xlfn.CONCAT(C1946,"-",D1946,"-",DOLLAR(G1946))</f>
        <v>ITA-zan VETRI-40,00 €</v>
      </c>
      <c r="J1946" s="2" t="str">
        <f t="shared" si="61"/>
        <v>938</v>
      </c>
      <c r="M1946" s="2"/>
      <c r="P1946" s="2"/>
      <c r="Q1946" s="2"/>
      <c r="R1946" s="2"/>
      <c r="S1946" s="2"/>
    </row>
    <row r="1947" spans="1:19" ht="12.75" customHeight="1" x14ac:dyDescent="0.2">
      <c r="A1947" s="1">
        <v>1949</v>
      </c>
      <c r="B1947" s="1" t="s">
        <v>933</v>
      </c>
      <c r="C1947" s="1" t="s">
        <v>8</v>
      </c>
      <c r="D1947" s="1" t="s">
        <v>93</v>
      </c>
      <c r="E1947" t="s">
        <v>1387</v>
      </c>
      <c r="F1947" s="1">
        <v>20</v>
      </c>
      <c r="G1947" s="2">
        <v>15</v>
      </c>
      <c r="H1947" s="2">
        <f t="shared" si="60"/>
        <v>300</v>
      </c>
      <c r="I1947" s="2" t="str">
        <f>_xlfn.CONCAT(C1947,"-",D1947,"-",DOLLAR(G1947))</f>
        <v>ITA-zan SPA-15,00 €</v>
      </c>
      <c r="J1947" s="2" t="str">
        <f t="shared" si="61"/>
        <v>753</v>
      </c>
      <c r="M1947" s="2"/>
      <c r="P1947" s="2"/>
      <c r="Q1947" s="2"/>
      <c r="R1947" s="2"/>
      <c r="S1947" s="2"/>
    </row>
    <row r="1948" spans="1:19" ht="12.75" customHeight="1" x14ac:dyDescent="0.2">
      <c r="A1948" s="1">
        <v>1950</v>
      </c>
      <c r="B1948" s="1" t="s">
        <v>933</v>
      </c>
      <c r="C1948" s="1" t="s">
        <v>8</v>
      </c>
      <c r="D1948" s="1" t="s">
        <v>93</v>
      </c>
      <c r="E1948" t="s">
        <v>1387</v>
      </c>
      <c r="F1948" s="1">
        <v>10</v>
      </c>
      <c r="G1948" s="2">
        <v>37</v>
      </c>
      <c r="H1948" s="2">
        <f t="shared" si="60"/>
        <v>370</v>
      </c>
      <c r="I1948" s="2" t="str">
        <f>_xlfn.CONCAT(C1948,"-",D1948,"-",DOLLAR(G1948))</f>
        <v>ITA-zan SPA-37,00 €</v>
      </c>
      <c r="J1948" s="2" t="str">
        <f t="shared" si="61"/>
        <v>753</v>
      </c>
      <c r="M1948" s="2"/>
      <c r="P1948" s="2"/>
      <c r="Q1948" s="2"/>
      <c r="R1948" s="2"/>
      <c r="S1948" s="2"/>
    </row>
    <row r="1949" spans="1:19" ht="12.75" customHeight="1" x14ac:dyDescent="0.2">
      <c r="A1949" s="1">
        <v>1951</v>
      </c>
      <c r="B1949" s="1" t="s">
        <v>934</v>
      </c>
      <c r="C1949" s="1" t="s">
        <v>8</v>
      </c>
      <c r="D1949" s="1" t="s">
        <v>61</v>
      </c>
      <c r="E1949" t="s">
        <v>1387</v>
      </c>
      <c r="F1949" s="1">
        <v>20</v>
      </c>
      <c r="G1949" s="2">
        <v>34</v>
      </c>
      <c r="H1949" s="2">
        <f t="shared" si="60"/>
        <v>680</v>
      </c>
      <c r="I1949" s="2" t="str">
        <f>_xlfn.CONCAT(C1949,"-",D1949,"-",DOLLAR(G1949))</f>
        <v>ITA-zan PAM-34,00 €</v>
      </c>
      <c r="J1949" s="2" t="str">
        <f t="shared" si="61"/>
        <v>568</v>
      </c>
      <c r="M1949" s="2"/>
      <c r="P1949" s="2"/>
      <c r="Q1949" s="2"/>
      <c r="R1949" s="2"/>
      <c r="S1949" s="2"/>
    </row>
    <row r="1950" spans="1:19" ht="12.75" customHeight="1" x14ac:dyDescent="0.2">
      <c r="A1950" s="1">
        <v>1952</v>
      </c>
      <c r="B1950" s="1" t="s">
        <v>934</v>
      </c>
      <c r="C1950" s="1" t="s">
        <v>8</v>
      </c>
      <c r="D1950" s="1" t="s">
        <v>61</v>
      </c>
      <c r="E1950" s="1" t="s">
        <v>10</v>
      </c>
      <c r="F1950" s="1">
        <v>0</v>
      </c>
      <c r="G1950" s="2">
        <v>11</v>
      </c>
      <c r="H1950" s="2" t="str">
        <f t="shared" si="60"/>
        <v/>
      </c>
      <c r="I1950" s="2" t="str">
        <f>_xlfn.CONCAT(C1950,"-",D1950,"-",DOLLAR(G1950))</f>
        <v>ITA-zan PAM-11,00 €</v>
      </c>
      <c r="J1950" s="2" t="str">
        <f t="shared" si="61"/>
        <v>568</v>
      </c>
      <c r="M1950" s="2"/>
      <c r="P1950" s="2"/>
      <c r="Q1950" s="2"/>
      <c r="R1950" s="2"/>
      <c r="S1950" s="2"/>
    </row>
    <row r="1951" spans="1:19" ht="12.75" customHeight="1" x14ac:dyDescent="0.2">
      <c r="A1951" s="1">
        <v>1953</v>
      </c>
      <c r="B1951" s="1" t="s">
        <v>935</v>
      </c>
      <c r="C1951" s="1" t="s">
        <v>8</v>
      </c>
      <c r="D1951" s="1" t="s">
        <v>45</v>
      </c>
      <c r="E1951" t="s">
        <v>1387</v>
      </c>
      <c r="F1951" s="1">
        <v>10</v>
      </c>
      <c r="G1951" s="2">
        <v>22</v>
      </c>
      <c r="H1951" s="2">
        <f t="shared" si="60"/>
        <v>220</v>
      </c>
      <c r="I1951" s="2" t="str">
        <f>_xlfn.CONCAT(C1951,"-",D1951,"-",DOLLAR(G1951))</f>
        <v>ITA-SICURpin SUD S.r.l-22,00 €</v>
      </c>
      <c r="J1951" s="2" t="str">
        <f t="shared" si="61"/>
        <v>244</v>
      </c>
      <c r="M1951" s="2"/>
      <c r="P1951" s="2"/>
      <c r="Q1951" s="2"/>
      <c r="R1951" s="2"/>
      <c r="S1951" s="2"/>
    </row>
    <row r="1952" spans="1:19" ht="12.75" customHeight="1" x14ac:dyDescent="0.2">
      <c r="A1952" s="1">
        <v>1954</v>
      </c>
      <c r="B1952" s="1" t="s">
        <v>936</v>
      </c>
      <c r="C1952" s="1" t="s">
        <v>8</v>
      </c>
      <c r="D1952" s="1" t="s">
        <v>50</v>
      </c>
      <c r="E1952" s="1" t="s">
        <v>10</v>
      </c>
      <c r="F1952" s="1">
        <v>0</v>
      </c>
      <c r="G1952" s="2">
        <v>34</v>
      </c>
      <c r="H1952" s="2" t="str">
        <f t="shared" si="60"/>
        <v/>
      </c>
      <c r="I1952" s="2" t="str">
        <f>_xlfn.CONCAT(C1952,"-",D1952,"-",DOLLAR(G1952))</f>
        <v>ITA-zan S.R.L.-34,00 €</v>
      </c>
      <c r="J1952" s="2" t="str">
        <f t="shared" si="61"/>
        <v>008</v>
      </c>
      <c r="M1952" s="2"/>
      <c r="P1952" s="2"/>
      <c r="Q1952" s="2"/>
      <c r="R1952" s="2"/>
      <c r="S1952" s="2"/>
    </row>
    <row r="1953" spans="1:19" ht="12.75" customHeight="1" x14ac:dyDescent="0.2">
      <c r="A1953" s="1">
        <v>1955</v>
      </c>
      <c r="B1953" s="1" t="s">
        <v>937</v>
      </c>
      <c r="C1953" s="1" t="s">
        <v>8</v>
      </c>
      <c r="D1953" s="1" t="s">
        <v>43</v>
      </c>
      <c r="E1953" t="s">
        <v>1387</v>
      </c>
      <c r="F1953" s="1">
        <v>10</v>
      </c>
      <c r="G1953" s="2">
        <v>19</v>
      </c>
      <c r="H1953" s="2">
        <f t="shared" si="60"/>
        <v>190</v>
      </c>
      <c r="I1953" s="2" t="str">
        <f>_xlfn.CONCAT(C1953,"-",D1953,"-",DOLLAR(G1953))</f>
        <v>ITA-zan pin SPA-19,00 €</v>
      </c>
      <c r="J1953" s="2" t="str">
        <f t="shared" si="61"/>
        <v>346</v>
      </c>
      <c r="M1953" s="2"/>
      <c r="P1953" s="2"/>
      <c r="Q1953" s="2"/>
      <c r="R1953" s="2"/>
      <c r="S1953" s="2"/>
    </row>
    <row r="1954" spans="1:19" ht="12.75" customHeight="1" x14ac:dyDescent="0.2">
      <c r="A1954" s="1">
        <v>1956</v>
      </c>
      <c r="B1954" s="1" t="s">
        <v>937</v>
      </c>
      <c r="C1954" s="1" t="s">
        <v>8</v>
      </c>
      <c r="D1954" s="1" t="s">
        <v>43</v>
      </c>
      <c r="E1954" s="1" t="s">
        <v>10</v>
      </c>
      <c r="F1954" s="1">
        <v>0</v>
      </c>
      <c r="G1954" s="2">
        <v>10</v>
      </c>
      <c r="H1954" s="2" t="str">
        <f t="shared" si="60"/>
        <v/>
      </c>
      <c r="I1954" s="2" t="str">
        <f>_xlfn.CONCAT(C1954,"-",D1954,"-",DOLLAR(G1954))</f>
        <v>ITA-zan pin SPA-10,00 €</v>
      </c>
      <c r="J1954" s="2" t="str">
        <f t="shared" si="61"/>
        <v>346</v>
      </c>
      <c r="M1954" s="2"/>
      <c r="P1954" s="2"/>
      <c r="Q1954" s="2"/>
      <c r="R1954" s="2"/>
      <c r="S1954" s="2"/>
    </row>
    <row r="1955" spans="1:19" ht="12.75" customHeight="1" x14ac:dyDescent="0.2">
      <c r="A1955" s="1">
        <v>1957</v>
      </c>
      <c r="B1955" s="1" t="s">
        <v>938</v>
      </c>
      <c r="C1955" s="1" t="s">
        <v>8</v>
      </c>
      <c r="D1955" s="1" t="s">
        <v>32</v>
      </c>
      <c r="E1955" t="s">
        <v>1387</v>
      </c>
      <c r="F1955" s="1">
        <v>20</v>
      </c>
      <c r="G1955" s="2">
        <v>26</v>
      </c>
      <c r="H1955" s="2">
        <f t="shared" si="60"/>
        <v>520</v>
      </c>
      <c r="I1955" s="2" t="str">
        <f>_xlfn.CONCAT(C1955,"-",D1955,"-",DOLLAR(G1955))</f>
        <v>ITA-zan VETRI-26,00 €</v>
      </c>
      <c r="J1955" s="2" t="str">
        <f t="shared" si="61"/>
        <v>614</v>
      </c>
      <c r="M1955" s="2"/>
      <c r="P1955" s="2"/>
      <c r="Q1955" s="2"/>
      <c r="R1955" s="2"/>
      <c r="S1955" s="2"/>
    </row>
    <row r="1956" spans="1:19" ht="12.75" customHeight="1" x14ac:dyDescent="0.2">
      <c r="A1956" s="1">
        <v>1958</v>
      </c>
      <c r="B1956" s="1" t="s">
        <v>938</v>
      </c>
      <c r="C1956" s="1" t="s">
        <v>8</v>
      </c>
      <c r="D1956" s="1" t="s">
        <v>32</v>
      </c>
      <c r="E1956" t="s">
        <v>1387</v>
      </c>
      <c r="F1956" s="1">
        <v>10</v>
      </c>
      <c r="G1956" s="2">
        <v>35</v>
      </c>
      <c r="H1956" s="2">
        <f t="shared" si="60"/>
        <v>350</v>
      </c>
      <c r="I1956" s="2" t="str">
        <f>_xlfn.CONCAT(C1956,"-",D1956,"-",DOLLAR(G1956))</f>
        <v>ITA-zan VETRI-35,00 €</v>
      </c>
      <c r="J1956" s="2" t="str">
        <f t="shared" si="61"/>
        <v>614</v>
      </c>
      <c r="M1956" s="2"/>
      <c r="P1956" s="2"/>
      <c r="Q1956" s="2"/>
      <c r="R1956" s="2"/>
      <c r="S1956" s="2"/>
    </row>
    <row r="1957" spans="1:19" ht="12.75" customHeight="1" x14ac:dyDescent="0.2">
      <c r="A1957" s="1">
        <v>1959</v>
      </c>
      <c r="B1957" s="1" t="s">
        <v>938</v>
      </c>
      <c r="C1957" s="1" t="s">
        <v>8</v>
      </c>
      <c r="D1957" s="1" t="s">
        <v>32</v>
      </c>
      <c r="E1957" s="1" t="s">
        <v>10</v>
      </c>
      <c r="F1957" s="1">
        <v>0</v>
      </c>
      <c r="G1957" s="2">
        <v>32</v>
      </c>
      <c r="H1957" s="2" t="str">
        <f t="shared" si="60"/>
        <v/>
      </c>
      <c r="I1957" s="2" t="str">
        <f>_xlfn.CONCAT(C1957,"-",D1957,"-",DOLLAR(G1957))</f>
        <v>ITA-zan VETRI-32,00 €</v>
      </c>
      <c r="J1957" s="2" t="str">
        <f t="shared" si="61"/>
        <v>614</v>
      </c>
      <c r="M1957" s="2"/>
      <c r="P1957" s="2"/>
      <c r="Q1957" s="2"/>
      <c r="R1957" s="2"/>
      <c r="S1957" s="2"/>
    </row>
    <row r="1958" spans="1:19" ht="12.75" customHeight="1" x14ac:dyDescent="0.2">
      <c r="A1958" s="1">
        <v>1960</v>
      </c>
      <c r="B1958" s="1" t="s">
        <v>939</v>
      </c>
      <c r="C1958" s="1" t="s">
        <v>8</v>
      </c>
      <c r="D1958" s="1" t="s">
        <v>43</v>
      </c>
      <c r="E1958" t="s">
        <v>1387</v>
      </c>
      <c r="F1958" s="1">
        <v>20</v>
      </c>
      <c r="G1958" s="2">
        <v>25</v>
      </c>
      <c r="H1958" s="2">
        <f t="shared" si="60"/>
        <v>500</v>
      </c>
      <c r="I1958" s="2" t="str">
        <f>_xlfn.CONCAT(C1958,"-",D1958,"-",DOLLAR(G1958))</f>
        <v>ITA-zan pin SPA-25,00 €</v>
      </c>
      <c r="J1958" s="2" t="str">
        <f t="shared" si="61"/>
        <v>477</v>
      </c>
      <c r="M1958" s="2"/>
      <c r="P1958" s="2"/>
      <c r="Q1958" s="2"/>
      <c r="R1958" s="2"/>
      <c r="S1958" s="2"/>
    </row>
    <row r="1959" spans="1:19" ht="12.75" customHeight="1" x14ac:dyDescent="0.2">
      <c r="A1959" s="1">
        <v>1961</v>
      </c>
      <c r="B1959" s="1" t="s">
        <v>939</v>
      </c>
      <c r="C1959" s="1" t="s">
        <v>8</v>
      </c>
      <c r="D1959" s="1" t="s">
        <v>43</v>
      </c>
      <c r="E1959" s="1" t="s">
        <v>10</v>
      </c>
      <c r="F1959" s="1">
        <v>0</v>
      </c>
      <c r="G1959" s="2">
        <v>13</v>
      </c>
      <c r="H1959" s="2" t="str">
        <f t="shared" si="60"/>
        <v/>
      </c>
      <c r="I1959" s="2" t="str">
        <f>_xlfn.CONCAT(C1959,"-",D1959,"-",DOLLAR(G1959))</f>
        <v>ITA-zan pin SPA-13,00 €</v>
      </c>
      <c r="J1959" s="2" t="str">
        <f t="shared" si="61"/>
        <v>477</v>
      </c>
      <c r="M1959" s="2"/>
      <c r="P1959" s="2"/>
      <c r="Q1959" s="2"/>
      <c r="R1959" s="2"/>
      <c r="S1959" s="2"/>
    </row>
    <row r="1960" spans="1:19" ht="12.75" customHeight="1" x14ac:dyDescent="0.2">
      <c r="A1960" s="1">
        <v>1962</v>
      </c>
      <c r="B1960" s="1" t="s">
        <v>939</v>
      </c>
      <c r="C1960" s="1" t="s">
        <v>8</v>
      </c>
      <c r="D1960" s="1" t="s">
        <v>43</v>
      </c>
      <c r="E1960" t="s">
        <v>1387</v>
      </c>
      <c r="F1960" s="1">
        <v>10</v>
      </c>
      <c r="G1960" s="2">
        <v>38</v>
      </c>
      <c r="H1960" s="2">
        <f t="shared" si="60"/>
        <v>380</v>
      </c>
      <c r="I1960" s="2" t="str">
        <f>_xlfn.CONCAT(C1960,"-",D1960,"-",DOLLAR(G1960))</f>
        <v>ITA-zan pin SPA-38,00 €</v>
      </c>
      <c r="J1960" s="2" t="str">
        <f t="shared" si="61"/>
        <v>477</v>
      </c>
      <c r="M1960" s="2"/>
      <c r="P1960" s="2"/>
      <c r="Q1960" s="2"/>
      <c r="R1960" s="2"/>
      <c r="S1960" s="2"/>
    </row>
    <row r="1961" spans="1:19" ht="12.75" customHeight="1" x14ac:dyDescent="0.2">
      <c r="A1961" s="1">
        <v>1963</v>
      </c>
      <c r="B1961" s="1" t="s">
        <v>940</v>
      </c>
      <c r="C1961" s="1" t="s">
        <v>8</v>
      </c>
      <c r="D1961" s="1" t="s">
        <v>9</v>
      </c>
      <c r="E1961" s="1" t="s">
        <v>10</v>
      </c>
      <c r="F1961" s="1">
        <v>0</v>
      </c>
      <c r="G1961" s="2">
        <v>33</v>
      </c>
      <c r="H1961" s="2" t="str">
        <f t="shared" si="60"/>
        <v/>
      </c>
      <c r="I1961" s="2" t="str">
        <f>_xlfn.CONCAT(C1961,"-",D1961,"-",DOLLAR(G1961))</f>
        <v>ITA-SG-33,00 €</v>
      </c>
      <c r="J1961" s="2" t="str">
        <f t="shared" si="61"/>
        <v>017</v>
      </c>
      <c r="M1961" s="2"/>
      <c r="P1961" s="2"/>
      <c r="Q1961" s="2"/>
      <c r="R1961" s="2"/>
      <c r="S1961" s="2"/>
    </row>
    <row r="1962" spans="1:19" ht="12.75" customHeight="1" x14ac:dyDescent="0.2">
      <c r="A1962" s="1">
        <v>1964</v>
      </c>
      <c r="B1962" s="1" t="s">
        <v>941</v>
      </c>
      <c r="C1962" s="1" t="s">
        <v>8</v>
      </c>
      <c r="D1962" s="1" t="s">
        <v>50</v>
      </c>
      <c r="E1962" s="1" t="s">
        <v>10</v>
      </c>
      <c r="F1962" s="1">
        <v>0</v>
      </c>
      <c r="G1962" s="2">
        <v>27</v>
      </c>
      <c r="H1962" s="2" t="str">
        <f t="shared" si="60"/>
        <v/>
      </c>
      <c r="I1962" s="2" t="str">
        <f>_xlfn.CONCAT(C1962,"-",D1962,"-",DOLLAR(G1962))</f>
        <v>ITA-zan S.R.L.-27,00 €</v>
      </c>
      <c r="J1962" s="2" t="str">
        <f t="shared" si="61"/>
        <v>303</v>
      </c>
      <c r="M1962" s="2"/>
      <c r="P1962" s="2"/>
      <c r="Q1962" s="2"/>
      <c r="R1962" s="2"/>
      <c r="S1962" s="2"/>
    </row>
    <row r="1963" spans="1:19" ht="12.75" customHeight="1" x14ac:dyDescent="0.2">
      <c r="A1963" s="1">
        <v>1965</v>
      </c>
      <c r="B1963" s="1" t="s">
        <v>941</v>
      </c>
      <c r="C1963" s="1" t="s">
        <v>8</v>
      </c>
      <c r="D1963" s="1" t="s">
        <v>50</v>
      </c>
      <c r="E1963" t="s">
        <v>1387</v>
      </c>
      <c r="F1963" s="1">
        <v>20</v>
      </c>
      <c r="G1963" s="2">
        <v>32</v>
      </c>
      <c r="H1963" s="2">
        <f t="shared" si="60"/>
        <v>640</v>
      </c>
      <c r="I1963" s="2" t="str">
        <f>_xlfn.CONCAT(C1963,"-",D1963,"-",DOLLAR(G1963))</f>
        <v>ITA-zan S.R.L.-32,00 €</v>
      </c>
      <c r="J1963" s="2" t="str">
        <f t="shared" si="61"/>
        <v>303</v>
      </c>
      <c r="M1963" s="2"/>
      <c r="P1963" s="2"/>
      <c r="Q1963" s="2"/>
      <c r="R1963" s="2"/>
      <c r="S1963" s="2"/>
    </row>
    <row r="1964" spans="1:19" ht="12.75" customHeight="1" x14ac:dyDescent="0.2">
      <c r="A1964" s="1">
        <v>1966</v>
      </c>
      <c r="B1964" s="1" t="s">
        <v>941</v>
      </c>
      <c r="C1964" s="1" t="s">
        <v>8</v>
      </c>
      <c r="D1964" s="1" t="s">
        <v>50</v>
      </c>
      <c r="E1964" t="s">
        <v>1387</v>
      </c>
      <c r="F1964" s="1">
        <v>10</v>
      </c>
      <c r="G1964" s="2">
        <v>27</v>
      </c>
      <c r="H1964" s="2">
        <f t="shared" si="60"/>
        <v>270</v>
      </c>
      <c r="I1964" s="2" t="str">
        <f>_xlfn.CONCAT(C1964,"-",D1964,"-",DOLLAR(G1964))</f>
        <v>ITA-zan S.R.L.-27,00 €</v>
      </c>
      <c r="J1964" s="2" t="str">
        <f t="shared" si="61"/>
        <v>303</v>
      </c>
      <c r="M1964" s="2"/>
      <c r="P1964" s="2"/>
      <c r="Q1964" s="2"/>
      <c r="R1964" s="2"/>
      <c r="S1964" s="2"/>
    </row>
    <row r="1965" spans="1:19" ht="12.75" customHeight="1" x14ac:dyDescent="0.2">
      <c r="A1965" s="1">
        <v>1967</v>
      </c>
      <c r="B1965" s="1" t="s">
        <v>942</v>
      </c>
      <c r="C1965" s="1" t="s">
        <v>79</v>
      </c>
      <c r="D1965" s="1" t="s">
        <v>195</v>
      </c>
      <c r="E1965" s="1" t="s">
        <v>10</v>
      </c>
      <c r="F1965" s="1">
        <v>0</v>
      </c>
      <c r="G1965" s="2">
        <v>20</v>
      </c>
      <c r="H1965" s="2" t="str">
        <f t="shared" si="60"/>
        <v/>
      </c>
      <c r="I1965" s="2" t="str">
        <f>_xlfn.CONCAT(C1965,"-",D1965,"-",DOLLAR(G1965))</f>
        <v>GRC-zan palla SA-20,00 €</v>
      </c>
      <c r="J1965" s="2" t="str">
        <f t="shared" si="61"/>
        <v>058</v>
      </c>
      <c r="M1965" s="2"/>
      <c r="P1965" s="2"/>
      <c r="Q1965" s="2"/>
      <c r="R1965" s="2"/>
      <c r="S1965" s="2"/>
    </row>
    <row r="1966" spans="1:19" ht="12.75" customHeight="1" x14ac:dyDescent="0.2">
      <c r="A1966" s="1">
        <v>1968</v>
      </c>
      <c r="B1966" s="1" t="s">
        <v>942</v>
      </c>
      <c r="C1966" s="1" t="s">
        <v>79</v>
      </c>
      <c r="D1966" s="1" t="s">
        <v>195</v>
      </c>
      <c r="E1966" t="s">
        <v>1387</v>
      </c>
      <c r="F1966" s="1">
        <v>10</v>
      </c>
      <c r="G1966" s="2">
        <v>23</v>
      </c>
      <c r="H1966" s="2">
        <f t="shared" si="60"/>
        <v>230</v>
      </c>
      <c r="I1966" s="2" t="str">
        <f>_xlfn.CONCAT(C1966,"-",D1966,"-",DOLLAR(G1966))</f>
        <v>GRC-zan palla SA-23,00 €</v>
      </c>
      <c r="J1966" s="2" t="str">
        <f t="shared" si="61"/>
        <v>058</v>
      </c>
      <c r="M1966" s="2"/>
      <c r="P1966" s="2"/>
      <c r="Q1966" s="2"/>
      <c r="R1966" s="2"/>
      <c r="S1966" s="2"/>
    </row>
    <row r="1967" spans="1:19" ht="12.75" customHeight="1" x14ac:dyDescent="0.2">
      <c r="A1967" s="1">
        <v>1969</v>
      </c>
      <c r="B1967" s="1" t="s">
        <v>942</v>
      </c>
      <c r="C1967" s="1" t="s">
        <v>79</v>
      </c>
      <c r="D1967" s="1" t="s">
        <v>195</v>
      </c>
      <c r="E1967" t="s">
        <v>1387</v>
      </c>
      <c r="F1967" s="1">
        <v>20</v>
      </c>
      <c r="G1967" s="2">
        <v>18</v>
      </c>
      <c r="H1967" s="2">
        <f t="shared" si="60"/>
        <v>360</v>
      </c>
      <c r="I1967" s="2" t="str">
        <f>_xlfn.CONCAT(C1967,"-",D1967,"-",DOLLAR(G1967))</f>
        <v>GRC-zan palla SA-18,00 €</v>
      </c>
      <c r="J1967" s="2" t="str">
        <f t="shared" si="61"/>
        <v>058</v>
      </c>
      <c r="M1967" s="2"/>
      <c r="P1967" s="2"/>
      <c r="Q1967" s="2"/>
      <c r="R1967" s="2"/>
      <c r="S1967" s="2"/>
    </row>
    <row r="1968" spans="1:19" ht="12.75" customHeight="1" x14ac:dyDescent="0.2">
      <c r="A1968" s="1">
        <v>1970</v>
      </c>
      <c r="B1968" s="1" t="s">
        <v>943</v>
      </c>
      <c r="C1968" s="1" t="s">
        <v>8</v>
      </c>
      <c r="D1968" s="1" t="s">
        <v>43</v>
      </c>
      <c r="E1968" s="1" t="s">
        <v>10</v>
      </c>
      <c r="F1968" s="1">
        <v>0</v>
      </c>
      <c r="G1968" s="2">
        <v>20</v>
      </c>
      <c r="H1968" s="2" t="str">
        <f t="shared" si="60"/>
        <v/>
      </c>
      <c r="I1968" s="2" t="str">
        <f>_xlfn.CONCAT(C1968,"-",D1968,"-",DOLLAR(G1968))</f>
        <v>ITA-zan pin SPA-20,00 €</v>
      </c>
      <c r="J1968" s="2" t="str">
        <f t="shared" si="61"/>
        <v>322</v>
      </c>
      <c r="M1968" s="2"/>
      <c r="P1968" s="2"/>
      <c r="Q1968" s="2"/>
      <c r="R1968" s="2"/>
      <c r="S1968" s="2"/>
    </row>
    <row r="1969" spans="1:19" ht="12.75" customHeight="1" x14ac:dyDescent="0.2">
      <c r="A1969" s="1">
        <v>1971</v>
      </c>
      <c r="B1969" s="1" t="s">
        <v>943</v>
      </c>
      <c r="C1969" s="1" t="s">
        <v>8</v>
      </c>
      <c r="D1969" s="1" t="s">
        <v>43</v>
      </c>
      <c r="E1969" t="s">
        <v>1387</v>
      </c>
      <c r="F1969" s="1">
        <v>20</v>
      </c>
      <c r="G1969" s="2">
        <v>32</v>
      </c>
      <c r="H1969" s="2">
        <f t="shared" si="60"/>
        <v>640</v>
      </c>
      <c r="I1969" s="2" t="str">
        <f>_xlfn.CONCAT(C1969,"-",D1969,"-",DOLLAR(G1969))</f>
        <v>ITA-zan pin SPA-32,00 €</v>
      </c>
      <c r="J1969" s="2" t="str">
        <f t="shared" si="61"/>
        <v>322</v>
      </c>
      <c r="M1969" s="2"/>
      <c r="P1969" s="2"/>
      <c r="Q1969" s="2"/>
      <c r="R1969" s="2"/>
      <c r="S1969" s="2"/>
    </row>
    <row r="1970" spans="1:19" ht="12.75" customHeight="1" x14ac:dyDescent="0.2">
      <c r="A1970" s="1">
        <v>1972</v>
      </c>
      <c r="B1970" s="1" t="s">
        <v>944</v>
      </c>
      <c r="C1970" s="1" t="s">
        <v>8</v>
      </c>
      <c r="D1970" s="1" t="s">
        <v>9</v>
      </c>
      <c r="E1970" s="1" t="s">
        <v>10</v>
      </c>
      <c r="F1970" s="1">
        <v>0</v>
      </c>
      <c r="G1970" s="2">
        <v>28</v>
      </c>
      <c r="H1970" s="2" t="str">
        <f t="shared" si="60"/>
        <v/>
      </c>
      <c r="I1970" s="2" t="str">
        <f>_xlfn.CONCAT(C1970,"-",D1970,"-",DOLLAR(G1970))</f>
        <v>ITA-SG-28,00 €</v>
      </c>
      <c r="J1970" s="2" t="str">
        <f t="shared" si="61"/>
        <v>163</v>
      </c>
      <c r="M1970" s="2"/>
      <c r="P1970" s="2"/>
      <c r="Q1970" s="2"/>
      <c r="R1970" s="2"/>
      <c r="S1970" s="2"/>
    </row>
    <row r="1971" spans="1:19" ht="12.75" customHeight="1" x14ac:dyDescent="0.2">
      <c r="A1971" s="1">
        <v>1973</v>
      </c>
      <c r="B1971" s="1" t="s">
        <v>944</v>
      </c>
      <c r="C1971" s="1" t="s">
        <v>8</v>
      </c>
      <c r="D1971" s="1" t="s">
        <v>9</v>
      </c>
      <c r="E1971" t="s">
        <v>1387</v>
      </c>
      <c r="F1971" s="1">
        <v>10</v>
      </c>
      <c r="G1971" s="2">
        <v>27</v>
      </c>
      <c r="H1971" s="2">
        <f t="shared" si="60"/>
        <v>270</v>
      </c>
      <c r="I1971" s="2" t="str">
        <f>_xlfn.CONCAT(C1971,"-",D1971,"-",DOLLAR(G1971))</f>
        <v>ITA-SG-27,00 €</v>
      </c>
      <c r="J1971" s="2" t="str">
        <f t="shared" si="61"/>
        <v>163</v>
      </c>
      <c r="M1971" s="2"/>
      <c r="P1971" s="2"/>
      <c r="Q1971" s="2"/>
      <c r="R1971" s="2"/>
      <c r="S1971" s="2"/>
    </row>
    <row r="1972" spans="1:19" ht="12.75" customHeight="1" x14ac:dyDescent="0.2">
      <c r="A1972" s="1">
        <v>1974</v>
      </c>
      <c r="B1972" s="1" t="s">
        <v>945</v>
      </c>
      <c r="C1972" s="1" t="s">
        <v>79</v>
      </c>
      <c r="D1972" s="1" t="s">
        <v>195</v>
      </c>
      <c r="E1972" s="1" t="s">
        <v>10</v>
      </c>
      <c r="F1972" s="1">
        <v>0</v>
      </c>
      <c r="G1972" s="2">
        <v>28</v>
      </c>
      <c r="H1972" s="2" t="str">
        <f t="shared" si="60"/>
        <v/>
      </c>
      <c r="I1972" s="2" t="str">
        <f>_xlfn.CONCAT(C1972,"-",D1972,"-",DOLLAR(G1972))</f>
        <v>GRC-zan palla SA-28,00 €</v>
      </c>
      <c r="J1972" s="2" t="str">
        <f t="shared" si="61"/>
        <v>003</v>
      </c>
      <c r="M1972" s="2"/>
      <c r="P1972" s="2"/>
      <c r="Q1972" s="2"/>
      <c r="R1972" s="2"/>
      <c r="S1972" s="2"/>
    </row>
    <row r="1973" spans="1:19" ht="12.75" customHeight="1" x14ac:dyDescent="0.2">
      <c r="A1973" s="1">
        <v>1975</v>
      </c>
      <c r="B1973" s="1" t="s">
        <v>945</v>
      </c>
      <c r="C1973" s="1" t="s">
        <v>79</v>
      </c>
      <c r="D1973" s="1" t="s">
        <v>195</v>
      </c>
      <c r="E1973" t="s">
        <v>1387</v>
      </c>
      <c r="F1973" s="1">
        <v>20</v>
      </c>
      <c r="G1973" s="2">
        <v>17</v>
      </c>
      <c r="H1973" s="2">
        <f t="shared" si="60"/>
        <v>340</v>
      </c>
      <c r="I1973" s="2" t="str">
        <f>_xlfn.CONCAT(C1973,"-",D1973,"-",DOLLAR(G1973))</f>
        <v>GRC-zan palla SA-17,00 €</v>
      </c>
      <c r="J1973" s="2" t="str">
        <f t="shared" si="61"/>
        <v>003</v>
      </c>
      <c r="M1973" s="2"/>
      <c r="P1973" s="2"/>
      <c r="Q1973" s="2"/>
      <c r="R1973" s="2"/>
      <c r="S1973" s="2"/>
    </row>
    <row r="1974" spans="1:19" ht="12.75" customHeight="1" x14ac:dyDescent="0.2">
      <c r="A1974" s="1">
        <v>1976</v>
      </c>
      <c r="B1974" s="1" t="s">
        <v>945</v>
      </c>
      <c r="C1974" s="1" t="s">
        <v>79</v>
      </c>
      <c r="D1974" s="1" t="s">
        <v>195</v>
      </c>
      <c r="E1974" t="s">
        <v>1387</v>
      </c>
      <c r="F1974" s="1">
        <v>10</v>
      </c>
      <c r="G1974" s="2">
        <v>25</v>
      </c>
      <c r="H1974" s="2">
        <f t="shared" si="60"/>
        <v>250</v>
      </c>
      <c r="I1974" s="2" t="str">
        <f>_xlfn.CONCAT(C1974,"-",D1974,"-",DOLLAR(G1974))</f>
        <v>GRC-zan palla SA-25,00 €</v>
      </c>
      <c r="J1974" s="2" t="str">
        <f t="shared" si="61"/>
        <v>003</v>
      </c>
      <c r="M1974" s="2"/>
      <c r="P1974" s="2"/>
      <c r="Q1974" s="2"/>
      <c r="R1974" s="2"/>
      <c r="S1974" s="2"/>
    </row>
    <row r="1975" spans="1:19" ht="12.75" customHeight="1" x14ac:dyDescent="0.2">
      <c r="A1975" s="1">
        <v>1977</v>
      </c>
      <c r="B1975" s="1" t="s">
        <v>946</v>
      </c>
      <c r="C1975" s="1" t="s">
        <v>8</v>
      </c>
      <c r="D1975" s="1" t="s">
        <v>61</v>
      </c>
      <c r="E1975" t="s">
        <v>1387</v>
      </c>
      <c r="F1975" s="1">
        <v>10</v>
      </c>
      <c r="G1975" s="2">
        <v>26</v>
      </c>
      <c r="H1975" s="2">
        <f t="shared" si="60"/>
        <v>260</v>
      </c>
      <c r="I1975" s="2" t="str">
        <f>_xlfn.CONCAT(C1975,"-",D1975,"-",DOLLAR(G1975))</f>
        <v>ITA-zan PAM-26,00 €</v>
      </c>
      <c r="J1975" s="2" t="str">
        <f t="shared" si="61"/>
        <v>167</v>
      </c>
      <c r="M1975" s="2"/>
      <c r="P1975" s="2"/>
      <c r="Q1975" s="2"/>
      <c r="R1975" s="2"/>
      <c r="S1975" s="2"/>
    </row>
    <row r="1976" spans="1:19" ht="12.75" customHeight="1" x14ac:dyDescent="0.2">
      <c r="A1976" s="1">
        <v>1978</v>
      </c>
      <c r="B1976" s="1" t="s">
        <v>946</v>
      </c>
      <c r="C1976" s="1" t="s">
        <v>8</v>
      </c>
      <c r="D1976" s="1" t="s">
        <v>61</v>
      </c>
      <c r="E1976" s="1" t="s">
        <v>10</v>
      </c>
      <c r="F1976" s="1">
        <v>0</v>
      </c>
      <c r="G1976" s="2">
        <v>39</v>
      </c>
      <c r="H1976" s="2" t="str">
        <f t="shared" si="60"/>
        <v/>
      </c>
      <c r="I1976" s="2" t="str">
        <f>_xlfn.CONCAT(C1976,"-",D1976,"-",DOLLAR(G1976))</f>
        <v>ITA-zan PAM-39,00 €</v>
      </c>
      <c r="J1976" s="2" t="str">
        <f t="shared" si="61"/>
        <v>167</v>
      </c>
      <c r="M1976" s="2"/>
      <c r="P1976" s="2"/>
      <c r="Q1976" s="2"/>
      <c r="R1976" s="2"/>
      <c r="S1976" s="2"/>
    </row>
    <row r="1977" spans="1:19" ht="12.75" customHeight="1" x14ac:dyDescent="0.2">
      <c r="A1977" s="1">
        <v>1979</v>
      </c>
      <c r="B1977" s="1" t="s">
        <v>946</v>
      </c>
      <c r="C1977" s="1" t="s">
        <v>8</v>
      </c>
      <c r="D1977" s="1" t="s">
        <v>61</v>
      </c>
      <c r="E1977" t="s">
        <v>1387</v>
      </c>
      <c r="F1977" s="1">
        <v>20</v>
      </c>
      <c r="G1977" s="2">
        <v>17</v>
      </c>
      <c r="H1977" s="2">
        <f t="shared" si="60"/>
        <v>340</v>
      </c>
      <c r="I1977" s="2" t="str">
        <f>_xlfn.CONCAT(C1977,"-",D1977,"-",DOLLAR(G1977))</f>
        <v>ITA-zan PAM-17,00 €</v>
      </c>
      <c r="J1977" s="2" t="str">
        <f t="shared" si="61"/>
        <v>167</v>
      </c>
      <c r="M1977" s="2"/>
      <c r="P1977" s="2"/>
      <c r="Q1977" s="2"/>
      <c r="R1977" s="2"/>
      <c r="S1977" s="2"/>
    </row>
    <row r="1978" spans="1:19" ht="12.75" customHeight="1" x14ac:dyDescent="0.2">
      <c r="A1978" s="1">
        <v>1980</v>
      </c>
      <c r="B1978" s="1" t="s">
        <v>947</v>
      </c>
      <c r="C1978" s="1" t="s">
        <v>26</v>
      </c>
      <c r="D1978" s="1" t="s">
        <v>15</v>
      </c>
      <c r="E1978" s="1" t="s">
        <v>10</v>
      </c>
      <c r="F1978" s="1">
        <v>0</v>
      </c>
      <c r="G1978" s="2">
        <v>36</v>
      </c>
      <c r="H1978" s="2" t="str">
        <f t="shared" si="60"/>
        <v/>
      </c>
      <c r="I1978" s="2" t="str">
        <f>_xlfn.CONCAT(C1978,"-",D1978,"-",DOLLAR(G1978))</f>
        <v>NON PRESENTE-EGYPTIAN SAE-36,00 €</v>
      </c>
      <c r="J1978" s="2" t="str">
        <f t="shared" si="61"/>
        <v>614</v>
      </c>
      <c r="M1978" s="2"/>
      <c r="P1978" s="2"/>
      <c r="Q1978" s="2"/>
      <c r="R1978" s="2"/>
      <c r="S1978" s="2"/>
    </row>
    <row r="1979" spans="1:19" ht="12.75" customHeight="1" x14ac:dyDescent="0.2">
      <c r="A1979" s="1">
        <v>1981</v>
      </c>
      <c r="B1979" s="1" t="s">
        <v>948</v>
      </c>
      <c r="C1979" s="1" t="s">
        <v>26</v>
      </c>
      <c r="D1979" s="1" t="s">
        <v>15</v>
      </c>
      <c r="E1979" s="1" t="s">
        <v>10</v>
      </c>
      <c r="F1979" s="1">
        <v>0</v>
      </c>
      <c r="G1979" s="2">
        <v>23</v>
      </c>
      <c r="H1979" s="2" t="str">
        <f t="shared" si="60"/>
        <v/>
      </c>
      <c r="I1979" s="2" t="str">
        <f>_xlfn.CONCAT(C1979,"-",D1979,"-",DOLLAR(G1979))</f>
        <v>NON PRESENTE-EGYPTIAN SAE-23,00 €</v>
      </c>
      <c r="J1979" s="2" t="str">
        <f t="shared" si="61"/>
        <v>359</v>
      </c>
      <c r="M1979" s="2"/>
      <c r="P1979" s="2"/>
      <c r="Q1979" s="2"/>
      <c r="R1979" s="2"/>
      <c r="S1979" s="2"/>
    </row>
    <row r="1980" spans="1:19" ht="12.75" customHeight="1" x14ac:dyDescent="0.2">
      <c r="A1980" s="1">
        <v>1982</v>
      </c>
      <c r="B1980" s="1" t="s">
        <v>948</v>
      </c>
      <c r="C1980" s="1" t="s">
        <v>26</v>
      </c>
      <c r="D1980" s="1" t="s">
        <v>15</v>
      </c>
      <c r="E1980" t="s">
        <v>1387</v>
      </c>
      <c r="F1980" s="1">
        <v>10</v>
      </c>
      <c r="G1980" s="2">
        <v>20</v>
      </c>
      <c r="H1980" s="2">
        <f t="shared" si="60"/>
        <v>200</v>
      </c>
      <c r="I1980" s="2" t="str">
        <f>_xlfn.CONCAT(C1980,"-",D1980,"-",DOLLAR(G1980))</f>
        <v>NON PRESENTE-EGYPTIAN SAE-20,00 €</v>
      </c>
      <c r="J1980" s="2" t="str">
        <f t="shared" si="61"/>
        <v>359</v>
      </c>
      <c r="M1980" s="2"/>
      <c r="P1980" s="2"/>
      <c r="Q1980" s="2"/>
      <c r="R1980" s="2"/>
      <c r="S1980" s="2"/>
    </row>
    <row r="1981" spans="1:19" ht="12.75" customHeight="1" x14ac:dyDescent="0.2">
      <c r="A1981" s="1">
        <v>1983</v>
      </c>
      <c r="B1981" s="1" t="s">
        <v>948</v>
      </c>
      <c r="C1981" s="1" t="s">
        <v>26</v>
      </c>
      <c r="D1981" s="1" t="s">
        <v>15</v>
      </c>
      <c r="E1981" t="s">
        <v>1387</v>
      </c>
      <c r="F1981" s="1">
        <v>20</v>
      </c>
      <c r="G1981" s="2">
        <v>20</v>
      </c>
      <c r="H1981" s="2">
        <f t="shared" si="60"/>
        <v>400</v>
      </c>
      <c r="I1981" s="2" t="str">
        <f>_xlfn.CONCAT(C1981,"-",D1981,"-",DOLLAR(G1981))</f>
        <v>NON PRESENTE-EGYPTIAN SAE-20,00 €</v>
      </c>
      <c r="J1981" s="2" t="str">
        <f t="shared" si="61"/>
        <v>359</v>
      </c>
      <c r="M1981" s="2"/>
      <c r="P1981" s="2"/>
      <c r="Q1981" s="2"/>
      <c r="R1981" s="2"/>
      <c r="S1981" s="2"/>
    </row>
    <row r="1982" spans="1:19" ht="12.75" customHeight="1" x14ac:dyDescent="0.2">
      <c r="A1982" s="1">
        <v>1984</v>
      </c>
      <c r="B1982" s="1" t="s">
        <v>949</v>
      </c>
      <c r="C1982" s="1" t="s">
        <v>8</v>
      </c>
      <c r="D1982" s="1" t="s">
        <v>32</v>
      </c>
      <c r="E1982" s="1" t="s">
        <v>10</v>
      </c>
      <c r="F1982" s="1">
        <v>0</v>
      </c>
      <c r="G1982" s="2">
        <v>35</v>
      </c>
      <c r="H1982" s="2" t="str">
        <f t="shared" si="60"/>
        <v/>
      </c>
      <c r="I1982" s="2" t="str">
        <f>_xlfn.CONCAT(C1982,"-",D1982,"-",DOLLAR(G1982))</f>
        <v>ITA-zan VETRI-35,00 €</v>
      </c>
      <c r="J1982" s="2" t="str">
        <f t="shared" si="61"/>
        <v>926</v>
      </c>
      <c r="M1982" s="2"/>
      <c r="P1982" s="2"/>
      <c r="Q1982" s="2"/>
      <c r="R1982" s="2"/>
      <c r="S1982" s="2"/>
    </row>
    <row r="1983" spans="1:19" ht="12.75" customHeight="1" x14ac:dyDescent="0.2">
      <c r="A1983" s="1">
        <v>1985</v>
      </c>
      <c r="B1983" s="1" t="s">
        <v>950</v>
      </c>
      <c r="C1983" s="1" t="s">
        <v>8</v>
      </c>
      <c r="D1983" s="1" t="s">
        <v>9</v>
      </c>
      <c r="E1983" t="s">
        <v>1387</v>
      </c>
      <c r="F1983" s="1">
        <v>20</v>
      </c>
      <c r="G1983" s="2">
        <v>14</v>
      </c>
      <c r="H1983" s="2">
        <f t="shared" si="60"/>
        <v>280</v>
      </c>
      <c r="I1983" s="2" t="str">
        <f>_xlfn.CONCAT(C1983,"-",D1983,"-",DOLLAR(G1983))</f>
        <v>ITA-SG-14,00 €</v>
      </c>
      <c r="J1983" s="2" t="str">
        <f t="shared" si="61"/>
        <v>046</v>
      </c>
      <c r="M1983" s="2"/>
      <c r="P1983" s="2"/>
      <c r="Q1983" s="2"/>
      <c r="R1983" s="2"/>
      <c r="S1983" s="2"/>
    </row>
    <row r="1984" spans="1:19" ht="12.75" customHeight="1" x14ac:dyDescent="0.2">
      <c r="A1984" s="1">
        <v>1986</v>
      </c>
      <c r="B1984" s="1" t="s">
        <v>950</v>
      </c>
      <c r="C1984" s="1" t="s">
        <v>8</v>
      </c>
      <c r="D1984" s="1" t="s">
        <v>9</v>
      </c>
      <c r="E1984" s="1" t="s">
        <v>10</v>
      </c>
      <c r="F1984" s="1">
        <v>0</v>
      </c>
      <c r="G1984" s="2">
        <v>18</v>
      </c>
      <c r="H1984" s="2" t="str">
        <f t="shared" si="60"/>
        <v/>
      </c>
      <c r="I1984" s="2" t="str">
        <f>_xlfn.CONCAT(C1984,"-",D1984,"-",DOLLAR(G1984))</f>
        <v>ITA-SG-18,00 €</v>
      </c>
      <c r="J1984" s="2" t="str">
        <f t="shared" si="61"/>
        <v>046</v>
      </c>
      <c r="M1984" s="2"/>
      <c r="P1984" s="2"/>
      <c r="Q1984" s="2"/>
      <c r="R1984" s="2"/>
      <c r="S1984" s="2"/>
    </row>
    <row r="1985" spans="1:19" ht="12.75" customHeight="1" x14ac:dyDescent="0.2">
      <c r="A1985" s="1">
        <v>1987</v>
      </c>
      <c r="B1985" s="1" t="s">
        <v>950</v>
      </c>
      <c r="C1985" s="1" t="s">
        <v>8</v>
      </c>
      <c r="D1985" s="1" t="s">
        <v>9</v>
      </c>
      <c r="E1985" t="s">
        <v>1387</v>
      </c>
      <c r="F1985" s="1">
        <v>10</v>
      </c>
      <c r="G1985" s="2">
        <v>25</v>
      </c>
      <c r="H1985" s="2">
        <f t="shared" si="60"/>
        <v>250</v>
      </c>
      <c r="I1985" s="2" t="str">
        <f>_xlfn.CONCAT(C1985,"-",D1985,"-",DOLLAR(G1985))</f>
        <v>ITA-SG-25,00 €</v>
      </c>
      <c r="J1985" s="2" t="str">
        <f t="shared" si="61"/>
        <v>046</v>
      </c>
      <c r="M1985" s="2"/>
      <c r="P1985" s="2"/>
      <c r="Q1985" s="2"/>
      <c r="R1985" s="2"/>
      <c r="S1985" s="2"/>
    </row>
    <row r="1986" spans="1:19" ht="12.75" customHeight="1" x14ac:dyDescent="0.2">
      <c r="A1986" s="1">
        <v>1988</v>
      </c>
      <c r="B1986" s="1" t="s">
        <v>951</v>
      </c>
      <c r="C1986" s="1" t="s">
        <v>8</v>
      </c>
      <c r="D1986" s="1" t="s">
        <v>50</v>
      </c>
      <c r="E1986" t="s">
        <v>1387</v>
      </c>
      <c r="F1986" s="1">
        <v>20</v>
      </c>
      <c r="G1986" s="2">
        <v>33</v>
      </c>
      <c r="H1986" s="2">
        <f t="shared" ref="H1986:H2049" si="62">IF(F1986*G1986=0,"",F1986*G1986)</f>
        <v>660</v>
      </c>
      <c r="I1986" s="2" t="str">
        <f>_xlfn.CONCAT(C1986,"-",D1986,"-",DOLLAR(G1986))</f>
        <v>ITA-zan S.R.L.-33,00 €</v>
      </c>
      <c r="J1986" s="2" t="str">
        <f t="shared" si="61"/>
        <v>524</v>
      </c>
      <c r="M1986" s="2"/>
      <c r="P1986" s="2"/>
      <c r="Q1986" s="2"/>
      <c r="R1986" s="2"/>
      <c r="S1986" s="2"/>
    </row>
    <row r="1987" spans="1:19" ht="12.75" customHeight="1" x14ac:dyDescent="0.2">
      <c r="A1987" s="1">
        <v>1989</v>
      </c>
      <c r="B1987" s="1" t="s">
        <v>952</v>
      </c>
      <c r="C1987" s="1" t="s">
        <v>8</v>
      </c>
      <c r="D1987" s="1" t="s">
        <v>9</v>
      </c>
      <c r="E1987" t="s">
        <v>1387</v>
      </c>
      <c r="F1987" s="1">
        <v>20</v>
      </c>
      <c r="G1987" s="2">
        <v>36</v>
      </c>
      <c r="H1987" s="2">
        <f t="shared" si="62"/>
        <v>720</v>
      </c>
      <c r="I1987" s="2" t="str">
        <f>_xlfn.CONCAT(C1987,"-",D1987,"-",DOLLAR(G1987))</f>
        <v>ITA-SG-36,00 €</v>
      </c>
      <c r="J1987" s="2" t="str">
        <f t="shared" ref="J1987:J2050" si="63">MID(B1987,3,3)</f>
        <v>608</v>
      </c>
      <c r="M1987" s="2"/>
      <c r="P1987" s="2"/>
      <c r="Q1987" s="2"/>
      <c r="R1987" s="2"/>
      <c r="S1987" s="2"/>
    </row>
    <row r="1988" spans="1:19" ht="12.75" customHeight="1" x14ac:dyDescent="0.2">
      <c r="A1988" s="1">
        <v>1990</v>
      </c>
      <c r="B1988" s="1" t="s">
        <v>952</v>
      </c>
      <c r="C1988" s="1" t="s">
        <v>8</v>
      </c>
      <c r="D1988" s="1" t="s">
        <v>9</v>
      </c>
      <c r="E1988" s="1" t="s">
        <v>10</v>
      </c>
      <c r="F1988" s="1">
        <v>0</v>
      </c>
      <c r="G1988" s="2">
        <v>29</v>
      </c>
      <c r="H1988" s="2" t="str">
        <f t="shared" si="62"/>
        <v/>
      </c>
      <c r="I1988" s="2" t="str">
        <f>_xlfn.CONCAT(C1988,"-",D1988,"-",DOLLAR(G1988))</f>
        <v>ITA-SG-29,00 €</v>
      </c>
      <c r="J1988" s="2" t="str">
        <f t="shared" si="63"/>
        <v>608</v>
      </c>
      <c r="M1988" s="2"/>
      <c r="P1988" s="2"/>
      <c r="Q1988" s="2"/>
      <c r="R1988" s="2"/>
      <c r="S1988" s="2"/>
    </row>
    <row r="1989" spans="1:19" ht="12.75" customHeight="1" x14ac:dyDescent="0.2">
      <c r="A1989" s="1">
        <v>1991</v>
      </c>
      <c r="B1989" s="1" t="s">
        <v>952</v>
      </c>
      <c r="C1989" s="1" t="s">
        <v>8</v>
      </c>
      <c r="D1989" s="1" t="s">
        <v>9</v>
      </c>
      <c r="E1989" t="s">
        <v>1387</v>
      </c>
      <c r="F1989" s="1">
        <v>20</v>
      </c>
      <c r="G1989" s="2">
        <v>13</v>
      </c>
      <c r="H1989" s="2">
        <f t="shared" si="62"/>
        <v>260</v>
      </c>
      <c r="I1989" s="2" t="str">
        <f>_xlfn.CONCAT(C1989,"-",D1989,"-",DOLLAR(G1989))</f>
        <v>ITA-SG-13,00 €</v>
      </c>
      <c r="J1989" s="2" t="str">
        <f t="shared" si="63"/>
        <v>608</v>
      </c>
      <c r="M1989" s="2"/>
      <c r="P1989" s="2"/>
      <c r="Q1989" s="2"/>
      <c r="R1989" s="2"/>
      <c r="S1989" s="2"/>
    </row>
    <row r="1990" spans="1:19" ht="12.75" customHeight="1" x14ac:dyDescent="0.2">
      <c r="A1990" s="1">
        <v>1992</v>
      </c>
      <c r="B1990" s="1" t="s">
        <v>952</v>
      </c>
      <c r="C1990" s="1" t="s">
        <v>8</v>
      </c>
      <c r="D1990" s="1" t="s">
        <v>9</v>
      </c>
      <c r="E1990" t="s">
        <v>1387</v>
      </c>
      <c r="F1990" s="1">
        <v>10</v>
      </c>
      <c r="G1990" s="2">
        <v>13</v>
      </c>
      <c r="H1990" s="2">
        <f t="shared" si="62"/>
        <v>130</v>
      </c>
      <c r="I1990" s="2" t="str">
        <f>_xlfn.CONCAT(C1990,"-",D1990,"-",DOLLAR(G1990))</f>
        <v>ITA-SG-13,00 €</v>
      </c>
      <c r="J1990" s="2" t="str">
        <f t="shared" si="63"/>
        <v>608</v>
      </c>
      <c r="M1990" s="2"/>
      <c r="P1990" s="2"/>
      <c r="Q1990" s="2"/>
      <c r="R1990" s="2"/>
      <c r="S1990" s="2"/>
    </row>
    <row r="1991" spans="1:19" ht="12.75" customHeight="1" x14ac:dyDescent="0.2">
      <c r="A1991" s="1">
        <v>1993</v>
      </c>
      <c r="B1991" s="1" t="s">
        <v>953</v>
      </c>
      <c r="C1991" s="1" t="s">
        <v>8</v>
      </c>
      <c r="D1991" s="1" t="s">
        <v>32</v>
      </c>
      <c r="E1991" s="1" t="s">
        <v>10</v>
      </c>
      <c r="F1991" s="1">
        <v>0</v>
      </c>
      <c r="G1991" s="2">
        <v>39</v>
      </c>
      <c r="H1991" s="2" t="str">
        <f t="shared" si="62"/>
        <v/>
      </c>
      <c r="I1991" s="2" t="str">
        <f>_xlfn.CONCAT(C1991,"-",D1991,"-",DOLLAR(G1991))</f>
        <v>ITA-zan VETRI-39,00 €</v>
      </c>
      <c r="J1991" s="2" t="str">
        <f t="shared" si="63"/>
        <v>772</v>
      </c>
      <c r="M1991" s="2"/>
      <c r="P1991" s="2"/>
      <c r="Q1991" s="2"/>
      <c r="R1991" s="2"/>
      <c r="S1991" s="2"/>
    </row>
    <row r="1992" spans="1:19" ht="12.75" customHeight="1" x14ac:dyDescent="0.2">
      <c r="A1992" s="1">
        <v>1994</v>
      </c>
      <c r="B1992" s="1" t="s">
        <v>954</v>
      </c>
      <c r="C1992" s="1" t="s">
        <v>8</v>
      </c>
      <c r="D1992" s="1" t="s">
        <v>50</v>
      </c>
      <c r="E1992" s="1" t="s">
        <v>10</v>
      </c>
      <c r="F1992" s="1">
        <v>0</v>
      </c>
      <c r="G1992" s="2">
        <v>16</v>
      </c>
      <c r="H1992" s="2" t="str">
        <f t="shared" si="62"/>
        <v/>
      </c>
      <c r="I1992" s="2" t="str">
        <f>_xlfn.CONCAT(C1992,"-",D1992,"-",DOLLAR(G1992))</f>
        <v>ITA-zan S.R.L.-16,00 €</v>
      </c>
      <c r="J1992" s="2" t="str">
        <f t="shared" si="63"/>
        <v>940</v>
      </c>
      <c r="M1992" s="2"/>
      <c r="P1992" s="2"/>
      <c r="Q1992" s="2"/>
      <c r="R1992" s="2"/>
      <c r="S1992" s="2"/>
    </row>
    <row r="1993" spans="1:19" ht="12.75" customHeight="1" x14ac:dyDescent="0.2">
      <c r="A1993" s="1">
        <v>1995</v>
      </c>
      <c r="B1993" s="1" t="s">
        <v>955</v>
      </c>
      <c r="C1993" s="1" t="s">
        <v>8</v>
      </c>
      <c r="D1993" s="1" t="s">
        <v>43</v>
      </c>
      <c r="E1993" s="1" t="s">
        <v>10</v>
      </c>
      <c r="F1993" s="1">
        <v>0</v>
      </c>
      <c r="G1993" s="2">
        <v>21</v>
      </c>
      <c r="H1993" s="2" t="str">
        <f t="shared" si="62"/>
        <v/>
      </c>
      <c r="I1993" s="2" t="str">
        <f>_xlfn.CONCAT(C1993,"-",D1993,"-",DOLLAR(G1993))</f>
        <v>ITA-zan pin SPA-21,00 €</v>
      </c>
      <c r="J1993" s="2" t="str">
        <f t="shared" si="63"/>
        <v>647</v>
      </c>
      <c r="M1993" s="2"/>
      <c r="P1993" s="2"/>
      <c r="Q1993" s="2"/>
      <c r="R1993" s="2"/>
      <c r="S1993" s="2"/>
    </row>
    <row r="1994" spans="1:19" ht="12.75" customHeight="1" x14ac:dyDescent="0.2">
      <c r="A1994" s="1">
        <v>1996</v>
      </c>
      <c r="B1994" s="1" t="s">
        <v>956</v>
      </c>
      <c r="C1994" s="1" t="s">
        <v>8</v>
      </c>
      <c r="D1994" s="1" t="s">
        <v>93</v>
      </c>
      <c r="E1994" t="s">
        <v>1387</v>
      </c>
      <c r="F1994" s="1">
        <v>10</v>
      </c>
      <c r="G1994" s="2">
        <v>27</v>
      </c>
      <c r="H1994" s="2">
        <f t="shared" si="62"/>
        <v>270</v>
      </c>
      <c r="I1994" s="2" t="str">
        <f>_xlfn.CONCAT(C1994,"-",D1994,"-",DOLLAR(G1994))</f>
        <v>ITA-zan SPA-27,00 €</v>
      </c>
      <c r="J1994" s="2" t="str">
        <f t="shared" si="63"/>
        <v>978</v>
      </c>
      <c r="M1994" s="2"/>
      <c r="P1994" s="2"/>
      <c r="Q1994" s="2"/>
      <c r="R1994" s="2"/>
      <c r="S1994" s="2"/>
    </row>
    <row r="1995" spans="1:19" ht="12.75" customHeight="1" x14ac:dyDescent="0.2">
      <c r="A1995" s="1">
        <v>1997</v>
      </c>
      <c r="B1995" s="1" t="s">
        <v>956</v>
      </c>
      <c r="C1995" s="1" t="s">
        <v>8</v>
      </c>
      <c r="D1995" s="1" t="s">
        <v>93</v>
      </c>
      <c r="E1995" t="s">
        <v>1387</v>
      </c>
      <c r="F1995" s="1">
        <v>20</v>
      </c>
      <c r="G1995" s="2">
        <v>16</v>
      </c>
      <c r="H1995" s="2">
        <f t="shared" si="62"/>
        <v>320</v>
      </c>
      <c r="I1995" s="2" t="str">
        <f>_xlfn.CONCAT(C1995,"-",D1995,"-",DOLLAR(G1995))</f>
        <v>ITA-zan SPA-16,00 €</v>
      </c>
      <c r="J1995" s="2" t="str">
        <f t="shared" si="63"/>
        <v>978</v>
      </c>
      <c r="M1995" s="2"/>
      <c r="P1995" s="2"/>
      <c r="Q1995" s="2"/>
      <c r="R1995" s="2"/>
      <c r="S1995" s="2"/>
    </row>
    <row r="1996" spans="1:19" ht="12.75" customHeight="1" x14ac:dyDescent="0.2">
      <c r="A1996" s="1">
        <v>1998</v>
      </c>
      <c r="B1996" s="1" t="s">
        <v>956</v>
      </c>
      <c r="C1996" s="1" t="s">
        <v>8</v>
      </c>
      <c r="D1996" s="1" t="s">
        <v>93</v>
      </c>
      <c r="E1996" s="1" t="s">
        <v>10</v>
      </c>
      <c r="F1996" s="1">
        <v>0</v>
      </c>
      <c r="G1996" s="2">
        <v>39</v>
      </c>
      <c r="H1996" s="2" t="str">
        <f t="shared" si="62"/>
        <v/>
      </c>
      <c r="I1996" s="2" t="str">
        <f>_xlfn.CONCAT(C1996,"-",D1996,"-",DOLLAR(G1996))</f>
        <v>ITA-zan SPA-39,00 €</v>
      </c>
      <c r="J1996" s="2" t="str">
        <f t="shared" si="63"/>
        <v>978</v>
      </c>
      <c r="M1996" s="2"/>
      <c r="P1996" s="2"/>
      <c r="Q1996" s="2"/>
      <c r="R1996" s="2"/>
      <c r="S1996" s="2"/>
    </row>
    <row r="1997" spans="1:19" ht="12.75" customHeight="1" x14ac:dyDescent="0.2">
      <c r="A1997" s="1">
        <v>1999</v>
      </c>
      <c r="B1997" s="1" t="s">
        <v>956</v>
      </c>
      <c r="C1997" s="1" t="s">
        <v>8</v>
      </c>
      <c r="D1997" s="1" t="s">
        <v>93</v>
      </c>
      <c r="E1997" t="s">
        <v>1387</v>
      </c>
      <c r="F1997" s="1">
        <v>20</v>
      </c>
      <c r="G1997" s="2">
        <v>35</v>
      </c>
      <c r="H1997" s="2">
        <f t="shared" si="62"/>
        <v>700</v>
      </c>
      <c r="I1997" s="2" t="str">
        <f>_xlfn.CONCAT(C1997,"-",D1997,"-",DOLLAR(G1997))</f>
        <v>ITA-zan SPA-35,00 €</v>
      </c>
      <c r="J1997" s="2" t="str">
        <f t="shared" si="63"/>
        <v>978</v>
      </c>
      <c r="M1997" s="2"/>
      <c r="P1997" s="2"/>
      <c r="Q1997" s="2"/>
      <c r="R1997" s="2"/>
      <c r="S1997" s="2"/>
    </row>
    <row r="1998" spans="1:19" ht="12.75" customHeight="1" x14ac:dyDescent="0.2">
      <c r="A1998" s="1">
        <v>2000</v>
      </c>
      <c r="B1998" s="1" t="s">
        <v>957</v>
      </c>
      <c r="C1998" s="1" t="s">
        <v>8</v>
      </c>
      <c r="D1998" s="1" t="s">
        <v>61</v>
      </c>
      <c r="E1998" t="s">
        <v>1387</v>
      </c>
      <c r="F1998" s="1">
        <v>20</v>
      </c>
      <c r="G1998" s="2">
        <v>22</v>
      </c>
      <c r="H1998" s="2">
        <f t="shared" si="62"/>
        <v>440</v>
      </c>
      <c r="I1998" s="2" t="str">
        <f>_xlfn.CONCAT(C1998,"-",D1998,"-",DOLLAR(G1998))</f>
        <v>ITA-zan PAM-22,00 €</v>
      </c>
      <c r="J1998" s="2" t="str">
        <f t="shared" si="63"/>
        <v>979</v>
      </c>
      <c r="M1998" s="2"/>
      <c r="P1998" s="2"/>
      <c r="Q1998" s="2"/>
      <c r="R1998" s="2"/>
      <c r="S1998" s="2"/>
    </row>
    <row r="1999" spans="1:19" ht="12.75" customHeight="1" x14ac:dyDescent="0.2">
      <c r="A1999" s="1">
        <v>2001</v>
      </c>
      <c r="B1999" s="1" t="s">
        <v>957</v>
      </c>
      <c r="C1999" s="1" t="s">
        <v>8</v>
      </c>
      <c r="D1999" s="1" t="s">
        <v>61</v>
      </c>
      <c r="E1999" s="1" t="s">
        <v>10</v>
      </c>
      <c r="F1999" s="1">
        <v>0</v>
      </c>
      <c r="G1999" s="2">
        <v>29</v>
      </c>
      <c r="H1999" s="2" t="str">
        <f t="shared" si="62"/>
        <v/>
      </c>
      <c r="I1999" s="2" t="str">
        <f>_xlfn.CONCAT(C1999,"-",D1999,"-",DOLLAR(G1999))</f>
        <v>ITA-zan PAM-29,00 €</v>
      </c>
      <c r="J1999" s="2" t="str">
        <f t="shared" si="63"/>
        <v>979</v>
      </c>
      <c r="M1999" s="2"/>
      <c r="P1999" s="2"/>
      <c r="Q1999" s="2"/>
      <c r="R1999" s="2"/>
      <c r="S1999" s="2"/>
    </row>
    <row r="2000" spans="1:19" ht="12.75" customHeight="1" x14ac:dyDescent="0.2">
      <c r="A2000" s="1">
        <v>2002</v>
      </c>
      <c r="B2000" s="1" t="s">
        <v>957</v>
      </c>
      <c r="C2000" s="1" t="s">
        <v>8</v>
      </c>
      <c r="D2000" s="1" t="s">
        <v>61</v>
      </c>
      <c r="E2000" t="s">
        <v>1387</v>
      </c>
      <c r="F2000" s="1">
        <v>10</v>
      </c>
      <c r="G2000" s="2">
        <v>24</v>
      </c>
      <c r="H2000" s="2">
        <f t="shared" si="62"/>
        <v>240</v>
      </c>
      <c r="I2000" s="2" t="str">
        <f>_xlfn.CONCAT(C2000,"-",D2000,"-",DOLLAR(G2000))</f>
        <v>ITA-zan PAM-24,00 €</v>
      </c>
      <c r="J2000" s="2" t="str">
        <f t="shared" si="63"/>
        <v>979</v>
      </c>
      <c r="M2000" s="2"/>
      <c r="P2000" s="2"/>
      <c r="Q2000" s="2"/>
      <c r="R2000" s="2"/>
      <c r="S2000" s="2"/>
    </row>
    <row r="2001" spans="1:19" ht="12.75" customHeight="1" x14ac:dyDescent="0.2">
      <c r="A2001" s="1">
        <v>2003</v>
      </c>
      <c r="B2001" s="1" t="s">
        <v>958</v>
      </c>
      <c r="C2001" s="1" t="s">
        <v>8</v>
      </c>
      <c r="D2001" s="1" t="s">
        <v>32</v>
      </c>
      <c r="E2001" s="1" t="s">
        <v>10</v>
      </c>
      <c r="F2001" s="1">
        <v>0</v>
      </c>
      <c r="G2001" s="2">
        <v>18</v>
      </c>
      <c r="H2001" s="2" t="str">
        <f t="shared" si="62"/>
        <v/>
      </c>
      <c r="I2001" s="2" t="str">
        <f>_xlfn.CONCAT(C2001,"-",D2001,"-",DOLLAR(G2001))</f>
        <v>ITA-zan VETRI-18,00 €</v>
      </c>
      <c r="J2001" s="2" t="str">
        <f t="shared" si="63"/>
        <v>421</v>
      </c>
      <c r="M2001" s="2"/>
      <c r="P2001" s="2"/>
      <c r="Q2001" s="2"/>
      <c r="R2001" s="2"/>
      <c r="S2001" s="2"/>
    </row>
    <row r="2002" spans="1:19" ht="12.75" customHeight="1" x14ac:dyDescent="0.2">
      <c r="A2002" s="1">
        <v>2004</v>
      </c>
      <c r="B2002" s="1" t="s">
        <v>959</v>
      </c>
      <c r="C2002" s="1" t="s">
        <v>8</v>
      </c>
      <c r="D2002" s="1" t="s">
        <v>50</v>
      </c>
      <c r="E2002" t="s">
        <v>1387</v>
      </c>
      <c r="F2002" s="1">
        <v>10</v>
      </c>
      <c r="G2002" s="2">
        <v>31</v>
      </c>
      <c r="H2002" s="2">
        <f t="shared" si="62"/>
        <v>310</v>
      </c>
      <c r="I2002" s="2" t="str">
        <f>_xlfn.CONCAT(C2002,"-",D2002,"-",DOLLAR(G2002))</f>
        <v>ITA-zan S.R.L.-31,00 €</v>
      </c>
      <c r="J2002" s="2" t="str">
        <f t="shared" si="63"/>
        <v>931</v>
      </c>
      <c r="M2002" s="2"/>
      <c r="P2002" s="2"/>
      <c r="Q2002" s="2"/>
      <c r="R2002" s="2"/>
      <c r="S2002" s="2"/>
    </row>
    <row r="2003" spans="1:19" ht="12.75" customHeight="1" x14ac:dyDescent="0.2">
      <c r="A2003" s="1">
        <v>2005</v>
      </c>
      <c r="B2003" s="1" t="s">
        <v>959</v>
      </c>
      <c r="C2003" s="1" t="s">
        <v>8</v>
      </c>
      <c r="D2003" s="1" t="s">
        <v>50</v>
      </c>
      <c r="E2003" s="1" t="s">
        <v>10</v>
      </c>
      <c r="F2003" s="1">
        <v>0</v>
      </c>
      <c r="G2003" s="2">
        <v>36</v>
      </c>
      <c r="H2003" s="2" t="str">
        <f t="shared" si="62"/>
        <v/>
      </c>
      <c r="I2003" s="2" t="str">
        <f>_xlfn.CONCAT(C2003,"-",D2003,"-",DOLLAR(G2003))</f>
        <v>ITA-zan S.R.L.-36,00 €</v>
      </c>
      <c r="J2003" s="2" t="str">
        <f t="shared" si="63"/>
        <v>931</v>
      </c>
      <c r="M2003" s="2"/>
      <c r="P2003" s="2"/>
      <c r="Q2003" s="2"/>
      <c r="R2003" s="2"/>
      <c r="S2003" s="2"/>
    </row>
    <row r="2004" spans="1:19" ht="12.75" customHeight="1" x14ac:dyDescent="0.2">
      <c r="A2004" s="1">
        <v>2006</v>
      </c>
      <c r="B2004" s="1" t="s">
        <v>959</v>
      </c>
      <c r="C2004" s="1" t="s">
        <v>8</v>
      </c>
      <c r="D2004" s="1" t="s">
        <v>50</v>
      </c>
      <c r="E2004" t="s">
        <v>1387</v>
      </c>
      <c r="F2004" s="1">
        <v>20</v>
      </c>
      <c r="G2004" s="2">
        <v>18</v>
      </c>
      <c r="H2004" s="2">
        <f t="shared" si="62"/>
        <v>360</v>
      </c>
      <c r="I2004" s="2" t="str">
        <f>_xlfn.CONCAT(C2004,"-",D2004,"-",DOLLAR(G2004))</f>
        <v>ITA-zan S.R.L.-18,00 €</v>
      </c>
      <c r="J2004" s="2" t="str">
        <f t="shared" si="63"/>
        <v>931</v>
      </c>
      <c r="M2004" s="2"/>
      <c r="P2004" s="2"/>
      <c r="Q2004" s="2"/>
      <c r="R2004" s="2"/>
      <c r="S2004" s="2"/>
    </row>
    <row r="2005" spans="1:19" ht="12.75" customHeight="1" x14ac:dyDescent="0.2">
      <c r="A2005" s="1">
        <v>2007</v>
      </c>
      <c r="B2005" s="1" t="s">
        <v>960</v>
      </c>
      <c r="C2005" s="1" t="s">
        <v>8</v>
      </c>
      <c r="D2005" s="1" t="s">
        <v>9</v>
      </c>
      <c r="E2005" s="1" t="s">
        <v>10</v>
      </c>
      <c r="F2005" s="1">
        <v>0</v>
      </c>
      <c r="G2005" s="2">
        <v>17</v>
      </c>
      <c r="H2005" s="2" t="str">
        <f t="shared" si="62"/>
        <v/>
      </c>
      <c r="I2005" s="2" t="str">
        <f>_xlfn.CONCAT(C2005,"-",D2005,"-",DOLLAR(G2005))</f>
        <v>ITA-SG-17,00 €</v>
      </c>
      <c r="J2005" s="2" t="str">
        <f t="shared" si="63"/>
        <v>860</v>
      </c>
      <c r="M2005" s="2"/>
      <c r="P2005" s="2"/>
      <c r="Q2005" s="2"/>
      <c r="R2005" s="2"/>
      <c r="S2005" s="2"/>
    </row>
    <row r="2006" spans="1:19" ht="12.75" customHeight="1" x14ac:dyDescent="0.2">
      <c r="A2006" s="1">
        <v>2008</v>
      </c>
      <c r="B2006" s="1" t="s">
        <v>960</v>
      </c>
      <c r="C2006" s="1" t="s">
        <v>8</v>
      </c>
      <c r="D2006" s="1" t="s">
        <v>9</v>
      </c>
      <c r="E2006" t="s">
        <v>1387</v>
      </c>
      <c r="F2006" s="1">
        <v>20</v>
      </c>
      <c r="G2006" s="2">
        <v>36</v>
      </c>
      <c r="H2006" s="2">
        <f t="shared" si="62"/>
        <v>720</v>
      </c>
      <c r="I2006" s="2" t="str">
        <f>_xlfn.CONCAT(C2006,"-",D2006,"-",DOLLAR(G2006))</f>
        <v>ITA-SG-36,00 €</v>
      </c>
      <c r="J2006" s="2" t="str">
        <f t="shared" si="63"/>
        <v>860</v>
      </c>
      <c r="M2006" s="2"/>
      <c r="P2006" s="2"/>
      <c r="Q2006" s="2"/>
      <c r="R2006" s="2"/>
      <c r="S2006" s="2"/>
    </row>
    <row r="2007" spans="1:19" ht="12.75" customHeight="1" x14ac:dyDescent="0.2">
      <c r="A2007" s="1">
        <v>2009</v>
      </c>
      <c r="B2007" s="1" t="s">
        <v>960</v>
      </c>
      <c r="C2007" s="1" t="s">
        <v>8</v>
      </c>
      <c r="D2007" s="1" t="s">
        <v>9</v>
      </c>
      <c r="E2007" t="s">
        <v>1387</v>
      </c>
      <c r="F2007" s="1">
        <v>10</v>
      </c>
      <c r="G2007" s="2">
        <v>35</v>
      </c>
      <c r="H2007" s="2">
        <f t="shared" si="62"/>
        <v>350</v>
      </c>
      <c r="I2007" s="2" t="str">
        <f>_xlfn.CONCAT(C2007,"-",D2007,"-",DOLLAR(G2007))</f>
        <v>ITA-SG-35,00 €</v>
      </c>
      <c r="J2007" s="2" t="str">
        <f t="shared" si="63"/>
        <v>860</v>
      </c>
      <c r="M2007" s="2"/>
      <c r="P2007" s="2"/>
      <c r="Q2007" s="2"/>
      <c r="R2007" s="2"/>
      <c r="S2007" s="2"/>
    </row>
    <row r="2008" spans="1:19" ht="12.75" customHeight="1" x14ac:dyDescent="0.2">
      <c r="A2008" s="1">
        <v>2010</v>
      </c>
      <c r="B2008" s="1" t="s">
        <v>961</v>
      </c>
      <c r="C2008" s="1" t="s">
        <v>8</v>
      </c>
      <c r="D2008" s="1" t="s">
        <v>32</v>
      </c>
      <c r="E2008" t="s">
        <v>1387</v>
      </c>
      <c r="F2008" s="1">
        <v>20</v>
      </c>
      <c r="G2008" s="2">
        <v>10</v>
      </c>
      <c r="H2008" s="2">
        <f t="shared" si="62"/>
        <v>200</v>
      </c>
      <c r="I2008" s="2" t="str">
        <f>_xlfn.CONCAT(C2008,"-",D2008,"-",DOLLAR(G2008))</f>
        <v>ITA-zan VETRI-10,00 €</v>
      </c>
      <c r="J2008" s="2" t="str">
        <f t="shared" si="63"/>
        <v>672</v>
      </c>
      <c r="M2008" s="2"/>
      <c r="P2008" s="2"/>
      <c r="Q2008" s="2"/>
      <c r="R2008" s="2"/>
      <c r="S2008" s="2"/>
    </row>
    <row r="2009" spans="1:19" ht="12.75" customHeight="1" x14ac:dyDescent="0.2">
      <c r="A2009" s="1">
        <v>2011</v>
      </c>
      <c r="B2009" s="1" t="s">
        <v>961</v>
      </c>
      <c r="C2009" s="1" t="s">
        <v>8</v>
      </c>
      <c r="D2009" s="1" t="s">
        <v>32</v>
      </c>
      <c r="E2009" s="1" t="s">
        <v>10</v>
      </c>
      <c r="F2009" s="1">
        <v>0</v>
      </c>
      <c r="G2009" s="2">
        <v>17</v>
      </c>
      <c r="H2009" s="2" t="str">
        <f t="shared" si="62"/>
        <v/>
      </c>
      <c r="I2009" s="2" t="str">
        <f>_xlfn.CONCAT(C2009,"-",D2009,"-",DOLLAR(G2009))</f>
        <v>ITA-zan VETRI-17,00 €</v>
      </c>
      <c r="J2009" s="2" t="str">
        <f t="shared" si="63"/>
        <v>672</v>
      </c>
      <c r="M2009" s="2"/>
      <c r="P2009" s="2"/>
      <c r="Q2009" s="2"/>
      <c r="R2009" s="2"/>
      <c r="S2009" s="2"/>
    </row>
    <row r="2010" spans="1:19" ht="12.75" customHeight="1" x14ac:dyDescent="0.2">
      <c r="A2010" s="1">
        <v>2012</v>
      </c>
      <c r="B2010" s="1" t="s">
        <v>961</v>
      </c>
      <c r="C2010" s="1" t="s">
        <v>8</v>
      </c>
      <c r="D2010" s="1" t="s">
        <v>32</v>
      </c>
      <c r="E2010" t="s">
        <v>1387</v>
      </c>
      <c r="F2010" s="1">
        <v>10</v>
      </c>
      <c r="G2010" s="2">
        <v>22</v>
      </c>
      <c r="H2010" s="2">
        <f t="shared" si="62"/>
        <v>220</v>
      </c>
      <c r="I2010" s="2" t="str">
        <f>_xlfn.CONCAT(C2010,"-",D2010,"-",DOLLAR(G2010))</f>
        <v>ITA-zan VETRI-22,00 €</v>
      </c>
      <c r="J2010" s="2" t="str">
        <f t="shared" si="63"/>
        <v>672</v>
      </c>
      <c r="M2010" s="2"/>
      <c r="P2010" s="2"/>
      <c r="Q2010" s="2"/>
      <c r="R2010" s="2"/>
      <c r="S2010" s="2"/>
    </row>
    <row r="2011" spans="1:19" ht="12.75" customHeight="1" x14ac:dyDescent="0.2">
      <c r="A2011" s="1">
        <v>2013</v>
      </c>
      <c r="B2011" s="1" t="s">
        <v>962</v>
      </c>
      <c r="C2011" s="1" t="s">
        <v>8</v>
      </c>
      <c r="D2011" s="1" t="s">
        <v>32</v>
      </c>
      <c r="E2011" t="s">
        <v>1387</v>
      </c>
      <c r="F2011" s="1">
        <v>10</v>
      </c>
      <c r="G2011" s="2">
        <v>40</v>
      </c>
      <c r="H2011" s="2">
        <f t="shared" si="62"/>
        <v>400</v>
      </c>
      <c r="I2011" s="2" t="str">
        <f>_xlfn.CONCAT(C2011,"-",D2011,"-",DOLLAR(G2011))</f>
        <v>ITA-zan VETRI-40,00 €</v>
      </c>
      <c r="J2011" s="2" t="str">
        <f t="shared" si="63"/>
        <v>784</v>
      </c>
      <c r="M2011" s="2"/>
      <c r="P2011" s="2"/>
      <c r="Q2011" s="2"/>
      <c r="R2011" s="2"/>
      <c r="S2011" s="2"/>
    </row>
    <row r="2012" spans="1:19" ht="12.75" customHeight="1" x14ac:dyDescent="0.2">
      <c r="A2012" s="1">
        <v>2014</v>
      </c>
      <c r="B2012" s="1" t="s">
        <v>962</v>
      </c>
      <c r="C2012" s="1" t="s">
        <v>8</v>
      </c>
      <c r="D2012" s="1" t="s">
        <v>32</v>
      </c>
      <c r="E2012" s="1" t="s">
        <v>10</v>
      </c>
      <c r="F2012" s="1">
        <v>0</v>
      </c>
      <c r="G2012" s="2">
        <v>33</v>
      </c>
      <c r="H2012" s="2" t="str">
        <f t="shared" si="62"/>
        <v/>
      </c>
      <c r="I2012" s="2" t="str">
        <f>_xlfn.CONCAT(C2012,"-",D2012,"-",DOLLAR(G2012))</f>
        <v>ITA-zan VETRI-33,00 €</v>
      </c>
      <c r="J2012" s="2" t="str">
        <f t="shared" si="63"/>
        <v>784</v>
      </c>
      <c r="M2012" s="2"/>
      <c r="P2012" s="2"/>
      <c r="Q2012" s="2"/>
      <c r="R2012" s="2"/>
      <c r="S2012" s="2"/>
    </row>
    <row r="2013" spans="1:19" ht="12.75" customHeight="1" x14ac:dyDescent="0.2">
      <c r="A2013" s="1">
        <v>2015</v>
      </c>
      <c r="B2013" s="1" t="s">
        <v>962</v>
      </c>
      <c r="C2013" s="1" t="s">
        <v>8</v>
      </c>
      <c r="D2013" s="1" t="s">
        <v>32</v>
      </c>
      <c r="E2013" t="s">
        <v>1387</v>
      </c>
      <c r="F2013" s="1">
        <v>20</v>
      </c>
      <c r="G2013" s="2">
        <v>30</v>
      </c>
      <c r="H2013" s="2">
        <f t="shared" si="62"/>
        <v>600</v>
      </c>
      <c r="I2013" s="2" t="str">
        <f>_xlfn.CONCAT(C2013,"-",D2013,"-",DOLLAR(G2013))</f>
        <v>ITA-zan VETRI-30,00 €</v>
      </c>
      <c r="J2013" s="2" t="str">
        <f t="shared" si="63"/>
        <v>784</v>
      </c>
      <c r="M2013" s="2"/>
      <c r="P2013" s="2"/>
      <c r="Q2013" s="2"/>
      <c r="R2013" s="2"/>
      <c r="S2013" s="2"/>
    </row>
    <row r="2014" spans="1:19" ht="12.75" customHeight="1" x14ac:dyDescent="0.2">
      <c r="A2014" s="1">
        <v>2016</v>
      </c>
      <c r="B2014" s="1" t="s">
        <v>963</v>
      </c>
      <c r="C2014" s="1" t="s">
        <v>8</v>
      </c>
      <c r="D2014" s="1" t="s">
        <v>43</v>
      </c>
      <c r="E2014" t="s">
        <v>1387</v>
      </c>
      <c r="F2014" s="1">
        <v>20</v>
      </c>
      <c r="G2014" s="2">
        <v>12</v>
      </c>
      <c r="H2014" s="2">
        <f t="shared" si="62"/>
        <v>240</v>
      </c>
      <c r="I2014" s="2" t="str">
        <f>_xlfn.CONCAT(C2014,"-",D2014,"-",DOLLAR(G2014))</f>
        <v>ITA-zan pin SPA-12,00 €</v>
      </c>
      <c r="J2014" s="2" t="str">
        <f t="shared" si="63"/>
        <v>094</v>
      </c>
      <c r="M2014" s="2"/>
      <c r="P2014" s="2"/>
      <c r="Q2014" s="2"/>
      <c r="R2014" s="2"/>
      <c r="S2014" s="2"/>
    </row>
    <row r="2015" spans="1:19" ht="12.75" customHeight="1" x14ac:dyDescent="0.2">
      <c r="A2015" s="1">
        <v>2017</v>
      </c>
      <c r="B2015" s="1" t="s">
        <v>963</v>
      </c>
      <c r="C2015" s="1" t="s">
        <v>8</v>
      </c>
      <c r="D2015" s="1" t="s">
        <v>43</v>
      </c>
      <c r="E2015" s="1" t="s">
        <v>10</v>
      </c>
      <c r="F2015" s="1">
        <v>0</v>
      </c>
      <c r="G2015" s="2">
        <v>32</v>
      </c>
      <c r="H2015" s="2" t="str">
        <f t="shared" si="62"/>
        <v/>
      </c>
      <c r="I2015" s="2" t="str">
        <f>_xlfn.CONCAT(C2015,"-",D2015,"-",DOLLAR(G2015))</f>
        <v>ITA-zan pin SPA-32,00 €</v>
      </c>
      <c r="J2015" s="2" t="str">
        <f t="shared" si="63"/>
        <v>094</v>
      </c>
      <c r="M2015" s="2"/>
      <c r="P2015" s="2"/>
      <c r="Q2015" s="2"/>
      <c r="R2015" s="2"/>
      <c r="S2015" s="2"/>
    </row>
    <row r="2016" spans="1:19" ht="12.75" customHeight="1" x14ac:dyDescent="0.2">
      <c r="A2016" s="1">
        <v>2018</v>
      </c>
      <c r="B2016" s="1" t="s">
        <v>964</v>
      </c>
      <c r="C2016" s="1" t="s">
        <v>8</v>
      </c>
      <c r="D2016" s="1" t="s">
        <v>61</v>
      </c>
      <c r="E2016" t="s">
        <v>1387</v>
      </c>
      <c r="F2016" s="1">
        <v>20</v>
      </c>
      <c r="G2016" s="2">
        <v>33</v>
      </c>
      <c r="H2016" s="2">
        <f t="shared" si="62"/>
        <v>660</v>
      </c>
      <c r="I2016" s="2" t="str">
        <f>_xlfn.CONCAT(C2016,"-",D2016,"-",DOLLAR(G2016))</f>
        <v>ITA-zan PAM-33,00 €</v>
      </c>
      <c r="J2016" s="2" t="str">
        <f t="shared" si="63"/>
        <v>945</v>
      </c>
      <c r="M2016" s="2"/>
      <c r="P2016" s="2"/>
      <c r="Q2016" s="2"/>
      <c r="R2016" s="2"/>
      <c r="S2016" s="2"/>
    </row>
    <row r="2017" spans="1:19" ht="12.75" customHeight="1" x14ac:dyDescent="0.2">
      <c r="A2017" s="1">
        <v>2019</v>
      </c>
      <c r="B2017" s="1" t="s">
        <v>964</v>
      </c>
      <c r="C2017" s="1" t="s">
        <v>8</v>
      </c>
      <c r="D2017" s="1" t="s">
        <v>61</v>
      </c>
      <c r="E2017" t="s">
        <v>1387</v>
      </c>
      <c r="F2017" s="1">
        <v>10</v>
      </c>
      <c r="G2017" s="2">
        <v>33</v>
      </c>
      <c r="H2017" s="2">
        <f t="shared" si="62"/>
        <v>330</v>
      </c>
      <c r="I2017" s="2" t="str">
        <f>_xlfn.CONCAT(C2017,"-",D2017,"-",DOLLAR(G2017))</f>
        <v>ITA-zan PAM-33,00 €</v>
      </c>
      <c r="J2017" s="2" t="str">
        <f t="shared" si="63"/>
        <v>945</v>
      </c>
      <c r="M2017" s="2"/>
      <c r="P2017" s="2"/>
      <c r="Q2017" s="2"/>
      <c r="R2017" s="2"/>
      <c r="S2017" s="2"/>
    </row>
    <row r="2018" spans="1:19" ht="12.75" customHeight="1" x14ac:dyDescent="0.2">
      <c r="A2018" s="1">
        <v>2020</v>
      </c>
      <c r="B2018" s="1" t="s">
        <v>964</v>
      </c>
      <c r="C2018" s="1" t="s">
        <v>8</v>
      </c>
      <c r="D2018" s="1" t="s">
        <v>61</v>
      </c>
      <c r="E2018" s="1" t="s">
        <v>10</v>
      </c>
      <c r="F2018" s="1">
        <v>0</v>
      </c>
      <c r="G2018" s="2">
        <v>29</v>
      </c>
      <c r="H2018" s="2" t="str">
        <f t="shared" si="62"/>
        <v/>
      </c>
      <c r="I2018" s="2" t="str">
        <f>_xlfn.CONCAT(C2018,"-",D2018,"-",DOLLAR(G2018))</f>
        <v>ITA-zan PAM-29,00 €</v>
      </c>
      <c r="J2018" s="2" t="str">
        <f t="shared" si="63"/>
        <v>945</v>
      </c>
      <c r="M2018" s="2"/>
      <c r="P2018" s="2"/>
      <c r="Q2018" s="2"/>
      <c r="R2018" s="2"/>
      <c r="S2018" s="2"/>
    </row>
    <row r="2019" spans="1:19" ht="12.75" customHeight="1" x14ac:dyDescent="0.2">
      <c r="A2019" s="1">
        <v>2021</v>
      </c>
      <c r="B2019" s="1" t="s">
        <v>965</v>
      </c>
      <c r="C2019" s="1" t="s">
        <v>8</v>
      </c>
      <c r="D2019" s="1" t="s">
        <v>50</v>
      </c>
      <c r="E2019" s="1" t="s">
        <v>10</v>
      </c>
      <c r="F2019" s="1">
        <v>0</v>
      </c>
      <c r="G2019" s="2">
        <v>29</v>
      </c>
      <c r="H2019" s="2" t="str">
        <f t="shared" si="62"/>
        <v/>
      </c>
      <c r="I2019" s="2" t="str">
        <f>_xlfn.CONCAT(C2019,"-",D2019,"-",DOLLAR(G2019))</f>
        <v>ITA-zan S.R.L.-29,00 €</v>
      </c>
      <c r="J2019" s="2" t="str">
        <f t="shared" si="63"/>
        <v>768</v>
      </c>
      <c r="M2019" s="2"/>
      <c r="P2019" s="2"/>
      <c r="Q2019" s="2"/>
      <c r="R2019" s="2"/>
      <c r="S2019" s="2"/>
    </row>
    <row r="2020" spans="1:19" ht="12.75" customHeight="1" x14ac:dyDescent="0.2">
      <c r="A2020" s="1">
        <v>2022</v>
      </c>
      <c r="B2020" s="1" t="s">
        <v>965</v>
      </c>
      <c r="C2020" s="1" t="s">
        <v>8</v>
      </c>
      <c r="D2020" s="1" t="s">
        <v>50</v>
      </c>
      <c r="E2020" t="s">
        <v>1387</v>
      </c>
      <c r="F2020" s="1">
        <v>20</v>
      </c>
      <c r="G2020" s="2">
        <v>33</v>
      </c>
      <c r="H2020" s="2">
        <f t="shared" si="62"/>
        <v>660</v>
      </c>
      <c r="I2020" s="2" t="str">
        <f>_xlfn.CONCAT(C2020,"-",D2020,"-",DOLLAR(G2020))</f>
        <v>ITA-zan S.R.L.-33,00 €</v>
      </c>
      <c r="J2020" s="2" t="str">
        <f t="shared" si="63"/>
        <v>768</v>
      </c>
      <c r="M2020" s="2"/>
      <c r="P2020" s="2"/>
      <c r="Q2020" s="2"/>
      <c r="R2020" s="2"/>
      <c r="S2020" s="2"/>
    </row>
    <row r="2021" spans="1:19" ht="12.75" customHeight="1" x14ac:dyDescent="0.2">
      <c r="A2021" s="1">
        <v>2023</v>
      </c>
      <c r="B2021" s="1" t="s">
        <v>966</v>
      </c>
      <c r="C2021" s="1" t="s">
        <v>13</v>
      </c>
      <c r="D2021" s="1" t="s">
        <v>19</v>
      </c>
      <c r="E2021" t="s">
        <v>1387</v>
      </c>
      <c r="F2021" s="1">
        <v>20</v>
      </c>
      <c r="G2021" s="2">
        <v>16</v>
      </c>
      <c r="H2021" s="2">
        <f t="shared" si="62"/>
        <v>320</v>
      </c>
      <c r="I2021" s="2" t="str">
        <f>_xlfn.CONCAT(C2021,"-",D2021,"-",DOLLAR(G2021))</f>
        <v>EGY-zan pin assuf S.A.E.-16,00 €</v>
      </c>
      <c r="J2021" s="2" t="str">
        <f t="shared" si="63"/>
        <v>962</v>
      </c>
      <c r="M2021" s="2"/>
      <c r="P2021" s="2"/>
      <c r="Q2021" s="2"/>
      <c r="R2021" s="2"/>
      <c r="S2021" s="2"/>
    </row>
    <row r="2022" spans="1:19" ht="12.75" customHeight="1" x14ac:dyDescent="0.2">
      <c r="A2022" s="1">
        <v>2024</v>
      </c>
      <c r="B2022" s="1" t="s">
        <v>966</v>
      </c>
      <c r="C2022" s="1" t="s">
        <v>13</v>
      </c>
      <c r="D2022" s="1" t="s">
        <v>19</v>
      </c>
      <c r="E2022" s="1" t="s">
        <v>10</v>
      </c>
      <c r="F2022" s="1">
        <v>0</v>
      </c>
      <c r="G2022" s="2">
        <v>14</v>
      </c>
      <c r="H2022" s="2" t="str">
        <f t="shared" si="62"/>
        <v/>
      </c>
      <c r="I2022" s="2" t="str">
        <f>_xlfn.CONCAT(C2022,"-",D2022,"-",DOLLAR(G2022))</f>
        <v>EGY-zan pin assuf S.A.E.-14,00 €</v>
      </c>
      <c r="J2022" s="2" t="str">
        <f t="shared" si="63"/>
        <v>962</v>
      </c>
      <c r="M2022" s="2"/>
      <c r="P2022" s="2"/>
      <c r="Q2022" s="2"/>
      <c r="R2022" s="2"/>
      <c r="S2022" s="2"/>
    </row>
    <row r="2023" spans="1:19" ht="12.75" customHeight="1" x14ac:dyDescent="0.2">
      <c r="A2023" s="1">
        <v>2025</v>
      </c>
      <c r="B2023" s="1" t="s">
        <v>966</v>
      </c>
      <c r="C2023" s="1" t="s">
        <v>13</v>
      </c>
      <c r="D2023" s="1" t="s">
        <v>19</v>
      </c>
      <c r="E2023" t="s">
        <v>1387</v>
      </c>
      <c r="F2023" s="1">
        <v>20</v>
      </c>
      <c r="G2023" s="2">
        <v>10</v>
      </c>
      <c r="H2023" s="2">
        <f t="shared" si="62"/>
        <v>200</v>
      </c>
      <c r="I2023" s="2" t="str">
        <f>_xlfn.CONCAT(C2023,"-",D2023,"-",DOLLAR(G2023))</f>
        <v>EGY-zan pin assuf S.A.E.-10,00 €</v>
      </c>
      <c r="J2023" s="2" t="str">
        <f t="shared" si="63"/>
        <v>962</v>
      </c>
      <c r="M2023" s="2"/>
      <c r="P2023" s="2"/>
      <c r="Q2023" s="2"/>
      <c r="R2023" s="2"/>
      <c r="S2023" s="2"/>
    </row>
    <row r="2024" spans="1:19" ht="12.75" customHeight="1" x14ac:dyDescent="0.2">
      <c r="A2024" s="1">
        <v>2026</v>
      </c>
      <c r="B2024" s="1" t="s">
        <v>967</v>
      </c>
      <c r="C2024" s="1" t="s">
        <v>8</v>
      </c>
      <c r="D2024" s="1" t="s">
        <v>43</v>
      </c>
      <c r="E2024" t="s">
        <v>1387</v>
      </c>
      <c r="F2024" s="1">
        <v>20</v>
      </c>
      <c r="G2024" s="2">
        <v>37</v>
      </c>
      <c r="H2024" s="2">
        <f t="shared" si="62"/>
        <v>740</v>
      </c>
      <c r="I2024" s="2" t="str">
        <f>_xlfn.CONCAT(C2024,"-",D2024,"-",DOLLAR(G2024))</f>
        <v>ITA-zan pin SPA-37,00 €</v>
      </c>
      <c r="J2024" s="2" t="str">
        <f t="shared" si="63"/>
        <v>417</v>
      </c>
      <c r="M2024" s="2"/>
      <c r="P2024" s="2"/>
      <c r="Q2024" s="2"/>
      <c r="R2024" s="2"/>
      <c r="S2024" s="2"/>
    </row>
    <row r="2025" spans="1:19" ht="12.75" customHeight="1" x14ac:dyDescent="0.2">
      <c r="A2025" s="1">
        <v>2027</v>
      </c>
      <c r="B2025" s="1" t="s">
        <v>968</v>
      </c>
      <c r="C2025" s="1" t="s">
        <v>8</v>
      </c>
      <c r="D2025" s="1" t="s">
        <v>50</v>
      </c>
      <c r="E2025" s="1" t="s">
        <v>10</v>
      </c>
      <c r="F2025" s="1">
        <v>0</v>
      </c>
      <c r="G2025" s="2">
        <v>24</v>
      </c>
      <c r="H2025" s="2" t="str">
        <f t="shared" si="62"/>
        <v/>
      </c>
      <c r="I2025" s="2" t="str">
        <f>_xlfn.CONCAT(C2025,"-",D2025,"-",DOLLAR(G2025))</f>
        <v>ITA-zan S.R.L.-24,00 €</v>
      </c>
      <c r="J2025" s="2" t="str">
        <f t="shared" si="63"/>
        <v>613</v>
      </c>
      <c r="M2025" s="2"/>
      <c r="P2025" s="2"/>
      <c r="Q2025" s="2"/>
      <c r="R2025" s="2"/>
      <c r="S2025" s="2"/>
    </row>
    <row r="2026" spans="1:19" ht="12.75" customHeight="1" x14ac:dyDescent="0.2">
      <c r="A2026" s="1">
        <v>2028</v>
      </c>
      <c r="B2026" s="1" t="s">
        <v>968</v>
      </c>
      <c r="C2026" s="1" t="s">
        <v>8</v>
      </c>
      <c r="D2026" s="1" t="s">
        <v>50</v>
      </c>
      <c r="E2026" t="s">
        <v>1387</v>
      </c>
      <c r="F2026" s="1">
        <v>20</v>
      </c>
      <c r="G2026" s="2">
        <v>13</v>
      </c>
      <c r="H2026" s="2">
        <f t="shared" si="62"/>
        <v>260</v>
      </c>
      <c r="I2026" s="2" t="str">
        <f>_xlfn.CONCAT(C2026,"-",D2026,"-",DOLLAR(G2026))</f>
        <v>ITA-zan S.R.L.-13,00 €</v>
      </c>
      <c r="J2026" s="2" t="str">
        <f t="shared" si="63"/>
        <v>613</v>
      </c>
      <c r="M2026" s="2"/>
      <c r="P2026" s="2"/>
      <c r="Q2026" s="2"/>
      <c r="R2026" s="2"/>
      <c r="S2026" s="2"/>
    </row>
    <row r="2027" spans="1:19" ht="12.75" customHeight="1" x14ac:dyDescent="0.2">
      <c r="A2027" s="1">
        <v>2029</v>
      </c>
      <c r="B2027" s="1" t="s">
        <v>968</v>
      </c>
      <c r="C2027" s="1" t="s">
        <v>8</v>
      </c>
      <c r="D2027" s="1" t="s">
        <v>50</v>
      </c>
      <c r="E2027" t="s">
        <v>1387</v>
      </c>
      <c r="F2027" s="1">
        <v>10</v>
      </c>
      <c r="G2027" s="2">
        <v>37</v>
      </c>
      <c r="H2027" s="2">
        <f t="shared" si="62"/>
        <v>370</v>
      </c>
      <c r="I2027" s="2" t="str">
        <f>_xlfn.CONCAT(C2027,"-",D2027,"-",DOLLAR(G2027))</f>
        <v>ITA-zan S.R.L.-37,00 €</v>
      </c>
      <c r="J2027" s="2" t="str">
        <f t="shared" si="63"/>
        <v>613</v>
      </c>
      <c r="M2027" s="2"/>
      <c r="P2027" s="2"/>
      <c r="Q2027" s="2"/>
      <c r="R2027" s="2"/>
      <c r="S2027" s="2"/>
    </row>
    <row r="2028" spans="1:19" ht="12.75" customHeight="1" x14ac:dyDescent="0.2">
      <c r="A2028" s="1">
        <v>2030</v>
      </c>
      <c r="B2028" s="1" t="s">
        <v>968</v>
      </c>
      <c r="C2028" s="1" t="s">
        <v>8</v>
      </c>
      <c r="D2028" s="1" t="s">
        <v>50</v>
      </c>
      <c r="E2028" t="s">
        <v>1387</v>
      </c>
      <c r="F2028" s="1">
        <v>20</v>
      </c>
      <c r="G2028" s="2">
        <v>34</v>
      </c>
      <c r="H2028" s="2">
        <f t="shared" si="62"/>
        <v>680</v>
      </c>
      <c r="I2028" s="2" t="str">
        <f>_xlfn.CONCAT(C2028,"-",D2028,"-",DOLLAR(G2028))</f>
        <v>ITA-zan S.R.L.-34,00 €</v>
      </c>
      <c r="J2028" s="2" t="str">
        <f t="shared" si="63"/>
        <v>613</v>
      </c>
      <c r="M2028" s="2"/>
      <c r="P2028" s="2"/>
      <c r="Q2028" s="2"/>
      <c r="R2028" s="2"/>
      <c r="S2028" s="2"/>
    </row>
    <row r="2029" spans="1:19" ht="12.75" customHeight="1" x14ac:dyDescent="0.2">
      <c r="A2029" s="1">
        <v>2031</v>
      </c>
      <c r="B2029" s="1" t="s">
        <v>969</v>
      </c>
      <c r="C2029" s="1" t="s">
        <v>8</v>
      </c>
      <c r="D2029" s="1" t="s">
        <v>43</v>
      </c>
      <c r="E2029" t="s">
        <v>1387</v>
      </c>
      <c r="F2029" s="1">
        <v>10</v>
      </c>
      <c r="G2029" s="2">
        <v>18</v>
      </c>
      <c r="H2029" s="2">
        <f t="shared" si="62"/>
        <v>180</v>
      </c>
      <c r="I2029" s="2" t="str">
        <f>_xlfn.CONCAT(C2029,"-",D2029,"-",DOLLAR(G2029))</f>
        <v>ITA-zan pin SPA-18,00 €</v>
      </c>
      <c r="J2029" s="2" t="str">
        <f t="shared" si="63"/>
        <v>186</v>
      </c>
      <c r="M2029" s="2"/>
      <c r="P2029" s="2"/>
      <c r="Q2029" s="2"/>
      <c r="R2029" s="2"/>
      <c r="S2029" s="2"/>
    </row>
    <row r="2030" spans="1:19" ht="12.75" customHeight="1" x14ac:dyDescent="0.2">
      <c r="A2030" s="1">
        <v>2032</v>
      </c>
      <c r="B2030" s="1" t="s">
        <v>970</v>
      </c>
      <c r="C2030" s="1" t="s">
        <v>8</v>
      </c>
      <c r="D2030" s="1" t="s">
        <v>176</v>
      </c>
      <c r="E2030" s="1" t="s">
        <v>10</v>
      </c>
      <c r="F2030" s="1">
        <v>0</v>
      </c>
      <c r="G2030" s="2">
        <v>33</v>
      </c>
      <c r="H2030" s="2" t="str">
        <f t="shared" si="62"/>
        <v/>
      </c>
      <c r="I2030" s="2" t="str">
        <f>_xlfn.CONCAT(C2030,"-",D2030,"-",DOLLAR(G2030))</f>
        <v>ITA-mull-33,00 €</v>
      </c>
      <c r="J2030" s="2" t="str">
        <f t="shared" si="63"/>
        <v>030</v>
      </c>
      <c r="M2030" s="2"/>
      <c r="P2030" s="2"/>
      <c r="Q2030" s="2"/>
      <c r="R2030" s="2"/>
      <c r="S2030" s="2"/>
    </row>
    <row r="2031" spans="1:19" ht="12.75" customHeight="1" x14ac:dyDescent="0.2">
      <c r="A2031" s="1">
        <v>2033</v>
      </c>
      <c r="B2031" s="1" t="s">
        <v>971</v>
      </c>
      <c r="C2031" s="1" t="s">
        <v>8</v>
      </c>
      <c r="D2031" s="1" t="s">
        <v>32</v>
      </c>
      <c r="E2031" t="s">
        <v>1387</v>
      </c>
      <c r="F2031" s="1">
        <v>20</v>
      </c>
      <c r="G2031" s="2">
        <v>23</v>
      </c>
      <c r="H2031" s="2">
        <f t="shared" si="62"/>
        <v>460</v>
      </c>
      <c r="I2031" s="2" t="str">
        <f>_xlfn.CONCAT(C2031,"-",D2031,"-",DOLLAR(G2031))</f>
        <v>ITA-zan VETRI-23,00 €</v>
      </c>
      <c r="J2031" s="2" t="str">
        <f t="shared" si="63"/>
        <v>649</v>
      </c>
      <c r="M2031" s="2"/>
      <c r="P2031" s="2"/>
      <c r="Q2031" s="2"/>
      <c r="R2031" s="2"/>
      <c r="S2031" s="2"/>
    </row>
    <row r="2032" spans="1:19" ht="12.75" customHeight="1" x14ac:dyDescent="0.2">
      <c r="A2032" s="1">
        <v>2034</v>
      </c>
      <c r="B2032" s="1" t="s">
        <v>971</v>
      </c>
      <c r="C2032" s="1" t="s">
        <v>8</v>
      </c>
      <c r="D2032" s="1" t="s">
        <v>32</v>
      </c>
      <c r="E2032" s="1" t="s">
        <v>10</v>
      </c>
      <c r="F2032" s="1">
        <v>0</v>
      </c>
      <c r="G2032" s="2">
        <v>40</v>
      </c>
      <c r="H2032" s="2" t="str">
        <f t="shared" si="62"/>
        <v/>
      </c>
      <c r="I2032" s="2" t="str">
        <f>_xlfn.CONCAT(C2032,"-",D2032,"-",DOLLAR(G2032))</f>
        <v>ITA-zan VETRI-40,00 €</v>
      </c>
      <c r="J2032" s="2" t="str">
        <f t="shared" si="63"/>
        <v>649</v>
      </c>
      <c r="M2032" s="2"/>
      <c r="P2032" s="2"/>
      <c r="Q2032" s="2"/>
      <c r="R2032" s="2"/>
      <c r="S2032" s="2"/>
    </row>
    <row r="2033" spans="1:19" ht="12.75" customHeight="1" x14ac:dyDescent="0.2">
      <c r="A2033" s="1">
        <v>2035</v>
      </c>
      <c r="B2033" s="1" t="s">
        <v>971</v>
      </c>
      <c r="C2033" s="1" t="s">
        <v>8</v>
      </c>
      <c r="D2033" s="1" t="s">
        <v>32</v>
      </c>
      <c r="E2033" t="s">
        <v>1387</v>
      </c>
      <c r="F2033" s="1">
        <v>10</v>
      </c>
      <c r="G2033" s="2">
        <v>11</v>
      </c>
      <c r="H2033" s="2">
        <f t="shared" si="62"/>
        <v>110</v>
      </c>
      <c r="I2033" s="2" t="str">
        <f>_xlfn.CONCAT(C2033,"-",D2033,"-",DOLLAR(G2033))</f>
        <v>ITA-zan VETRI-11,00 €</v>
      </c>
      <c r="J2033" s="2" t="str">
        <f t="shared" si="63"/>
        <v>649</v>
      </c>
      <c r="M2033" s="2"/>
      <c r="P2033" s="2"/>
      <c r="Q2033" s="2"/>
      <c r="R2033" s="2"/>
      <c r="S2033" s="2"/>
    </row>
    <row r="2034" spans="1:19" ht="12.75" customHeight="1" x14ac:dyDescent="0.2">
      <c r="A2034" s="1">
        <v>2036</v>
      </c>
      <c r="B2034" s="1" t="s">
        <v>972</v>
      </c>
      <c r="C2034" s="1" t="s">
        <v>8</v>
      </c>
      <c r="D2034" s="1" t="s">
        <v>43</v>
      </c>
      <c r="E2034" s="1" t="s">
        <v>10</v>
      </c>
      <c r="F2034" s="1">
        <v>0</v>
      </c>
      <c r="G2034" s="2">
        <v>33</v>
      </c>
      <c r="H2034" s="2" t="str">
        <f t="shared" si="62"/>
        <v/>
      </c>
      <c r="I2034" s="2" t="str">
        <f>_xlfn.CONCAT(C2034,"-",D2034,"-",DOLLAR(G2034))</f>
        <v>ITA-zan pin SPA-33,00 €</v>
      </c>
      <c r="J2034" s="2" t="str">
        <f t="shared" si="63"/>
        <v>223</v>
      </c>
      <c r="M2034" s="2"/>
      <c r="P2034" s="2"/>
      <c r="Q2034" s="2"/>
      <c r="R2034" s="2"/>
      <c r="S2034" s="2"/>
    </row>
    <row r="2035" spans="1:19" ht="12.75" customHeight="1" x14ac:dyDescent="0.2">
      <c r="A2035" s="1">
        <v>2037</v>
      </c>
      <c r="B2035" s="1" t="s">
        <v>972</v>
      </c>
      <c r="C2035" s="1" t="s">
        <v>8</v>
      </c>
      <c r="D2035" s="1" t="s">
        <v>43</v>
      </c>
      <c r="E2035" t="s">
        <v>1387</v>
      </c>
      <c r="F2035" s="1">
        <v>10</v>
      </c>
      <c r="G2035" s="2">
        <v>13</v>
      </c>
      <c r="H2035" s="2">
        <f t="shared" si="62"/>
        <v>130</v>
      </c>
      <c r="I2035" s="2" t="str">
        <f>_xlfn.CONCAT(C2035,"-",D2035,"-",DOLLAR(G2035))</f>
        <v>ITA-zan pin SPA-13,00 €</v>
      </c>
      <c r="J2035" s="2" t="str">
        <f t="shared" si="63"/>
        <v>223</v>
      </c>
      <c r="M2035" s="2"/>
      <c r="P2035" s="2"/>
      <c r="Q2035" s="2"/>
      <c r="R2035" s="2"/>
      <c r="S2035" s="2"/>
    </row>
    <row r="2036" spans="1:19" ht="12.75" customHeight="1" x14ac:dyDescent="0.2">
      <c r="A2036" s="1">
        <v>2038</v>
      </c>
      <c r="B2036" s="1" t="s">
        <v>973</v>
      </c>
      <c r="C2036" s="1" t="s">
        <v>8</v>
      </c>
      <c r="D2036" s="1" t="s">
        <v>32</v>
      </c>
      <c r="E2036" t="s">
        <v>1387</v>
      </c>
      <c r="F2036" s="1">
        <v>20</v>
      </c>
      <c r="G2036" s="2">
        <v>24</v>
      </c>
      <c r="H2036" s="2">
        <f t="shared" si="62"/>
        <v>480</v>
      </c>
      <c r="I2036" s="2" t="str">
        <f>_xlfn.CONCAT(C2036,"-",D2036,"-",DOLLAR(G2036))</f>
        <v>ITA-zan VETRI-24,00 €</v>
      </c>
      <c r="J2036" s="2" t="str">
        <f t="shared" si="63"/>
        <v>514</v>
      </c>
      <c r="M2036" s="2"/>
      <c r="P2036" s="2"/>
      <c r="Q2036" s="2"/>
      <c r="R2036" s="2"/>
      <c r="S2036" s="2"/>
    </row>
    <row r="2037" spans="1:19" ht="12.75" customHeight="1" x14ac:dyDescent="0.2">
      <c r="A2037" s="1">
        <v>2039</v>
      </c>
      <c r="B2037" s="1" t="s">
        <v>973</v>
      </c>
      <c r="C2037" s="1" t="s">
        <v>8</v>
      </c>
      <c r="D2037" s="1" t="s">
        <v>32</v>
      </c>
      <c r="E2037" s="1" t="s">
        <v>10</v>
      </c>
      <c r="F2037" s="1">
        <v>0</v>
      </c>
      <c r="G2037" s="2">
        <v>14</v>
      </c>
      <c r="H2037" s="2" t="str">
        <f t="shared" si="62"/>
        <v/>
      </c>
      <c r="I2037" s="2" t="str">
        <f>_xlfn.CONCAT(C2037,"-",D2037,"-",DOLLAR(G2037))</f>
        <v>ITA-zan VETRI-14,00 €</v>
      </c>
      <c r="J2037" s="2" t="str">
        <f t="shared" si="63"/>
        <v>514</v>
      </c>
      <c r="M2037" s="2"/>
      <c r="P2037" s="2"/>
      <c r="Q2037" s="2"/>
      <c r="R2037" s="2"/>
      <c r="S2037" s="2"/>
    </row>
    <row r="2038" spans="1:19" ht="12.75" customHeight="1" x14ac:dyDescent="0.2">
      <c r="A2038" s="1">
        <v>2040</v>
      </c>
      <c r="B2038" s="1" t="s">
        <v>974</v>
      </c>
      <c r="C2038" s="1" t="s">
        <v>8</v>
      </c>
      <c r="D2038" s="1" t="s">
        <v>9</v>
      </c>
      <c r="E2038" t="s">
        <v>1387</v>
      </c>
      <c r="F2038" s="1">
        <v>20</v>
      </c>
      <c r="G2038" s="2">
        <v>26</v>
      </c>
      <c r="H2038" s="2">
        <f t="shared" si="62"/>
        <v>520</v>
      </c>
      <c r="I2038" s="2" t="str">
        <f>_xlfn.CONCAT(C2038,"-",D2038,"-",DOLLAR(G2038))</f>
        <v>ITA-SG-26,00 €</v>
      </c>
      <c r="J2038" s="2" t="str">
        <f t="shared" si="63"/>
        <v>936</v>
      </c>
      <c r="M2038" s="2"/>
      <c r="P2038" s="2"/>
      <c r="Q2038" s="2"/>
      <c r="R2038" s="2"/>
      <c r="S2038" s="2"/>
    </row>
    <row r="2039" spans="1:19" ht="12.75" customHeight="1" x14ac:dyDescent="0.2">
      <c r="A2039" s="1">
        <v>2041</v>
      </c>
      <c r="B2039" s="1" t="s">
        <v>974</v>
      </c>
      <c r="C2039" s="1" t="s">
        <v>8</v>
      </c>
      <c r="D2039" s="1" t="s">
        <v>9</v>
      </c>
      <c r="E2039" t="s">
        <v>1387</v>
      </c>
      <c r="F2039" s="1">
        <v>10</v>
      </c>
      <c r="G2039" s="2">
        <v>20</v>
      </c>
      <c r="H2039" s="2">
        <f t="shared" si="62"/>
        <v>200</v>
      </c>
      <c r="I2039" s="2" t="str">
        <f>_xlfn.CONCAT(C2039,"-",D2039,"-",DOLLAR(G2039))</f>
        <v>ITA-SG-20,00 €</v>
      </c>
      <c r="J2039" s="2" t="str">
        <f t="shared" si="63"/>
        <v>936</v>
      </c>
      <c r="M2039" s="2"/>
      <c r="P2039" s="2"/>
      <c r="Q2039" s="2"/>
      <c r="R2039" s="2"/>
      <c r="S2039" s="2"/>
    </row>
    <row r="2040" spans="1:19" ht="12.75" customHeight="1" x14ac:dyDescent="0.2">
      <c r="A2040" s="1">
        <v>2042</v>
      </c>
      <c r="B2040" s="1" t="s">
        <v>974</v>
      </c>
      <c r="C2040" s="1" t="s">
        <v>8</v>
      </c>
      <c r="D2040" s="1" t="s">
        <v>9</v>
      </c>
      <c r="E2040" s="1" t="s">
        <v>10</v>
      </c>
      <c r="F2040" s="1">
        <v>0</v>
      </c>
      <c r="G2040" s="2">
        <v>32</v>
      </c>
      <c r="H2040" s="2" t="str">
        <f t="shared" si="62"/>
        <v/>
      </c>
      <c r="I2040" s="2" t="str">
        <f>_xlfn.CONCAT(C2040,"-",D2040,"-",DOLLAR(G2040))</f>
        <v>ITA-SG-32,00 €</v>
      </c>
      <c r="J2040" s="2" t="str">
        <f t="shared" si="63"/>
        <v>936</v>
      </c>
      <c r="M2040" s="2"/>
      <c r="P2040" s="2"/>
      <c r="Q2040" s="2"/>
      <c r="R2040" s="2"/>
      <c r="S2040" s="2"/>
    </row>
    <row r="2041" spans="1:19" ht="12.75" customHeight="1" x14ac:dyDescent="0.2">
      <c r="A2041" s="1">
        <v>2043</v>
      </c>
      <c r="B2041" s="1" t="s">
        <v>974</v>
      </c>
      <c r="C2041" s="1" t="s">
        <v>8</v>
      </c>
      <c r="D2041" s="1" t="s">
        <v>9</v>
      </c>
      <c r="E2041" t="s">
        <v>1387</v>
      </c>
      <c r="F2041" s="1">
        <v>20</v>
      </c>
      <c r="G2041" s="2">
        <v>11</v>
      </c>
      <c r="H2041" s="2">
        <f t="shared" si="62"/>
        <v>220</v>
      </c>
      <c r="I2041" s="2" t="str">
        <f>_xlfn.CONCAT(C2041,"-",D2041,"-",DOLLAR(G2041))</f>
        <v>ITA-SG-11,00 €</v>
      </c>
      <c r="J2041" s="2" t="str">
        <f t="shared" si="63"/>
        <v>936</v>
      </c>
      <c r="M2041" s="2"/>
      <c r="P2041" s="2"/>
      <c r="Q2041" s="2"/>
      <c r="R2041" s="2"/>
      <c r="S2041" s="2"/>
    </row>
    <row r="2042" spans="1:19" ht="12.75" customHeight="1" x14ac:dyDescent="0.2">
      <c r="A2042" s="1">
        <v>2044</v>
      </c>
      <c r="B2042" s="1" t="s">
        <v>975</v>
      </c>
      <c r="C2042" s="1" t="s">
        <v>8</v>
      </c>
      <c r="D2042" s="1" t="s">
        <v>32</v>
      </c>
      <c r="E2042" s="1" t="s">
        <v>10</v>
      </c>
      <c r="F2042" s="1">
        <v>0</v>
      </c>
      <c r="G2042" s="2">
        <v>17</v>
      </c>
      <c r="H2042" s="2" t="str">
        <f t="shared" si="62"/>
        <v/>
      </c>
      <c r="I2042" s="2" t="str">
        <f>_xlfn.CONCAT(C2042,"-",D2042,"-",DOLLAR(G2042))</f>
        <v>ITA-zan VETRI-17,00 €</v>
      </c>
      <c r="J2042" s="2" t="str">
        <f t="shared" si="63"/>
        <v>567</v>
      </c>
      <c r="M2042" s="2"/>
      <c r="P2042" s="2"/>
      <c r="Q2042" s="2"/>
      <c r="R2042" s="2"/>
      <c r="S2042" s="2"/>
    </row>
    <row r="2043" spans="1:19" ht="12.75" customHeight="1" x14ac:dyDescent="0.2">
      <c r="A2043" s="1">
        <v>2045</v>
      </c>
      <c r="B2043" s="1" t="s">
        <v>976</v>
      </c>
      <c r="C2043" s="1" t="s">
        <v>8</v>
      </c>
      <c r="D2043" s="1" t="s">
        <v>32</v>
      </c>
      <c r="E2043" t="s">
        <v>1387</v>
      </c>
      <c r="F2043" s="1">
        <v>20</v>
      </c>
      <c r="G2043" s="2">
        <v>23</v>
      </c>
      <c r="H2043" s="2">
        <f t="shared" si="62"/>
        <v>460</v>
      </c>
      <c r="I2043" s="2" t="str">
        <f>_xlfn.CONCAT(C2043,"-",D2043,"-",DOLLAR(G2043))</f>
        <v>ITA-zan VETRI-23,00 €</v>
      </c>
      <c r="J2043" s="2" t="str">
        <f t="shared" si="63"/>
        <v>966</v>
      </c>
      <c r="M2043" s="2"/>
      <c r="P2043" s="2"/>
      <c r="Q2043" s="2"/>
      <c r="R2043" s="2"/>
      <c r="S2043" s="2"/>
    </row>
    <row r="2044" spans="1:19" ht="12.75" customHeight="1" x14ac:dyDescent="0.2">
      <c r="A2044" s="1">
        <v>2046</v>
      </c>
      <c r="B2044" s="1" t="s">
        <v>976</v>
      </c>
      <c r="C2044" s="1" t="s">
        <v>8</v>
      </c>
      <c r="D2044" s="1" t="s">
        <v>32</v>
      </c>
      <c r="E2044" s="1" t="s">
        <v>10</v>
      </c>
      <c r="F2044" s="1">
        <v>0</v>
      </c>
      <c r="G2044" s="2">
        <v>26</v>
      </c>
      <c r="H2044" s="2" t="str">
        <f t="shared" si="62"/>
        <v/>
      </c>
      <c r="I2044" s="2" t="str">
        <f>_xlfn.CONCAT(C2044,"-",D2044,"-",DOLLAR(G2044))</f>
        <v>ITA-zan VETRI-26,00 €</v>
      </c>
      <c r="J2044" s="2" t="str">
        <f t="shared" si="63"/>
        <v>966</v>
      </c>
      <c r="M2044" s="2"/>
      <c r="P2044" s="2"/>
      <c r="Q2044" s="2"/>
      <c r="R2044" s="2"/>
      <c r="S2044" s="2"/>
    </row>
    <row r="2045" spans="1:19" ht="12.75" customHeight="1" x14ac:dyDescent="0.2">
      <c r="A2045" s="1">
        <v>2047</v>
      </c>
      <c r="B2045" s="1" t="s">
        <v>977</v>
      </c>
      <c r="C2045" s="1" t="s">
        <v>8</v>
      </c>
      <c r="D2045" s="1" t="s">
        <v>9</v>
      </c>
      <c r="E2045" t="s">
        <v>1387</v>
      </c>
      <c r="F2045" s="1">
        <v>10</v>
      </c>
      <c r="G2045" s="2">
        <v>32</v>
      </c>
      <c r="H2045" s="2">
        <f t="shared" si="62"/>
        <v>320</v>
      </c>
      <c r="I2045" s="2" t="str">
        <f>_xlfn.CONCAT(C2045,"-",D2045,"-",DOLLAR(G2045))</f>
        <v>ITA-SG-32,00 €</v>
      </c>
      <c r="J2045" s="2" t="str">
        <f t="shared" si="63"/>
        <v>342</v>
      </c>
      <c r="M2045" s="2"/>
      <c r="P2045" s="2"/>
      <c r="Q2045" s="2"/>
      <c r="R2045" s="2"/>
      <c r="S2045" s="2"/>
    </row>
    <row r="2046" spans="1:19" ht="12.75" customHeight="1" x14ac:dyDescent="0.2">
      <c r="A2046" s="1">
        <v>2048</v>
      </c>
      <c r="B2046" s="1" t="s">
        <v>977</v>
      </c>
      <c r="C2046" s="1" t="s">
        <v>8</v>
      </c>
      <c r="D2046" s="1" t="s">
        <v>9</v>
      </c>
      <c r="E2046" s="1" t="s">
        <v>10</v>
      </c>
      <c r="F2046" s="1">
        <v>0</v>
      </c>
      <c r="G2046" s="2">
        <v>15</v>
      </c>
      <c r="H2046" s="2" t="str">
        <f t="shared" si="62"/>
        <v/>
      </c>
      <c r="I2046" s="2" t="str">
        <f>_xlfn.CONCAT(C2046,"-",D2046,"-",DOLLAR(G2046))</f>
        <v>ITA-SG-15,00 €</v>
      </c>
      <c r="J2046" s="2" t="str">
        <f t="shared" si="63"/>
        <v>342</v>
      </c>
      <c r="M2046" s="2"/>
      <c r="P2046" s="2"/>
      <c r="Q2046" s="2"/>
      <c r="R2046" s="2"/>
      <c r="S2046" s="2"/>
    </row>
    <row r="2047" spans="1:19" ht="12.75" customHeight="1" x14ac:dyDescent="0.2">
      <c r="A2047" s="1">
        <v>2049</v>
      </c>
      <c r="B2047" s="1" t="s">
        <v>978</v>
      </c>
      <c r="C2047" s="1" t="s">
        <v>8</v>
      </c>
      <c r="D2047" s="1" t="s">
        <v>71</v>
      </c>
      <c r="E2047" s="1" t="s">
        <v>10</v>
      </c>
      <c r="F2047" s="1">
        <v>0</v>
      </c>
      <c r="G2047" s="2">
        <v>16</v>
      </c>
      <c r="H2047" s="2" t="str">
        <f t="shared" si="62"/>
        <v/>
      </c>
      <c r="I2047" s="2" t="str">
        <f>_xlfn.CONCAT(C2047,"-",D2047,"-",DOLLAR(G2047))</f>
        <v>ITA-lollo SRL-16,00 €</v>
      </c>
      <c r="J2047" s="2" t="str">
        <f t="shared" si="63"/>
        <v>156</v>
      </c>
      <c r="M2047" s="2"/>
      <c r="P2047" s="2"/>
      <c r="Q2047" s="2"/>
      <c r="R2047" s="2"/>
      <c r="S2047" s="2"/>
    </row>
    <row r="2048" spans="1:19" ht="12.75" customHeight="1" x14ac:dyDescent="0.2">
      <c r="A2048" s="1">
        <v>2050</v>
      </c>
      <c r="B2048" s="1" t="s">
        <v>979</v>
      </c>
      <c r="C2048" s="1" t="s">
        <v>8</v>
      </c>
      <c r="D2048" s="1" t="s">
        <v>43</v>
      </c>
      <c r="E2048" t="s">
        <v>1387</v>
      </c>
      <c r="F2048" s="1">
        <v>10</v>
      </c>
      <c r="G2048" s="2">
        <v>16</v>
      </c>
      <c r="H2048" s="2">
        <f t="shared" si="62"/>
        <v>160</v>
      </c>
      <c r="I2048" s="2" t="str">
        <f>_xlfn.CONCAT(C2048,"-",D2048,"-",DOLLAR(G2048))</f>
        <v>ITA-zan pin SPA-16,00 €</v>
      </c>
      <c r="J2048" s="2" t="str">
        <f t="shared" si="63"/>
        <v>430</v>
      </c>
      <c r="M2048" s="2"/>
      <c r="P2048" s="2"/>
      <c r="Q2048" s="2"/>
      <c r="R2048" s="2"/>
      <c r="S2048" s="2"/>
    </row>
    <row r="2049" spans="1:19" ht="12.75" customHeight="1" x14ac:dyDescent="0.2">
      <c r="A2049" s="1">
        <v>2051</v>
      </c>
      <c r="B2049" s="1" t="s">
        <v>979</v>
      </c>
      <c r="C2049" s="1" t="s">
        <v>8</v>
      </c>
      <c r="D2049" s="1" t="s">
        <v>43</v>
      </c>
      <c r="E2049" s="1" t="s">
        <v>10</v>
      </c>
      <c r="F2049" s="1">
        <v>0</v>
      </c>
      <c r="G2049" s="2">
        <v>37</v>
      </c>
      <c r="H2049" s="2" t="str">
        <f t="shared" si="62"/>
        <v/>
      </c>
      <c r="I2049" s="2" t="str">
        <f>_xlfn.CONCAT(C2049,"-",D2049,"-",DOLLAR(G2049))</f>
        <v>ITA-zan pin SPA-37,00 €</v>
      </c>
      <c r="J2049" s="2" t="str">
        <f t="shared" si="63"/>
        <v>430</v>
      </c>
      <c r="M2049" s="2"/>
      <c r="P2049" s="2"/>
      <c r="Q2049" s="2"/>
      <c r="R2049" s="2"/>
      <c r="S2049" s="2"/>
    </row>
    <row r="2050" spans="1:19" ht="12.75" customHeight="1" x14ac:dyDescent="0.2">
      <c r="A2050" s="1">
        <v>2052</v>
      </c>
      <c r="B2050" s="1" t="s">
        <v>979</v>
      </c>
      <c r="C2050" s="1" t="s">
        <v>8</v>
      </c>
      <c r="D2050" s="1" t="s">
        <v>43</v>
      </c>
      <c r="E2050" t="s">
        <v>1387</v>
      </c>
      <c r="F2050" s="1">
        <v>20</v>
      </c>
      <c r="G2050" s="2">
        <v>13</v>
      </c>
      <c r="H2050" s="2">
        <f t="shared" ref="H2050:H2113" si="64">IF(F2050*G2050=0,"",F2050*G2050)</f>
        <v>260</v>
      </c>
      <c r="I2050" s="2" t="str">
        <f>_xlfn.CONCAT(C2050,"-",D2050,"-",DOLLAR(G2050))</f>
        <v>ITA-zan pin SPA-13,00 €</v>
      </c>
      <c r="J2050" s="2" t="str">
        <f t="shared" si="63"/>
        <v>430</v>
      </c>
      <c r="M2050" s="2"/>
      <c r="P2050" s="2"/>
      <c r="Q2050" s="2"/>
      <c r="R2050" s="2"/>
      <c r="S2050" s="2"/>
    </row>
    <row r="2051" spans="1:19" ht="12.75" customHeight="1" x14ac:dyDescent="0.2">
      <c r="A2051" s="1">
        <v>2053</v>
      </c>
      <c r="B2051" s="1" t="s">
        <v>980</v>
      </c>
      <c r="C2051" s="1" t="s">
        <v>8</v>
      </c>
      <c r="D2051" s="1" t="s">
        <v>9</v>
      </c>
      <c r="E2051" t="s">
        <v>1387</v>
      </c>
      <c r="F2051" s="1">
        <v>20</v>
      </c>
      <c r="G2051" s="2">
        <v>30</v>
      </c>
      <c r="H2051" s="2">
        <f t="shared" si="64"/>
        <v>600</v>
      </c>
      <c r="I2051" s="2" t="str">
        <f>_xlfn.CONCAT(C2051,"-",D2051,"-",DOLLAR(G2051))</f>
        <v>ITA-SG-30,00 €</v>
      </c>
      <c r="J2051" s="2" t="str">
        <f t="shared" ref="J2051:J2114" si="65">MID(B2051,3,3)</f>
        <v>698</v>
      </c>
      <c r="M2051" s="2"/>
      <c r="P2051" s="2"/>
      <c r="Q2051" s="2"/>
      <c r="R2051" s="2"/>
      <c r="S2051" s="2"/>
    </row>
    <row r="2052" spans="1:19" ht="12.75" customHeight="1" x14ac:dyDescent="0.2">
      <c r="A2052" s="1">
        <v>2054</v>
      </c>
      <c r="B2052" s="1" t="s">
        <v>980</v>
      </c>
      <c r="C2052" s="1" t="s">
        <v>8</v>
      </c>
      <c r="D2052" s="1" t="s">
        <v>9</v>
      </c>
      <c r="E2052" s="1" t="s">
        <v>10</v>
      </c>
      <c r="F2052" s="1">
        <v>0</v>
      </c>
      <c r="G2052" s="2">
        <v>10</v>
      </c>
      <c r="H2052" s="2" t="str">
        <f t="shared" si="64"/>
        <v/>
      </c>
      <c r="I2052" s="2" t="str">
        <f>_xlfn.CONCAT(C2052,"-",D2052,"-",DOLLAR(G2052))</f>
        <v>ITA-SG-10,00 €</v>
      </c>
      <c r="J2052" s="2" t="str">
        <f t="shared" si="65"/>
        <v>698</v>
      </c>
      <c r="M2052" s="2"/>
      <c r="P2052" s="2"/>
      <c r="Q2052" s="2"/>
      <c r="R2052" s="2"/>
      <c r="S2052" s="2"/>
    </row>
    <row r="2053" spans="1:19" ht="12.75" customHeight="1" x14ac:dyDescent="0.2">
      <c r="A2053" s="1">
        <v>2055</v>
      </c>
      <c r="B2053" s="1" t="s">
        <v>980</v>
      </c>
      <c r="C2053" s="1" t="s">
        <v>8</v>
      </c>
      <c r="D2053" s="1" t="s">
        <v>9</v>
      </c>
      <c r="E2053" t="s">
        <v>1387</v>
      </c>
      <c r="F2053" s="1">
        <v>10</v>
      </c>
      <c r="G2053" s="2">
        <v>20</v>
      </c>
      <c r="H2053" s="2">
        <f t="shared" si="64"/>
        <v>200</v>
      </c>
      <c r="I2053" s="2" t="str">
        <f>_xlfn.CONCAT(C2053,"-",D2053,"-",DOLLAR(G2053))</f>
        <v>ITA-SG-20,00 €</v>
      </c>
      <c r="J2053" s="2" t="str">
        <f t="shared" si="65"/>
        <v>698</v>
      </c>
      <c r="M2053" s="2"/>
      <c r="P2053" s="2"/>
      <c r="Q2053" s="2"/>
      <c r="R2053" s="2"/>
      <c r="S2053" s="2"/>
    </row>
    <row r="2054" spans="1:19" ht="12.75" customHeight="1" x14ac:dyDescent="0.2">
      <c r="A2054" s="1">
        <v>2056</v>
      </c>
      <c r="B2054" s="1" t="s">
        <v>980</v>
      </c>
      <c r="C2054" s="1" t="s">
        <v>8</v>
      </c>
      <c r="D2054" s="1" t="s">
        <v>9</v>
      </c>
      <c r="E2054" t="s">
        <v>1387</v>
      </c>
      <c r="F2054" s="1">
        <v>20</v>
      </c>
      <c r="G2054" s="2">
        <v>25</v>
      </c>
      <c r="H2054" s="2">
        <f t="shared" si="64"/>
        <v>500</v>
      </c>
      <c r="I2054" s="2" t="str">
        <f>_xlfn.CONCAT(C2054,"-",D2054,"-",DOLLAR(G2054))</f>
        <v>ITA-SG-25,00 €</v>
      </c>
      <c r="J2054" s="2" t="str">
        <f t="shared" si="65"/>
        <v>698</v>
      </c>
      <c r="M2054" s="2"/>
      <c r="P2054" s="2"/>
      <c r="Q2054" s="2"/>
      <c r="R2054" s="2"/>
      <c r="S2054" s="2"/>
    </row>
    <row r="2055" spans="1:19" ht="12.75" customHeight="1" x14ac:dyDescent="0.2">
      <c r="A2055" s="1">
        <v>2057</v>
      </c>
      <c r="B2055" s="1" t="s">
        <v>981</v>
      </c>
      <c r="C2055" s="1" t="s">
        <v>8</v>
      </c>
      <c r="D2055" s="1" t="s">
        <v>9</v>
      </c>
      <c r="E2055" t="s">
        <v>1387</v>
      </c>
      <c r="F2055" s="1">
        <v>20</v>
      </c>
      <c r="G2055" s="2">
        <v>36</v>
      </c>
      <c r="H2055" s="2">
        <f t="shared" si="64"/>
        <v>720</v>
      </c>
      <c r="I2055" s="2" t="str">
        <f>_xlfn.CONCAT(C2055,"-",D2055,"-",DOLLAR(G2055))</f>
        <v>ITA-SG-36,00 €</v>
      </c>
      <c r="J2055" s="2" t="str">
        <f t="shared" si="65"/>
        <v>528</v>
      </c>
      <c r="M2055" s="2"/>
      <c r="P2055" s="2"/>
      <c r="Q2055" s="2"/>
      <c r="R2055" s="2"/>
      <c r="S2055" s="2"/>
    </row>
    <row r="2056" spans="1:19" ht="12.75" customHeight="1" x14ac:dyDescent="0.2">
      <c r="A2056" s="1">
        <v>2058</v>
      </c>
      <c r="B2056" s="1" t="s">
        <v>981</v>
      </c>
      <c r="C2056" s="1" t="s">
        <v>8</v>
      </c>
      <c r="D2056" s="1" t="s">
        <v>9</v>
      </c>
      <c r="E2056" t="s">
        <v>1387</v>
      </c>
      <c r="F2056" s="1">
        <v>10</v>
      </c>
      <c r="G2056" s="2">
        <v>20</v>
      </c>
      <c r="H2056" s="2">
        <f t="shared" si="64"/>
        <v>200</v>
      </c>
      <c r="I2056" s="2" t="str">
        <f>_xlfn.CONCAT(C2056,"-",D2056,"-",DOLLAR(G2056))</f>
        <v>ITA-SG-20,00 €</v>
      </c>
      <c r="J2056" s="2" t="str">
        <f t="shared" si="65"/>
        <v>528</v>
      </c>
      <c r="M2056" s="2"/>
      <c r="P2056" s="2"/>
      <c r="Q2056" s="2"/>
      <c r="R2056" s="2"/>
      <c r="S2056" s="2"/>
    </row>
    <row r="2057" spans="1:19" ht="12.75" customHeight="1" x14ac:dyDescent="0.2">
      <c r="A2057" s="1">
        <v>2059</v>
      </c>
      <c r="B2057" s="1" t="s">
        <v>981</v>
      </c>
      <c r="C2057" s="1" t="s">
        <v>8</v>
      </c>
      <c r="D2057" s="1" t="s">
        <v>9</v>
      </c>
      <c r="E2057" s="1" t="s">
        <v>10</v>
      </c>
      <c r="F2057" s="1">
        <v>0</v>
      </c>
      <c r="G2057" s="2">
        <v>19</v>
      </c>
      <c r="H2057" s="2" t="str">
        <f t="shared" si="64"/>
        <v/>
      </c>
      <c r="I2057" s="2" t="str">
        <f>_xlfn.CONCAT(C2057,"-",D2057,"-",DOLLAR(G2057))</f>
        <v>ITA-SG-19,00 €</v>
      </c>
      <c r="J2057" s="2" t="str">
        <f t="shared" si="65"/>
        <v>528</v>
      </c>
      <c r="M2057" s="2"/>
      <c r="P2057" s="2"/>
      <c r="Q2057" s="2"/>
      <c r="R2057" s="2"/>
      <c r="S2057" s="2"/>
    </row>
    <row r="2058" spans="1:19" ht="12.75" customHeight="1" x14ac:dyDescent="0.2">
      <c r="A2058" s="1">
        <v>2060</v>
      </c>
      <c r="B2058" s="1" t="s">
        <v>982</v>
      </c>
      <c r="C2058" s="1" t="s">
        <v>8</v>
      </c>
      <c r="D2058" s="1" t="s">
        <v>43</v>
      </c>
      <c r="E2058" t="s">
        <v>1387</v>
      </c>
      <c r="F2058" s="1">
        <v>10</v>
      </c>
      <c r="G2058" s="2">
        <v>23</v>
      </c>
      <c r="H2058" s="2">
        <f t="shared" si="64"/>
        <v>230</v>
      </c>
      <c r="I2058" s="2" t="str">
        <f>_xlfn.CONCAT(C2058,"-",D2058,"-",DOLLAR(G2058))</f>
        <v>ITA-zan pin SPA-23,00 €</v>
      </c>
      <c r="J2058" s="2" t="str">
        <f t="shared" si="65"/>
        <v>790</v>
      </c>
      <c r="M2058" s="2"/>
      <c r="P2058" s="2"/>
      <c r="Q2058" s="2"/>
      <c r="R2058" s="2"/>
      <c r="S2058" s="2"/>
    </row>
    <row r="2059" spans="1:19" ht="12.75" customHeight="1" x14ac:dyDescent="0.2">
      <c r="A2059" s="1">
        <v>2061</v>
      </c>
      <c r="B2059" s="1" t="s">
        <v>982</v>
      </c>
      <c r="C2059" s="1" t="s">
        <v>8</v>
      </c>
      <c r="D2059" s="1" t="s">
        <v>43</v>
      </c>
      <c r="E2059" s="1" t="s">
        <v>10</v>
      </c>
      <c r="F2059" s="1">
        <v>0</v>
      </c>
      <c r="G2059" s="2">
        <v>10</v>
      </c>
      <c r="H2059" s="2" t="str">
        <f t="shared" si="64"/>
        <v/>
      </c>
      <c r="I2059" s="2" t="str">
        <f>_xlfn.CONCAT(C2059,"-",D2059,"-",DOLLAR(G2059))</f>
        <v>ITA-zan pin SPA-10,00 €</v>
      </c>
      <c r="J2059" s="2" t="str">
        <f t="shared" si="65"/>
        <v>790</v>
      </c>
      <c r="M2059" s="2"/>
      <c r="P2059" s="2"/>
      <c r="Q2059" s="2"/>
      <c r="R2059" s="2"/>
      <c r="S2059" s="2"/>
    </row>
    <row r="2060" spans="1:19" ht="12.75" customHeight="1" x14ac:dyDescent="0.2">
      <c r="A2060" s="1">
        <v>2062</v>
      </c>
      <c r="B2060" s="1" t="s">
        <v>982</v>
      </c>
      <c r="C2060" s="1" t="s">
        <v>8</v>
      </c>
      <c r="D2060" s="1" t="s">
        <v>43</v>
      </c>
      <c r="E2060" t="s">
        <v>1387</v>
      </c>
      <c r="F2060" s="1">
        <v>20</v>
      </c>
      <c r="G2060" s="2">
        <v>21</v>
      </c>
      <c r="H2060" s="2">
        <f t="shared" si="64"/>
        <v>420</v>
      </c>
      <c r="I2060" s="2" t="str">
        <f>_xlfn.CONCAT(C2060,"-",D2060,"-",DOLLAR(G2060))</f>
        <v>ITA-zan pin SPA-21,00 €</v>
      </c>
      <c r="J2060" s="2" t="str">
        <f t="shared" si="65"/>
        <v>790</v>
      </c>
      <c r="M2060" s="2"/>
      <c r="P2060" s="2"/>
      <c r="Q2060" s="2"/>
      <c r="R2060" s="2"/>
      <c r="S2060" s="2"/>
    </row>
    <row r="2061" spans="1:19" ht="12.75" customHeight="1" x14ac:dyDescent="0.2">
      <c r="A2061" s="1">
        <v>2063</v>
      </c>
      <c r="B2061" s="1" t="s">
        <v>983</v>
      </c>
      <c r="C2061" s="1" t="s">
        <v>8</v>
      </c>
      <c r="D2061" s="1" t="s">
        <v>176</v>
      </c>
      <c r="E2061" s="1" t="s">
        <v>10</v>
      </c>
      <c r="F2061" s="1">
        <v>0</v>
      </c>
      <c r="G2061" s="2">
        <v>28</v>
      </c>
      <c r="H2061" s="2" t="str">
        <f t="shared" si="64"/>
        <v/>
      </c>
      <c r="I2061" s="2" t="str">
        <f>_xlfn.CONCAT(C2061,"-",D2061,"-",DOLLAR(G2061))</f>
        <v>ITA-mull-28,00 €</v>
      </c>
      <c r="J2061" s="2" t="str">
        <f t="shared" si="65"/>
        <v>203</v>
      </c>
      <c r="M2061" s="2"/>
      <c r="P2061" s="2"/>
      <c r="Q2061" s="2"/>
      <c r="R2061" s="2"/>
      <c r="S2061" s="2"/>
    </row>
    <row r="2062" spans="1:19" ht="12.75" customHeight="1" x14ac:dyDescent="0.2">
      <c r="A2062" s="1">
        <v>2064</v>
      </c>
      <c r="B2062" s="1" t="s">
        <v>983</v>
      </c>
      <c r="C2062" s="1" t="s">
        <v>8</v>
      </c>
      <c r="D2062" s="1" t="s">
        <v>176</v>
      </c>
      <c r="E2062" t="s">
        <v>1387</v>
      </c>
      <c r="F2062" s="1">
        <v>10</v>
      </c>
      <c r="G2062" s="2">
        <v>33</v>
      </c>
      <c r="H2062" s="2">
        <f t="shared" si="64"/>
        <v>330</v>
      </c>
      <c r="I2062" s="2" t="str">
        <f>_xlfn.CONCAT(C2062,"-",D2062,"-",DOLLAR(G2062))</f>
        <v>ITA-mull-33,00 €</v>
      </c>
      <c r="J2062" s="2" t="str">
        <f t="shared" si="65"/>
        <v>203</v>
      </c>
      <c r="M2062" s="2"/>
      <c r="P2062" s="2"/>
      <c r="Q2062" s="2"/>
      <c r="R2062" s="2"/>
      <c r="S2062" s="2"/>
    </row>
    <row r="2063" spans="1:19" ht="12.75" customHeight="1" x14ac:dyDescent="0.2">
      <c r="A2063" s="1">
        <v>2067</v>
      </c>
      <c r="B2063" s="1" t="s">
        <v>984</v>
      </c>
      <c r="C2063" s="1" t="s">
        <v>8</v>
      </c>
      <c r="D2063" s="1" t="s">
        <v>71</v>
      </c>
      <c r="E2063" s="1" t="s">
        <v>10</v>
      </c>
      <c r="F2063" s="1">
        <v>0</v>
      </c>
      <c r="G2063" s="2">
        <v>18</v>
      </c>
      <c r="H2063" s="2" t="str">
        <f t="shared" si="64"/>
        <v/>
      </c>
      <c r="I2063" s="2" t="str">
        <f>_xlfn.CONCAT(C2063,"-",D2063,"-",DOLLAR(G2063))</f>
        <v>ITA-lollo SRL-18,00 €</v>
      </c>
      <c r="J2063" s="2" t="str">
        <f t="shared" si="65"/>
        <v>902</v>
      </c>
      <c r="M2063" s="2"/>
      <c r="P2063" s="2"/>
      <c r="Q2063" s="2"/>
      <c r="R2063" s="2"/>
      <c r="S2063" s="2"/>
    </row>
    <row r="2064" spans="1:19" ht="12.75" customHeight="1" x14ac:dyDescent="0.2">
      <c r="A2064" s="1">
        <v>2068</v>
      </c>
      <c r="B2064" s="1" t="s">
        <v>985</v>
      </c>
      <c r="C2064" s="1" t="s">
        <v>8</v>
      </c>
      <c r="D2064" s="1" t="s">
        <v>93</v>
      </c>
      <c r="E2064" s="1" t="s">
        <v>10</v>
      </c>
      <c r="F2064" s="1">
        <v>0</v>
      </c>
      <c r="G2064" s="2">
        <v>23</v>
      </c>
      <c r="H2064" s="2" t="str">
        <f t="shared" si="64"/>
        <v/>
      </c>
      <c r="I2064" s="2" t="str">
        <f>_xlfn.CONCAT(C2064,"-",D2064,"-",DOLLAR(G2064))</f>
        <v>ITA-zan SPA-23,00 €</v>
      </c>
      <c r="J2064" s="2" t="str">
        <f t="shared" si="65"/>
        <v>175</v>
      </c>
      <c r="M2064" s="2"/>
      <c r="P2064" s="2"/>
      <c r="Q2064" s="2"/>
      <c r="R2064" s="2"/>
      <c r="S2064" s="2"/>
    </row>
    <row r="2065" spans="1:19" ht="12.75" customHeight="1" x14ac:dyDescent="0.2">
      <c r="A2065" s="1">
        <v>2069</v>
      </c>
      <c r="B2065" s="1" t="s">
        <v>985</v>
      </c>
      <c r="C2065" s="1" t="s">
        <v>8</v>
      </c>
      <c r="D2065" s="1" t="s">
        <v>93</v>
      </c>
      <c r="E2065" t="s">
        <v>1387</v>
      </c>
      <c r="F2065" s="1">
        <v>30</v>
      </c>
      <c r="G2065" s="2">
        <v>14</v>
      </c>
      <c r="H2065" s="2">
        <f t="shared" si="64"/>
        <v>420</v>
      </c>
      <c r="I2065" s="2" t="str">
        <f>_xlfn.CONCAT(C2065,"-",D2065,"-",DOLLAR(G2065))</f>
        <v>ITA-zan SPA-14,00 €</v>
      </c>
      <c r="J2065" s="2" t="str">
        <f t="shared" si="65"/>
        <v>175</v>
      </c>
      <c r="M2065" s="2"/>
      <c r="P2065" s="2"/>
      <c r="Q2065" s="2"/>
      <c r="R2065" s="2"/>
      <c r="S2065" s="2"/>
    </row>
    <row r="2066" spans="1:19" ht="12.75" customHeight="1" x14ac:dyDescent="0.2">
      <c r="A2066" s="1">
        <v>2070</v>
      </c>
      <c r="B2066" s="1" t="s">
        <v>985</v>
      </c>
      <c r="C2066" s="1" t="s">
        <v>8</v>
      </c>
      <c r="D2066" s="1" t="s">
        <v>93</v>
      </c>
      <c r="E2066" t="s">
        <v>1387</v>
      </c>
      <c r="F2066" s="1">
        <v>10</v>
      </c>
      <c r="G2066" s="2">
        <v>11</v>
      </c>
      <c r="H2066" s="2">
        <f t="shared" si="64"/>
        <v>110</v>
      </c>
      <c r="I2066" s="2" t="str">
        <f>_xlfn.CONCAT(C2066,"-",D2066,"-",DOLLAR(G2066))</f>
        <v>ITA-zan SPA-11,00 €</v>
      </c>
      <c r="J2066" s="2" t="str">
        <f t="shared" si="65"/>
        <v>175</v>
      </c>
      <c r="M2066" s="2"/>
      <c r="P2066" s="2"/>
      <c r="Q2066" s="2"/>
      <c r="R2066" s="2"/>
      <c r="S2066" s="2"/>
    </row>
    <row r="2067" spans="1:19" ht="12.75" customHeight="1" x14ac:dyDescent="0.2">
      <c r="A2067" s="1">
        <v>2071</v>
      </c>
      <c r="B2067" s="1" t="s">
        <v>986</v>
      </c>
      <c r="C2067" s="1" t="s">
        <v>8</v>
      </c>
      <c r="D2067" s="1" t="s">
        <v>9</v>
      </c>
      <c r="E2067" s="1" t="s">
        <v>10</v>
      </c>
      <c r="F2067" s="1">
        <v>0</v>
      </c>
      <c r="G2067" s="2">
        <v>16</v>
      </c>
      <c r="H2067" s="2" t="str">
        <f t="shared" si="64"/>
        <v/>
      </c>
      <c r="I2067" s="2" t="str">
        <f>_xlfn.CONCAT(C2067,"-",D2067,"-",DOLLAR(G2067))</f>
        <v>ITA-SG-16,00 €</v>
      </c>
      <c r="J2067" s="2" t="str">
        <f t="shared" si="65"/>
        <v>096</v>
      </c>
      <c r="M2067" s="2"/>
      <c r="P2067" s="2"/>
      <c r="Q2067" s="2"/>
      <c r="R2067" s="2"/>
      <c r="S2067" s="2"/>
    </row>
    <row r="2068" spans="1:19" ht="12.75" customHeight="1" x14ac:dyDescent="0.2">
      <c r="A2068" s="1">
        <v>2072</v>
      </c>
      <c r="B2068" s="1" t="s">
        <v>987</v>
      </c>
      <c r="C2068" s="1" t="s">
        <v>8</v>
      </c>
      <c r="D2068" s="1" t="s">
        <v>43</v>
      </c>
      <c r="E2068" s="1" t="s">
        <v>10</v>
      </c>
      <c r="F2068" s="1">
        <v>0</v>
      </c>
      <c r="G2068" s="2">
        <v>10</v>
      </c>
      <c r="H2068" s="2" t="str">
        <f t="shared" si="64"/>
        <v/>
      </c>
      <c r="I2068" s="2" t="str">
        <f>_xlfn.CONCAT(C2068,"-",D2068,"-",DOLLAR(G2068))</f>
        <v>ITA-zan pin SPA-10,00 €</v>
      </c>
      <c r="J2068" s="2" t="str">
        <f t="shared" si="65"/>
        <v>956</v>
      </c>
      <c r="M2068" s="2"/>
      <c r="P2068" s="2"/>
      <c r="Q2068" s="2"/>
      <c r="R2068" s="2"/>
      <c r="S2068" s="2"/>
    </row>
    <row r="2069" spans="1:19" ht="12.75" customHeight="1" x14ac:dyDescent="0.2">
      <c r="A2069" s="1">
        <v>2073</v>
      </c>
      <c r="B2069" s="1" t="s">
        <v>987</v>
      </c>
      <c r="C2069" s="1" t="s">
        <v>8</v>
      </c>
      <c r="D2069" s="1" t="s">
        <v>43</v>
      </c>
      <c r="E2069" t="s">
        <v>1387</v>
      </c>
      <c r="F2069" s="1">
        <v>10</v>
      </c>
      <c r="G2069" s="2">
        <v>26</v>
      </c>
      <c r="H2069" s="2">
        <f t="shared" si="64"/>
        <v>260</v>
      </c>
      <c r="I2069" s="2" t="str">
        <f>_xlfn.CONCAT(C2069,"-",D2069,"-",DOLLAR(G2069))</f>
        <v>ITA-zan pin SPA-26,00 €</v>
      </c>
      <c r="J2069" s="2" t="str">
        <f t="shared" si="65"/>
        <v>956</v>
      </c>
      <c r="M2069" s="2"/>
      <c r="P2069" s="2"/>
      <c r="Q2069" s="2"/>
      <c r="R2069" s="2"/>
      <c r="S2069" s="2"/>
    </row>
    <row r="2070" spans="1:19" ht="12.75" customHeight="1" x14ac:dyDescent="0.2">
      <c r="A2070" s="1">
        <v>2074</v>
      </c>
      <c r="B2070" s="1" t="s">
        <v>987</v>
      </c>
      <c r="C2070" s="1" t="s">
        <v>8</v>
      </c>
      <c r="D2070" s="1" t="s">
        <v>43</v>
      </c>
      <c r="E2070" t="s">
        <v>1387</v>
      </c>
      <c r="F2070" s="1">
        <v>20</v>
      </c>
      <c r="G2070" s="2">
        <v>15</v>
      </c>
      <c r="H2070" s="2">
        <f t="shared" si="64"/>
        <v>300</v>
      </c>
      <c r="I2070" s="2" t="str">
        <f>_xlfn.CONCAT(C2070,"-",D2070,"-",DOLLAR(G2070))</f>
        <v>ITA-zan pin SPA-15,00 €</v>
      </c>
      <c r="J2070" s="2" t="str">
        <f t="shared" si="65"/>
        <v>956</v>
      </c>
      <c r="M2070" s="2"/>
      <c r="P2070" s="2"/>
      <c r="Q2070" s="2"/>
      <c r="R2070" s="2"/>
      <c r="S2070" s="2"/>
    </row>
    <row r="2071" spans="1:19" ht="12.75" customHeight="1" x14ac:dyDescent="0.2">
      <c r="A2071" s="1">
        <v>2075</v>
      </c>
      <c r="B2071" s="1" t="s">
        <v>987</v>
      </c>
      <c r="C2071" s="1" t="s">
        <v>8</v>
      </c>
      <c r="D2071" s="1" t="s">
        <v>43</v>
      </c>
      <c r="E2071" t="s">
        <v>1387</v>
      </c>
      <c r="F2071" s="1">
        <v>30</v>
      </c>
      <c r="G2071" s="2">
        <v>23</v>
      </c>
      <c r="H2071" s="2">
        <f t="shared" si="64"/>
        <v>690</v>
      </c>
      <c r="I2071" s="2" t="str">
        <f>_xlfn.CONCAT(C2071,"-",D2071,"-",DOLLAR(G2071))</f>
        <v>ITA-zan pin SPA-23,00 €</v>
      </c>
      <c r="J2071" s="2" t="str">
        <f t="shared" si="65"/>
        <v>956</v>
      </c>
      <c r="M2071" s="2"/>
      <c r="P2071" s="2"/>
      <c r="Q2071" s="2"/>
      <c r="R2071" s="2"/>
      <c r="S2071" s="2"/>
    </row>
    <row r="2072" spans="1:19" ht="12.75" customHeight="1" x14ac:dyDescent="0.2">
      <c r="A2072" s="1">
        <v>2076</v>
      </c>
      <c r="B2072" s="1" t="s">
        <v>988</v>
      </c>
      <c r="C2072" s="1" t="s">
        <v>8</v>
      </c>
      <c r="D2072" s="1" t="s">
        <v>61</v>
      </c>
      <c r="E2072" s="1" t="s">
        <v>10</v>
      </c>
      <c r="F2072" s="1">
        <v>0</v>
      </c>
      <c r="G2072" s="2">
        <v>31</v>
      </c>
      <c r="H2072" s="2" t="str">
        <f t="shared" si="64"/>
        <v/>
      </c>
      <c r="I2072" s="2" t="str">
        <f>_xlfn.CONCAT(C2072,"-",D2072,"-",DOLLAR(G2072))</f>
        <v>ITA-zan PAM-31,00 €</v>
      </c>
      <c r="J2072" s="2" t="str">
        <f t="shared" si="65"/>
        <v>856</v>
      </c>
      <c r="M2072" s="2"/>
      <c r="P2072" s="2"/>
      <c r="Q2072" s="2"/>
      <c r="R2072" s="2"/>
      <c r="S2072" s="2"/>
    </row>
    <row r="2073" spans="1:19" ht="12.75" customHeight="1" x14ac:dyDescent="0.2">
      <c r="A2073" s="1">
        <v>2077</v>
      </c>
      <c r="B2073" s="1" t="s">
        <v>988</v>
      </c>
      <c r="C2073" s="1" t="s">
        <v>8</v>
      </c>
      <c r="D2073" s="1" t="s">
        <v>61</v>
      </c>
      <c r="E2073" t="s">
        <v>1387</v>
      </c>
      <c r="F2073" s="1">
        <v>30</v>
      </c>
      <c r="G2073" s="2">
        <v>37</v>
      </c>
      <c r="H2073" s="2">
        <f t="shared" si="64"/>
        <v>1110</v>
      </c>
      <c r="I2073" s="2" t="str">
        <f>_xlfn.CONCAT(C2073,"-",D2073,"-",DOLLAR(G2073))</f>
        <v>ITA-zan PAM-37,00 €</v>
      </c>
      <c r="J2073" s="2" t="str">
        <f t="shared" si="65"/>
        <v>856</v>
      </c>
      <c r="M2073" s="2"/>
      <c r="P2073" s="2"/>
      <c r="Q2073" s="2"/>
      <c r="R2073" s="2"/>
      <c r="S2073" s="2"/>
    </row>
    <row r="2074" spans="1:19" ht="12.75" customHeight="1" x14ac:dyDescent="0.2">
      <c r="A2074" s="1">
        <v>2078</v>
      </c>
      <c r="B2074" s="1" t="s">
        <v>989</v>
      </c>
      <c r="C2074" s="1" t="s">
        <v>79</v>
      </c>
      <c r="D2074" s="1" t="s">
        <v>80</v>
      </c>
      <c r="E2074" t="s">
        <v>1387</v>
      </c>
      <c r="F2074" s="1">
        <v>10</v>
      </c>
      <c r="G2074" s="2">
        <v>23</v>
      </c>
      <c r="H2074" s="2">
        <f t="shared" si="64"/>
        <v>230</v>
      </c>
      <c r="I2074" s="2" t="str">
        <f>_xlfn.CONCAT(C2074,"-",D2074,"-",DOLLAR(G2074))</f>
        <v>GRC-zan ABEE-23,00 €</v>
      </c>
      <c r="J2074" s="2" t="str">
        <f t="shared" si="65"/>
        <v>416</v>
      </c>
      <c r="M2074" s="2"/>
      <c r="P2074" s="2"/>
      <c r="Q2074" s="2"/>
      <c r="R2074" s="2"/>
      <c r="S2074" s="2"/>
    </row>
    <row r="2075" spans="1:19" ht="12.75" customHeight="1" x14ac:dyDescent="0.2">
      <c r="A2075" s="1">
        <v>2079</v>
      </c>
      <c r="B2075" s="1" t="s">
        <v>989</v>
      </c>
      <c r="C2075" s="1" t="s">
        <v>79</v>
      </c>
      <c r="D2075" s="1" t="s">
        <v>80</v>
      </c>
      <c r="E2075" t="s">
        <v>1387</v>
      </c>
      <c r="F2075" s="1">
        <v>30</v>
      </c>
      <c r="G2075" s="2">
        <v>36</v>
      </c>
      <c r="H2075" s="2">
        <f t="shared" si="64"/>
        <v>1080</v>
      </c>
      <c r="I2075" s="2" t="str">
        <f>_xlfn.CONCAT(C2075,"-",D2075,"-",DOLLAR(G2075))</f>
        <v>GRC-zan ABEE-36,00 €</v>
      </c>
      <c r="J2075" s="2" t="str">
        <f t="shared" si="65"/>
        <v>416</v>
      </c>
      <c r="M2075" s="2"/>
      <c r="P2075" s="2"/>
      <c r="Q2075" s="2"/>
      <c r="R2075" s="2"/>
      <c r="S2075" s="2"/>
    </row>
    <row r="2076" spans="1:19" ht="12.75" customHeight="1" x14ac:dyDescent="0.2">
      <c r="A2076" s="1">
        <v>2080</v>
      </c>
      <c r="B2076" s="1" t="s">
        <v>989</v>
      </c>
      <c r="C2076" s="1" t="s">
        <v>79</v>
      </c>
      <c r="D2076" s="1" t="s">
        <v>80</v>
      </c>
      <c r="E2076" s="1" t="s">
        <v>10</v>
      </c>
      <c r="F2076" s="1">
        <v>0</v>
      </c>
      <c r="G2076" s="2">
        <v>34</v>
      </c>
      <c r="H2076" s="2" t="str">
        <f t="shared" si="64"/>
        <v/>
      </c>
      <c r="I2076" s="2" t="str">
        <f>_xlfn.CONCAT(C2076,"-",D2076,"-",DOLLAR(G2076))</f>
        <v>GRC-zan ABEE-34,00 €</v>
      </c>
      <c r="J2076" s="2" t="str">
        <f t="shared" si="65"/>
        <v>416</v>
      </c>
      <c r="M2076" s="2"/>
      <c r="P2076" s="2"/>
      <c r="Q2076" s="2"/>
      <c r="R2076" s="2"/>
      <c r="S2076" s="2"/>
    </row>
    <row r="2077" spans="1:19" ht="12.75" customHeight="1" x14ac:dyDescent="0.2">
      <c r="A2077" s="1">
        <v>2081</v>
      </c>
      <c r="B2077" s="1" t="s">
        <v>990</v>
      </c>
      <c r="C2077" s="1" t="s">
        <v>8</v>
      </c>
      <c r="D2077" s="1" t="s">
        <v>9</v>
      </c>
      <c r="E2077" s="1" t="s">
        <v>10</v>
      </c>
      <c r="F2077" s="1">
        <v>0</v>
      </c>
      <c r="G2077" s="2">
        <v>24</v>
      </c>
      <c r="H2077" s="2" t="str">
        <f t="shared" si="64"/>
        <v/>
      </c>
      <c r="I2077" s="2" t="str">
        <f>_xlfn.CONCAT(C2077,"-",D2077,"-",DOLLAR(G2077))</f>
        <v>ITA-SG-24,00 €</v>
      </c>
      <c r="J2077" s="2" t="str">
        <f t="shared" si="65"/>
        <v>385</v>
      </c>
      <c r="M2077" s="2"/>
      <c r="P2077" s="2"/>
      <c r="Q2077" s="2"/>
      <c r="R2077" s="2"/>
      <c r="S2077" s="2"/>
    </row>
    <row r="2078" spans="1:19" ht="12.75" customHeight="1" x14ac:dyDescent="0.2">
      <c r="A2078" s="1">
        <v>2082</v>
      </c>
      <c r="B2078" s="1" t="s">
        <v>990</v>
      </c>
      <c r="C2078" s="1" t="s">
        <v>8</v>
      </c>
      <c r="D2078" s="1" t="s">
        <v>9</v>
      </c>
      <c r="E2078" t="s">
        <v>1387</v>
      </c>
      <c r="F2078" s="1">
        <v>10</v>
      </c>
      <c r="G2078" s="2">
        <v>35</v>
      </c>
      <c r="H2078" s="2">
        <f t="shared" si="64"/>
        <v>350</v>
      </c>
      <c r="I2078" s="2" t="str">
        <f>_xlfn.CONCAT(C2078,"-",D2078,"-",DOLLAR(G2078))</f>
        <v>ITA-SG-35,00 €</v>
      </c>
      <c r="J2078" s="2" t="str">
        <f t="shared" si="65"/>
        <v>385</v>
      </c>
      <c r="M2078" s="2"/>
      <c r="P2078" s="2"/>
      <c r="Q2078" s="2"/>
      <c r="R2078" s="2"/>
      <c r="S2078" s="2"/>
    </row>
    <row r="2079" spans="1:19" ht="12.75" customHeight="1" x14ac:dyDescent="0.2">
      <c r="A2079" s="1">
        <v>2083</v>
      </c>
      <c r="B2079" s="1" t="s">
        <v>991</v>
      </c>
      <c r="C2079" s="1" t="s">
        <v>79</v>
      </c>
      <c r="D2079" s="1" t="s">
        <v>195</v>
      </c>
      <c r="E2079" t="s">
        <v>1387</v>
      </c>
      <c r="F2079" s="1">
        <v>10</v>
      </c>
      <c r="G2079" s="2">
        <v>26</v>
      </c>
      <c r="H2079" s="2">
        <f t="shared" si="64"/>
        <v>260</v>
      </c>
      <c r="I2079" s="2" t="str">
        <f>_xlfn.CONCAT(C2079,"-",D2079,"-",DOLLAR(G2079))</f>
        <v>GRC-zan palla SA-26,00 €</v>
      </c>
      <c r="J2079" s="2" t="str">
        <f t="shared" si="65"/>
        <v>498</v>
      </c>
      <c r="M2079" s="2"/>
      <c r="P2079" s="2"/>
      <c r="Q2079" s="2"/>
      <c r="R2079" s="2"/>
      <c r="S2079" s="2"/>
    </row>
    <row r="2080" spans="1:19" ht="12.75" customHeight="1" x14ac:dyDescent="0.2">
      <c r="A2080" s="1">
        <v>2084</v>
      </c>
      <c r="B2080" s="1" t="s">
        <v>991</v>
      </c>
      <c r="C2080" s="1" t="s">
        <v>79</v>
      </c>
      <c r="D2080" s="1" t="s">
        <v>195</v>
      </c>
      <c r="E2080" t="s">
        <v>1387</v>
      </c>
      <c r="F2080" s="1">
        <v>30</v>
      </c>
      <c r="G2080" s="2">
        <v>15</v>
      </c>
      <c r="H2080" s="2">
        <f t="shared" si="64"/>
        <v>450</v>
      </c>
      <c r="I2080" s="2" t="str">
        <f>_xlfn.CONCAT(C2080,"-",D2080,"-",DOLLAR(G2080))</f>
        <v>GRC-zan palla SA-15,00 €</v>
      </c>
      <c r="J2080" s="2" t="str">
        <f t="shared" si="65"/>
        <v>498</v>
      </c>
      <c r="M2080" s="2"/>
      <c r="P2080" s="2"/>
      <c r="Q2080" s="2"/>
      <c r="R2080" s="2"/>
      <c r="S2080" s="2"/>
    </row>
    <row r="2081" spans="1:19" ht="12.75" customHeight="1" x14ac:dyDescent="0.2">
      <c r="A2081" s="1">
        <v>2085</v>
      </c>
      <c r="B2081" s="1" t="s">
        <v>991</v>
      </c>
      <c r="C2081" s="1" t="s">
        <v>79</v>
      </c>
      <c r="D2081" s="1" t="s">
        <v>195</v>
      </c>
      <c r="E2081" s="1" t="s">
        <v>10</v>
      </c>
      <c r="F2081" s="1">
        <v>0</v>
      </c>
      <c r="G2081" s="2">
        <v>16</v>
      </c>
      <c r="H2081" s="2" t="str">
        <f t="shared" si="64"/>
        <v/>
      </c>
      <c r="I2081" s="2" t="str">
        <f>_xlfn.CONCAT(C2081,"-",D2081,"-",DOLLAR(G2081))</f>
        <v>GRC-zan palla SA-16,00 €</v>
      </c>
      <c r="J2081" s="2" t="str">
        <f t="shared" si="65"/>
        <v>498</v>
      </c>
      <c r="M2081" s="2"/>
      <c r="P2081" s="2"/>
      <c r="Q2081" s="2"/>
      <c r="R2081" s="2"/>
      <c r="S2081" s="2"/>
    </row>
    <row r="2082" spans="1:19" ht="12.75" customHeight="1" x14ac:dyDescent="0.2">
      <c r="A2082" s="1">
        <v>2086</v>
      </c>
      <c r="B2082" s="1" t="s">
        <v>992</v>
      </c>
      <c r="C2082" s="1" t="s">
        <v>8</v>
      </c>
      <c r="D2082" s="1" t="s">
        <v>43</v>
      </c>
      <c r="E2082" s="1" t="s">
        <v>10</v>
      </c>
      <c r="F2082" s="1">
        <v>0</v>
      </c>
      <c r="G2082" s="2">
        <v>28</v>
      </c>
      <c r="H2082" s="2" t="str">
        <f t="shared" si="64"/>
        <v/>
      </c>
      <c r="I2082" s="2" t="str">
        <f>_xlfn.CONCAT(C2082,"-",D2082,"-",DOLLAR(G2082))</f>
        <v>ITA-zan pin SPA-28,00 €</v>
      </c>
      <c r="J2082" s="2" t="str">
        <f t="shared" si="65"/>
        <v>107</v>
      </c>
      <c r="M2082" s="2"/>
      <c r="P2082" s="2"/>
      <c r="Q2082" s="2"/>
      <c r="R2082" s="2"/>
      <c r="S2082" s="2"/>
    </row>
    <row r="2083" spans="1:19" ht="12.75" customHeight="1" x14ac:dyDescent="0.2">
      <c r="A2083" s="1">
        <v>2087</v>
      </c>
      <c r="B2083" s="1" t="s">
        <v>993</v>
      </c>
      <c r="C2083" s="1" t="s">
        <v>8</v>
      </c>
      <c r="D2083" s="1" t="s">
        <v>9</v>
      </c>
      <c r="E2083" t="s">
        <v>1387</v>
      </c>
      <c r="F2083" s="1">
        <v>10</v>
      </c>
      <c r="G2083" s="2">
        <v>11</v>
      </c>
      <c r="H2083" s="2">
        <f t="shared" si="64"/>
        <v>110</v>
      </c>
      <c r="I2083" s="2" t="str">
        <f>_xlfn.CONCAT(C2083,"-",D2083,"-",DOLLAR(G2083))</f>
        <v>ITA-SG-11,00 €</v>
      </c>
      <c r="J2083" s="2" t="str">
        <f t="shared" si="65"/>
        <v>740</v>
      </c>
      <c r="M2083" s="2"/>
      <c r="P2083" s="2"/>
      <c r="Q2083" s="2"/>
      <c r="R2083" s="2"/>
      <c r="S2083" s="2"/>
    </row>
    <row r="2084" spans="1:19" ht="12.75" customHeight="1" x14ac:dyDescent="0.2">
      <c r="A2084" s="1">
        <v>2088</v>
      </c>
      <c r="B2084" s="1" t="s">
        <v>993</v>
      </c>
      <c r="C2084" s="1" t="s">
        <v>8</v>
      </c>
      <c r="D2084" s="1" t="s">
        <v>9</v>
      </c>
      <c r="E2084" s="1" t="s">
        <v>10</v>
      </c>
      <c r="F2084" s="1">
        <v>0</v>
      </c>
      <c r="G2084" s="2">
        <v>15</v>
      </c>
      <c r="H2084" s="2" t="str">
        <f t="shared" si="64"/>
        <v/>
      </c>
      <c r="I2084" s="2" t="str">
        <f>_xlfn.CONCAT(C2084,"-",D2084,"-",DOLLAR(G2084))</f>
        <v>ITA-SG-15,00 €</v>
      </c>
      <c r="J2084" s="2" t="str">
        <f t="shared" si="65"/>
        <v>740</v>
      </c>
      <c r="M2084" s="2"/>
      <c r="P2084" s="2"/>
      <c r="Q2084" s="2"/>
      <c r="R2084" s="2"/>
      <c r="S2084" s="2"/>
    </row>
    <row r="2085" spans="1:19" ht="12.75" customHeight="1" x14ac:dyDescent="0.2">
      <c r="A2085" s="1">
        <v>2089</v>
      </c>
      <c r="B2085" s="1" t="s">
        <v>994</v>
      </c>
      <c r="C2085" s="1" t="s">
        <v>8</v>
      </c>
      <c r="D2085" s="1" t="s">
        <v>61</v>
      </c>
      <c r="E2085" s="1" t="s">
        <v>10</v>
      </c>
      <c r="F2085" s="1">
        <v>0</v>
      </c>
      <c r="G2085" s="2">
        <v>26</v>
      </c>
      <c r="H2085" s="2" t="str">
        <f t="shared" si="64"/>
        <v/>
      </c>
      <c r="I2085" s="2" t="str">
        <f>_xlfn.CONCAT(C2085,"-",D2085,"-",DOLLAR(G2085))</f>
        <v>ITA-zan PAM-26,00 €</v>
      </c>
      <c r="J2085" s="2" t="str">
        <f t="shared" si="65"/>
        <v>075</v>
      </c>
      <c r="M2085" s="2"/>
      <c r="P2085" s="2"/>
      <c r="Q2085" s="2"/>
      <c r="R2085" s="2"/>
      <c r="S2085" s="2"/>
    </row>
    <row r="2086" spans="1:19" ht="12.75" customHeight="1" x14ac:dyDescent="0.2">
      <c r="A2086" s="1">
        <v>2090</v>
      </c>
      <c r="B2086" s="1" t="s">
        <v>994</v>
      </c>
      <c r="C2086" s="1" t="s">
        <v>8</v>
      </c>
      <c r="D2086" s="1" t="s">
        <v>61</v>
      </c>
      <c r="E2086" t="s">
        <v>1387</v>
      </c>
      <c r="F2086" s="1">
        <v>10</v>
      </c>
      <c r="G2086" s="2">
        <v>34</v>
      </c>
      <c r="H2086" s="2">
        <f t="shared" si="64"/>
        <v>340</v>
      </c>
      <c r="I2086" s="2" t="str">
        <f>_xlfn.CONCAT(C2086,"-",D2086,"-",DOLLAR(G2086))</f>
        <v>ITA-zan PAM-34,00 €</v>
      </c>
      <c r="J2086" s="2" t="str">
        <f t="shared" si="65"/>
        <v>075</v>
      </c>
      <c r="M2086" s="2"/>
      <c r="P2086" s="2"/>
      <c r="Q2086" s="2"/>
      <c r="R2086" s="2"/>
      <c r="S2086" s="2"/>
    </row>
    <row r="2087" spans="1:19" ht="12.75" customHeight="1" x14ac:dyDescent="0.2">
      <c r="A2087" s="1">
        <v>2091</v>
      </c>
      <c r="B2087" s="1" t="s">
        <v>995</v>
      </c>
      <c r="C2087" s="1" t="s">
        <v>8</v>
      </c>
      <c r="D2087" s="1" t="s">
        <v>71</v>
      </c>
      <c r="E2087" s="1" t="s">
        <v>10</v>
      </c>
      <c r="F2087" s="1">
        <v>0</v>
      </c>
      <c r="G2087" s="2">
        <v>16</v>
      </c>
      <c r="H2087" s="2" t="str">
        <f t="shared" si="64"/>
        <v/>
      </c>
      <c r="I2087" s="2" t="str">
        <f>_xlfn.CONCAT(C2087,"-",D2087,"-",DOLLAR(G2087))</f>
        <v>ITA-lollo SRL-16,00 €</v>
      </c>
      <c r="J2087" s="2" t="str">
        <f t="shared" si="65"/>
        <v>654</v>
      </c>
      <c r="M2087" s="2"/>
      <c r="P2087" s="2"/>
      <c r="Q2087" s="2"/>
      <c r="R2087" s="2"/>
      <c r="S2087" s="2"/>
    </row>
    <row r="2088" spans="1:19" ht="12.75" customHeight="1" x14ac:dyDescent="0.2">
      <c r="A2088" s="1">
        <v>2093</v>
      </c>
      <c r="B2088" s="1" t="s">
        <v>996</v>
      </c>
      <c r="C2088" s="1" t="s">
        <v>8</v>
      </c>
      <c r="D2088" s="1" t="s">
        <v>9</v>
      </c>
      <c r="E2088" t="s">
        <v>1387</v>
      </c>
      <c r="F2088" s="1">
        <v>10</v>
      </c>
      <c r="G2088" s="2">
        <v>21</v>
      </c>
      <c r="H2088" s="2">
        <f t="shared" si="64"/>
        <v>210</v>
      </c>
      <c r="I2088" s="2" t="str">
        <f>_xlfn.CONCAT(C2088,"-",D2088,"-",DOLLAR(G2088))</f>
        <v>ITA-SG-21,00 €</v>
      </c>
      <c r="J2088" s="2" t="str">
        <f t="shared" si="65"/>
        <v>354</v>
      </c>
      <c r="M2088" s="2"/>
      <c r="P2088" s="2"/>
      <c r="Q2088" s="2"/>
      <c r="R2088" s="2"/>
      <c r="S2088" s="2"/>
    </row>
    <row r="2089" spans="1:19" ht="12.75" customHeight="1" x14ac:dyDescent="0.2">
      <c r="A2089" s="1">
        <v>2094</v>
      </c>
      <c r="B2089" s="1" t="s">
        <v>996</v>
      </c>
      <c r="C2089" s="1" t="s">
        <v>8</v>
      </c>
      <c r="D2089" s="1" t="s">
        <v>9</v>
      </c>
      <c r="E2089" s="1" t="s">
        <v>10</v>
      </c>
      <c r="F2089" s="1">
        <v>0</v>
      </c>
      <c r="G2089" s="2">
        <v>13</v>
      </c>
      <c r="H2089" s="2" t="str">
        <f t="shared" si="64"/>
        <v/>
      </c>
      <c r="I2089" s="2" t="str">
        <f>_xlfn.CONCAT(C2089,"-",D2089,"-",DOLLAR(G2089))</f>
        <v>ITA-SG-13,00 €</v>
      </c>
      <c r="J2089" s="2" t="str">
        <f t="shared" si="65"/>
        <v>354</v>
      </c>
      <c r="M2089" s="2"/>
      <c r="P2089" s="2"/>
      <c r="Q2089" s="2"/>
      <c r="R2089" s="2"/>
      <c r="S2089" s="2"/>
    </row>
    <row r="2090" spans="1:19" ht="12.75" customHeight="1" x14ac:dyDescent="0.2">
      <c r="A2090" s="1">
        <v>2095</v>
      </c>
      <c r="B2090" s="1" t="s">
        <v>997</v>
      </c>
      <c r="C2090" s="1" t="s">
        <v>8</v>
      </c>
      <c r="D2090" s="1" t="s">
        <v>50</v>
      </c>
      <c r="E2090" t="s">
        <v>1387</v>
      </c>
      <c r="F2090" s="1">
        <v>30</v>
      </c>
      <c r="G2090" s="2">
        <v>19</v>
      </c>
      <c r="H2090" s="2">
        <f t="shared" si="64"/>
        <v>570</v>
      </c>
      <c r="I2090" s="2" t="str">
        <f>_xlfn.CONCAT(C2090,"-",D2090,"-",DOLLAR(G2090))</f>
        <v>ITA-zan S.R.L.-19,00 €</v>
      </c>
      <c r="J2090" s="2" t="str">
        <f t="shared" si="65"/>
        <v>856</v>
      </c>
      <c r="M2090" s="2"/>
      <c r="P2090" s="2"/>
      <c r="Q2090" s="2"/>
      <c r="R2090" s="2"/>
      <c r="S2090" s="2"/>
    </row>
    <row r="2091" spans="1:19" ht="12.75" customHeight="1" x14ac:dyDescent="0.2">
      <c r="A2091" s="1">
        <v>2096</v>
      </c>
      <c r="B2091" s="1" t="s">
        <v>998</v>
      </c>
      <c r="C2091" s="1" t="s">
        <v>8</v>
      </c>
      <c r="D2091" s="1" t="s">
        <v>9</v>
      </c>
      <c r="E2091" s="1" t="s">
        <v>10</v>
      </c>
      <c r="F2091" s="1">
        <v>0</v>
      </c>
      <c r="G2091" s="2">
        <v>19</v>
      </c>
      <c r="H2091" s="2" t="str">
        <f t="shared" si="64"/>
        <v/>
      </c>
      <c r="I2091" s="2" t="str">
        <f>_xlfn.CONCAT(C2091,"-",D2091,"-",DOLLAR(G2091))</f>
        <v>ITA-SG-19,00 €</v>
      </c>
      <c r="J2091" s="2" t="str">
        <f t="shared" si="65"/>
        <v>237</v>
      </c>
      <c r="M2091" s="2"/>
      <c r="P2091" s="2"/>
      <c r="Q2091" s="2"/>
      <c r="R2091" s="2"/>
      <c r="S2091" s="2"/>
    </row>
    <row r="2092" spans="1:19" ht="12.75" customHeight="1" x14ac:dyDescent="0.2">
      <c r="A2092" s="1">
        <v>2097</v>
      </c>
      <c r="B2092" s="1" t="s">
        <v>998</v>
      </c>
      <c r="C2092" s="1" t="s">
        <v>8</v>
      </c>
      <c r="D2092" s="1" t="s">
        <v>9</v>
      </c>
      <c r="E2092" t="s">
        <v>1387</v>
      </c>
      <c r="F2092" s="1">
        <v>10</v>
      </c>
      <c r="G2092" s="2">
        <v>16</v>
      </c>
      <c r="H2092" s="2">
        <f t="shared" si="64"/>
        <v>160</v>
      </c>
      <c r="I2092" s="2" t="str">
        <f>_xlfn.CONCAT(C2092,"-",D2092,"-",DOLLAR(G2092))</f>
        <v>ITA-SG-16,00 €</v>
      </c>
      <c r="J2092" s="2" t="str">
        <f t="shared" si="65"/>
        <v>237</v>
      </c>
      <c r="M2092" s="2"/>
      <c r="P2092" s="2"/>
      <c r="Q2092" s="2"/>
      <c r="R2092" s="2"/>
      <c r="S2092" s="2"/>
    </row>
    <row r="2093" spans="1:19" ht="12.75" customHeight="1" x14ac:dyDescent="0.2">
      <c r="A2093" s="1">
        <v>2098</v>
      </c>
      <c r="B2093" s="1" t="s">
        <v>998</v>
      </c>
      <c r="C2093" s="1" t="s">
        <v>8</v>
      </c>
      <c r="D2093" s="1" t="s">
        <v>9</v>
      </c>
      <c r="E2093" t="s">
        <v>1387</v>
      </c>
      <c r="F2093" s="1">
        <v>30</v>
      </c>
      <c r="G2093" s="2">
        <v>26</v>
      </c>
      <c r="H2093" s="2">
        <f t="shared" si="64"/>
        <v>780</v>
      </c>
      <c r="I2093" s="2" t="str">
        <f>_xlfn.CONCAT(C2093,"-",D2093,"-",DOLLAR(G2093))</f>
        <v>ITA-SG-26,00 €</v>
      </c>
      <c r="J2093" s="2" t="str">
        <f t="shared" si="65"/>
        <v>237</v>
      </c>
      <c r="M2093" s="2"/>
      <c r="P2093" s="2"/>
      <c r="Q2093" s="2"/>
      <c r="R2093" s="2"/>
      <c r="S2093" s="2"/>
    </row>
    <row r="2094" spans="1:19" ht="12.75" customHeight="1" x14ac:dyDescent="0.2">
      <c r="A2094" s="1">
        <v>2099</v>
      </c>
      <c r="B2094" s="1" t="s">
        <v>999</v>
      </c>
      <c r="C2094" s="1" t="s">
        <v>8</v>
      </c>
      <c r="D2094" s="1" t="s">
        <v>93</v>
      </c>
      <c r="E2094" t="s">
        <v>1387</v>
      </c>
      <c r="F2094" s="1">
        <v>10</v>
      </c>
      <c r="G2094" s="2">
        <v>31</v>
      </c>
      <c r="H2094" s="2">
        <f t="shared" si="64"/>
        <v>310</v>
      </c>
      <c r="I2094" s="2" t="str">
        <f>_xlfn.CONCAT(C2094,"-",D2094,"-",DOLLAR(G2094))</f>
        <v>ITA-zan SPA-31,00 €</v>
      </c>
      <c r="J2094" s="2" t="str">
        <f t="shared" si="65"/>
        <v>346</v>
      </c>
      <c r="M2094" s="2"/>
      <c r="P2094" s="2"/>
      <c r="Q2094" s="2"/>
      <c r="R2094" s="2"/>
      <c r="S2094" s="2"/>
    </row>
    <row r="2095" spans="1:19" ht="12.75" customHeight="1" x14ac:dyDescent="0.2">
      <c r="A2095" s="1">
        <v>2100</v>
      </c>
      <c r="B2095" s="1" t="s">
        <v>1000</v>
      </c>
      <c r="C2095" s="1" t="s">
        <v>8</v>
      </c>
      <c r="D2095" s="1" t="s">
        <v>71</v>
      </c>
      <c r="E2095" s="1" t="s">
        <v>10</v>
      </c>
      <c r="F2095" s="1">
        <v>0</v>
      </c>
      <c r="G2095" s="2">
        <v>33</v>
      </c>
      <c r="H2095" s="2" t="str">
        <f t="shared" si="64"/>
        <v/>
      </c>
      <c r="I2095" s="2" t="str">
        <f>_xlfn.CONCAT(C2095,"-",D2095,"-",DOLLAR(G2095))</f>
        <v>ITA-lollo SRL-33,00 €</v>
      </c>
      <c r="J2095" s="2" t="str">
        <f t="shared" si="65"/>
        <v>605</v>
      </c>
      <c r="M2095" s="2"/>
      <c r="P2095" s="2"/>
      <c r="Q2095" s="2"/>
      <c r="R2095" s="2"/>
      <c r="S2095" s="2"/>
    </row>
    <row r="2096" spans="1:19" ht="12.75" customHeight="1" x14ac:dyDescent="0.2">
      <c r="A2096" s="1">
        <v>2101</v>
      </c>
      <c r="B2096" s="1" t="s">
        <v>1001</v>
      </c>
      <c r="C2096" s="1" t="s">
        <v>8</v>
      </c>
      <c r="D2096" s="1" t="s">
        <v>9</v>
      </c>
      <c r="E2096" s="1" t="s">
        <v>10</v>
      </c>
      <c r="F2096" s="1">
        <v>0</v>
      </c>
      <c r="G2096" s="2">
        <v>40</v>
      </c>
      <c r="H2096" s="2" t="str">
        <f t="shared" si="64"/>
        <v/>
      </c>
      <c r="I2096" s="2" t="str">
        <f>_xlfn.CONCAT(C2096,"-",D2096,"-",DOLLAR(G2096))</f>
        <v>ITA-SG-40,00 €</v>
      </c>
      <c r="J2096" s="2" t="str">
        <f t="shared" si="65"/>
        <v>262</v>
      </c>
      <c r="M2096" s="2"/>
      <c r="P2096" s="2"/>
      <c r="Q2096" s="2"/>
      <c r="R2096" s="2"/>
      <c r="S2096" s="2"/>
    </row>
    <row r="2097" spans="1:19" ht="12.75" customHeight="1" x14ac:dyDescent="0.2">
      <c r="A2097" s="1">
        <v>2102</v>
      </c>
      <c r="B2097" s="1" t="s">
        <v>1002</v>
      </c>
      <c r="C2097" s="1" t="s">
        <v>8</v>
      </c>
      <c r="D2097" s="1" t="s">
        <v>32</v>
      </c>
      <c r="E2097" t="s">
        <v>1387</v>
      </c>
      <c r="F2097" s="1">
        <v>30</v>
      </c>
      <c r="G2097" s="2">
        <v>32</v>
      </c>
      <c r="H2097" s="2">
        <f t="shared" si="64"/>
        <v>960</v>
      </c>
      <c r="I2097" s="2" t="str">
        <f>_xlfn.CONCAT(C2097,"-",D2097,"-",DOLLAR(G2097))</f>
        <v>ITA-zan VETRI-32,00 €</v>
      </c>
      <c r="J2097" s="2" t="str">
        <f t="shared" si="65"/>
        <v>559</v>
      </c>
      <c r="M2097" s="2"/>
      <c r="P2097" s="2"/>
      <c r="Q2097" s="2"/>
      <c r="R2097" s="2"/>
      <c r="S2097" s="2"/>
    </row>
    <row r="2098" spans="1:19" ht="12.75" customHeight="1" x14ac:dyDescent="0.2">
      <c r="A2098" s="1">
        <v>2103</v>
      </c>
      <c r="B2098" s="1" t="s">
        <v>1002</v>
      </c>
      <c r="C2098" s="1" t="s">
        <v>8</v>
      </c>
      <c r="D2098" s="1" t="s">
        <v>32</v>
      </c>
      <c r="E2098" s="1" t="s">
        <v>10</v>
      </c>
      <c r="F2098" s="1">
        <v>0</v>
      </c>
      <c r="G2098" s="2">
        <v>33</v>
      </c>
      <c r="H2098" s="2" t="str">
        <f t="shared" si="64"/>
        <v/>
      </c>
      <c r="I2098" s="2" t="str">
        <f>_xlfn.CONCAT(C2098,"-",D2098,"-",DOLLAR(G2098))</f>
        <v>ITA-zan VETRI-33,00 €</v>
      </c>
      <c r="J2098" s="2" t="str">
        <f t="shared" si="65"/>
        <v>559</v>
      </c>
      <c r="M2098" s="2"/>
      <c r="P2098" s="2"/>
      <c r="Q2098" s="2"/>
      <c r="R2098" s="2"/>
      <c r="S2098" s="2"/>
    </row>
    <row r="2099" spans="1:19" ht="12.75" customHeight="1" x14ac:dyDescent="0.2">
      <c r="A2099" s="1">
        <v>2104</v>
      </c>
      <c r="B2099" s="1" t="s">
        <v>1002</v>
      </c>
      <c r="C2099" s="1" t="s">
        <v>8</v>
      </c>
      <c r="D2099" s="1" t="s">
        <v>32</v>
      </c>
      <c r="E2099" t="s">
        <v>1387</v>
      </c>
      <c r="F2099" s="1">
        <v>10</v>
      </c>
      <c r="G2099" s="2">
        <v>20</v>
      </c>
      <c r="H2099" s="2">
        <f t="shared" si="64"/>
        <v>200</v>
      </c>
      <c r="I2099" s="2" t="str">
        <f>_xlfn.CONCAT(C2099,"-",D2099,"-",DOLLAR(G2099))</f>
        <v>ITA-zan VETRI-20,00 €</v>
      </c>
      <c r="J2099" s="2" t="str">
        <f t="shared" si="65"/>
        <v>559</v>
      </c>
      <c r="M2099" s="2"/>
      <c r="P2099" s="2"/>
      <c r="Q2099" s="2"/>
      <c r="R2099" s="2"/>
      <c r="S2099" s="2"/>
    </row>
    <row r="2100" spans="1:19" ht="12.75" customHeight="1" x14ac:dyDescent="0.2">
      <c r="A2100" s="1">
        <v>2105</v>
      </c>
      <c r="B2100" s="1" t="s">
        <v>1003</v>
      </c>
      <c r="C2100" s="1" t="s">
        <v>8</v>
      </c>
      <c r="D2100" s="1" t="s">
        <v>101</v>
      </c>
      <c r="E2100" t="s">
        <v>1387</v>
      </c>
      <c r="F2100" s="1">
        <v>10</v>
      </c>
      <c r="G2100" s="2">
        <v>38</v>
      </c>
      <c r="H2100" s="2">
        <f t="shared" si="64"/>
        <v>380</v>
      </c>
      <c r="I2100" s="2" t="str">
        <f>_xlfn.CONCAT(C2100,"-",D2100,"-",DOLLAR(G2100))</f>
        <v>ITA-SG DISTRIBUZIONE SRL-38,00 €</v>
      </c>
      <c r="J2100" s="2" t="str">
        <f t="shared" si="65"/>
        <v>596</v>
      </c>
      <c r="M2100" s="2"/>
      <c r="P2100" s="2"/>
      <c r="Q2100" s="2"/>
      <c r="R2100" s="2"/>
      <c r="S2100" s="2"/>
    </row>
    <row r="2101" spans="1:19" ht="12.75" customHeight="1" x14ac:dyDescent="0.2">
      <c r="A2101" s="1">
        <v>2106</v>
      </c>
      <c r="B2101" s="1" t="s">
        <v>1003</v>
      </c>
      <c r="C2101" s="1" t="s">
        <v>8</v>
      </c>
      <c r="D2101" s="1" t="s">
        <v>101</v>
      </c>
      <c r="E2101" s="1" t="s">
        <v>10</v>
      </c>
      <c r="F2101" s="1">
        <v>0</v>
      </c>
      <c r="G2101" s="2">
        <v>18</v>
      </c>
      <c r="H2101" s="2" t="str">
        <f t="shared" si="64"/>
        <v/>
      </c>
      <c r="I2101" s="2" t="str">
        <f>_xlfn.CONCAT(C2101,"-",D2101,"-",DOLLAR(G2101))</f>
        <v>ITA-SG DISTRIBUZIONE SRL-18,00 €</v>
      </c>
      <c r="J2101" s="2" t="str">
        <f t="shared" si="65"/>
        <v>596</v>
      </c>
      <c r="M2101" s="2"/>
      <c r="P2101" s="2"/>
      <c r="Q2101" s="2"/>
      <c r="R2101" s="2"/>
      <c r="S2101" s="2"/>
    </row>
    <row r="2102" spans="1:19" ht="12.75" customHeight="1" x14ac:dyDescent="0.2">
      <c r="A2102" s="1">
        <v>2107</v>
      </c>
      <c r="B2102" s="1" t="s">
        <v>1003</v>
      </c>
      <c r="C2102" s="1" t="s">
        <v>8</v>
      </c>
      <c r="D2102" s="1" t="s">
        <v>101</v>
      </c>
      <c r="E2102" t="s">
        <v>1387</v>
      </c>
      <c r="F2102" s="1">
        <v>30</v>
      </c>
      <c r="G2102" s="2">
        <v>36</v>
      </c>
      <c r="H2102" s="2">
        <f t="shared" si="64"/>
        <v>1080</v>
      </c>
      <c r="I2102" s="2" t="str">
        <f>_xlfn.CONCAT(C2102,"-",D2102,"-",DOLLAR(G2102))</f>
        <v>ITA-SG DISTRIBUZIONE SRL-36,00 €</v>
      </c>
      <c r="J2102" s="2" t="str">
        <f t="shared" si="65"/>
        <v>596</v>
      </c>
      <c r="M2102" s="2"/>
      <c r="P2102" s="2"/>
      <c r="Q2102" s="2"/>
      <c r="R2102" s="2"/>
      <c r="S2102" s="2"/>
    </row>
    <row r="2103" spans="1:19" ht="12.75" customHeight="1" x14ac:dyDescent="0.2">
      <c r="A2103" s="1">
        <v>2108</v>
      </c>
      <c r="B2103" s="1" t="s">
        <v>1004</v>
      </c>
      <c r="C2103" s="1" t="s">
        <v>8</v>
      </c>
      <c r="D2103" s="1" t="s">
        <v>43</v>
      </c>
      <c r="E2103" s="1" t="s">
        <v>10</v>
      </c>
      <c r="F2103" s="1">
        <v>0</v>
      </c>
      <c r="G2103" s="2">
        <v>27</v>
      </c>
      <c r="H2103" s="2" t="str">
        <f t="shared" si="64"/>
        <v/>
      </c>
      <c r="I2103" s="2" t="str">
        <f>_xlfn.CONCAT(C2103,"-",D2103,"-",DOLLAR(G2103))</f>
        <v>ITA-zan pin SPA-27,00 €</v>
      </c>
      <c r="J2103" s="2" t="str">
        <f t="shared" si="65"/>
        <v>166</v>
      </c>
      <c r="M2103" s="2"/>
      <c r="P2103" s="2"/>
      <c r="Q2103" s="2"/>
      <c r="R2103" s="2"/>
      <c r="S2103" s="2"/>
    </row>
    <row r="2104" spans="1:19" ht="12.75" customHeight="1" x14ac:dyDescent="0.2">
      <c r="A2104" s="1">
        <v>2109</v>
      </c>
      <c r="B2104" s="1" t="s">
        <v>1005</v>
      </c>
      <c r="C2104" s="1" t="s">
        <v>8</v>
      </c>
      <c r="D2104" s="1" t="s">
        <v>50</v>
      </c>
      <c r="E2104" s="1" t="s">
        <v>10</v>
      </c>
      <c r="F2104" s="1">
        <v>0</v>
      </c>
      <c r="G2104" s="2">
        <v>31</v>
      </c>
      <c r="H2104" s="2" t="str">
        <f t="shared" si="64"/>
        <v/>
      </c>
      <c r="I2104" s="2" t="str">
        <f>_xlfn.CONCAT(C2104,"-",D2104,"-",DOLLAR(G2104))</f>
        <v>ITA-zan S.R.L.-31,00 €</v>
      </c>
      <c r="J2104" s="2" t="str">
        <f t="shared" si="65"/>
        <v>887</v>
      </c>
      <c r="M2104" s="2"/>
      <c r="P2104" s="2"/>
      <c r="Q2104" s="2"/>
      <c r="R2104" s="2"/>
      <c r="S2104" s="2"/>
    </row>
    <row r="2105" spans="1:19" ht="12.75" customHeight="1" x14ac:dyDescent="0.2">
      <c r="A2105" s="1">
        <v>2110</v>
      </c>
      <c r="B2105" s="1" t="s">
        <v>1005</v>
      </c>
      <c r="C2105" s="1" t="s">
        <v>8</v>
      </c>
      <c r="D2105" s="1" t="s">
        <v>50</v>
      </c>
      <c r="E2105" t="s">
        <v>1387</v>
      </c>
      <c r="F2105" s="1">
        <v>10</v>
      </c>
      <c r="G2105" s="2">
        <v>33</v>
      </c>
      <c r="H2105" s="2">
        <f t="shared" si="64"/>
        <v>330</v>
      </c>
      <c r="I2105" s="2" t="str">
        <f>_xlfn.CONCAT(C2105,"-",D2105,"-",DOLLAR(G2105))</f>
        <v>ITA-zan S.R.L.-33,00 €</v>
      </c>
      <c r="J2105" s="2" t="str">
        <f t="shared" si="65"/>
        <v>887</v>
      </c>
      <c r="M2105" s="2"/>
      <c r="P2105" s="2"/>
      <c r="Q2105" s="2"/>
      <c r="R2105" s="2"/>
      <c r="S2105" s="2"/>
    </row>
    <row r="2106" spans="1:19" ht="12.75" customHeight="1" x14ac:dyDescent="0.2">
      <c r="A2106" s="1">
        <v>2111</v>
      </c>
      <c r="B2106" s="1" t="s">
        <v>1005</v>
      </c>
      <c r="C2106" s="1" t="s">
        <v>8</v>
      </c>
      <c r="D2106" s="1" t="s">
        <v>50</v>
      </c>
      <c r="E2106" t="s">
        <v>1387</v>
      </c>
      <c r="F2106" s="1">
        <v>30</v>
      </c>
      <c r="G2106" s="2">
        <v>25</v>
      </c>
      <c r="H2106" s="2">
        <f t="shared" si="64"/>
        <v>750</v>
      </c>
      <c r="I2106" s="2" t="str">
        <f>_xlfn.CONCAT(C2106,"-",D2106,"-",DOLLAR(G2106))</f>
        <v>ITA-zan S.R.L.-25,00 €</v>
      </c>
      <c r="J2106" s="2" t="str">
        <f t="shared" si="65"/>
        <v>887</v>
      </c>
      <c r="M2106" s="2"/>
      <c r="P2106" s="2"/>
      <c r="Q2106" s="2"/>
      <c r="R2106" s="2"/>
      <c r="S2106" s="2"/>
    </row>
    <row r="2107" spans="1:19" ht="12.75" customHeight="1" x14ac:dyDescent="0.2">
      <c r="A2107" s="1">
        <v>2112</v>
      </c>
      <c r="B2107" s="1" t="s">
        <v>1006</v>
      </c>
      <c r="C2107" s="1" t="s">
        <v>8</v>
      </c>
      <c r="D2107" s="1" t="s">
        <v>43</v>
      </c>
      <c r="E2107" s="1" t="s">
        <v>10</v>
      </c>
      <c r="F2107" s="1">
        <v>0</v>
      </c>
      <c r="G2107" s="2">
        <v>25</v>
      </c>
      <c r="H2107" s="2" t="str">
        <f t="shared" si="64"/>
        <v/>
      </c>
      <c r="I2107" s="2" t="str">
        <f>_xlfn.CONCAT(C2107,"-",D2107,"-",DOLLAR(G2107))</f>
        <v>ITA-zan pin SPA-25,00 €</v>
      </c>
      <c r="J2107" s="2" t="str">
        <f t="shared" si="65"/>
        <v>131</v>
      </c>
      <c r="M2107" s="2"/>
      <c r="P2107" s="2"/>
      <c r="Q2107" s="2"/>
      <c r="R2107" s="2"/>
      <c r="S2107" s="2"/>
    </row>
    <row r="2108" spans="1:19" ht="12.75" customHeight="1" x14ac:dyDescent="0.2">
      <c r="A2108" s="1">
        <v>2113</v>
      </c>
      <c r="B2108" s="1" t="s">
        <v>1007</v>
      </c>
      <c r="C2108" s="1" t="s">
        <v>8</v>
      </c>
      <c r="D2108" s="1" t="s">
        <v>9</v>
      </c>
      <c r="E2108" s="1" t="s">
        <v>10</v>
      </c>
      <c r="F2108" s="1">
        <v>0</v>
      </c>
      <c r="G2108" s="2">
        <v>32</v>
      </c>
      <c r="H2108" s="2" t="str">
        <f t="shared" si="64"/>
        <v/>
      </c>
      <c r="I2108" s="2" t="str">
        <f>_xlfn.CONCAT(C2108,"-",D2108,"-",DOLLAR(G2108))</f>
        <v>ITA-SG-32,00 €</v>
      </c>
      <c r="J2108" s="2" t="str">
        <f t="shared" si="65"/>
        <v>564</v>
      </c>
      <c r="M2108" s="2"/>
      <c r="P2108" s="2"/>
      <c r="Q2108" s="2"/>
      <c r="R2108" s="2"/>
      <c r="S2108" s="2"/>
    </row>
    <row r="2109" spans="1:19" ht="12.75" customHeight="1" x14ac:dyDescent="0.2">
      <c r="A2109" s="1">
        <v>2114</v>
      </c>
      <c r="B2109" s="1" t="s">
        <v>1008</v>
      </c>
      <c r="C2109" s="1" t="s">
        <v>8</v>
      </c>
      <c r="D2109" s="1" t="s">
        <v>9</v>
      </c>
      <c r="E2109" s="1" t="s">
        <v>10</v>
      </c>
      <c r="F2109" s="1">
        <v>0</v>
      </c>
      <c r="G2109" s="2">
        <v>24</v>
      </c>
      <c r="H2109" s="2" t="str">
        <f t="shared" si="64"/>
        <v/>
      </c>
      <c r="I2109" s="2" t="str">
        <f>_xlfn.CONCAT(C2109,"-",D2109,"-",DOLLAR(G2109))</f>
        <v>ITA-SG-24,00 €</v>
      </c>
      <c r="J2109" s="2" t="str">
        <f t="shared" si="65"/>
        <v>452</v>
      </c>
      <c r="M2109" s="2"/>
      <c r="P2109" s="2"/>
      <c r="Q2109" s="2"/>
      <c r="R2109" s="2"/>
      <c r="S2109" s="2"/>
    </row>
    <row r="2110" spans="1:19" ht="12.75" customHeight="1" x14ac:dyDescent="0.2">
      <c r="A2110" s="1">
        <v>2115</v>
      </c>
      <c r="B2110" s="1" t="s">
        <v>1008</v>
      </c>
      <c r="C2110" s="1" t="s">
        <v>8</v>
      </c>
      <c r="D2110" s="1" t="s">
        <v>9</v>
      </c>
      <c r="E2110" t="s">
        <v>1387</v>
      </c>
      <c r="F2110" s="1">
        <v>30</v>
      </c>
      <c r="G2110" s="2">
        <v>37</v>
      </c>
      <c r="H2110" s="2">
        <f t="shared" si="64"/>
        <v>1110</v>
      </c>
      <c r="I2110" s="2" t="str">
        <f>_xlfn.CONCAT(C2110,"-",D2110,"-",DOLLAR(G2110))</f>
        <v>ITA-SG-37,00 €</v>
      </c>
      <c r="J2110" s="2" t="str">
        <f t="shared" si="65"/>
        <v>452</v>
      </c>
      <c r="M2110" s="2"/>
      <c r="P2110" s="2"/>
      <c r="Q2110" s="2"/>
      <c r="R2110" s="2"/>
      <c r="S2110" s="2"/>
    </row>
    <row r="2111" spans="1:19" ht="12.75" customHeight="1" x14ac:dyDescent="0.2">
      <c r="A2111" s="1">
        <v>2116</v>
      </c>
      <c r="B2111" s="1" t="s">
        <v>1008</v>
      </c>
      <c r="C2111" s="1" t="s">
        <v>8</v>
      </c>
      <c r="D2111" s="1" t="s">
        <v>9</v>
      </c>
      <c r="E2111" t="s">
        <v>1387</v>
      </c>
      <c r="F2111" s="1">
        <v>10</v>
      </c>
      <c r="G2111" s="2">
        <v>29</v>
      </c>
      <c r="H2111" s="2">
        <f t="shared" si="64"/>
        <v>290</v>
      </c>
      <c r="I2111" s="2" t="str">
        <f>_xlfn.CONCAT(C2111,"-",D2111,"-",DOLLAR(G2111))</f>
        <v>ITA-SG-29,00 €</v>
      </c>
      <c r="J2111" s="2" t="str">
        <f t="shared" si="65"/>
        <v>452</v>
      </c>
      <c r="M2111" s="2"/>
      <c r="P2111" s="2"/>
      <c r="Q2111" s="2"/>
      <c r="R2111" s="2"/>
      <c r="S2111" s="2"/>
    </row>
    <row r="2112" spans="1:19" ht="12.75" customHeight="1" x14ac:dyDescent="0.2">
      <c r="A2112" s="1">
        <v>2117</v>
      </c>
      <c r="B2112" s="1" t="s">
        <v>1009</v>
      </c>
      <c r="C2112" s="1" t="s">
        <v>8</v>
      </c>
      <c r="D2112" s="1" t="s">
        <v>50</v>
      </c>
      <c r="E2112" s="1" t="s">
        <v>10</v>
      </c>
      <c r="F2112" s="1">
        <v>0</v>
      </c>
      <c r="G2112" s="2">
        <v>26</v>
      </c>
      <c r="H2112" s="2" t="str">
        <f t="shared" si="64"/>
        <v/>
      </c>
      <c r="I2112" s="2" t="str">
        <f>_xlfn.CONCAT(C2112,"-",D2112,"-",DOLLAR(G2112))</f>
        <v>ITA-zan S.R.L.-26,00 €</v>
      </c>
      <c r="J2112" s="2" t="str">
        <f t="shared" si="65"/>
        <v>811</v>
      </c>
      <c r="M2112" s="2"/>
      <c r="P2112" s="2"/>
      <c r="Q2112" s="2"/>
      <c r="R2112" s="2"/>
      <c r="S2112" s="2"/>
    </row>
    <row r="2113" spans="1:19" ht="12.75" customHeight="1" x14ac:dyDescent="0.2">
      <c r="A2113" s="1">
        <v>2118</v>
      </c>
      <c r="B2113" s="1" t="s">
        <v>1009</v>
      </c>
      <c r="C2113" s="1" t="s">
        <v>8</v>
      </c>
      <c r="D2113" s="1" t="s">
        <v>50</v>
      </c>
      <c r="E2113" t="s">
        <v>1387</v>
      </c>
      <c r="F2113" s="1">
        <v>10</v>
      </c>
      <c r="G2113" s="2">
        <v>16</v>
      </c>
      <c r="H2113" s="2">
        <f t="shared" si="64"/>
        <v>160</v>
      </c>
      <c r="I2113" s="2" t="str">
        <f>_xlfn.CONCAT(C2113,"-",D2113,"-",DOLLAR(G2113))</f>
        <v>ITA-zan S.R.L.-16,00 €</v>
      </c>
      <c r="J2113" s="2" t="str">
        <f t="shared" si="65"/>
        <v>811</v>
      </c>
      <c r="M2113" s="2"/>
      <c r="P2113" s="2"/>
      <c r="Q2113" s="2"/>
      <c r="R2113" s="2"/>
      <c r="S2113" s="2"/>
    </row>
    <row r="2114" spans="1:19" ht="12.75" customHeight="1" x14ac:dyDescent="0.2">
      <c r="A2114" s="1">
        <v>2119</v>
      </c>
      <c r="B2114" s="1" t="s">
        <v>1009</v>
      </c>
      <c r="C2114" s="1" t="s">
        <v>8</v>
      </c>
      <c r="D2114" s="1" t="s">
        <v>50</v>
      </c>
      <c r="E2114" t="s">
        <v>1387</v>
      </c>
      <c r="F2114" s="1">
        <v>30</v>
      </c>
      <c r="G2114" s="2">
        <v>34</v>
      </c>
      <c r="H2114" s="2">
        <f t="shared" ref="H2114:H2177" si="66">IF(F2114*G2114=0,"",F2114*G2114)</f>
        <v>1020</v>
      </c>
      <c r="I2114" s="2" t="str">
        <f>_xlfn.CONCAT(C2114,"-",D2114,"-",DOLLAR(G2114))</f>
        <v>ITA-zan S.R.L.-34,00 €</v>
      </c>
      <c r="J2114" s="2" t="str">
        <f t="shared" si="65"/>
        <v>811</v>
      </c>
      <c r="M2114" s="2"/>
      <c r="P2114" s="2"/>
      <c r="Q2114" s="2"/>
      <c r="R2114" s="2"/>
      <c r="S2114" s="2"/>
    </row>
    <row r="2115" spans="1:19" ht="12.75" customHeight="1" x14ac:dyDescent="0.2">
      <c r="A2115" s="1">
        <v>2120</v>
      </c>
      <c r="B2115" s="1" t="s">
        <v>1010</v>
      </c>
      <c r="C2115" s="1" t="s">
        <v>8</v>
      </c>
      <c r="D2115" s="1" t="s">
        <v>32</v>
      </c>
      <c r="E2115" s="1" t="s">
        <v>10</v>
      </c>
      <c r="F2115" s="1">
        <v>0</v>
      </c>
      <c r="G2115" s="2">
        <v>19</v>
      </c>
      <c r="H2115" s="2" t="str">
        <f t="shared" si="66"/>
        <v/>
      </c>
      <c r="I2115" s="2" t="str">
        <f>_xlfn.CONCAT(C2115,"-",D2115,"-",DOLLAR(G2115))</f>
        <v>ITA-zan VETRI-19,00 €</v>
      </c>
      <c r="J2115" s="2" t="str">
        <f t="shared" ref="J2115:J2178" si="67">MID(B2115,3,3)</f>
        <v>887</v>
      </c>
      <c r="M2115" s="2"/>
      <c r="P2115" s="2"/>
      <c r="Q2115" s="2"/>
      <c r="R2115" s="2"/>
      <c r="S2115" s="2"/>
    </row>
    <row r="2116" spans="1:19" ht="12.75" customHeight="1" x14ac:dyDescent="0.2">
      <c r="A2116" s="1">
        <v>2121</v>
      </c>
      <c r="B2116" s="1" t="s">
        <v>1011</v>
      </c>
      <c r="C2116" s="1" t="s">
        <v>8</v>
      </c>
      <c r="D2116" s="1" t="s">
        <v>32</v>
      </c>
      <c r="E2116" s="1" t="s">
        <v>10</v>
      </c>
      <c r="F2116" s="1">
        <v>0</v>
      </c>
      <c r="G2116" s="2">
        <v>31</v>
      </c>
      <c r="H2116" s="2" t="str">
        <f t="shared" si="66"/>
        <v/>
      </c>
      <c r="I2116" s="2" t="str">
        <f>_xlfn.CONCAT(C2116,"-",D2116,"-",DOLLAR(G2116))</f>
        <v>ITA-zan VETRI-31,00 €</v>
      </c>
      <c r="J2116" s="2" t="str">
        <f t="shared" si="67"/>
        <v>820</v>
      </c>
      <c r="M2116" s="2"/>
      <c r="P2116" s="2"/>
      <c r="Q2116" s="2"/>
      <c r="R2116" s="2"/>
      <c r="S2116" s="2"/>
    </row>
    <row r="2117" spans="1:19" ht="12.75" customHeight="1" x14ac:dyDescent="0.2">
      <c r="A2117" s="1">
        <v>2122</v>
      </c>
      <c r="B2117" s="1" t="s">
        <v>1012</v>
      </c>
      <c r="C2117" s="1" t="s">
        <v>8</v>
      </c>
      <c r="D2117" s="1" t="s">
        <v>61</v>
      </c>
      <c r="E2117" t="s">
        <v>1387</v>
      </c>
      <c r="F2117" s="1">
        <v>30</v>
      </c>
      <c r="G2117" s="2">
        <v>18</v>
      </c>
      <c r="H2117" s="2">
        <f t="shared" si="66"/>
        <v>540</v>
      </c>
      <c r="I2117" s="2" t="str">
        <f>_xlfn.CONCAT(C2117,"-",D2117,"-",DOLLAR(G2117))</f>
        <v>ITA-zan PAM-18,00 €</v>
      </c>
      <c r="J2117" s="2" t="str">
        <f t="shared" si="67"/>
        <v>055</v>
      </c>
      <c r="M2117" s="2"/>
      <c r="P2117" s="2"/>
      <c r="Q2117" s="2"/>
      <c r="R2117" s="2"/>
      <c r="S2117" s="2"/>
    </row>
    <row r="2118" spans="1:19" ht="12.75" customHeight="1" x14ac:dyDescent="0.2">
      <c r="A2118" s="1">
        <v>2123</v>
      </c>
      <c r="B2118" s="1" t="s">
        <v>1012</v>
      </c>
      <c r="C2118" s="1" t="s">
        <v>8</v>
      </c>
      <c r="D2118" s="1" t="s">
        <v>61</v>
      </c>
      <c r="E2118" t="s">
        <v>1387</v>
      </c>
      <c r="F2118" s="1">
        <v>10</v>
      </c>
      <c r="G2118" s="2">
        <v>17</v>
      </c>
      <c r="H2118" s="2">
        <f t="shared" si="66"/>
        <v>170</v>
      </c>
      <c r="I2118" s="2" t="str">
        <f>_xlfn.CONCAT(C2118,"-",D2118,"-",DOLLAR(G2118))</f>
        <v>ITA-zan PAM-17,00 €</v>
      </c>
      <c r="J2118" s="2" t="str">
        <f t="shared" si="67"/>
        <v>055</v>
      </c>
      <c r="M2118" s="2"/>
      <c r="P2118" s="2"/>
      <c r="Q2118" s="2"/>
      <c r="R2118" s="2"/>
      <c r="S2118" s="2"/>
    </row>
    <row r="2119" spans="1:19" ht="12.75" customHeight="1" x14ac:dyDescent="0.2">
      <c r="A2119" s="1">
        <v>2124</v>
      </c>
      <c r="B2119" s="1" t="s">
        <v>1012</v>
      </c>
      <c r="C2119" s="1" t="s">
        <v>8</v>
      </c>
      <c r="D2119" s="1" t="s">
        <v>61</v>
      </c>
      <c r="E2119" s="1" t="s">
        <v>10</v>
      </c>
      <c r="F2119" s="1">
        <v>0</v>
      </c>
      <c r="G2119" s="2">
        <v>12</v>
      </c>
      <c r="H2119" s="2" t="str">
        <f t="shared" si="66"/>
        <v/>
      </c>
      <c r="I2119" s="2" t="str">
        <f>_xlfn.CONCAT(C2119,"-",D2119,"-",DOLLAR(G2119))</f>
        <v>ITA-zan PAM-12,00 €</v>
      </c>
      <c r="J2119" s="2" t="str">
        <f t="shared" si="67"/>
        <v>055</v>
      </c>
      <c r="M2119" s="2"/>
      <c r="P2119" s="2"/>
      <c r="Q2119" s="2"/>
      <c r="R2119" s="2"/>
      <c r="S2119" s="2"/>
    </row>
    <row r="2120" spans="1:19" ht="12.75" customHeight="1" x14ac:dyDescent="0.2">
      <c r="A2120" s="1">
        <v>2125</v>
      </c>
      <c r="B2120" s="1" t="s">
        <v>1013</v>
      </c>
      <c r="C2120" s="1" t="s">
        <v>8</v>
      </c>
      <c r="D2120" s="1" t="s">
        <v>9</v>
      </c>
      <c r="E2120" t="s">
        <v>1387</v>
      </c>
      <c r="F2120" s="1">
        <v>10</v>
      </c>
      <c r="G2120" s="2">
        <v>16</v>
      </c>
      <c r="H2120" s="2">
        <f t="shared" si="66"/>
        <v>160</v>
      </c>
      <c r="I2120" s="2" t="str">
        <f>_xlfn.CONCAT(C2120,"-",D2120,"-",DOLLAR(G2120))</f>
        <v>ITA-SG-16,00 €</v>
      </c>
      <c r="J2120" s="2" t="str">
        <f t="shared" si="67"/>
        <v>024</v>
      </c>
      <c r="M2120" s="2"/>
      <c r="P2120" s="2"/>
      <c r="Q2120" s="2"/>
      <c r="R2120" s="2"/>
      <c r="S2120" s="2"/>
    </row>
    <row r="2121" spans="1:19" ht="12.75" customHeight="1" x14ac:dyDescent="0.2">
      <c r="A2121" s="1">
        <v>2126</v>
      </c>
      <c r="B2121" s="1" t="s">
        <v>1013</v>
      </c>
      <c r="C2121" s="1" t="s">
        <v>8</v>
      </c>
      <c r="D2121" s="1" t="s">
        <v>9</v>
      </c>
      <c r="E2121" s="1" t="s">
        <v>10</v>
      </c>
      <c r="F2121" s="1">
        <v>0</v>
      </c>
      <c r="G2121" s="2">
        <v>28</v>
      </c>
      <c r="H2121" s="2" t="str">
        <f t="shared" si="66"/>
        <v/>
      </c>
      <c r="I2121" s="2" t="str">
        <f>_xlfn.CONCAT(C2121,"-",D2121,"-",DOLLAR(G2121))</f>
        <v>ITA-SG-28,00 €</v>
      </c>
      <c r="J2121" s="2" t="str">
        <f t="shared" si="67"/>
        <v>024</v>
      </c>
      <c r="M2121" s="2"/>
      <c r="P2121" s="2"/>
      <c r="Q2121" s="2"/>
      <c r="R2121" s="2"/>
      <c r="S2121" s="2"/>
    </row>
    <row r="2122" spans="1:19" ht="12.75" customHeight="1" x14ac:dyDescent="0.2">
      <c r="A2122" s="1">
        <v>2127</v>
      </c>
      <c r="B2122" s="1" t="s">
        <v>1014</v>
      </c>
      <c r="C2122" s="1" t="s">
        <v>8</v>
      </c>
      <c r="D2122" s="1" t="s">
        <v>32</v>
      </c>
      <c r="E2122" s="1" t="s">
        <v>10</v>
      </c>
      <c r="F2122" s="1">
        <v>0</v>
      </c>
      <c r="G2122" s="2">
        <v>24</v>
      </c>
      <c r="H2122" s="2" t="str">
        <f t="shared" si="66"/>
        <v/>
      </c>
      <c r="I2122" s="2" t="str">
        <f>_xlfn.CONCAT(C2122,"-",D2122,"-",DOLLAR(G2122))</f>
        <v>ITA-zan VETRI-24,00 €</v>
      </c>
      <c r="J2122" s="2" t="str">
        <f t="shared" si="67"/>
        <v>986</v>
      </c>
      <c r="M2122" s="2"/>
      <c r="P2122" s="2"/>
      <c r="Q2122" s="2"/>
      <c r="R2122" s="2"/>
      <c r="S2122" s="2"/>
    </row>
    <row r="2123" spans="1:19" ht="12.75" customHeight="1" x14ac:dyDescent="0.2">
      <c r="A2123" s="1">
        <v>2128</v>
      </c>
      <c r="B2123" s="1" t="s">
        <v>1014</v>
      </c>
      <c r="C2123" s="1" t="s">
        <v>8</v>
      </c>
      <c r="D2123" s="1" t="s">
        <v>32</v>
      </c>
      <c r="E2123" t="s">
        <v>1387</v>
      </c>
      <c r="F2123" s="1">
        <v>30</v>
      </c>
      <c r="G2123" s="2">
        <v>29</v>
      </c>
      <c r="H2123" s="2">
        <f t="shared" si="66"/>
        <v>870</v>
      </c>
      <c r="I2123" s="2" t="str">
        <f>_xlfn.CONCAT(C2123,"-",D2123,"-",DOLLAR(G2123))</f>
        <v>ITA-zan VETRI-29,00 €</v>
      </c>
      <c r="J2123" s="2" t="str">
        <f t="shared" si="67"/>
        <v>986</v>
      </c>
      <c r="M2123" s="2"/>
      <c r="P2123" s="2"/>
      <c r="Q2123" s="2"/>
      <c r="R2123" s="2"/>
      <c r="S2123" s="2"/>
    </row>
    <row r="2124" spans="1:19" ht="12.75" customHeight="1" x14ac:dyDescent="0.2">
      <c r="A2124" s="1">
        <v>2129</v>
      </c>
      <c r="B2124" s="1" t="s">
        <v>1015</v>
      </c>
      <c r="C2124" s="1" t="s">
        <v>8</v>
      </c>
      <c r="D2124" s="1" t="s">
        <v>9</v>
      </c>
      <c r="E2124" s="1" t="s">
        <v>10</v>
      </c>
      <c r="F2124" s="1">
        <v>0</v>
      </c>
      <c r="G2124" s="2">
        <v>35</v>
      </c>
      <c r="H2124" s="2" t="str">
        <f t="shared" si="66"/>
        <v/>
      </c>
      <c r="I2124" s="2" t="str">
        <f>_xlfn.CONCAT(C2124,"-",D2124,"-",DOLLAR(G2124))</f>
        <v>ITA-SG-35,00 €</v>
      </c>
      <c r="J2124" s="2" t="str">
        <f t="shared" si="67"/>
        <v>920</v>
      </c>
      <c r="M2124" s="2"/>
      <c r="P2124" s="2"/>
      <c r="Q2124" s="2"/>
      <c r="R2124" s="2"/>
      <c r="S2124" s="2"/>
    </row>
    <row r="2125" spans="1:19" ht="12.75" customHeight="1" x14ac:dyDescent="0.2">
      <c r="A2125" s="1">
        <v>2130</v>
      </c>
      <c r="B2125" s="1" t="s">
        <v>1015</v>
      </c>
      <c r="C2125" s="1" t="s">
        <v>8</v>
      </c>
      <c r="D2125" s="1" t="s">
        <v>9</v>
      </c>
      <c r="E2125" t="s">
        <v>1387</v>
      </c>
      <c r="F2125" s="1">
        <v>10</v>
      </c>
      <c r="G2125" s="2">
        <v>34</v>
      </c>
      <c r="H2125" s="2">
        <f t="shared" si="66"/>
        <v>340</v>
      </c>
      <c r="I2125" s="2" t="str">
        <f>_xlfn.CONCAT(C2125,"-",D2125,"-",DOLLAR(G2125))</f>
        <v>ITA-SG-34,00 €</v>
      </c>
      <c r="J2125" s="2" t="str">
        <f t="shared" si="67"/>
        <v>920</v>
      </c>
      <c r="M2125" s="2"/>
      <c r="P2125" s="2"/>
      <c r="Q2125" s="2"/>
      <c r="R2125" s="2"/>
      <c r="S2125" s="2"/>
    </row>
    <row r="2126" spans="1:19" ht="12.75" customHeight="1" x14ac:dyDescent="0.2">
      <c r="A2126" s="1">
        <v>2131</v>
      </c>
      <c r="B2126" s="1" t="s">
        <v>1016</v>
      </c>
      <c r="C2126" s="1" t="s">
        <v>8</v>
      </c>
      <c r="D2126" s="1" t="s">
        <v>9</v>
      </c>
      <c r="E2126" s="1" t="s">
        <v>10</v>
      </c>
      <c r="F2126" s="1">
        <v>0</v>
      </c>
      <c r="G2126" s="2">
        <v>13</v>
      </c>
      <c r="H2126" s="2" t="str">
        <f t="shared" si="66"/>
        <v/>
      </c>
      <c r="I2126" s="2" t="str">
        <f>_xlfn.CONCAT(C2126,"-",D2126,"-",DOLLAR(G2126))</f>
        <v>ITA-SG-13,00 €</v>
      </c>
      <c r="J2126" s="2" t="str">
        <f t="shared" si="67"/>
        <v>617</v>
      </c>
      <c r="M2126" s="2"/>
      <c r="P2126" s="2"/>
      <c r="Q2126" s="2"/>
      <c r="R2126" s="2"/>
      <c r="S2126" s="2"/>
    </row>
    <row r="2127" spans="1:19" ht="12.75" customHeight="1" x14ac:dyDescent="0.2">
      <c r="A2127" s="1">
        <v>2132</v>
      </c>
      <c r="B2127" s="1" t="s">
        <v>1017</v>
      </c>
      <c r="C2127" s="1" t="s">
        <v>8</v>
      </c>
      <c r="D2127" s="1" t="s">
        <v>9</v>
      </c>
      <c r="E2127" s="1" t="s">
        <v>10</v>
      </c>
      <c r="F2127" s="1">
        <v>0</v>
      </c>
      <c r="G2127" s="2">
        <v>38</v>
      </c>
      <c r="H2127" s="2" t="str">
        <f t="shared" si="66"/>
        <v/>
      </c>
      <c r="I2127" s="2" t="str">
        <f>_xlfn.CONCAT(C2127,"-",D2127,"-",DOLLAR(G2127))</f>
        <v>ITA-SG-38,00 €</v>
      </c>
      <c r="J2127" s="2" t="str">
        <f t="shared" si="67"/>
        <v>068</v>
      </c>
      <c r="M2127" s="2"/>
      <c r="P2127" s="2"/>
      <c r="Q2127" s="2"/>
      <c r="R2127" s="2"/>
      <c r="S2127" s="2"/>
    </row>
    <row r="2128" spans="1:19" ht="12.75" customHeight="1" x14ac:dyDescent="0.2">
      <c r="A2128" s="1">
        <v>2133</v>
      </c>
      <c r="B2128" s="1" t="s">
        <v>1018</v>
      </c>
      <c r="C2128" s="1" t="s">
        <v>8</v>
      </c>
      <c r="D2128" s="1" t="s">
        <v>43</v>
      </c>
      <c r="E2128" s="1" t="s">
        <v>10</v>
      </c>
      <c r="F2128" s="1">
        <v>0</v>
      </c>
      <c r="G2128" s="2">
        <v>26</v>
      </c>
      <c r="H2128" s="2" t="str">
        <f t="shared" si="66"/>
        <v/>
      </c>
      <c r="I2128" s="2" t="str">
        <f>_xlfn.CONCAT(C2128,"-",D2128,"-",DOLLAR(G2128))</f>
        <v>ITA-zan pin SPA-26,00 €</v>
      </c>
      <c r="J2128" s="2" t="str">
        <f t="shared" si="67"/>
        <v>787</v>
      </c>
      <c r="M2128" s="2"/>
      <c r="P2128" s="2"/>
      <c r="Q2128" s="2"/>
      <c r="R2128" s="2"/>
      <c r="S2128" s="2"/>
    </row>
    <row r="2129" spans="1:19" ht="12.75" customHeight="1" x14ac:dyDescent="0.2">
      <c r="A2129" s="1">
        <v>2134</v>
      </c>
      <c r="B2129" s="1" t="s">
        <v>1019</v>
      </c>
      <c r="C2129" s="1" t="s">
        <v>8</v>
      </c>
      <c r="D2129" s="1" t="s">
        <v>32</v>
      </c>
      <c r="E2129" s="1" t="s">
        <v>10</v>
      </c>
      <c r="F2129" s="1">
        <v>0</v>
      </c>
      <c r="G2129" s="2">
        <v>15</v>
      </c>
      <c r="H2129" s="2" t="str">
        <f t="shared" si="66"/>
        <v/>
      </c>
      <c r="I2129" s="2" t="str">
        <f>_xlfn.CONCAT(C2129,"-",D2129,"-",DOLLAR(G2129))</f>
        <v>ITA-zan VETRI-15,00 €</v>
      </c>
      <c r="J2129" s="2" t="str">
        <f t="shared" si="67"/>
        <v>520</v>
      </c>
      <c r="M2129" s="2"/>
      <c r="P2129" s="2"/>
      <c r="Q2129" s="2"/>
      <c r="R2129" s="2"/>
      <c r="S2129" s="2"/>
    </row>
    <row r="2130" spans="1:19" ht="12.75" customHeight="1" x14ac:dyDescent="0.2">
      <c r="A2130" s="1">
        <v>2135</v>
      </c>
      <c r="B2130" s="1" t="s">
        <v>1019</v>
      </c>
      <c r="C2130" s="1" t="s">
        <v>8</v>
      </c>
      <c r="D2130" s="1" t="s">
        <v>32</v>
      </c>
      <c r="E2130" t="s">
        <v>1387</v>
      </c>
      <c r="F2130" s="1">
        <v>30</v>
      </c>
      <c r="G2130" s="2">
        <v>18</v>
      </c>
      <c r="H2130" s="2">
        <f t="shared" si="66"/>
        <v>540</v>
      </c>
      <c r="I2130" s="2" t="str">
        <f>_xlfn.CONCAT(C2130,"-",D2130,"-",DOLLAR(G2130))</f>
        <v>ITA-zan VETRI-18,00 €</v>
      </c>
      <c r="J2130" s="2" t="str">
        <f t="shared" si="67"/>
        <v>520</v>
      </c>
      <c r="M2130" s="2"/>
      <c r="P2130" s="2"/>
      <c r="Q2130" s="2"/>
      <c r="R2130" s="2"/>
      <c r="S2130" s="2"/>
    </row>
    <row r="2131" spans="1:19" ht="12.75" customHeight="1" x14ac:dyDescent="0.2">
      <c r="A2131" s="1">
        <v>2136</v>
      </c>
      <c r="B2131" s="1" t="s">
        <v>1019</v>
      </c>
      <c r="C2131" s="1" t="s">
        <v>8</v>
      </c>
      <c r="D2131" s="1" t="s">
        <v>32</v>
      </c>
      <c r="E2131" t="s">
        <v>1387</v>
      </c>
      <c r="F2131" s="1">
        <v>10</v>
      </c>
      <c r="G2131" s="2">
        <v>27</v>
      </c>
      <c r="H2131" s="2">
        <f t="shared" si="66"/>
        <v>270</v>
      </c>
      <c r="I2131" s="2" t="str">
        <f>_xlfn.CONCAT(C2131,"-",D2131,"-",DOLLAR(G2131))</f>
        <v>ITA-zan VETRI-27,00 €</v>
      </c>
      <c r="J2131" s="2" t="str">
        <f t="shared" si="67"/>
        <v>520</v>
      </c>
      <c r="M2131" s="2"/>
      <c r="P2131" s="2"/>
      <c r="Q2131" s="2"/>
      <c r="R2131" s="2"/>
      <c r="S2131" s="2"/>
    </row>
    <row r="2132" spans="1:19" ht="12.75" customHeight="1" x14ac:dyDescent="0.2">
      <c r="A2132" s="1">
        <v>2137</v>
      </c>
      <c r="B2132" s="1" t="s">
        <v>1020</v>
      </c>
      <c r="C2132" s="1" t="s">
        <v>8</v>
      </c>
      <c r="D2132" s="1" t="s">
        <v>43</v>
      </c>
      <c r="E2132" t="s">
        <v>1387</v>
      </c>
      <c r="F2132" s="1">
        <v>10</v>
      </c>
      <c r="G2132" s="2">
        <v>23</v>
      </c>
      <c r="H2132" s="2">
        <f t="shared" si="66"/>
        <v>230</v>
      </c>
      <c r="I2132" s="2" t="str">
        <f>_xlfn.CONCAT(C2132,"-",D2132,"-",DOLLAR(G2132))</f>
        <v>ITA-zan pin SPA-23,00 €</v>
      </c>
      <c r="J2132" s="2" t="str">
        <f t="shared" si="67"/>
        <v>600</v>
      </c>
      <c r="M2132" s="2"/>
      <c r="P2132" s="2"/>
      <c r="Q2132" s="2"/>
      <c r="R2132" s="2"/>
      <c r="S2132" s="2"/>
    </row>
    <row r="2133" spans="1:19" ht="12.75" customHeight="1" x14ac:dyDescent="0.2">
      <c r="A2133" s="1">
        <v>2138</v>
      </c>
      <c r="B2133" s="1" t="s">
        <v>1020</v>
      </c>
      <c r="C2133" s="1" t="s">
        <v>8</v>
      </c>
      <c r="D2133" s="1" t="s">
        <v>43</v>
      </c>
      <c r="E2133" s="1" t="s">
        <v>10</v>
      </c>
      <c r="F2133" s="1">
        <v>0</v>
      </c>
      <c r="G2133" s="2">
        <v>14</v>
      </c>
      <c r="H2133" s="2" t="str">
        <f t="shared" si="66"/>
        <v/>
      </c>
      <c r="I2133" s="2" t="str">
        <f>_xlfn.CONCAT(C2133,"-",D2133,"-",DOLLAR(G2133))</f>
        <v>ITA-zan pin SPA-14,00 €</v>
      </c>
      <c r="J2133" s="2" t="str">
        <f t="shared" si="67"/>
        <v>600</v>
      </c>
      <c r="M2133" s="2"/>
      <c r="P2133" s="2"/>
      <c r="Q2133" s="2"/>
      <c r="R2133" s="2"/>
      <c r="S2133" s="2"/>
    </row>
    <row r="2134" spans="1:19" ht="12.75" customHeight="1" x14ac:dyDescent="0.2">
      <c r="A2134" s="1">
        <v>2139</v>
      </c>
      <c r="B2134" s="1" t="s">
        <v>1021</v>
      </c>
      <c r="C2134" s="1" t="s">
        <v>8</v>
      </c>
      <c r="D2134" s="1" t="s">
        <v>32</v>
      </c>
      <c r="E2134" s="1" t="s">
        <v>10</v>
      </c>
      <c r="F2134" s="1">
        <v>0</v>
      </c>
      <c r="G2134" s="2">
        <v>39</v>
      </c>
      <c r="H2134" s="2" t="str">
        <f t="shared" si="66"/>
        <v/>
      </c>
      <c r="I2134" s="2" t="str">
        <f>_xlfn.CONCAT(C2134,"-",D2134,"-",DOLLAR(G2134))</f>
        <v>ITA-zan VETRI-39,00 €</v>
      </c>
      <c r="J2134" s="2" t="str">
        <f t="shared" si="67"/>
        <v>476</v>
      </c>
      <c r="M2134" s="2"/>
      <c r="P2134" s="2"/>
      <c r="Q2134" s="2"/>
      <c r="R2134" s="2"/>
      <c r="S2134" s="2"/>
    </row>
    <row r="2135" spans="1:19" ht="12.75" customHeight="1" x14ac:dyDescent="0.2">
      <c r="A2135" s="1">
        <v>2140</v>
      </c>
      <c r="B2135" s="1" t="s">
        <v>1022</v>
      </c>
      <c r="C2135" s="1" t="s">
        <v>8</v>
      </c>
      <c r="D2135" s="1" t="s">
        <v>43</v>
      </c>
      <c r="E2135" s="1" t="s">
        <v>10</v>
      </c>
      <c r="F2135" s="1">
        <v>0</v>
      </c>
      <c r="G2135" s="2">
        <v>40</v>
      </c>
      <c r="H2135" s="2" t="str">
        <f t="shared" si="66"/>
        <v/>
      </c>
      <c r="I2135" s="2" t="str">
        <f>_xlfn.CONCAT(C2135,"-",D2135,"-",DOLLAR(G2135))</f>
        <v>ITA-zan pin SPA-40,00 €</v>
      </c>
      <c r="J2135" s="2" t="str">
        <f t="shared" si="67"/>
        <v>416</v>
      </c>
      <c r="M2135" s="2"/>
      <c r="P2135" s="2"/>
      <c r="Q2135" s="2"/>
      <c r="R2135" s="2"/>
      <c r="S2135" s="2"/>
    </row>
    <row r="2136" spans="1:19" ht="12.75" customHeight="1" x14ac:dyDescent="0.2">
      <c r="A2136" s="1">
        <v>2141</v>
      </c>
      <c r="B2136" s="1" t="s">
        <v>1023</v>
      </c>
      <c r="C2136" s="1" t="s">
        <v>8</v>
      </c>
      <c r="D2136" s="1" t="s">
        <v>9</v>
      </c>
      <c r="E2136" s="1" t="s">
        <v>10</v>
      </c>
      <c r="F2136" s="1">
        <v>0</v>
      </c>
      <c r="G2136" s="2">
        <v>27</v>
      </c>
      <c r="H2136" s="2" t="str">
        <f t="shared" si="66"/>
        <v/>
      </c>
      <c r="I2136" s="2" t="str">
        <f>_xlfn.CONCAT(C2136,"-",D2136,"-",DOLLAR(G2136))</f>
        <v>ITA-SG-27,00 €</v>
      </c>
      <c r="J2136" s="2" t="str">
        <f t="shared" si="67"/>
        <v>425</v>
      </c>
      <c r="M2136" s="2"/>
      <c r="P2136" s="2"/>
      <c r="Q2136" s="2"/>
      <c r="R2136" s="2"/>
      <c r="S2136" s="2"/>
    </row>
    <row r="2137" spans="1:19" ht="12.75" customHeight="1" x14ac:dyDescent="0.2">
      <c r="A2137" s="1">
        <v>2142</v>
      </c>
      <c r="B2137" s="1" t="s">
        <v>1023</v>
      </c>
      <c r="C2137" s="1" t="s">
        <v>8</v>
      </c>
      <c r="D2137" s="1" t="s">
        <v>9</v>
      </c>
      <c r="E2137" t="s">
        <v>1387</v>
      </c>
      <c r="F2137" s="1">
        <v>10</v>
      </c>
      <c r="G2137" s="2">
        <v>29</v>
      </c>
      <c r="H2137" s="2">
        <f t="shared" si="66"/>
        <v>290</v>
      </c>
      <c r="I2137" s="2" t="str">
        <f>_xlfn.CONCAT(C2137,"-",D2137,"-",DOLLAR(G2137))</f>
        <v>ITA-SG-29,00 €</v>
      </c>
      <c r="J2137" s="2" t="str">
        <f t="shared" si="67"/>
        <v>425</v>
      </c>
      <c r="M2137" s="2"/>
      <c r="P2137" s="2"/>
      <c r="Q2137" s="2"/>
      <c r="R2137" s="2"/>
      <c r="S2137" s="2"/>
    </row>
    <row r="2138" spans="1:19" ht="12.75" customHeight="1" x14ac:dyDescent="0.2">
      <c r="A2138" s="1">
        <v>2143</v>
      </c>
      <c r="B2138" s="1" t="s">
        <v>1024</v>
      </c>
      <c r="C2138" s="1" t="s">
        <v>8</v>
      </c>
      <c r="D2138" s="1" t="s">
        <v>43</v>
      </c>
      <c r="E2138" s="1" t="s">
        <v>10</v>
      </c>
      <c r="F2138" s="1">
        <v>0</v>
      </c>
      <c r="G2138" s="2">
        <v>27</v>
      </c>
      <c r="H2138" s="2" t="str">
        <f t="shared" si="66"/>
        <v/>
      </c>
      <c r="I2138" s="2" t="str">
        <f>_xlfn.CONCAT(C2138,"-",D2138,"-",DOLLAR(G2138))</f>
        <v>ITA-zan pin SPA-27,00 €</v>
      </c>
      <c r="J2138" s="2" t="str">
        <f t="shared" si="67"/>
        <v>032</v>
      </c>
      <c r="M2138" s="2"/>
      <c r="P2138" s="2"/>
      <c r="Q2138" s="2"/>
      <c r="R2138" s="2"/>
      <c r="S2138" s="2"/>
    </row>
    <row r="2139" spans="1:19" ht="12.75" customHeight="1" x14ac:dyDescent="0.2">
      <c r="A2139" s="1">
        <v>2144</v>
      </c>
      <c r="B2139" s="1" t="s">
        <v>1025</v>
      </c>
      <c r="C2139" s="1" t="s">
        <v>13</v>
      </c>
      <c r="D2139" s="1" t="s">
        <v>12</v>
      </c>
      <c r="E2139" t="s">
        <v>1387</v>
      </c>
      <c r="F2139" s="1">
        <v>30</v>
      </c>
      <c r="G2139" s="2">
        <v>24</v>
      </c>
      <c r="H2139" s="2">
        <f t="shared" si="66"/>
        <v>720</v>
      </c>
      <c r="I2139" s="2" t="str">
        <f>_xlfn.CONCAT(C2139,"-",D2139,"-",DOLLAR(G2139))</f>
        <v>EGY-ccc order-24,00 €</v>
      </c>
      <c r="J2139" s="2" t="str">
        <f t="shared" si="67"/>
        <v>136</v>
      </c>
      <c r="M2139" s="2"/>
      <c r="P2139" s="2"/>
      <c r="Q2139" s="2"/>
      <c r="R2139" s="2"/>
      <c r="S2139" s="2"/>
    </row>
    <row r="2140" spans="1:19" ht="12.75" customHeight="1" x14ac:dyDescent="0.2">
      <c r="A2140" s="1">
        <v>2145</v>
      </c>
      <c r="B2140" s="1" t="s">
        <v>1025</v>
      </c>
      <c r="C2140" s="1" t="s">
        <v>13</v>
      </c>
      <c r="D2140" s="1" t="s">
        <v>12</v>
      </c>
      <c r="E2140" t="s">
        <v>1387</v>
      </c>
      <c r="F2140" s="1">
        <v>10</v>
      </c>
      <c r="G2140" s="2">
        <v>25</v>
      </c>
      <c r="H2140" s="2">
        <f t="shared" si="66"/>
        <v>250</v>
      </c>
      <c r="I2140" s="2" t="str">
        <f>_xlfn.CONCAT(C2140,"-",D2140,"-",DOLLAR(G2140))</f>
        <v>EGY-ccc order-25,00 €</v>
      </c>
      <c r="J2140" s="2" t="str">
        <f t="shared" si="67"/>
        <v>136</v>
      </c>
      <c r="M2140" s="2"/>
      <c r="P2140" s="2"/>
      <c r="Q2140" s="2"/>
      <c r="R2140" s="2"/>
      <c r="S2140" s="2"/>
    </row>
    <row r="2141" spans="1:19" ht="12.75" customHeight="1" x14ac:dyDescent="0.2">
      <c r="A2141" s="1">
        <v>2146</v>
      </c>
      <c r="B2141" s="1" t="s">
        <v>1025</v>
      </c>
      <c r="C2141" s="1" t="s">
        <v>13</v>
      </c>
      <c r="D2141" s="1" t="s">
        <v>12</v>
      </c>
      <c r="E2141" s="1" t="s">
        <v>10</v>
      </c>
      <c r="F2141" s="1">
        <v>0</v>
      </c>
      <c r="G2141" s="2">
        <v>11</v>
      </c>
      <c r="H2141" s="2" t="str">
        <f t="shared" si="66"/>
        <v/>
      </c>
      <c r="I2141" s="2" t="str">
        <f>_xlfn.CONCAT(C2141,"-",D2141,"-",DOLLAR(G2141))</f>
        <v>EGY-ccc order-11,00 €</v>
      </c>
      <c r="J2141" s="2" t="str">
        <f t="shared" si="67"/>
        <v>136</v>
      </c>
      <c r="M2141" s="2"/>
      <c r="P2141" s="2"/>
      <c r="Q2141" s="2"/>
      <c r="R2141" s="2"/>
      <c r="S2141" s="2"/>
    </row>
    <row r="2142" spans="1:19" ht="12.75" customHeight="1" x14ac:dyDescent="0.2">
      <c r="A2142" s="1">
        <v>2147</v>
      </c>
      <c r="B2142" s="1" t="s">
        <v>1026</v>
      </c>
      <c r="C2142" s="1" t="s">
        <v>8</v>
      </c>
      <c r="D2142" s="1" t="s">
        <v>32</v>
      </c>
      <c r="E2142" t="s">
        <v>1387</v>
      </c>
      <c r="F2142" s="1">
        <v>20</v>
      </c>
      <c r="G2142" s="2">
        <v>40</v>
      </c>
      <c r="H2142" s="2">
        <f t="shared" si="66"/>
        <v>800</v>
      </c>
      <c r="I2142" s="2" t="str">
        <f>_xlfn.CONCAT(C2142,"-",D2142,"-",DOLLAR(G2142))</f>
        <v>ITA-zan VETRI-40,00 €</v>
      </c>
      <c r="J2142" s="2" t="str">
        <f t="shared" si="67"/>
        <v>345</v>
      </c>
      <c r="M2142" s="2"/>
      <c r="P2142" s="2"/>
      <c r="Q2142" s="2"/>
      <c r="R2142" s="2"/>
      <c r="S2142" s="2"/>
    </row>
    <row r="2143" spans="1:19" ht="12.75" customHeight="1" x14ac:dyDescent="0.2">
      <c r="A2143" s="1">
        <v>2148</v>
      </c>
      <c r="B2143" s="1" t="s">
        <v>1026</v>
      </c>
      <c r="C2143" s="1" t="s">
        <v>8</v>
      </c>
      <c r="D2143" s="1" t="s">
        <v>32</v>
      </c>
      <c r="E2143" t="s">
        <v>1387</v>
      </c>
      <c r="F2143" s="1">
        <v>10</v>
      </c>
      <c r="G2143" s="2">
        <v>29</v>
      </c>
      <c r="H2143" s="2">
        <f t="shared" si="66"/>
        <v>290</v>
      </c>
      <c r="I2143" s="2" t="str">
        <f>_xlfn.CONCAT(C2143,"-",D2143,"-",DOLLAR(G2143))</f>
        <v>ITA-zan VETRI-29,00 €</v>
      </c>
      <c r="J2143" s="2" t="str">
        <f t="shared" si="67"/>
        <v>345</v>
      </c>
      <c r="M2143" s="2"/>
      <c r="P2143" s="2"/>
      <c r="Q2143" s="2"/>
      <c r="R2143" s="2"/>
      <c r="S2143" s="2"/>
    </row>
    <row r="2144" spans="1:19" ht="12.75" customHeight="1" x14ac:dyDescent="0.2">
      <c r="A2144" s="1">
        <v>2149</v>
      </c>
      <c r="B2144" s="1" t="s">
        <v>1026</v>
      </c>
      <c r="C2144" s="1" t="s">
        <v>8</v>
      </c>
      <c r="D2144" s="1" t="s">
        <v>32</v>
      </c>
      <c r="E2144" s="1" t="s">
        <v>10</v>
      </c>
      <c r="F2144" s="1">
        <v>0</v>
      </c>
      <c r="G2144" s="2">
        <v>18</v>
      </c>
      <c r="H2144" s="2" t="str">
        <f t="shared" si="66"/>
        <v/>
      </c>
      <c r="I2144" s="2" t="str">
        <f>_xlfn.CONCAT(C2144,"-",D2144,"-",DOLLAR(G2144))</f>
        <v>ITA-zan VETRI-18,00 €</v>
      </c>
      <c r="J2144" s="2" t="str">
        <f t="shared" si="67"/>
        <v>345</v>
      </c>
      <c r="M2144" s="2"/>
      <c r="P2144" s="2"/>
      <c r="Q2144" s="2"/>
      <c r="R2144" s="2"/>
      <c r="S2144" s="2"/>
    </row>
    <row r="2145" spans="1:19" ht="12.75" customHeight="1" x14ac:dyDescent="0.2">
      <c r="A2145" s="1">
        <v>2150</v>
      </c>
      <c r="B2145" s="1" t="s">
        <v>1026</v>
      </c>
      <c r="C2145" s="1" t="s">
        <v>8</v>
      </c>
      <c r="D2145" s="1" t="s">
        <v>32</v>
      </c>
      <c r="E2145" t="s">
        <v>1387</v>
      </c>
      <c r="F2145" s="1">
        <v>30</v>
      </c>
      <c r="G2145" s="2">
        <v>23</v>
      </c>
      <c r="H2145" s="2">
        <f t="shared" si="66"/>
        <v>690</v>
      </c>
      <c r="I2145" s="2" t="str">
        <f>_xlfn.CONCAT(C2145,"-",D2145,"-",DOLLAR(G2145))</f>
        <v>ITA-zan VETRI-23,00 €</v>
      </c>
      <c r="J2145" s="2" t="str">
        <f t="shared" si="67"/>
        <v>345</v>
      </c>
      <c r="M2145" s="2"/>
      <c r="P2145" s="2"/>
      <c r="Q2145" s="2"/>
      <c r="R2145" s="2"/>
      <c r="S2145" s="2"/>
    </row>
    <row r="2146" spans="1:19" ht="12.75" customHeight="1" x14ac:dyDescent="0.2">
      <c r="A2146" s="1">
        <v>2151</v>
      </c>
      <c r="B2146" s="1" t="s">
        <v>1027</v>
      </c>
      <c r="C2146" s="1" t="s">
        <v>8</v>
      </c>
      <c r="D2146" s="1" t="s">
        <v>32</v>
      </c>
      <c r="E2146" t="s">
        <v>1387</v>
      </c>
      <c r="F2146" s="1">
        <v>10</v>
      </c>
      <c r="G2146" s="2">
        <v>24</v>
      </c>
      <c r="H2146" s="2">
        <f t="shared" si="66"/>
        <v>240</v>
      </c>
      <c r="I2146" s="2" t="str">
        <f>_xlfn.CONCAT(C2146,"-",D2146,"-",DOLLAR(G2146))</f>
        <v>ITA-zan VETRI-24,00 €</v>
      </c>
      <c r="J2146" s="2" t="str">
        <f t="shared" si="67"/>
        <v>732</v>
      </c>
      <c r="M2146" s="2"/>
      <c r="P2146" s="2"/>
      <c r="Q2146" s="2"/>
      <c r="R2146" s="2"/>
      <c r="S2146" s="2"/>
    </row>
    <row r="2147" spans="1:19" ht="12.75" customHeight="1" x14ac:dyDescent="0.2">
      <c r="A2147" s="1">
        <v>2152</v>
      </c>
      <c r="B2147" s="1" t="s">
        <v>1027</v>
      </c>
      <c r="C2147" s="1" t="s">
        <v>8</v>
      </c>
      <c r="D2147" s="1" t="s">
        <v>32</v>
      </c>
      <c r="E2147" t="s">
        <v>1387</v>
      </c>
      <c r="F2147" s="1">
        <v>30</v>
      </c>
      <c r="G2147" s="2">
        <v>30</v>
      </c>
      <c r="H2147" s="2">
        <f t="shared" si="66"/>
        <v>900</v>
      </c>
      <c r="I2147" s="2" t="str">
        <f>_xlfn.CONCAT(C2147,"-",D2147,"-",DOLLAR(G2147))</f>
        <v>ITA-zan VETRI-30,00 €</v>
      </c>
      <c r="J2147" s="2" t="str">
        <f t="shared" si="67"/>
        <v>732</v>
      </c>
      <c r="M2147" s="2"/>
      <c r="P2147" s="2"/>
      <c r="Q2147" s="2"/>
      <c r="R2147" s="2"/>
      <c r="S2147" s="2"/>
    </row>
    <row r="2148" spans="1:19" ht="12.75" customHeight="1" x14ac:dyDescent="0.2">
      <c r="A2148" s="1">
        <v>2153</v>
      </c>
      <c r="B2148" s="1" t="s">
        <v>1027</v>
      </c>
      <c r="C2148" s="1" t="s">
        <v>8</v>
      </c>
      <c r="D2148" s="1" t="s">
        <v>32</v>
      </c>
      <c r="E2148" s="1" t="s">
        <v>10</v>
      </c>
      <c r="F2148" s="1">
        <v>0</v>
      </c>
      <c r="G2148" s="2">
        <v>33</v>
      </c>
      <c r="H2148" s="2" t="str">
        <f t="shared" si="66"/>
        <v/>
      </c>
      <c r="I2148" s="2" t="str">
        <f>_xlfn.CONCAT(C2148,"-",D2148,"-",DOLLAR(G2148))</f>
        <v>ITA-zan VETRI-33,00 €</v>
      </c>
      <c r="J2148" s="2" t="str">
        <f t="shared" si="67"/>
        <v>732</v>
      </c>
      <c r="M2148" s="2"/>
      <c r="P2148" s="2"/>
      <c r="Q2148" s="2"/>
      <c r="R2148" s="2"/>
      <c r="S2148" s="2"/>
    </row>
    <row r="2149" spans="1:19" ht="12.75" customHeight="1" x14ac:dyDescent="0.2">
      <c r="A2149" s="1">
        <v>2154</v>
      </c>
      <c r="B2149" s="1" t="s">
        <v>1028</v>
      </c>
      <c r="C2149" s="1" t="s">
        <v>8</v>
      </c>
      <c r="D2149" s="1" t="s">
        <v>50</v>
      </c>
      <c r="E2149" s="1" t="s">
        <v>10</v>
      </c>
      <c r="F2149" s="1">
        <v>0</v>
      </c>
      <c r="G2149" s="2">
        <v>28</v>
      </c>
      <c r="H2149" s="2" t="str">
        <f t="shared" si="66"/>
        <v/>
      </c>
      <c r="I2149" s="2" t="str">
        <f>_xlfn.CONCAT(C2149,"-",D2149,"-",DOLLAR(G2149))</f>
        <v>ITA-zan S.R.L.-28,00 €</v>
      </c>
      <c r="J2149" s="2" t="str">
        <f t="shared" si="67"/>
        <v>748</v>
      </c>
      <c r="M2149" s="2"/>
      <c r="P2149" s="2"/>
      <c r="Q2149" s="2"/>
      <c r="R2149" s="2"/>
      <c r="S2149" s="2"/>
    </row>
    <row r="2150" spans="1:19" ht="12.75" customHeight="1" x14ac:dyDescent="0.2">
      <c r="A2150" s="1">
        <v>2155</v>
      </c>
      <c r="B2150" s="1" t="s">
        <v>1029</v>
      </c>
      <c r="C2150" s="1" t="s">
        <v>13</v>
      </c>
      <c r="D2150" s="1" t="s">
        <v>19</v>
      </c>
      <c r="E2150" t="s">
        <v>1387</v>
      </c>
      <c r="F2150" s="1">
        <v>10</v>
      </c>
      <c r="G2150" s="2">
        <v>40</v>
      </c>
      <c r="H2150" s="2">
        <f t="shared" si="66"/>
        <v>400</v>
      </c>
      <c r="I2150" s="2" t="str">
        <f>_xlfn.CONCAT(C2150,"-",D2150,"-",DOLLAR(G2150))</f>
        <v>EGY-zan pin assuf S.A.E.-40,00 €</v>
      </c>
      <c r="J2150" s="2" t="str">
        <f t="shared" si="67"/>
        <v>368</v>
      </c>
      <c r="M2150" s="2"/>
      <c r="P2150" s="2"/>
      <c r="Q2150" s="2"/>
      <c r="R2150" s="2"/>
      <c r="S2150" s="2"/>
    </row>
    <row r="2151" spans="1:19" ht="12.75" customHeight="1" x14ac:dyDescent="0.2">
      <c r="A2151" s="1">
        <v>2156</v>
      </c>
      <c r="B2151" s="1" t="s">
        <v>1029</v>
      </c>
      <c r="C2151" s="1" t="s">
        <v>13</v>
      </c>
      <c r="D2151" s="1" t="s">
        <v>19</v>
      </c>
      <c r="E2151" s="1" t="s">
        <v>10</v>
      </c>
      <c r="F2151" s="1">
        <v>0</v>
      </c>
      <c r="G2151" s="2">
        <v>39</v>
      </c>
      <c r="H2151" s="2" t="str">
        <f t="shared" si="66"/>
        <v/>
      </c>
      <c r="I2151" s="2" t="str">
        <f>_xlfn.CONCAT(C2151,"-",D2151,"-",DOLLAR(G2151))</f>
        <v>EGY-zan pin assuf S.A.E.-39,00 €</v>
      </c>
      <c r="J2151" s="2" t="str">
        <f t="shared" si="67"/>
        <v>368</v>
      </c>
      <c r="M2151" s="2"/>
      <c r="P2151" s="2"/>
      <c r="Q2151" s="2"/>
      <c r="R2151" s="2"/>
      <c r="S2151" s="2"/>
    </row>
    <row r="2152" spans="1:19" ht="12.75" customHeight="1" x14ac:dyDescent="0.2">
      <c r="A2152" s="1">
        <v>2157</v>
      </c>
      <c r="B2152" s="1" t="s">
        <v>1030</v>
      </c>
      <c r="C2152" s="1" t="s">
        <v>8</v>
      </c>
      <c r="D2152" s="1" t="s">
        <v>9</v>
      </c>
      <c r="E2152" s="1" t="s">
        <v>10</v>
      </c>
      <c r="F2152" s="1">
        <v>0</v>
      </c>
      <c r="G2152" s="2">
        <v>36</v>
      </c>
      <c r="H2152" s="2" t="str">
        <f t="shared" si="66"/>
        <v/>
      </c>
      <c r="I2152" s="2" t="str">
        <f>_xlfn.CONCAT(C2152,"-",D2152,"-",DOLLAR(G2152))</f>
        <v>ITA-SG-36,00 €</v>
      </c>
      <c r="J2152" s="2" t="str">
        <f t="shared" si="67"/>
        <v>032</v>
      </c>
      <c r="M2152" s="2"/>
      <c r="P2152" s="2"/>
      <c r="Q2152" s="2"/>
      <c r="R2152" s="2"/>
      <c r="S2152" s="2"/>
    </row>
    <row r="2153" spans="1:19" ht="12.75" customHeight="1" x14ac:dyDescent="0.2">
      <c r="A2153" s="1">
        <v>2158</v>
      </c>
      <c r="B2153" s="1" t="s">
        <v>1030</v>
      </c>
      <c r="C2153" s="1" t="s">
        <v>8</v>
      </c>
      <c r="D2153" s="1" t="s">
        <v>9</v>
      </c>
      <c r="E2153" t="s">
        <v>1387</v>
      </c>
      <c r="F2153" s="1">
        <v>10</v>
      </c>
      <c r="G2153" s="2">
        <v>11</v>
      </c>
      <c r="H2153" s="2">
        <f t="shared" si="66"/>
        <v>110</v>
      </c>
      <c r="I2153" s="2" t="str">
        <f>_xlfn.CONCAT(C2153,"-",D2153,"-",DOLLAR(G2153))</f>
        <v>ITA-SG-11,00 €</v>
      </c>
      <c r="J2153" s="2" t="str">
        <f t="shared" si="67"/>
        <v>032</v>
      </c>
      <c r="M2153" s="2"/>
      <c r="P2153" s="2"/>
      <c r="Q2153" s="2"/>
      <c r="R2153" s="2"/>
      <c r="S2153" s="2"/>
    </row>
    <row r="2154" spans="1:19" ht="12.75" customHeight="1" x14ac:dyDescent="0.2">
      <c r="A2154" s="1">
        <v>2159</v>
      </c>
      <c r="B2154" s="1" t="s">
        <v>1031</v>
      </c>
      <c r="C2154" s="1" t="s">
        <v>8</v>
      </c>
      <c r="D2154" s="1" t="s">
        <v>9</v>
      </c>
      <c r="E2154" s="1" t="s">
        <v>10</v>
      </c>
      <c r="F2154" s="1">
        <v>0</v>
      </c>
      <c r="G2154" s="2">
        <v>32</v>
      </c>
      <c r="H2154" s="2" t="str">
        <f t="shared" si="66"/>
        <v/>
      </c>
      <c r="I2154" s="2" t="str">
        <f>_xlfn.CONCAT(C2154,"-",D2154,"-",DOLLAR(G2154))</f>
        <v>ITA-SG-32,00 €</v>
      </c>
      <c r="J2154" s="2" t="str">
        <f t="shared" si="67"/>
        <v>983</v>
      </c>
      <c r="M2154" s="2"/>
      <c r="P2154" s="2"/>
      <c r="Q2154" s="2"/>
      <c r="R2154" s="2"/>
      <c r="S2154" s="2"/>
    </row>
    <row r="2155" spans="1:19" ht="12.75" customHeight="1" x14ac:dyDescent="0.2">
      <c r="A2155" s="1">
        <v>2160</v>
      </c>
      <c r="B2155" s="1" t="s">
        <v>1031</v>
      </c>
      <c r="C2155" s="1" t="s">
        <v>8</v>
      </c>
      <c r="D2155" s="1" t="s">
        <v>9</v>
      </c>
      <c r="E2155" t="s">
        <v>1387</v>
      </c>
      <c r="F2155" s="1">
        <v>10</v>
      </c>
      <c r="G2155" s="2">
        <v>15</v>
      </c>
      <c r="H2155" s="2">
        <f t="shared" si="66"/>
        <v>150</v>
      </c>
      <c r="I2155" s="2" t="str">
        <f>_xlfn.CONCAT(C2155,"-",D2155,"-",DOLLAR(G2155))</f>
        <v>ITA-SG-15,00 €</v>
      </c>
      <c r="J2155" s="2" t="str">
        <f t="shared" si="67"/>
        <v>983</v>
      </c>
      <c r="M2155" s="2"/>
      <c r="P2155" s="2"/>
      <c r="Q2155" s="2"/>
      <c r="R2155" s="2"/>
      <c r="S2155" s="2"/>
    </row>
    <row r="2156" spans="1:19" ht="12.75" customHeight="1" x14ac:dyDescent="0.2">
      <c r="A2156" s="1">
        <v>2161</v>
      </c>
      <c r="B2156" s="1" t="s">
        <v>1032</v>
      </c>
      <c r="C2156" s="1" t="s">
        <v>8</v>
      </c>
      <c r="D2156" s="1" t="s">
        <v>50</v>
      </c>
      <c r="E2156" t="s">
        <v>1387</v>
      </c>
      <c r="F2156" s="1">
        <v>10</v>
      </c>
      <c r="G2156" s="2">
        <v>25</v>
      </c>
      <c r="H2156" s="2">
        <f t="shared" si="66"/>
        <v>250</v>
      </c>
      <c r="I2156" s="2" t="str">
        <f>_xlfn.CONCAT(C2156,"-",D2156,"-",DOLLAR(G2156))</f>
        <v>ITA-zan S.R.L.-25,00 €</v>
      </c>
      <c r="J2156" s="2" t="str">
        <f t="shared" si="67"/>
        <v>781</v>
      </c>
      <c r="M2156" s="2"/>
      <c r="P2156" s="2"/>
      <c r="Q2156" s="2"/>
      <c r="R2156" s="2"/>
      <c r="S2156" s="2"/>
    </row>
    <row r="2157" spans="1:19" ht="12.75" customHeight="1" x14ac:dyDescent="0.2">
      <c r="A2157" s="1">
        <v>2162</v>
      </c>
      <c r="B2157" s="1" t="s">
        <v>1032</v>
      </c>
      <c r="C2157" s="1" t="s">
        <v>8</v>
      </c>
      <c r="D2157" s="1" t="s">
        <v>50</v>
      </c>
      <c r="E2157" s="1" t="s">
        <v>10</v>
      </c>
      <c r="F2157" s="1">
        <v>0</v>
      </c>
      <c r="G2157" s="2">
        <v>33</v>
      </c>
      <c r="H2157" s="2" t="str">
        <f t="shared" si="66"/>
        <v/>
      </c>
      <c r="I2157" s="2" t="str">
        <f>_xlfn.CONCAT(C2157,"-",D2157,"-",DOLLAR(G2157))</f>
        <v>ITA-zan S.R.L.-33,00 €</v>
      </c>
      <c r="J2157" s="2" t="str">
        <f t="shared" si="67"/>
        <v>781</v>
      </c>
      <c r="M2157" s="2"/>
      <c r="P2157" s="2"/>
      <c r="Q2157" s="2"/>
      <c r="R2157" s="2"/>
      <c r="S2157" s="2"/>
    </row>
    <row r="2158" spans="1:19" ht="12.75" customHeight="1" x14ac:dyDescent="0.2">
      <c r="A2158" s="1">
        <v>2163</v>
      </c>
      <c r="B2158" s="1" t="s">
        <v>1032</v>
      </c>
      <c r="C2158" s="1" t="s">
        <v>8</v>
      </c>
      <c r="D2158" s="1" t="s">
        <v>50</v>
      </c>
      <c r="E2158" t="s">
        <v>1387</v>
      </c>
      <c r="F2158" s="1">
        <v>30</v>
      </c>
      <c r="G2158" s="2">
        <v>16</v>
      </c>
      <c r="H2158" s="2">
        <f t="shared" si="66"/>
        <v>480</v>
      </c>
      <c r="I2158" s="2" t="str">
        <f>_xlfn.CONCAT(C2158,"-",D2158,"-",DOLLAR(G2158))</f>
        <v>ITA-zan S.R.L.-16,00 €</v>
      </c>
      <c r="J2158" s="2" t="str">
        <f t="shared" si="67"/>
        <v>781</v>
      </c>
      <c r="M2158" s="2"/>
      <c r="P2158" s="2"/>
      <c r="Q2158" s="2"/>
      <c r="R2158" s="2"/>
      <c r="S2158" s="2"/>
    </row>
    <row r="2159" spans="1:19" ht="12.75" customHeight="1" x14ac:dyDescent="0.2">
      <c r="A2159" s="1">
        <v>2164</v>
      </c>
      <c r="B2159" s="1" t="s">
        <v>1033</v>
      </c>
      <c r="C2159" s="1" t="s">
        <v>8</v>
      </c>
      <c r="D2159" s="1" t="s">
        <v>9</v>
      </c>
      <c r="E2159" s="1" t="s">
        <v>10</v>
      </c>
      <c r="F2159" s="1">
        <v>0</v>
      </c>
      <c r="G2159" s="2">
        <v>19</v>
      </c>
      <c r="H2159" s="2" t="str">
        <f t="shared" si="66"/>
        <v/>
      </c>
      <c r="I2159" s="2" t="str">
        <f>_xlfn.CONCAT(C2159,"-",D2159,"-",DOLLAR(G2159))</f>
        <v>ITA-SG-19,00 €</v>
      </c>
      <c r="J2159" s="2" t="str">
        <f t="shared" si="67"/>
        <v>802</v>
      </c>
      <c r="M2159" s="2"/>
      <c r="P2159" s="2"/>
      <c r="Q2159" s="2"/>
      <c r="R2159" s="2"/>
      <c r="S2159" s="2"/>
    </row>
    <row r="2160" spans="1:19" ht="12.75" customHeight="1" x14ac:dyDescent="0.2">
      <c r="A2160" s="1">
        <v>2165</v>
      </c>
      <c r="B2160" s="1" t="s">
        <v>1033</v>
      </c>
      <c r="C2160" s="1" t="s">
        <v>8</v>
      </c>
      <c r="D2160" s="1" t="s">
        <v>9</v>
      </c>
      <c r="E2160" t="s">
        <v>1387</v>
      </c>
      <c r="F2160" s="1">
        <v>20</v>
      </c>
      <c r="G2160" s="2">
        <v>37</v>
      </c>
      <c r="H2160" s="2">
        <f t="shared" si="66"/>
        <v>740</v>
      </c>
      <c r="I2160" s="2" t="str">
        <f>_xlfn.CONCAT(C2160,"-",D2160,"-",DOLLAR(G2160))</f>
        <v>ITA-SG-37,00 €</v>
      </c>
      <c r="J2160" s="2" t="str">
        <f t="shared" si="67"/>
        <v>802</v>
      </c>
      <c r="M2160" s="2"/>
      <c r="P2160" s="2"/>
      <c r="Q2160" s="2"/>
      <c r="R2160" s="2"/>
      <c r="S2160" s="2"/>
    </row>
    <row r="2161" spans="1:19" ht="12.75" customHeight="1" x14ac:dyDescent="0.2">
      <c r="A2161" s="1">
        <v>2166</v>
      </c>
      <c r="B2161" s="1" t="s">
        <v>1034</v>
      </c>
      <c r="C2161" s="1" t="s">
        <v>8</v>
      </c>
      <c r="D2161" s="1" t="s">
        <v>9</v>
      </c>
      <c r="E2161" s="1" t="s">
        <v>10</v>
      </c>
      <c r="F2161" s="1">
        <v>0</v>
      </c>
      <c r="G2161" s="2">
        <v>20</v>
      </c>
      <c r="H2161" s="2" t="str">
        <f t="shared" si="66"/>
        <v/>
      </c>
      <c r="I2161" s="2" t="str">
        <f>_xlfn.CONCAT(C2161,"-",D2161,"-",DOLLAR(G2161))</f>
        <v>ITA-SG-20,00 €</v>
      </c>
      <c r="J2161" s="2" t="str">
        <f t="shared" si="67"/>
        <v>911</v>
      </c>
      <c r="M2161" s="2"/>
      <c r="P2161" s="2"/>
      <c r="Q2161" s="2"/>
      <c r="R2161" s="2"/>
      <c r="S2161" s="2"/>
    </row>
    <row r="2162" spans="1:19" ht="12.75" customHeight="1" x14ac:dyDescent="0.2">
      <c r="A2162" s="1">
        <v>2167</v>
      </c>
      <c r="B2162" s="1" t="s">
        <v>1034</v>
      </c>
      <c r="C2162" s="1" t="s">
        <v>8</v>
      </c>
      <c r="D2162" s="1" t="s">
        <v>9</v>
      </c>
      <c r="E2162" t="s">
        <v>1387</v>
      </c>
      <c r="F2162" s="1">
        <v>10</v>
      </c>
      <c r="G2162" s="2">
        <v>34</v>
      </c>
      <c r="H2162" s="2">
        <f t="shared" si="66"/>
        <v>340</v>
      </c>
      <c r="I2162" s="2" t="str">
        <f>_xlfn.CONCAT(C2162,"-",D2162,"-",DOLLAR(G2162))</f>
        <v>ITA-SG-34,00 €</v>
      </c>
      <c r="J2162" s="2" t="str">
        <f t="shared" si="67"/>
        <v>911</v>
      </c>
      <c r="M2162" s="2"/>
      <c r="P2162" s="2"/>
      <c r="Q2162" s="2"/>
      <c r="R2162" s="2"/>
      <c r="S2162" s="2"/>
    </row>
    <row r="2163" spans="1:19" ht="12.75" customHeight="1" x14ac:dyDescent="0.2">
      <c r="A2163" s="1">
        <v>2168</v>
      </c>
      <c r="B2163" s="1" t="s">
        <v>1035</v>
      </c>
      <c r="C2163" s="1" t="s">
        <v>8</v>
      </c>
      <c r="D2163" s="1" t="s">
        <v>32</v>
      </c>
      <c r="E2163" s="1" t="s">
        <v>10</v>
      </c>
      <c r="F2163" s="1">
        <v>0</v>
      </c>
      <c r="G2163" s="2">
        <v>29</v>
      </c>
      <c r="H2163" s="2" t="str">
        <f t="shared" si="66"/>
        <v/>
      </c>
      <c r="I2163" s="2" t="str">
        <f>_xlfn.CONCAT(C2163,"-",D2163,"-",DOLLAR(G2163))</f>
        <v>ITA-zan VETRI-29,00 €</v>
      </c>
      <c r="J2163" s="2" t="str">
        <f t="shared" si="67"/>
        <v>815</v>
      </c>
      <c r="M2163" s="2"/>
      <c r="P2163" s="2"/>
      <c r="Q2163" s="2"/>
      <c r="R2163" s="2"/>
      <c r="S2163" s="2"/>
    </row>
    <row r="2164" spans="1:19" ht="12.75" customHeight="1" x14ac:dyDescent="0.2">
      <c r="A2164" s="1">
        <v>2169</v>
      </c>
      <c r="B2164" s="1" t="s">
        <v>1036</v>
      </c>
      <c r="C2164" s="1" t="s">
        <v>8</v>
      </c>
      <c r="D2164" s="1" t="s">
        <v>43</v>
      </c>
      <c r="E2164" t="s">
        <v>1387</v>
      </c>
      <c r="F2164" s="1">
        <v>30</v>
      </c>
      <c r="G2164" s="2">
        <v>40</v>
      </c>
      <c r="H2164" s="2">
        <f t="shared" si="66"/>
        <v>1200</v>
      </c>
      <c r="I2164" s="2" t="str">
        <f>_xlfn.CONCAT(C2164,"-",D2164,"-",DOLLAR(G2164))</f>
        <v>ITA-zan pin SPA-40,00 €</v>
      </c>
      <c r="J2164" s="2" t="str">
        <f t="shared" si="67"/>
        <v>622</v>
      </c>
      <c r="M2164" s="2"/>
      <c r="P2164" s="2"/>
      <c r="Q2164" s="2"/>
      <c r="R2164" s="2"/>
      <c r="S2164" s="2"/>
    </row>
    <row r="2165" spans="1:19" ht="12.75" customHeight="1" x14ac:dyDescent="0.2">
      <c r="A2165" s="1">
        <v>2170</v>
      </c>
      <c r="B2165" s="1" t="s">
        <v>1036</v>
      </c>
      <c r="C2165" s="1" t="s">
        <v>8</v>
      </c>
      <c r="D2165" s="1" t="s">
        <v>43</v>
      </c>
      <c r="E2165" s="1" t="s">
        <v>10</v>
      </c>
      <c r="F2165" s="1">
        <v>0</v>
      </c>
      <c r="G2165" s="2">
        <v>25</v>
      </c>
      <c r="H2165" s="2" t="str">
        <f t="shared" si="66"/>
        <v/>
      </c>
      <c r="I2165" s="2" t="str">
        <f>_xlfn.CONCAT(C2165,"-",D2165,"-",DOLLAR(G2165))</f>
        <v>ITA-zan pin SPA-25,00 €</v>
      </c>
      <c r="J2165" s="2" t="str">
        <f t="shared" si="67"/>
        <v>622</v>
      </c>
      <c r="M2165" s="2"/>
      <c r="P2165" s="2"/>
      <c r="Q2165" s="2"/>
      <c r="R2165" s="2"/>
      <c r="S2165" s="2"/>
    </row>
    <row r="2166" spans="1:19" ht="12.75" customHeight="1" x14ac:dyDescent="0.2">
      <c r="A2166" s="1">
        <v>2171</v>
      </c>
      <c r="B2166" s="1" t="s">
        <v>1036</v>
      </c>
      <c r="C2166" s="1" t="s">
        <v>8</v>
      </c>
      <c r="D2166" s="1" t="s">
        <v>43</v>
      </c>
      <c r="E2166" t="s">
        <v>1387</v>
      </c>
      <c r="F2166" s="1">
        <v>10</v>
      </c>
      <c r="G2166" s="2">
        <v>32</v>
      </c>
      <c r="H2166" s="2">
        <f t="shared" si="66"/>
        <v>320</v>
      </c>
      <c r="I2166" s="2" t="str">
        <f>_xlfn.CONCAT(C2166,"-",D2166,"-",DOLLAR(G2166))</f>
        <v>ITA-zan pin SPA-32,00 €</v>
      </c>
      <c r="J2166" s="2" t="str">
        <f t="shared" si="67"/>
        <v>622</v>
      </c>
      <c r="M2166" s="2"/>
      <c r="P2166" s="2"/>
      <c r="Q2166" s="2"/>
      <c r="R2166" s="2"/>
      <c r="S2166" s="2"/>
    </row>
    <row r="2167" spans="1:19" ht="12.75" customHeight="1" x14ac:dyDescent="0.2">
      <c r="A2167" s="1">
        <v>2172</v>
      </c>
      <c r="B2167" s="1" t="s">
        <v>1037</v>
      </c>
      <c r="C2167" s="1" t="s">
        <v>8</v>
      </c>
      <c r="D2167" s="1" t="s">
        <v>32</v>
      </c>
      <c r="E2167" s="1" t="s">
        <v>10</v>
      </c>
      <c r="F2167" s="1">
        <v>0</v>
      </c>
      <c r="G2167" s="2">
        <v>25</v>
      </c>
      <c r="H2167" s="2" t="str">
        <f t="shared" si="66"/>
        <v/>
      </c>
      <c r="I2167" s="2" t="str">
        <f>_xlfn.CONCAT(C2167,"-",D2167,"-",DOLLAR(G2167))</f>
        <v>ITA-zan VETRI-25,00 €</v>
      </c>
      <c r="J2167" s="2" t="str">
        <f t="shared" si="67"/>
        <v>014</v>
      </c>
      <c r="M2167" s="2"/>
      <c r="P2167" s="2"/>
      <c r="Q2167" s="2"/>
      <c r="R2167" s="2"/>
      <c r="S2167" s="2"/>
    </row>
    <row r="2168" spans="1:19" ht="12.75" customHeight="1" x14ac:dyDescent="0.2">
      <c r="A2168" s="1">
        <v>2173</v>
      </c>
      <c r="B2168" s="1" t="s">
        <v>1038</v>
      </c>
      <c r="C2168" s="1" t="s">
        <v>8</v>
      </c>
      <c r="D2168" s="1" t="s">
        <v>9</v>
      </c>
      <c r="E2168" t="s">
        <v>1387</v>
      </c>
      <c r="F2168" s="1">
        <v>10</v>
      </c>
      <c r="G2168" s="2">
        <v>35</v>
      </c>
      <c r="H2168" s="2">
        <f t="shared" si="66"/>
        <v>350</v>
      </c>
      <c r="I2168" s="2" t="str">
        <f>_xlfn.CONCAT(C2168,"-",D2168,"-",DOLLAR(G2168))</f>
        <v>ITA-SG-35,00 €</v>
      </c>
      <c r="J2168" s="2" t="str">
        <f t="shared" si="67"/>
        <v>855</v>
      </c>
      <c r="M2168" s="2"/>
      <c r="P2168" s="2"/>
      <c r="Q2168" s="2"/>
      <c r="R2168" s="2"/>
      <c r="S2168" s="2"/>
    </row>
    <row r="2169" spans="1:19" ht="12.75" customHeight="1" x14ac:dyDescent="0.2">
      <c r="A2169" s="1">
        <v>2174</v>
      </c>
      <c r="B2169" s="1" t="s">
        <v>1038</v>
      </c>
      <c r="C2169" s="1" t="s">
        <v>8</v>
      </c>
      <c r="D2169" s="1" t="s">
        <v>9</v>
      </c>
      <c r="E2169" s="1" t="s">
        <v>10</v>
      </c>
      <c r="F2169" s="1">
        <v>0</v>
      </c>
      <c r="G2169" s="2">
        <v>16</v>
      </c>
      <c r="H2169" s="2" t="str">
        <f t="shared" si="66"/>
        <v/>
      </c>
      <c r="I2169" s="2" t="str">
        <f>_xlfn.CONCAT(C2169,"-",D2169,"-",DOLLAR(G2169))</f>
        <v>ITA-SG-16,00 €</v>
      </c>
      <c r="J2169" s="2" t="str">
        <f t="shared" si="67"/>
        <v>855</v>
      </c>
      <c r="M2169" s="2"/>
      <c r="P2169" s="2"/>
      <c r="Q2169" s="2"/>
      <c r="R2169" s="2"/>
      <c r="S2169" s="2"/>
    </row>
    <row r="2170" spans="1:19" ht="12.75" customHeight="1" x14ac:dyDescent="0.2">
      <c r="A2170" s="1">
        <v>2175</v>
      </c>
      <c r="B2170" s="1" t="s">
        <v>1038</v>
      </c>
      <c r="C2170" s="1" t="s">
        <v>8</v>
      </c>
      <c r="D2170" s="1" t="s">
        <v>9</v>
      </c>
      <c r="E2170" t="s">
        <v>1387</v>
      </c>
      <c r="F2170" s="1">
        <v>30</v>
      </c>
      <c r="G2170" s="2">
        <v>21</v>
      </c>
      <c r="H2170" s="2">
        <f t="shared" si="66"/>
        <v>630</v>
      </c>
      <c r="I2170" s="2" t="str">
        <f>_xlfn.CONCAT(C2170,"-",D2170,"-",DOLLAR(G2170))</f>
        <v>ITA-SG-21,00 €</v>
      </c>
      <c r="J2170" s="2" t="str">
        <f t="shared" si="67"/>
        <v>855</v>
      </c>
      <c r="M2170" s="2"/>
      <c r="P2170" s="2"/>
      <c r="Q2170" s="2"/>
      <c r="R2170" s="2"/>
      <c r="S2170" s="2"/>
    </row>
    <row r="2171" spans="1:19" ht="12.75" customHeight="1" x14ac:dyDescent="0.2">
      <c r="A2171" s="1">
        <v>2176</v>
      </c>
      <c r="B2171" s="1" t="s">
        <v>1039</v>
      </c>
      <c r="C2171" s="1" t="s">
        <v>8</v>
      </c>
      <c r="D2171" s="1" t="s">
        <v>61</v>
      </c>
      <c r="E2171" s="1" t="s">
        <v>10</v>
      </c>
      <c r="F2171" s="1">
        <v>0</v>
      </c>
      <c r="G2171" s="2">
        <v>28</v>
      </c>
      <c r="H2171" s="2" t="str">
        <f t="shared" si="66"/>
        <v/>
      </c>
      <c r="I2171" s="2" t="str">
        <f>_xlfn.CONCAT(C2171,"-",D2171,"-",DOLLAR(G2171))</f>
        <v>ITA-zan PAM-28,00 €</v>
      </c>
      <c r="J2171" s="2" t="str">
        <f t="shared" si="67"/>
        <v>476</v>
      </c>
      <c r="M2171" s="2"/>
      <c r="P2171" s="2"/>
      <c r="Q2171" s="2"/>
      <c r="R2171" s="2"/>
      <c r="S2171" s="2"/>
    </row>
    <row r="2172" spans="1:19" ht="12.75" customHeight="1" x14ac:dyDescent="0.2">
      <c r="A2172" s="1">
        <v>2177</v>
      </c>
      <c r="B2172" s="1" t="s">
        <v>1039</v>
      </c>
      <c r="C2172" s="1" t="s">
        <v>8</v>
      </c>
      <c r="D2172" s="1" t="s">
        <v>61</v>
      </c>
      <c r="E2172" t="s">
        <v>1387</v>
      </c>
      <c r="F2172" s="1">
        <v>30</v>
      </c>
      <c r="G2172" s="2">
        <v>38</v>
      </c>
      <c r="H2172" s="2">
        <f t="shared" si="66"/>
        <v>1140</v>
      </c>
      <c r="I2172" s="2" t="str">
        <f>_xlfn.CONCAT(C2172,"-",D2172,"-",DOLLAR(G2172))</f>
        <v>ITA-zan PAM-38,00 €</v>
      </c>
      <c r="J2172" s="2" t="str">
        <f t="shared" si="67"/>
        <v>476</v>
      </c>
      <c r="M2172" s="2"/>
      <c r="P2172" s="2"/>
      <c r="Q2172" s="2"/>
      <c r="R2172" s="2"/>
      <c r="S2172" s="2"/>
    </row>
    <row r="2173" spans="1:19" ht="12.75" customHeight="1" x14ac:dyDescent="0.2">
      <c r="A2173" s="1">
        <v>2178</v>
      </c>
      <c r="B2173" s="1" t="s">
        <v>1039</v>
      </c>
      <c r="C2173" s="1" t="s">
        <v>8</v>
      </c>
      <c r="D2173" s="1" t="s">
        <v>61</v>
      </c>
      <c r="E2173" t="s">
        <v>1387</v>
      </c>
      <c r="F2173" s="1">
        <v>10</v>
      </c>
      <c r="G2173" s="2">
        <v>39</v>
      </c>
      <c r="H2173" s="2">
        <f t="shared" si="66"/>
        <v>390</v>
      </c>
      <c r="I2173" s="2" t="str">
        <f>_xlfn.CONCAT(C2173,"-",D2173,"-",DOLLAR(G2173))</f>
        <v>ITA-zan PAM-39,00 €</v>
      </c>
      <c r="J2173" s="2" t="str">
        <f t="shared" si="67"/>
        <v>476</v>
      </c>
      <c r="M2173" s="2"/>
      <c r="P2173" s="2"/>
      <c r="Q2173" s="2"/>
      <c r="R2173" s="2"/>
      <c r="S2173" s="2"/>
    </row>
    <row r="2174" spans="1:19" ht="12.75" customHeight="1" x14ac:dyDescent="0.2">
      <c r="A2174" s="1">
        <v>2179</v>
      </c>
      <c r="B2174" s="1" t="s">
        <v>1040</v>
      </c>
      <c r="C2174" s="1" t="s">
        <v>8</v>
      </c>
      <c r="D2174" s="1" t="s">
        <v>61</v>
      </c>
      <c r="E2174" s="1" t="s">
        <v>10</v>
      </c>
      <c r="F2174" s="1">
        <v>0</v>
      </c>
      <c r="G2174" s="2">
        <v>20</v>
      </c>
      <c r="H2174" s="2" t="str">
        <f t="shared" si="66"/>
        <v/>
      </c>
      <c r="I2174" s="2" t="str">
        <f>_xlfn.CONCAT(C2174,"-",D2174,"-",DOLLAR(G2174))</f>
        <v>ITA-zan PAM-20,00 €</v>
      </c>
      <c r="J2174" s="2" t="str">
        <f t="shared" si="67"/>
        <v>473</v>
      </c>
      <c r="M2174" s="2"/>
      <c r="P2174" s="2"/>
      <c r="Q2174" s="2"/>
      <c r="R2174" s="2"/>
      <c r="S2174" s="2"/>
    </row>
    <row r="2175" spans="1:19" ht="12.75" customHeight="1" x14ac:dyDescent="0.2">
      <c r="A2175" s="1">
        <v>2180</v>
      </c>
      <c r="B2175" s="1" t="s">
        <v>1041</v>
      </c>
      <c r="C2175" s="1" t="s">
        <v>8</v>
      </c>
      <c r="D2175" s="1" t="s">
        <v>9</v>
      </c>
      <c r="E2175" s="1" t="s">
        <v>10</v>
      </c>
      <c r="F2175" s="1">
        <v>0</v>
      </c>
      <c r="G2175" s="2">
        <v>24</v>
      </c>
      <c r="H2175" s="2" t="str">
        <f t="shared" si="66"/>
        <v/>
      </c>
      <c r="I2175" s="2" t="str">
        <f>_xlfn.CONCAT(C2175,"-",D2175,"-",DOLLAR(G2175))</f>
        <v>ITA-SG-24,00 €</v>
      </c>
      <c r="J2175" s="2" t="str">
        <f t="shared" si="67"/>
        <v>805</v>
      </c>
      <c r="M2175" s="2"/>
      <c r="P2175" s="2"/>
      <c r="Q2175" s="2"/>
      <c r="R2175" s="2"/>
      <c r="S2175" s="2"/>
    </row>
    <row r="2176" spans="1:19" ht="12.75" customHeight="1" x14ac:dyDescent="0.2">
      <c r="A2176" s="1">
        <v>2181</v>
      </c>
      <c r="B2176" s="1" t="s">
        <v>1041</v>
      </c>
      <c r="C2176" s="1" t="s">
        <v>8</v>
      </c>
      <c r="D2176" s="1" t="s">
        <v>9</v>
      </c>
      <c r="E2176" t="s">
        <v>1387</v>
      </c>
      <c r="F2176" s="1">
        <v>10</v>
      </c>
      <c r="G2176" s="2">
        <v>16</v>
      </c>
      <c r="H2176" s="2">
        <f t="shared" si="66"/>
        <v>160</v>
      </c>
      <c r="I2176" s="2" t="str">
        <f>_xlfn.CONCAT(C2176,"-",D2176,"-",DOLLAR(G2176))</f>
        <v>ITA-SG-16,00 €</v>
      </c>
      <c r="J2176" s="2" t="str">
        <f t="shared" si="67"/>
        <v>805</v>
      </c>
      <c r="M2176" s="2"/>
      <c r="P2176" s="2"/>
      <c r="Q2176" s="2"/>
      <c r="R2176" s="2"/>
      <c r="S2176" s="2"/>
    </row>
    <row r="2177" spans="1:19" ht="12.75" customHeight="1" x14ac:dyDescent="0.2">
      <c r="A2177" s="1">
        <v>2182</v>
      </c>
      <c r="B2177" s="1" t="s">
        <v>1042</v>
      </c>
      <c r="C2177" s="1" t="s">
        <v>8</v>
      </c>
      <c r="D2177" s="1" t="s">
        <v>32</v>
      </c>
      <c r="E2177" t="s">
        <v>1387</v>
      </c>
      <c r="F2177" s="1">
        <v>10</v>
      </c>
      <c r="G2177" s="2">
        <v>29</v>
      </c>
      <c r="H2177" s="2">
        <f t="shared" si="66"/>
        <v>290</v>
      </c>
      <c r="I2177" s="2" t="str">
        <f>_xlfn.CONCAT(C2177,"-",D2177,"-",DOLLAR(G2177))</f>
        <v>ITA-zan VETRI-29,00 €</v>
      </c>
      <c r="J2177" s="2" t="str">
        <f t="shared" si="67"/>
        <v>871</v>
      </c>
      <c r="M2177" s="2"/>
      <c r="P2177" s="2"/>
      <c r="Q2177" s="2"/>
      <c r="R2177" s="2"/>
      <c r="S2177" s="2"/>
    </row>
    <row r="2178" spans="1:19" ht="12.75" customHeight="1" x14ac:dyDescent="0.2">
      <c r="A2178" s="1">
        <v>2183</v>
      </c>
      <c r="B2178" s="1" t="s">
        <v>1042</v>
      </c>
      <c r="C2178" s="1" t="s">
        <v>8</v>
      </c>
      <c r="D2178" s="1" t="s">
        <v>32</v>
      </c>
      <c r="E2178" s="1" t="s">
        <v>10</v>
      </c>
      <c r="F2178" s="1">
        <v>0</v>
      </c>
      <c r="G2178" s="2">
        <v>16</v>
      </c>
      <c r="H2178" s="2" t="str">
        <f t="shared" ref="H2178:H2241" si="68">IF(F2178*G2178=0,"",F2178*G2178)</f>
        <v/>
      </c>
      <c r="I2178" s="2" t="str">
        <f>_xlfn.CONCAT(C2178,"-",D2178,"-",DOLLAR(G2178))</f>
        <v>ITA-zan VETRI-16,00 €</v>
      </c>
      <c r="J2178" s="2" t="str">
        <f t="shared" si="67"/>
        <v>871</v>
      </c>
      <c r="M2178" s="2"/>
      <c r="P2178" s="2"/>
      <c r="Q2178" s="2"/>
      <c r="R2178" s="2"/>
      <c r="S2178" s="2"/>
    </row>
    <row r="2179" spans="1:19" ht="12.75" customHeight="1" x14ac:dyDescent="0.2">
      <c r="A2179" s="1">
        <v>2184</v>
      </c>
      <c r="B2179" s="1" t="s">
        <v>1042</v>
      </c>
      <c r="C2179" s="1" t="s">
        <v>8</v>
      </c>
      <c r="D2179" s="1" t="s">
        <v>32</v>
      </c>
      <c r="E2179" t="s">
        <v>1387</v>
      </c>
      <c r="F2179" s="1">
        <v>30</v>
      </c>
      <c r="G2179" s="2">
        <v>13</v>
      </c>
      <c r="H2179" s="2">
        <f t="shared" si="68"/>
        <v>390</v>
      </c>
      <c r="I2179" s="2" t="str">
        <f>_xlfn.CONCAT(C2179,"-",D2179,"-",DOLLAR(G2179))</f>
        <v>ITA-zan VETRI-13,00 €</v>
      </c>
      <c r="J2179" s="2" t="str">
        <f t="shared" ref="J2179:J2242" si="69">MID(B2179,3,3)</f>
        <v>871</v>
      </c>
      <c r="M2179" s="2"/>
      <c r="P2179" s="2"/>
      <c r="Q2179" s="2"/>
      <c r="R2179" s="2"/>
      <c r="S2179" s="2"/>
    </row>
    <row r="2180" spans="1:19" ht="12.75" customHeight="1" x14ac:dyDescent="0.2">
      <c r="A2180" s="1">
        <v>2185</v>
      </c>
      <c r="B2180" s="1" t="s">
        <v>1043</v>
      </c>
      <c r="C2180" s="1" t="s">
        <v>8</v>
      </c>
      <c r="D2180" s="1" t="s">
        <v>61</v>
      </c>
      <c r="E2180" t="s">
        <v>1387</v>
      </c>
      <c r="F2180" s="1">
        <v>10</v>
      </c>
      <c r="G2180" s="2">
        <v>14</v>
      </c>
      <c r="H2180" s="2">
        <f t="shared" si="68"/>
        <v>140</v>
      </c>
      <c r="I2180" s="2" t="str">
        <f>_xlfn.CONCAT(C2180,"-",D2180,"-",DOLLAR(G2180))</f>
        <v>ITA-zan PAM-14,00 €</v>
      </c>
      <c r="J2180" s="2" t="str">
        <f t="shared" si="69"/>
        <v>638</v>
      </c>
      <c r="M2180" s="2"/>
      <c r="P2180" s="2"/>
      <c r="Q2180" s="2"/>
      <c r="R2180" s="2"/>
      <c r="S2180" s="2"/>
    </row>
    <row r="2181" spans="1:19" ht="12.75" customHeight="1" x14ac:dyDescent="0.2">
      <c r="A2181" s="1">
        <v>2186</v>
      </c>
      <c r="B2181" s="1" t="s">
        <v>1043</v>
      </c>
      <c r="C2181" s="1" t="s">
        <v>8</v>
      </c>
      <c r="D2181" s="1" t="s">
        <v>61</v>
      </c>
      <c r="E2181" s="1" t="s">
        <v>10</v>
      </c>
      <c r="F2181" s="1">
        <v>0</v>
      </c>
      <c r="G2181" s="2">
        <v>30</v>
      </c>
      <c r="H2181" s="2" t="str">
        <f t="shared" si="68"/>
        <v/>
      </c>
      <c r="I2181" s="2" t="str">
        <f>_xlfn.CONCAT(C2181,"-",D2181,"-",DOLLAR(G2181))</f>
        <v>ITA-zan PAM-30,00 €</v>
      </c>
      <c r="J2181" s="2" t="str">
        <f t="shared" si="69"/>
        <v>638</v>
      </c>
      <c r="M2181" s="2"/>
      <c r="P2181" s="2"/>
      <c r="Q2181" s="2"/>
      <c r="R2181" s="2"/>
      <c r="S2181" s="2"/>
    </row>
    <row r="2182" spans="1:19" ht="12.75" customHeight="1" x14ac:dyDescent="0.2">
      <c r="A2182" s="1">
        <v>2187</v>
      </c>
      <c r="B2182" s="1" t="s">
        <v>1043</v>
      </c>
      <c r="C2182" s="1" t="s">
        <v>8</v>
      </c>
      <c r="D2182" s="1" t="s">
        <v>61</v>
      </c>
      <c r="E2182" t="s">
        <v>1387</v>
      </c>
      <c r="F2182" s="1">
        <v>30</v>
      </c>
      <c r="G2182" s="2">
        <v>22</v>
      </c>
      <c r="H2182" s="2">
        <f t="shared" si="68"/>
        <v>660</v>
      </c>
      <c r="I2182" s="2" t="str">
        <f>_xlfn.CONCAT(C2182,"-",D2182,"-",DOLLAR(G2182))</f>
        <v>ITA-zan PAM-22,00 €</v>
      </c>
      <c r="J2182" s="2" t="str">
        <f t="shared" si="69"/>
        <v>638</v>
      </c>
      <c r="M2182" s="2"/>
      <c r="P2182" s="2"/>
      <c r="Q2182" s="2"/>
      <c r="R2182" s="2"/>
      <c r="S2182" s="2"/>
    </row>
    <row r="2183" spans="1:19" ht="12.75" customHeight="1" x14ac:dyDescent="0.2">
      <c r="A2183" s="1">
        <v>2188</v>
      </c>
      <c r="B2183" s="1" t="s">
        <v>1044</v>
      </c>
      <c r="C2183" s="1" t="s">
        <v>8</v>
      </c>
      <c r="D2183" s="1" t="s">
        <v>32</v>
      </c>
      <c r="E2183" s="1" t="s">
        <v>10</v>
      </c>
      <c r="F2183" s="1">
        <v>0</v>
      </c>
      <c r="G2183" s="2">
        <v>16</v>
      </c>
      <c r="H2183" s="2" t="str">
        <f t="shared" si="68"/>
        <v/>
      </c>
      <c r="I2183" s="2" t="str">
        <f>_xlfn.CONCAT(C2183,"-",D2183,"-",DOLLAR(G2183))</f>
        <v>ITA-zan VETRI-16,00 €</v>
      </c>
      <c r="J2183" s="2" t="str">
        <f t="shared" si="69"/>
        <v>184</v>
      </c>
      <c r="M2183" s="2"/>
      <c r="P2183" s="2"/>
      <c r="Q2183" s="2"/>
      <c r="R2183" s="2"/>
      <c r="S2183" s="2"/>
    </row>
    <row r="2184" spans="1:19" ht="12.75" customHeight="1" x14ac:dyDescent="0.2">
      <c r="A2184" s="1">
        <v>2189</v>
      </c>
      <c r="B2184" s="1" t="s">
        <v>1045</v>
      </c>
      <c r="C2184" s="1" t="s">
        <v>8</v>
      </c>
      <c r="D2184" s="1" t="s">
        <v>9</v>
      </c>
      <c r="E2184" s="1" t="s">
        <v>10</v>
      </c>
      <c r="F2184" s="1">
        <v>0</v>
      </c>
      <c r="G2184" s="2">
        <v>23</v>
      </c>
      <c r="H2184" s="2" t="str">
        <f t="shared" si="68"/>
        <v/>
      </c>
      <c r="I2184" s="2" t="str">
        <f>_xlfn.CONCAT(C2184,"-",D2184,"-",DOLLAR(G2184))</f>
        <v>ITA-SG-23,00 €</v>
      </c>
      <c r="J2184" s="2" t="str">
        <f t="shared" si="69"/>
        <v>916</v>
      </c>
      <c r="M2184" s="2"/>
      <c r="P2184" s="2"/>
      <c r="Q2184" s="2"/>
      <c r="R2184" s="2"/>
      <c r="S2184" s="2"/>
    </row>
    <row r="2185" spans="1:19" ht="12.75" customHeight="1" x14ac:dyDescent="0.2">
      <c r="A2185" s="1">
        <v>2190</v>
      </c>
      <c r="B2185" s="1" t="s">
        <v>1046</v>
      </c>
      <c r="C2185" s="1" t="s">
        <v>8</v>
      </c>
      <c r="D2185" s="1" t="s">
        <v>9</v>
      </c>
      <c r="E2185" s="1" t="s">
        <v>10</v>
      </c>
      <c r="F2185" s="1">
        <v>0</v>
      </c>
      <c r="G2185" s="2">
        <v>26</v>
      </c>
      <c r="H2185" s="2" t="str">
        <f t="shared" si="68"/>
        <v/>
      </c>
      <c r="I2185" s="2" t="str">
        <f>_xlfn.CONCAT(C2185,"-",D2185,"-",DOLLAR(G2185))</f>
        <v>ITA-SG-26,00 €</v>
      </c>
      <c r="J2185" s="2" t="str">
        <f t="shared" si="69"/>
        <v>124</v>
      </c>
      <c r="M2185" s="2"/>
      <c r="P2185" s="2"/>
      <c r="Q2185" s="2"/>
      <c r="R2185" s="2"/>
      <c r="S2185" s="2"/>
    </row>
    <row r="2186" spans="1:19" ht="12.75" customHeight="1" x14ac:dyDescent="0.2">
      <c r="A2186" s="1">
        <v>2191</v>
      </c>
      <c r="B2186" s="1" t="s">
        <v>1046</v>
      </c>
      <c r="C2186" s="1" t="s">
        <v>8</v>
      </c>
      <c r="D2186" s="1" t="s">
        <v>9</v>
      </c>
      <c r="E2186" t="s">
        <v>1387</v>
      </c>
      <c r="F2186" s="1">
        <v>10</v>
      </c>
      <c r="G2186" s="2">
        <v>24</v>
      </c>
      <c r="H2186" s="2">
        <f t="shared" si="68"/>
        <v>240</v>
      </c>
      <c r="I2186" s="2" t="str">
        <f>_xlfn.CONCAT(C2186,"-",D2186,"-",DOLLAR(G2186))</f>
        <v>ITA-SG-24,00 €</v>
      </c>
      <c r="J2186" s="2" t="str">
        <f t="shared" si="69"/>
        <v>124</v>
      </c>
      <c r="M2186" s="2"/>
      <c r="P2186" s="2"/>
      <c r="Q2186" s="2"/>
      <c r="R2186" s="2"/>
      <c r="S2186" s="2"/>
    </row>
    <row r="2187" spans="1:19" ht="12.75" customHeight="1" x14ac:dyDescent="0.2">
      <c r="A2187" s="1">
        <v>2192</v>
      </c>
      <c r="B2187" s="1" t="s">
        <v>1047</v>
      </c>
      <c r="C2187" s="1" t="s">
        <v>8</v>
      </c>
      <c r="D2187" s="1" t="s">
        <v>43</v>
      </c>
      <c r="E2187" s="1" t="s">
        <v>10</v>
      </c>
      <c r="F2187" s="1">
        <v>0</v>
      </c>
      <c r="G2187" s="2">
        <v>26</v>
      </c>
      <c r="H2187" s="2" t="str">
        <f t="shared" si="68"/>
        <v/>
      </c>
      <c r="I2187" s="2" t="str">
        <f>_xlfn.CONCAT(C2187,"-",D2187,"-",DOLLAR(G2187))</f>
        <v>ITA-zan pin SPA-26,00 €</v>
      </c>
      <c r="J2187" s="2" t="str">
        <f t="shared" si="69"/>
        <v>998</v>
      </c>
      <c r="M2187" s="2"/>
      <c r="P2187" s="2"/>
      <c r="Q2187" s="2"/>
      <c r="R2187" s="2"/>
      <c r="S2187" s="2"/>
    </row>
    <row r="2188" spans="1:19" ht="12.75" customHeight="1" x14ac:dyDescent="0.2">
      <c r="A2188" s="1">
        <v>2193</v>
      </c>
      <c r="B2188" s="1" t="s">
        <v>1048</v>
      </c>
      <c r="C2188" s="1" t="s">
        <v>8</v>
      </c>
      <c r="D2188" s="1" t="s">
        <v>43</v>
      </c>
      <c r="E2188" s="1" t="s">
        <v>10</v>
      </c>
      <c r="F2188" s="1">
        <v>0</v>
      </c>
      <c r="G2188" s="2">
        <v>32</v>
      </c>
      <c r="H2188" s="2" t="str">
        <f t="shared" si="68"/>
        <v/>
      </c>
      <c r="I2188" s="2" t="str">
        <f>_xlfn.CONCAT(C2188,"-",D2188,"-",DOLLAR(G2188))</f>
        <v>ITA-zan pin SPA-32,00 €</v>
      </c>
      <c r="J2188" s="2" t="str">
        <f t="shared" si="69"/>
        <v>409</v>
      </c>
      <c r="M2188" s="2"/>
      <c r="P2188" s="2"/>
      <c r="Q2188" s="2"/>
      <c r="R2188" s="2"/>
      <c r="S2188" s="2"/>
    </row>
    <row r="2189" spans="1:19" ht="12.75" customHeight="1" x14ac:dyDescent="0.2">
      <c r="A2189" s="1">
        <v>2194</v>
      </c>
      <c r="B2189" s="1" t="s">
        <v>1048</v>
      </c>
      <c r="C2189" s="1" t="s">
        <v>8</v>
      </c>
      <c r="D2189" s="1" t="s">
        <v>43</v>
      </c>
      <c r="E2189" t="s">
        <v>1387</v>
      </c>
      <c r="F2189" s="1">
        <v>30</v>
      </c>
      <c r="G2189" s="2">
        <v>39</v>
      </c>
      <c r="H2189" s="2">
        <f t="shared" si="68"/>
        <v>1170</v>
      </c>
      <c r="I2189" s="2" t="str">
        <f>_xlfn.CONCAT(C2189,"-",D2189,"-",DOLLAR(G2189))</f>
        <v>ITA-zan pin SPA-39,00 €</v>
      </c>
      <c r="J2189" s="2" t="str">
        <f t="shared" si="69"/>
        <v>409</v>
      </c>
      <c r="M2189" s="2"/>
      <c r="P2189" s="2"/>
      <c r="Q2189" s="2"/>
      <c r="R2189" s="2"/>
      <c r="S2189" s="2"/>
    </row>
    <row r="2190" spans="1:19" ht="12.75" customHeight="1" x14ac:dyDescent="0.2">
      <c r="A2190" s="1">
        <v>2195</v>
      </c>
      <c r="B2190" s="1" t="s">
        <v>1049</v>
      </c>
      <c r="C2190" s="1" t="s">
        <v>8</v>
      </c>
      <c r="D2190" s="1" t="s">
        <v>43</v>
      </c>
      <c r="E2190" s="1" t="s">
        <v>10</v>
      </c>
      <c r="F2190" s="1">
        <v>0</v>
      </c>
      <c r="G2190" s="2">
        <v>21</v>
      </c>
      <c r="H2190" s="2" t="str">
        <f t="shared" si="68"/>
        <v/>
      </c>
      <c r="I2190" s="2" t="str">
        <f>_xlfn.CONCAT(C2190,"-",D2190,"-",DOLLAR(G2190))</f>
        <v>ITA-zan pin SPA-21,00 €</v>
      </c>
      <c r="J2190" s="2" t="str">
        <f t="shared" si="69"/>
        <v>485</v>
      </c>
      <c r="M2190" s="2"/>
      <c r="P2190" s="2"/>
      <c r="Q2190" s="2"/>
      <c r="R2190" s="2"/>
      <c r="S2190" s="2"/>
    </row>
    <row r="2191" spans="1:19" ht="12.75" customHeight="1" x14ac:dyDescent="0.2">
      <c r="A2191" s="1">
        <v>2196</v>
      </c>
      <c r="B2191" s="1" t="s">
        <v>1050</v>
      </c>
      <c r="C2191" s="1" t="s">
        <v>8</v>
      </c>
      <c r="D2191" s="1" t="s">
        <v>32</v>
      </c>
      <c r="E2191" s="1" t="s">
        <v>10</v>
      </c>
      <c r="F2191" s="1">
        <v>0</v>
      </c>
      <c r="G2191" s="2">
        <v>27</v>
      </c>
      <c r="H2191" s="2" t="str">
        <f t="shared" si="68"/>
        <v/>
      </c>
      <c r="I2191" s="2" t="str">
        <f>_xlfn.CONCAT(C2191,"-",D2191,"-",DOLLAR(G2191))</f>
        <v>ITA-zan VETRI-27,00 €</v>
      </c>
      <c r="J2191" s="2" t="str">
        <f t="shared" si="69"/>
        <v>479</v>
      </c>
      <c r="M2191" s="2"/>
      <c r="P2191" s="2"/>
      <c r="Q2191" s="2"/>
      <c r="R2191" s="2"/>
      <c r="S2191" s="2"/>
    </row>
    <row r="2192" spans="1:19" ht="12.75" customHeight="1" x14ac:dyDescent="0.2">
      <c r="A2192" s="1">
        <v>2197</v>
      </c>
      <c r="B2192" s="1" t="s">
        <v>1050</v>
      </c>
      <c r="C2192" s="1" t="s">
        <v>8</v>
      </c>
      <c r="D2192" s="1" t="s">
        <v>32</v>
      </c>
      <c r="E2192" t="s">
        <v>1387</v>
      </c>
      <c r="F2192" s="1">
        <v>30</v>
      </c>
      <c r="G2192" s="2">
        <v>27</v>
      </c>
      <c r="H2192" s="2">
        <f t="shared" si="68"/>
        <v>810</v>
      </c>
      <c r="I2192" s="2" t="str">
        <f>_xlfn.CONCAT(C2192,"-",D2192,"-",DOLLAR(G2192))</f>
        <v>ITA-zan VETRI-27,00 €</v>
      </c>
      <c r="J2192" s="2" t="str">
        <f t="shared" si="69"/>
        <v>479</v>
      </c>
      <c r="M2192" s="2"/>
      <c r="P2192" s="2"/>
      <c r="Q2192" s="2"/>
      <c r="R2192" s="2"/>
      <c r="S2192" s="2"/>
    </row>
    <row r="2193" spans="1:19" ht="12.75" customHeight="1" x14ac:dyDescent="0.2">
      <c r="A2193" s="1">
        <v>2198</v>
      </c>
      <c r="B2193" s="1" t="s">
        <v>1050</v>
      </c>
      <c r="C2193" s="1" t="s">
        <v>8</v>
      </c>
      <c r="D2193" s="1" t="s">
        <v>32</v>
      </c>
      <c r="E2193" t="s">
        <v>1387</v>
      </c>
      <c r="F2193" s="1">
        <v>10</v>
      </c>
      <c r="G2193" s="2">
        <v>40</v>
      </c>
      <c r="H2193" s="2">
        <f t="shared" si="68"/>
        <v>400</v>
      </c>
      <c r="I2193" s="2" t="str">
        <f>_xlfn.CONCAT(C2193,"-",D2193,"-",DOLLAR(G2193))</f>
        <v>ITA-zan VETRI-40,00 €</v>
      </c>
      <c r="J2193" s="2" t="str">
        <f t="shared" si="69"/>
        <v>479</v>
      </c>
      <c r="M2193" s="2"/>
      <c r="P2193" s="2"/>
      <c r="Q2193" s="2"/>
      <c r="R2193" s="2"/>
      <c r="S2193" s="2"/>
    </row>
    <row r="2194" spans="1:19" ht="12.75" customHeight="1" x14ac:dyDescent="0.2">
      <c r="A2194" s="1">
        <v>2199</v>
      </c>
      <c r="B2194" s="1" t="s">
        <v>1051</v>
      </c>
      <c r="C2194" s="1" t="s">
        <v>26</v>
      </c>
      <c r="D2194" s="1" t="s">
        <v>32</v>
      </c>
      <c r="E2194" s="1" t="s">
        <v>10</v>
      </c>
      <c r="F2194" s="1">
        <v>0</v>
      </c>
      <c r="G2194" s="2">
        <v>19</v>
      </c>
      <c r="H2194" s="2" t="str">
        <f t="shared" si="68"/>
        <v/>
      </c>
      <c r="I2194" s="2" t="str">
        <f>_xlfn.CONCAT(C2194,"-",D2194,"-",DOLLAR(G2194))</f>
        <v>NON PRESENTE-zan VETRI-19,00 €</v>
      </c>
      <c r="J2194" s="2" t="str">
        <f t="shared" si="69"/>
        <v>642</v>
      </c>
      <c r="M2194" s="2"/>
      <c r="P2194" s="2"/>
      <c r="Q2194" s="2"/>
      <c r="R2194" s="2"/>
      <c r="S2194" s="2"/>
    </row>
    <row r="2195" spans="1:19" ht="12.75" customHeight="1" x14ac:dyDescent="0.2">
      <c r="A2195" s="1">
        <v>2200</v>
      </c>
      <c r="B2195" s="1" t="s">
        <v>1052</v>
      </c>
      <c r="C2195" s="1" t="s">
        <v>8</v>
      </c>
      <c r="D2195" s="1" t="s">
        <v>9</v>
      </c>
      <c r="E2195" t="s">
        <v>1387</v>
      </c>
      <c r="F2195" s="1">
        <v>10</v>
      </c>
      <c r="G2195" s="2">
        <v>26</v>
      </c>
      <c r="H2195" s="2">
        <f t="shared" si="68"/>
        <v>260</v>
      </c>
      <c r="I2195" s="2" t="str">
        <f>_xlfn.CONCAT(C2195,"-",D2195,"-",DOLLAR(G2195))</f>
        <v>ITA-SG-26,00 €</v>
      </c>
      <c r="J2195" s="2" t="str">
        <f t="shared" si="69"/>
        <v>690</v>
      </c>
      <c r="M2195" s="2"/>
      <c r="P2195" s="2"/>
      <c r="Q2195" s="2"/>
      <c r="R2195" s="2"/>
      <c r="S2195" s="2"/>
    </row>
    <row r="2196" spans="1:19" ht="12.75" customHeight="1" x14ac:dyDescent="0.2">
      <c r="A2196" s="1">
        <v>2201</v>
      </c>
      <c r="B2196" s="1" t="s">
        <v>1052</v>
      </c>
      <c r="C2196" s="1" t="s">
        <v>8</v>
      </c>
      <c r="D2196" s="1" t="s">
        <v>9</v>
      </c>
      <c r="E2196" s="1" t="s">
        <v>10</v>
      </c>
      <c r="F2196" s="1">
        <v>0</v>
      </c>
      <c r="G2196" s="2">
        <v>27</v>
      </c>
      <c r="H2196" s="2" t="str">
        <f t="shared" si="68"/>
        <v/>
      </c>
      <c r="I2196" s="2" t="str">
        <f>_xlfn.CONCAT(C2196,"-",D2196,"-",DOLLAR(G2196))</f>
        <v>ITA-SG-27,00 €</v>
      </c>
      <c r="J2196" s="2" t="str">
        <f t="shared" si="69"/>
        <v>690</v>
      </c>
      <c r="M2196" s="2"/>
      <c r="P2196" s="2"/>
      <c r="Q2196" s="2"/>
      <c r="R2196" s="2"/>
      <c r="S2196" s="2"/>
    </row>
    <row r="2197" spans="1:19" ht="12.75" customHeight="1" x14ac:dyDescent="0.2">
      <c r="A2197" s="1">
        <v>2202</v>
      </c>
      <c r="B2197" s="1" t="s">
        <v>1053</v>
      </c>
      <c r="C2197" s="1" t="s">
        <v>8</v>
      </c>
      <c r="D2197" s="1" t="s">
        <v>9</v>
      </c>
      <c r="E2197" s="1" t="s">
        <v>10</v>
      </c>
      <c r="F2197" s="1">
        <v>0</v>
      </c>
      <c r="G2197" s="2">
        <v>13</v>
      </c>
      <c r="H2197" s="2" t="str">
        <f t="shared" si="68"/>
        <v/>
      </c>
      <c r="I2197" s="2" t="str">
        <f>_xlfn.CONCAT(C2197,"-",D2197,"-",DOLLAR(G2197))</f>
        <v>ITA-SG-13,00 €</v>
      </c>
      <c r="J2197" s="2" t="str">
        <f t="shared" si="69"/>
        <v>927</v>
      </c>
      <c r="M2197" s="2"/>
      <c r="P2197" s="2"/>
      <c r="Q2197" s="2"/>
      <c r="R2197" s="2"/>
      <c r="S2197" s="2"/>
    </row>
    <row r="2198" spans="1:19" ht="12.75" customHeight="1" x14ac:dyDescent="0.2">
      <c r="A2198" s="1">
        <v>2203</v>
      </c>
      <c r="B2198" s="1" t="s">
        <v>1053</v>
      </c>
      <c r="C2198" s="1" t="s">
        <v>8</v>
      </c>
      <c r="D2198" s="1" t="s">
        <v>9</v>
      </c>
      <c r="E2198" t="s">
        <v>1387</v>
      </c>
      <c r="F2198" s="1">
        <v>10</v>
      </c>
      <c r="G2198" s="2">
        <v>36</v>
      </c>
      <c r="H2198" s="2">
        <f t="shared" si="68"/>
        <v>360</v>
      </c>
      <c r="I2198" s="2" t="str">
        <f>_xlfn.CONCAT(C2198,"-",D2198,"-",DOLLAR(G2198))</f>
        <v>ITA-SG-36,00 €</v>
      </c>
      <c r="J2198" s="2" t="str">
        <f t="shared" si="69"/>
        <v>927</v>
      </c>
      <c r="M2198" s="2"/>
      <c r="P2198" s="2"/>
      <c r="Q2198" s="2"/>
      <c r="R2198" s="2"/>
      <c r="S2198" s="2"/>
    </row>
    <row r="2199" spans="1:19" ht="12.75" customHeight="1" x14ac:dyDescent="0.2">
      <c r="A2199" s="1">
        <v>2204</v>
      </c>
      <c r="B2199" s="1" t="s">
        <v>1054</v>
      </c>
      <c r="C2199" s="1" t="s">
        <v>8</v>
      </c>
      <c r="D2199" s="1" t="s">
        <v>9</v>
      </c>
      <c r="E2199" s="1" t="s">
        <v>10</v>
      </c>
      <c r="F2199" s="1">
        <v>0</v>
      </c>
      <c r="G2199" s="2">
        <v>16</v>
      </c>
      <c r="H2199" s="2" t="str">
        <f t="shared" si="68"/>
        <v/>
      </c>
      <c r="I2199" s="2" t="str">
        <f>_xlfn.CONCAT(C2199,"-",D2199,"-",DOLLAR(G2199))</f>
        <v>ITA-SG-16,00 €</v>
      </c>
      <c r="J2199" s="2" t="str">
        <f t="shared" si="69"/>
        <v>847</v>
      </c>
      <c r="M2199" s="2"/>
      <c r="P2199" s="2"/>
      <c r="Q2199" s="2"/>
      <c r="R2199" s="2"/>
      <c r="S2199" s="2"/>
    </row>
    <row r="2200" spans="1:19" ht="12.75" customHeight="1" x14ac:dyDescent="0.2">
      <c r="A2200" s="1">
        <v>2205</v>
      </c>
      <c r="B2200" s="1" t="s">
        <v>1055</v>
      </c>
      <c r="C2200" s="1" t="s">
        <v>8</v>
      </c>
      <c r="D2200" s="1" t="s">
        <v>43</v>
      </c>
      <c r="E2200" t="s">
        <v>1387</v>
      </c>
      <c r="F2200" s="1">
        <v>10</v>
      </c>
      <c r="G2200" s="2">
        <v>10</v>
      </c>
      <c r="H2200" s="2">
        <f t="shared" si="68"/>
        <v>100</v>
      </c>
      <c r="I2200" s="2" t="str">
        <f>_xlfn.CONCAT(C2200,"-",D2200,"-",DOLLAR(G2200))</f>
        <v>ITA-zan pin SPA-10,00 €</v>
      </c>
      <c r="J2200" s="2" t="str">
        <f t="shared" si="69"/>
        <v>706</v>
      </c>
      <c r="M2200" s="2"/>
      <c r="P2200" s="2"/>
      <c r="Q2200" s="2"/>
      <c r="R2200" s="2"/>
      <c r="S2200" s="2"/>
    </row>
    <row r="2201" spans="1:19" ht="12.75" customHeight="1" x14ac:dyDescent="0.2">
      <c r="A2201" s="1">
        <v>2206</v>
      </c>
      <c r="B2201" s="1" t="s">
        <v>1055</v>
      </c>
      <c r="C2201" s="1" t="s">
        <v>8</v>
      </c>
      <c r="D2201" s="1" t="s">
        <v>43</v>
      </c>
      <c r="E2201" t="s">
        <v>1387</v>
      </c>
      <c r="F2201" s="1">
        <v>30</v>
      </c>
      <c r="G2201" s="2">
        <v>31</v>
      </c>
      <c r="H2201" s="2">
        <f t="shared" si="68"/>
        <v>930</v>
      </c>
      <c r="I2201" s="2" t="str">
        <f>_xlfn.CONCAT(C2201,"-",D2201,"-",DOLLAR(G2201))</f>
        <v>ITA-zan pin SPA-31,00 €</v>
      </c>
      <c r="J2201" s="2" t="str">
        <f t="shared" si="69"/>
        <v>706</v>
      </c>
      <c r="M2201" s="2"/>
      <c r="P2201" s="2"/>
      <c r="Q2201" s="2"/>
      <c r="R2201" s="2"/>
      <c r="S2201" s="2"/>
    </row>
    <row r="2202" spans="1:19" ht="12.75" customHeight="1" x14ac:dyDescent="0.2">
      <c r="A2202" s="1">
        <v>2207</v>
      </c>
      <c r="B2202" s="1" t="s">
        <v>1055</v>
      </c>
      <c r="C2202" s="1" t="s">
        <v>8</v>
      </c>
      <c r="D2202" s="1" t="s">
        <v>43</v>
      </c>
      <c r="E2202" s="1" t="s">
        <v>10</v>
      </c>
      <c r="F2202" s="1">
        <v>0</v>
      </c>
      <c r="G2202" s="2">
        <v>31</v>
      </c>
      <c r="H2202" s="2" t="str">
        <f t="shared" si="68"/>
        <v/>
      </c>
      <c r="I2202" s="2" t="str">
        <f>_xlfn.CONCAT(C2202,"-",D2202,"-",DOLLAR(G2202))</f>
        <v>ITA-zan pin SPA-31,00 €</v>
      </c>
      <c r="J2202" s="2" t="str">
        <f t="shared" si="69"/>
        <v>706</v>
      </c>
      <c r="M2202" s="2"/>
      <c r="P2202" s="2"/>
      <c r="Q2202" s="2"/>
      <c r="R2202" s="2"/>
      <c r="S2202" s="2"/>
    </row>
    <row r="2203" spans="1:19" ht="12.75" customHeight="1" x14ac:dyDescent="0.2">
      <c r="A2203" s="1">
        <v>2208</v>
      </c>
      <c r="B2203" s="1" t="s">
        <v>1056</v>
      </c>
      <c r="C2203" s="1" t="s">
        <v>8</v>
      </c>
      <c r="D2203" s="1" t="s">
        <v>9</v>
      </c>
      <c r="E2203" t="s">
        <v>1387</v>
      </c>
      <c r="F2203" s="1">
        <v>10</v>
      </c>
      <c r="G2203" s="2">
        <v>14</v>
      </c>
      <c r="H2203" s="2">
        <f t="shared" si="68"/>
        <v>140</v>
      </c>
      <c r="I2203" s="2" t="str">
        <f>_xlfn.CONCAT(C2203,"-",D2203,"-",DOLLAR(G2203))</f>
        <v>ITA-SG-14,00 €</v>
      </c>
      <c r="J2203" s="2" t="str">
        <f t="shared" si="69"/>
        <v>475</v>
      </c>
      <c r="M2203" s="2"/>
      <c r="P2203" s="2"/>
      <c r="Q2203" s="2"/>
      <c r="R2203" s="2"/>
      <c r="S2203" s="2"/>
    </row>
    <row r="2204" spans="1:19" ht="12.75" customHeight="1" x14ac:dyDescent="0.2">
      <c r="A2204" s="1">
        <v>2209</v>
      </c>
      <c r="B2204" s="1" t="s">
        <v>1056</v>
      </c>
      <c r="C2204" s="1" t="s">
        <v>8</v>
      </c>
      <c r="D2204" s="1" t="s">
        <v>9</v>
      </c>
      <c r="E2204" t="s">
        <v>1387</v>
      </c>
      <c r="F2204" s="1">
        <v>20</v>
      </c>
      <c r="G2204" s="2">
        <v>38</v>
      </c>
      <c r="H2204" s="2">
        <f t="shared" si="68"/>
        <v>760</v>
      </c>
      <c r="I2204" s="2" t="str">
        <f>_xlfn.CONCAT(C2204,"-",D2204,"-",DOLLAR(G2204))</f>
        <v>ITA-SG-38,00 €</v>
      </c>
      <c r="J2204" s="2" t="str">
        <f t="shared" si="69"/>
        <v>475</v>
      </c>
      <c r="M2204" s="2"/>
      <c r="P2204" s="2"/>
      <c r="Q2204" s="2"/>
      <c r="R2204" s="2"/>
      <c r="S2204" s="2"/>
    </row>
    <row r="2205" spans="1:19" ht="12.75" customHeight="1" x14ac:dyDescent="0.2">
      <c r="A2205" s="1">
        <v>2210</v>
      </c>
      <c r="B2205" s="1" t="s">
        <v>1056</v>
      </c>
      <c r="C2205" s="1" t="s">
        <v>8</v>
      </c>
      <c r="D2205" s="1" t="s">
        <v>9</v>
      </c>
      <c r="E2205" t="s">
        <v>1387</v>
      </c>
      <c r="F2205" s="1">
        <v>30</v>
      </c>
      <c r="G2205" s="2">
        <v>27</v>
      </c>
      <c r="H2205" s="2">
        <f t="shared" si="68"/>
        <v>810</v>
      </c>
      <c r="I2205" s="2" t="str">
        <f>_xlfn.CONCAT(C2205,"-",D2205,"-",DOLLAR(G2205))</f>
        <v>ITA-SG-27,00 €</v>
      </c>
      <c r="J2205" s="2" t="str">
        <f t="shared" si="69"/>
        <v>475</v>
      </c>
      <c r="M2205" s="2"/>
      <c r="P2205" s="2"/>
      <c r="Q2205" s="2"/>
      <c r="R2205" s="2"/>
      <c r="S2205" s="2"/>
    </row>
    <row r="2206" spans="1:19" ht="12.75" customHeight="1" x14ac:dyDescent="0.2">
      <c r="A2206" s="1">
        <v>2211</v>
      </c>
      <c r="B2206" s="1" t="s">
        <v>1056</v>
      </c>
      <c r="C2206" s="1" t="s">
        <v>8</v>
      </c>
      <c r="D2206" s="1" t="s">
        <v>9</v>
      </c>
      <c r="E2206" s="1" t="s">
        <v>10</v>
      </c>
      <c r="F2206" s="1">
        <v>0</v>
      </c>
      <c r="G2206" s="2">
        <v>15</v>
      </c>
      <c r="H2206" s="2" t="str">
        <f t="shared" si="68"/>
        <v/>
      </c>
      <c r="I2206" s="2" t="str">
        <f>_xlfn.CONCAT(C2206,"-",D2206,"-",DOLLAR(G2206))</f>
        <v>ITA-SG-15,00 €</v>
      </c>
      <c r="J2206" s="2" t="str">
        <f t="shared" si="69"/>
        <v>475</v>
      </c>
      <c r="M2206" s="2"/>
      <c r="P2206" s="2"/>
      <c r="Q2206" s="2"/>
      <c r="R2206" s="2"/>
      <c r="S2206" s="2"/>
    </row>
    <row r="2207" spans="1:19" ht="12.75" customHeight="1" x14ac:dyDescent="0.2">
      <c r="A2207" s="1">
        <v>2212</v>
      </c>
      <c r="B2207" s="1" t="s">
        <v>1057</v>
      </c>
      <c r="C2207" s="1" t="s">
        <v>8</v>
      </c>
      <c r="D2207" s="1" t="s">
        <v>9</v>
      </c>
      <c r="E2207" s="1" t="s">
        <v>10</v>
      </c>
      <c r="F2207" s="1">
        <v>0</v>
      </c>
      <c r="G2207" s="2">
        <v>34</v>
      </c>
      <c r="H2207" s="2" t="str">
        <f t="shared" si="68"/>
        <v/>
      </c>
      <c r="I2207" s="2" t="str">
        <f>_xlfn.CONCAT(C2207,"-",D2207,"-",DOLLAR(G2207))</f>
        <v>ITA-SG-34,00 €</v>
      </c>
      <c r="J2207" s="2" t="str">
        <f t="shared" si="69"/>
        <v>984</v>
      </c>
      <c r="M2207" s="2"/>
      <c r="P2207" s="2"/>
      <c r="Q2207" s="2"/>
      <c r="R2207" s="2"/>
      <c r="S2207" s="2"/>
    </row>
    <row r="2208" spans="1:19" ht="12.75" customHeight="1" x14ac:dyDescent="0.2">
      <c r="A2208" s="1">
        <v>2213</v>
      </c>
      <c r="B2208" s="1" t="s">
        <v>1057</v>
      </c>
      <c r="C2208" s="1" t="s">
        <v>8</v>
      </c>
      <c r="D2208" s="1" t="s">
        <v>9</v>
      </c>
      <c r="E2208" t="s">
        <v>1387</v>
      </c>
      <c r="F2208" s="1">
        <v>10</v>
      </c>
      <c r="G2208" s="2">
        <v>38</v>
      </c>
      <c r="H2208" s="2">
        <f t="shared" si="68"/>
        <v>380</v>
      </c>
      <c r="I2208" s="2" t="str">
        <f>_xlfn.CONCAT(C2208,"-",D2208,"-",DOLLAR(G2208))</f>
        <v>ITA-SG-38,00 €</v>
      </c>
      <c r="J2208" s="2" t="str">
        <f t="shared" si="69"/>
        <v>984</v>
      </c>
      <c r="M2208" s="2"/>
      <c r="P2208" s="2"/>
      <c r="Q2208" s="2"/>
      <c r="R2208" s="2"/>
      <c r="S2208" s="2"/>
    </row>
    <row r="2209" spans="1:19" ht="12.75" customHeight="1" x14ac:dyDescent="0.2">
      <c r="A2209" s="1">
        <v>2214</v>
      </c>
      <c r="B2209" s="1" t="s">
        <v>1058</v>
      </c>
      <c r="C2209" s="1" t="s">
        <v>8</v>
      </c>
      <c r="D2209" s="1" t="s">
        <v>32</v>
      </c>
      <c r="E2209" s="1" t="s">
        <v>10</v>
      </c>
      <c r="F2209" s="1">
        <v>0</v>
      </c>
      <c r="G2209" s="2">
        <v>28</v>
      </c>
      <c r="H2209" s="2" t="str">
        <f t="shared" si="68"/>
        <v/>
      </c>
      <c r="I2209" s="2" t="str">
        <f>_xlfn.CONCAT(C2209,"-",D2209,"-",DOLLAR(G2209))</f>
        <v>ITA-zan VETRI-28,00 €</v>
      </c>
      <c r="J2209" s="2" t="str">
        <f t="shared" si="69"/>
        <v>575</v>
      </c>
      <c r="M2209" s="2"/>
      <c r="P2209" s="2"/>
      <c r="Q2209" s="2"/>
      <c r="R2209" s="2"/>
      <c r="S2209" s="2"/>
    </row>
    <row r="2210" spans="1:19" ht="12.75" customHeight="1" x14ac:dyDescent="0.2">
      <c r="A2210" s="1">
        <v>2215</v>
      </c>
      <c r="B2210" s="1" t="s">
        <v>1059</v>
      </c>
      <c r="C2210" s="1" t="s">
        <v>8</v>
      </c>
      <c r="D2210" s="1" t="s">
        <v>43</v>
      </c>
      <c r="E2210" t="s">
        <v>1387</v>
      </c>
      <c r="F2210" s="1">
        <v>10</v>
      </c>
      <c r="G2210" s="2">
        <v>40</v>
      </c>
      <c r="H2210" s="2">
        <f t="shared" si="68"/>
        <v>400</v>
      </c>
      <c r="I2210" s="2" t="str">
        <f>_xlfn.CONCAT(C2210,"-",D2210,"-",DOLLAR(G2210))</f>
        <v>ITA-zan pin SPA-40,00 €</v>
      </c>
      <c r="J2210" s="2" t="str">
        <f t="shared" si="69"/>
        <v>284</v>
      </c>
      <c r="M2210" s="2"/>
      <c r="P2210" s="2"/>
      <c r="Q2210" s="2"/>
      <c r="R2210" s="2"/>
      <c r="S2210" s="2"/>
    </row>
    <row r="2211" spans="1:19" ht="12.75" customHeight="1" x14ac:dyDescent="0.2">
      <c r="A2211" s="1">
        <v>2216</v>
      </c>
      <c r="B2211" s="1" t="s">
        <v>1059</v>
      </c>
      <c r="C2211" s="1" t="s">
        <v>8</v>
      </c>
      <c r="D2211" s="1" t="s">
        <v>43</v>
      </c>
      <c r="E2211" s="1" t="s">
        <v>10</v>
      </c>
      <c r="F2211" s="1">
        <v>0</v>
      </c>
      <c r="G2211" s="2">
        <v>21</v>
      </c>
      <c r="H2211" s="2" t="str">
        <f t="shared" si="68"/>
        <v/>
      </c>
      <c r="I2211" s="2" t="str">
        <f>_xlfn.CONCAT(C2211,"-",D2211,"-",DOLLAR(G2211))</f>
        <v>ITA-zan pin SPA-21,00 €</v>
      </c>
      <c r="J2211" s="2" t="str">
        <f t="shared" si="69"/>
        <v>284</v>
      </c>
      <c r="M2211" s="2"/>
      <c r="P2211" s="2"/>
      <c r="Q2211" s="2"/>
      <c r="R2211" s="2"/>
      <c r="S2211" s="2"/>
    </row>
    <row r="2212" spans="1:19" ht="12.75" customHeight="1" x14ac:dyDescent="0.2">
      <c r="A2212" s="1">
        <v>2217</v>
      </c>
      <c r="B2212" s="1" t="s">
        <v>1059</v>
      </c>
      <c r="C2212" s="1" t="s">
        <v>8</v>
      </c>
      <c r="D2212" s="1" t="s">
        <v>43</v>
      </c>
      <c r="E2212" t="s">
        <v>1387</v>
      </c>
      <c r="F2212" s="1">
        <v>30</v>
      </c>
      <c r="G2212" s="2">
        <v>25</v>
      </c>
      <c r="H2212" s="2">
        <f t="shared" si="68"/>
        <v>750</v>
      </c>
      <c r="I2212" s="2" t="str">
        <f>_xlfn.CONCAT(C2212,"-",D2212,"-",DOLLAR(G2212))</f>
        <v>ITA-zan pin SPA-25,00 €</v>
      </c>
      <c r="J2212" s="2" t="str">
        <f t="shared" si="69"/>
        <v>284</v>
      </c>
      <c r="M2212" s="2"/>
      <c r="P2212" s="2"/>
      <c r="Q2212" s="2"/>
      <c r="R2212" s="2"/>
      <c r="S2212" s="2"/>
    </row>
    <row r="2213" spans="1:19" ht="12.75" customHeight="1" x14ac:dyDescent="0.2">
      <c r="A2213" s="1">
        <v>2218</v>
      </c>
      <c r="B2213" s="1" t="s">
        <v>1060</v>
      </c>
      <c r="C2213" s="1" t="s">
        <v>8</v>
      </c>
      <c r="D2213" s="1" t="s">
        <v>32</v>
      </c>
      <c r="E2213" t="s">
        <v>1387</v>
      </c>
      <c r="F2213" s="1">
        <v>10</v>
      </c>
      <c r="G2213" s="2">
        <v>31</v>
      </c>
      <c r="H2213" s="2">
        <f t="shared" si="68"/>
        <v>310</v>
      </c>
      <c r="I2213" s="2" t="str">
        <f>_xlfn.CONCAT(C2213,"-",D2213,"-",DOLLAR(G2213))</f>
        <v>ITA-zan VETRI-31,00 €</v>
      </c>
      <c r="J2213" s="2" t="str">
        <f t="shared" si="69"/>
        <v>979</v>
      </c>
      <c r="M2213" s="2"/>
      <c r="P2213" s="2"/>
      <c r="Q2213" s="2"/>
      <c r="R2213" s="2"/>
      <c r="S2213" s="2"/>
    </row>
    <row r="2214" spans="1:19" ht="12.75" customHeight="1" x14ac:dyDescent="0.2">
      <c r="A2214" s="1">
        <v>2219</v>
      </c>
      <c r="B2214" s="1" t="s">
        <v>1060</v>
      </c>
      <c r="C2214" s="1" t="s">
        <v>8</v>
      </c>
      <c r="D2214" s="1" t="s">
        <v>32</v>
      </c>
      <c r="E2214" t="s">
        <v>1387</v>
      </c>
      <c r="F2214" s="1">
        <v>30</v>
      </c>
      <c r="G2214" s="2">
        <v>10</v>
      </c>
      <c r="H2214" s="2">
        <f t="shared" si="68"/>
        <v>300</v>
      </c>
      <c r="I2214" s="2" t="str">
        <f>_xlfn.CONCAT(C2214,"-",D2214,"-",DOLLAR(G2214))</f>
        <v>ITA-zan VETRI-10,00 €</v>
      </c>
      <c r="J2214" s="2" t="str">
        <f t="shared" si="69"/>
        <v>979</v>
      </c>
      <c r="M2214" s="2"/>
      <c r="P2214" s="2"/>
      <c r="Q2214" s="2"/>
      <c r="R2214" s="2"/>
      <c r="S2214" s="2"/>
    </row>
    <row r="2215" spans="1:19" ht="12.75" customHeight="1" x14ac:dyDescent="0.2">
      <c r="A2215" s="1">
        <v>2220</v>
      </c>
      <c r="B2215" s="1" t="s">
        <v>1061</v>
      </c>
      <c r="C2215" s="1" t="s">
        <v>8</v>
      </c>
      <c r="D2215" s="1" t="s">
        <v>43</v>
      </c>
      <c r="E2215" s="1" t="s">
        <v>10</v>
      </c>
      <c r="F2215" s="1">
        <v>0</v>
      </c>
      <c r="G2215" s="2">
        <v>25</v>
      </c>
      <c r="H2215" s="2" t="str">
        <f t="shared" si="68"/>
        <v/>
      </c>
      <c r="I2215" s="2" t="str">
        <f>_xlfn.CONCAT(C2215,"-",D2215,"-",DOLLAR(G2215))</f>
        <v>ITA-zan pin SPA-25,00 €</v>
      </c>
      <c r="J2215" s="2" t="str">
        <f t="shared" si="69"/>
        <v>632</v>
      </c>
      <c r="M2215" s="2"/>
      <c r="P2215" s="2"/>
      <c r="Q2215" s="2"/>
      <c r="R2215" s="2"/>
      <c r="S2215" s="2"/>
    </row>
    <row r="2216" spans="1:19" ht="12.75" customHeight="1" x14ac:dyDescent="0.2">
      <c r="A2216" s="1">
        <v>2221</v>
      </c>
      <c r="B2216" s="1" t="s">
        <v>1062</v>
      </c>
      <c r="C2216" s="1" t="s">
        <v>8</v>
      </c>
      <c r="D2216" s="1" t="s">
        <v>9</v>
      </c>
      <c r="E2216" s="1" t="s">
        <v>10</v>
      </c>
      <c r="F2216" s="1">
        <v>0</v>
      </c>
      <c r="G2216" s="2">
        <v>31</v>
      </c>
      <c r="H2216" s="2" t="str">
        <f t="shared" si="68"/>
        <v/>
      </c>
      <c r="I2216" s="2" t="str">
        <f>_xlfn.CONCAT(C2216,"-",D2216,"-",DOLLAR(G2216))</f>
        <v>ITA-SG-31,00 €</v>
      </c>
      <c r="J2216" s="2" t="str">
        <f t="shared" si="69"/>
        <v>739</v>
      </c>
      <c r="M2216" s="2"/>
      <c r="P2216" s="2"/>
      <c r="Q2216" s="2"/>
      <c r="R2216" s="2"/>
      <c r="S2216" s="2"/>
    </row>
    <row r="2217" spans="1:19" ht="12.75" customHeight="1" x14ac:dyDescent="0.2">
      <c r="A2217" s="1">
        <v>2222</v>
      </c>
      <c r="B2217" s="1" t="s">
        <v>1062</v>
      </c>
      <c r="C2217" s="1" t="s">
        <v>8</v>
      </c>
      <c r="D2217" s="1" t="s">
        <v>9</v>
      </c>
      <c r="E2217" t="s">
        <v>1387</v>
      </c>
      <c r="F2217" s="1">
        <v>30</v>
      </c>
      <c r="G2217" s="2">
        <v>24</v>
      </c>
      <c r="H2217" s="2">
        <f t="shared" si="68"/>
        <v>720</v>
      </c>
      <c r="I2217" s="2" t="str">
        <f>_xlfn.CONCAT(C2217,"-",D2217,"-",DOLLAR(G2217))</f>
        <v>ITA-SG-24,00 €</v>
      </c>
      <c r="J2217" s="2" t="str">
        <f t="shared" si="69"/>
        <v>739</v>
      </c>
      <c r="M2217" s="2"/>
      <c r="P2217" s="2"/>
      <c r="Q2217" s="2"/>
      <c r="R2217" s="2"/>
      <c r="S2217" s="2"/>
    </row>
    <row r="2218" spans="1:19" ht="12.75" customHeight="1" x14ac:dyDescent="0.2">
      <c r="A2218" s="1">
        <v>2223</v>
      </c>
      <c r="B2218" s="1" t="s">
        <v>1062</v>
      </c>
      <c r="C2218" s="1" t="s">
        <v>8</v>
      </c>
      <c r="D2218" s="1" t="s">
        <v>9</v>
      </c>
      <c r="E2218" t="s">
        <v>1387</v>
      </c>
      <c r="F2218" s="1">
        <v>10</v>
      </c>
      <c r="G2218" s="2">
        <v>30</v>
      </c>
      <c r="H2218" s="2">
        <f t="shared" si="68"/>
        <v>300</v>
      </c>
      <c r="I2218" s="2" t="str">
        <f>_xlfn.CONCAT(C2218,"-",D2218,"-",DOLLAR(G2218))</f>
        <v>ITA-SG-30,00 €</v>
      </c>
      <c r="J2218" s="2" t="str">
        <f t="shared" si="69"/>
        <v>739</v>
      </c>
      <c r="M2218" s="2"/>
      <c r="P2218" s="2"/>
      <c r="Q2218" s="2"/>
      <c r="R2218" s="2"/>
      <c r="S2218" s="2"/>
    </row>
    <row r="2219" spans="1:19" ht="12.75" customHeight="1" x14ac:dyDescent="0.2">
      <c r="A2219" s="1">
        <v>2224</v>
      </c>
      <c r="B2219" s="1" t="s">
        <v>1062</v>
      </c>
      <c r="C2219" s="1" t="s">
        <v>8</v>
      </c>
      <c r="D2219" s="1" t="s">
        <v>9</v>
      </c>
      <c r="E2219" t="s">
        <v>1387</v>
      </c>
      <c r="F2219" s="1">
        <v>20</v>
      </c>
      <c r="G2219" s="2">
        <v>29</v>
      </c>
      <c r="H2219" s="2">
        <f t="shared" si="68"/>
        <v>580</v>
      </c>
      <c r="I2219" s="2" t="str">
        <f>_xlfn.CONCAT(C2219,"-",D2219,"-",DOLLAR(G2219))</f>
        <v>ITA-SG-29,00 €</v>
      </c>
      <c r="J2219" s="2" t="str">
        <f t="shared" si="69"/>
        <v>739</v>
      </c>
      <c r="M2219" s="2"/>
      <c r="P2219" s="2"/>
      <c r="Q2219" s="2"/>
      <c r="R2219" s="2"/>
      <c r="S2219" s="2"/>
    </row>
    <row r="2220" spans="1:19" ht="12.75" customHeight="1" x14ac:dyDescent="0.2">
      <c r="A2220" s="1">
        <v>2225</v>
      </c>
      <c r="B2220" s="1" t="s">
        <v>1063</v>
      </c>
      <c r="C2220" s="1" t="s">
        <v>8</v>
      </c>
      <c r="D2220" s="1" t="s">
        <v>43</v>
      </c>
      <c r="E2220" s="1" t="s">
        <v>10</v>
      </c>
      <c r="F2220" s="1">
        <v>0</v>
      </c>
      <c r="G2220" s="2">
        <v>27</v>
      </c>
      <c r="H2220" s="2" t="str">
        <f t="shared" si="68"/>
        <v/>
      </c>
      <c r="I2220" s="2" t="str">
        <f>_xlfn.CONCAT(C2220,"-",D2220,"-",DOLLAR(G2220))</f>
        <v>ITA-zan pin SPA-27,00 €</v>
      </c>
      <c r="J2220" s="2" t="str">
        <f t="shared" si="69"/>
        <v>233</v>
      </c>
      <c r="M2220" s="2"/>
      <c r="P2220" s="2"/>
      <c r="Q2220" s="2"/>
      <c r="R2220" s="2"/>
      <c r="S2220" s="2"/>
    </row>
    <row r="2221" spans="1:19" ht="12.75" customHeight="1" x14ac:dyDescent="0.2">
      <c r="A2221" s="1">
        <v>2226</v>
      </c>
      <c r="B2221" s="1" t="s">
        <v>1063</v>
      </c>
      <c r="C2221" s="1" t="s">
        <v>8</v>
      </c>
      <c r="D2221" s="1" t="s">
        <v>43</v>
      </c>
      <c r="E2221" t="s">
        <v>1387</v>
      </c>
      <c r="F2221" s="1">
        <v>30</v>
      </c>
      <c r="G2221" s="2">
        <v>38</v>
      </c>
      <c r="H2221" s="2">
        <f t="shared" si="68"/>
        <v>1140</v>
      </c>
      <c r="I2221" s="2" t="str">
        <f>_xlfn.CONCAT(C2221,"-",D2221,"-",DOLLAR(G2221))</f>
        <v>ITA-zan pin SPA-38,00 €</v>
      </c>
      <c r="J2221" s="2" t="str">
        <f t="shared" si="69"/>
        <v>233</v>
      </c>
      <c r="M2221" s="2"/>
      <c r="P2221" s="2"/>
      <c r="Q2221" s="2"/>
      <c r="R2221" s="2"/>
      <c r="S2221" s="2"/>
    </row>
    <row r="2222" spans="1:19" ht="12.75" customHeight="1" x14ac:dyDescent="0.2">
      <c r="A2222" s="1">
        <v>2227</v>
      </c>
      <c r="B2222" s="1" t="s">
        <v>1063</v>
      </c>
      <c r="C2222" s="1" t="s">
        <v>8</v>
      </c>
      <c r="D2222" s="1" t="s">
        <v>43</v>
      </c>
      <c r="E2222" t="s">
        <v>1387</v>
      </c>
      <c r="F2222" s="1">
        <v>10</v>
      </c>
      <c r="G2222" s="2">
        <v>19</v>
      </c>
      <c r="H2222" s="2">
        <f t="shared" si="68"/>
        <v>190</v>
      </c>
      <c r="I2222" s="2" t="str">
        <f>_xlfn.CONCAT(C2222,"-",D2222,"-",DOLLAR(G2222))</f>
        <v>ITA-zan pin SPA-19,00 €</v>
      </c>
      <c r="J2222" s="2" t="str">
        <f t="shared" si="69"/>
        <v>233</v>
      </c>
      <c r="M2222" s="2"/>
      <c r="P2222" s="2"/>
      <c r="Q2222" s="2"/>
      <c r="R2222" s="2"/>
      <c r="S2222" s="2"/>
    </row>
    <row r="2223" spans="1:19" ht="12.75" customHeight="1" x14ac:dyDescent="0.2">
      <c r="A2223" s="1">
        <v>2228</v>
      </c>
      <c r="B2223" s="1" t="s">
        <v>1064</v>
      </c>
      <c r="C2223" s="1" t="s">
        <v>8</v>
      </c>
      <c r="D2223" s="1" t="s">
        <v>9</v>
      </c>
      <c r="E2223" t="s">
        <v>1387</v>
      </c>
      <c r="F2223" s="1">
        <v>10</v>
      </c>
      <c r="G2223" s="2">
        <v>26</v>
      </c>
      <c r="H2223" s="2">
        <f t="shared" si="68"/>
        <v>260</v>
      </c>
      <c r="I2223" s="2" t="str">
        <f>_xlfn.CONCAT(C2223,"-",D2223,"-",DOLLAR(G2223))</f>
        <v>ITA-SG-26,00 €</v>
      </c>
      <c r="J2223" s="2" t="str">
        <f t="shared" si="69"/>
        <v>858</v>
      </c>
      <c r="M2223" s="2"/>
      <c r="P2223" s="2"/>
      <c r="Q2223" s="2"/>
      <c r="R2223" s="2"/>
      <c r="S2223" s="2"/>
    </row>
    <row r="2224" spans="1:19" ht="12.75" customHeight="1" x14ac:dyDescent="0.2">
      <c r="A2224" s="1">
        <v>2229</v>
      </c>
      <c r="B2224" s="1" t="s">
        <v>1064</v>
      </c>
      <c r="C2224" s="1" t="s">
        <v>8</v>
      </c>
      <c r="D2224" s="1" t="s">
        <v>9</v>
      </c>
      <c r="E2224" s="1" t="s">
        <v>10</v>
      </c>
      <c r="F2224" s="1">
        <v>0</v>
      </c>
      <c r="G2224" s="2">
        <v>40</v>
      </c>
      <c r="H2224" s="2" t="str">
        <f t="shared" si="68"/>
        <v/>
      </c>
      <c r="I2224" s="2" t="str">
        <f>_xlfn.CONCAT(C2224,"-",D2224,"-",DOLLAR(G2224))</f>
        <v>ITA-SG-40,00 €</v>
      </c>
      <c r="J2224" s="2" t="str">
        <f t="shared" si="69"/>
        <v>858</v>
      </c>
      <c r="M2224" s="2"/>
      <c r="P2224" s="2"/>
      <c r="Q2224" s="2"/>
      <c r="R2224" s="2"/>
      <c r="S2224" s="2"/>
    </row>
    <row r="2225" spans="1:19" ht="12.75" customHeight="1" x14ac:dyDescent="0.2">
      <c r="A2225" s="1">
        <v>2230</v>
      </c>
      <c r="B2225" s="1" t="s">
        <v>1064</v>
      </c>
      <c r="C2225" s="1" t="s">
        <v>8</v>
      </c>
      <c r="D2225" s="1" t="s">
        <v>9</v>
      </c>
      <c r="E2225" t="s">
        <v>1387</v>
      </c>
      <c r="F2225" s="1">
        <v>30</v>
      </c>
      <c r="G2225" s="2">
        <v>23</v>
      </c>
      <c r="H2225" s="2">
        <f t="shared" si="68"/>
        <v>690</v>
      </c>
      <c r="I2225" s="2" t="str">
        <f>_xlfn.CONCAT(C2225,"-",D2225,"-",DOLLAR(G2225))</f>
        <v>ITA-SG-23,00 €</v>
      </c>
      <c r="J2225" s="2" t="str">
        <f t="shared" si="69"/>
        <v>858</v>
      </c>
      <c r="M2225" s="2"/>
      <c r="P2225" s="2"/>
      <c r="Q2225" s="2"/>
      <c r="R2225" s="2"/>
      <c r="S2225" s="2"/>
    </row>
    <row r="2226" spans="1:19" ht="12.75" customHeight="1" x14ac:dyDescent="0.2">
      <c r="A2226" s="1">
        <v>2231</v>
      </c>
      <c r="B2226" s="1" t="s">
        <v>1065</v>
      </c>
      <c r="C2226" s="1" t="s">
        <v>8</v>
      </c>
      <c r="D2226" s="1" t="s">
        <v>71</v>
      </c>
      <c r="E2226" s="1" t="s">
        <v>10</v>
      </c>
      <c r="F2226" s="1">
        <v>0</v>
      </c>
      <c r="G2226" s="2">
        <v>35</v>
      </c>
      <c r="H2226" s="2" t="str">
        <f t="shared" si="68"/>
        <v/>
      </c>
      <c r="I2226" s="2" t="str">
        <f>_xlfn.CONCAT(C2226,"-",D2226,"-",DOLLAR(G2226))</f>
        <v>ITA-lollo SRL-35,00 €</v>
      </c>
      <c r="J2226" s="2" t="str">
        <f t="shared" si="69"/>
        <v>182</v>
      </c>
      <c r="M2226" s="2"/>
      <c r="P2226" s="2"/>
      <c r="Q2226" s="2"/>
      <c r="R2226" s="2"/>
      <c r="S2226" s="2"/>
    </row>
    <row r="2227" spans="1:19" ht="12.75" customHeight="1" x14ac:dyDescent="0.2">
      <c r="A2227" s="1">
        <v>2232</v>
      </c>
      <c r="B2227" s="1" t="s">
        <v>1066</v>
      </c>
      <c r="C2227" s="1" t="s">
        <v>8</v>
      </c>
      <c r="D2227" s="1" t="s">
        <v>32</v>
      </c>
      <c r="E2227" s="1" t="s">
        <v>10</v>
      </c>
      <c r="F2227" s="1">
        <v>0</v>
      </c>
      <c r="G2227" s="2">
        <v>37</v>
      </c>
      <c r="H2227" s="2" t="str">
        <f t="shared" si="68"/>
        <v/>
      </c>
      <c r="I2227" s="2" t="str">
        <f>_xlfn.CONCAT(C2227,"-",D2227,"-",DOLLAR(G2227))</f>
        <v>ITA-zan VETRI-37,00 €</v>
      </c>
      <c r="J2227" s="2" t="str">
        <f t="shared" si="69"/>
        <v>687</v>
      </c>
      <c r="M2227" s="2"/>
      <c r="P2227" s="2"/>
      <c r="Q2227" s="2"/>
      <c r="R2227" s="2"/>
      <c r="S2227" s="2"/>
    </row>
    <row r="2228" spans="1:19" ht="12.75" customHeight="1" x14ac:dyDescent="0.2">
      <c r="A2228" s="1">
        <v>2233</v>
      </c>
      <c r="B2228" s="1" t="s">
        <v>1066</v>
      </c>
      <c r="C2228" s="1" t="s">
        <v>8</v>
      </c>
      <c r="D2228" s="1" t="s">
        <v>32</v>
      </c>
      <c r="E2228" t="s">
        <v>1387</v>
      </c>
      <c r="F2228" s="1">
        <v>10</v>
      </c>
      <c r="G2228" s="2">
        <v>25</v>
      </c>
      <c r="H2228" s="2">
        <f t="shared" si="68"/>
        <v>250</v>
      </c>
      <c r="I2228" s="2" t="str">
        <f>_xlfn.CONCAT(C2228,"-",D2228,"-",DOLLAR(G2228))</f>
        <v>ITA-zan VETRI-25,00 €</v>
      </c>
      <c r="J2228" s="2" t="str">
        <f t="shared" si="69"/>
        <v>687</v>
      </c>
      <c r="M2228" s="2"/>
      <c r="P2228" s="2"/>
      <c r="Q2228" s="2"/>
      <c r="R2228" s="2"/>
      <c r="S2228" s="2"/>
    </row>
    <row r="2229" spans="1:19" ht="12.75" customHeight="1" x14ac:dyDescent="0.2">
      <c r="A2229" s="1">
        <v>2234</v>
      </c>
      <c r="B2229" s="1" t="s">
        <v>1066</v>
      </c>
      <c r="C2229" s="1" t="s">
        <v>8</v>
      </c>
      <c r="D2229" s="1" t="s">
        <v>32</v>
      </c>
      <c r="E2229" t="s">
        <v>1387</v>
      </c>
      <c r="F2229" s="1">
        <v>30</v>
      </c>
      <c r="G2229" s="2">
        <v>29</v>
      </c>
      <c r="H2229" s="2">
        <f t="shared" si="68"/>
        <v>870</v>
      </c>
      <c r="I2229" s="2" t="str">
        <f>_xlfn.CONCAT(C2229,"-",D2229,"-",DOLLAR(G2229))</f>
        <v>ITA-zan VETRI-29,00 €</v>
      </c>
      <c r="J2229" s="2" t="str">
        <f t="shared" si="69"/>
        <v>687</v>
      </c>
      <c r="M2229" s="2"/>
      <c r="P2229" s="2"/>
      <c r="Q2229" s="2"/>
      <c r="R2229" s="2"/>
      <c r="S2229" s="2"/>
    </row>
    <row r="2230" spans="1:19" ht="12.75" customHeight="1" x14ac:dyDescent="0.2">
      <c r="A2230" s="1">
        <v>2235</v>
      </c>
      <c r="B2230" s="1" t="s">
        <v>1067</v>
      </c>
      <c r="C2230" s="1" t="s">
        <v>8</v>
      </c>
      <c r="D2230" s="1" t="s">
        <v>176</v>
      </c>
      <c r="E2230" t="s">
        <v>1387</v>
      </c>
      <c r="F2230" s="1">
        <v>30</v>
      </c>
      <c r="G2230" s="2">
        <v>22</v>
      </c>
      <c r="H2230" s="2">
        <f t="shared" si="68"/>
        <v>660</v>
      </c>
      <c r="I2230" s="2" t="str">
        <f>_xlfn.CONCAT(C2230,"-",D2230,"-",DOLLAR(G2230))</f>
        <v>ITA-mull-22,00 €</v>
      </c>
      <c r="J2230" s="2" t="str">
        <f t="shared" si="69"/>
        <v>906</v>
      </c>
      <c r="M2230" s="2"/>
      <c r="P2230" s="2"/>
      <c r="Q2230" s="2"/>
      <c r="R2230" s="2"/>
      <c r="S2230" s="2"/>
    </row>
    <row r="2231" spans="1:19" ht="12.75" customHeight="1" x14ac:dyDescent="0.2">
      <c r="A2231" s="1">
        <v>2236</v>
      </c>
      <c r="B2231" s="1" t="s">
        <v>1067</v>
      </c>
      <c r="C2231" s="1" t="s">
        <v>8</v>
      </c>
      <c r="D2231" s="1" t="s">
        <v>176</v>
      </c>
      <c r="E2231" s="1" t="s">
        <v>10</v>
      </c>
      <c r="F2231" s="1">
        <v>0</v>
      </c>
      <c r="G2231" s="2">
        <v>24</v>
      </c>
      <c r="H2231" s="2" t="str">
        <f t="shared" si="68"/>
        <v/>
      </c>
      <c r="I2231" s="2" t="str">
        <f>_xlfn.CONCAT(C2231,"-",D2231,"-",DOLLAR(G2231))</f>
        <v>ITA-mull-24,00 €</v>
      </c>
      <c r="J2231" s="2" t="str">
        <f t="shared" si="69"/>
        <v>906</v>
      </c>
      <c r="M2231" s="2"/>
      <c r="P2231" s="2"/>
      <c r="Q2231" s="2"/>
      <c r="R2231" s="2"/>
      <c r="S2231" s="2"/>
    </row>
    <row r="2232" spans="1:19" ht="12.75" customHeight="1" x14ac:dyDescent="0.2">
      <c r="A2232" s="1">
        <v>2237</v>
      </c>
      <c r="B2232" s="1" t="s">
        <v>1067</v>
      </c>
      <c r="C2232" s="1" t="s">
        <v>8</v>
      </c>
      <c r="D2232" s="1" t="s">
        <v>176</v>
      </c>
      <c r="E2232" t="s">
        <v>1387</v>
      </c>
      <c r="F2232" s="1">
        <v>20</v>
      </c>
      <c r="G2232" s="2">
        <v>11</v>
      </c>
      <c r="H2232" s="2">
        <f t="shared" si="68"/>
        <v>220</v>
      </c>
      <c r="I2232" s="2" t="str">
        <f>_xlfn.CONCAT(C2232,"-",D2232,"-",DOLLAR(G2232))</f>
        <v>ITA-mull-11,00 €</v>
      </c>
      <c r="J2232" s="2" t="str">
        <f t="shared" si="69"/>
        <v>906</v>
      </c>
      <c r="M2232" s="2"/>
      <c r="P2232" s="2"/>
      <c r="Q2232" s="2"/>
      <c r="R2232" s="2"/>
      <c r="S2232" s="2"/>
    </row>
    <row r="2233" spans="1:19" ht="12.75" customHeight="1" x14ac:dyDescent="0.2">
      <c r="A2233" s="1">
        <v>2238</v>
      </c>
      <c r="B2233" s="1" t="s">
        <v>1067</v>
      </c>
      <c r="C2233" s="1" t="s">
        <v>8</v>
      </c>
      <c r="D2233" s="1" t="s">
        <v>176</v>
      </c>
      <c r="E2233" t="s">
        <v>1387</v>
      </c>
      <c r="F2233" s="1">
        <v>10</v>
      </c>
      <c r="G2233" s="2">
        <v>40</v>
      </c>
      <c r="H2233" s="2">
        <f t="shared" si="68"/>
        <v>400</v>
      </c>
      <c r="I2233" s="2" t="str">
        <f>_xlfn.CONCAT(C2233,"-",D2233,"-",DOLLAR(G2233))</f>
        <v>ITA-mull-40,00 €</v>
      </c>
      <c r="J2233" s="2" t="str">
        <f t="shared" si="69"/>
        <v>906</v>
      </c>
      <c r="M2233" s="2"/>
      <c r="P2233" s="2"/>
      <c r="Q2233" s="2"/>
      <c r="R2233" s="2"/>
      <c r="S2233" s="2"/>
    </row>
    <row r="2234" spans="1:19" ht="12.75" customHeight="1" x14ac:dyDescent="0.2">
      <c r="A2234" s="1">
        <v>2239</v>
      </c>
      <c r="B2234" s="1" t="s">
        <v>1068</v>
      </c>
      <c r="C2234" s="1" t="s">
        <v>8</v>
      </c>
      <c r="D2234" s="1" t="s">
        <v>50</v>
      </c>
      <c r="E2234" s="1" t="s">
        <v>10</v>
      </c>
      <c r="F2234" s="1">
        <v>0</v>
      </c>
      <c r="G2234" s="2">
        <v>17</v>
      </c>
      <c r="H2234" s="2" t="str">
        <f t="shared" si="68"/>
        <v/>
      </c>
      <c r="I2234" s="2" t="str">
        <f>_xlfn.CONCAT(C2234,"-",D2234,"-",DOLLAR(G2234))</f>
        <v>ITA-zan S.R.L.-17,00 €</v>
      </c>
      <c r="J2234" s="2" t="str">
        <f t="shared" si="69"/>
        <v>466</v>
      </c>
      <c r="M2234" s="2"/>
      <c r="P2234" s="2"/>
      <c r="Q2234" s="2"/>
      <c r="R2234" s="2"/>
      <c r="S2234" s="2"/>
    </row>
    <row r="2235" spans="1:19" ht="12.75" customHeight="1" x14ac:dyDescent="0.2">
      <c r="A2235" s="1">
        <v>2240</v>
      </c>
      <c r="B2235" s="1" t="s">
        <v>1069</v>
      </c>
      <c r="C2235" s="1" t="s">
        <v>8</v>
      </c>
      <c r="D2235" s="1" t="s">
        <v>71</v>
      </c>
      <c r="E2235" s="1" t="s">
        <v>10</v>
      </c>
      <c r="F2235" s="1">
        <v>0</v>
      </c>
      <c r="G2235" s="2">
        <v>13</v>
      </c>
      <c r="H2235" s="2" t="str">
        <f t="shared" si="68"/>
        <v/>
      </c>
      <c r="I2235" s="2" t="str">
        <f>_xlfn.CONCAT(C2235,"-",D2235,"-",DOLLAR(G2235))</f>
        <v>ITA-lollo SRL-13,00 €</v>
      </c>
      <c r="J2235" s="2" t="str">
        <f t="shared" si="69"/>
        <v>172</v>
      </c>
      <c r="M2235" s="2"/>
      <c r="P2235" s="2"/>
      <c r="Q2235" s="2"/>
      <c r="R2235" s="2"/>
      <c r="S2235" s="2"/>
    </row>
    <row r="2236" spans="1:19" ht="12.75" customHeight="1" x14ac:dyDescent="0.2">
      <c r="A2236" s="1">
        <v>2241</v>
      </c>
      <c r="B2236" s="1" t="s">
        <v>1069</v>
      </c>
      <c r="C2236" s="1" t="s">
        <v>8</v>
      </c>
      <c r="D2236" s="1" t="s">
        <v>71</v>
      </c>
      <c r="E2236" t="s">
        <v>1387</v>
      </c>
      <c r="F2236" s="1">
        <v>10</v>
      </c>
      <c r="G2236" s="2">
        <v>35</v>
      </c>
      <c r="H2236" s="2">
        <f t="shared" si="68"/>
        <v>350</v>
      </c>
      <c r="I2236" s="2" t="str">
        <f>_xlfn.CONCAT(C2236,"-",D2236,"-",DOLLAR(G2236))</f>
        <v>ITA-lollo SRL-35,00 €</v>
      </c>
      <c r="J2236" s="2" t="str">
        <f t="shared" si="69"/>
        <v>172</v>
      </c>
      <c r="M2236" s="2"/>
      <c r="P2236" s="2"/>
      <c r="Q2236" s="2"/>
      <c r="R2236" s="2"/>
      <c r="S2236" s="2"/>
    </row>
    <row r="2237" spans="1:19" ht="12.75" customHeight="1" x14ac:dyDescent="0.2">
      <c r="A2237" s="1">
        <v>2242</v>
      </c>
      <c r="B2237" s="1" t="s">
        <v>1070</v>
      </c>
      <c r="C2237" s="1" t="s">
        <v>8</v>
      </c>
      <c r="D2237" s="1" t="s">
        <v>32</v>
      </c>
      <c r="E2237" t="s">
        <v>1387</v>
      </c>
      <c r="F2237" s="1">
        <v>10</v>
      </c>
      <c r="G2237" s="2">
        <v>38</v>
      </c>
      <c r="H2237" s="2">
        <f t="shared" si="68"/>
        <v>380</v>
      </c>
      <c r="I2237" s="2" t="str">
        <f>_xlfn.CONCAT(C2237,"-",D2237,"-",DOLLAR(G2237))</f>
        <v>ITA-zan VETRI-38,00 €</v>
      </c>
      <c r="J2237" s="2" t="str">
        <f t="shared" si="69"/>
        <v>964</v>
      </c>
      <c r="M2237" s="2"/>
      <c r="P2237" s="2"/>
      <c r="Q2237" s="2"/>
      <c r="R2237" s="2"/>
      <c r="S2237" s="2"/>
    </row>
    <row r="2238" spans="1:19" ht="12.75" customHeight="1" x14ac:dyDescent="0.2">
      <c r="A2238" s="1">
        <v>2243</v>
      </c>
      <c r="B2238" s="1" t="s">
        <v>1070</v>
      </c>
      <c r="C2238" s="1" t="s">
        <v>8</v>
      </c>
      <c r="D2238" s="1" t="s">
        <v>32</v>
      </c>
      <c r="E2238" s="1" t="s">
        <v>10</v>
      </c>
      <c r="F2238" s="1">
        <v>0</v>
      </c>
      <c r="G2238" s="2">
        <v>10</v>
      </c>
      <c r="H2238" s="2" t="str">
        <f t="shared" si="68"/>
        <v/>
      </c>
      <c r="I2238" s="2" t="str">
        <f>_xlfn.CONCAT(C2238,"-",D2238,"-",DOLLAR(G2238))</f>
        <v>ITA-zan VETRI-10,00 €</v>
      </c>
      <c r="J2238" s="2" t="str">
        <f t="shared" si="69"/>
        <v>964</v>
      </c>
      <c r="M2238" s="2"/>
      <c r="P2238" s="2"/>
      <c r="Q2238" s="2"/>
      <c r="R2238" s="2"/>
      <c r="S2238" s="2"/>
    </row>
    <row r="2239" spans="1:19" ht="12.75" customHeight="1" x14ac:dyDescent="0.2">
      <c r="A2239" s="1">
        <v>2244</v>
      </c>
      <c r="B2239" s="1" t="s">
        <v>1071</v>
      </c>
      <c r="C2239" s="1" t="s">
        <v>8</v>
      </c>
      <c r="D2239" s="1" t="s">
        <v>32</v>
      </c>
      <c r="E2239" s="1" t="s">
        <v>10</v>
      </c>
      <c r="F2239" s="1">
        <v>0</v>
      </c>
      <c r="G2239" s="2">
        <v>11</v>
      </c>
      <c r="H2239" s="2" t="str">
        <f t="shared" si="68"/>
        <v/>
      </c>
      <c r="I2239" s="2" t="str">
        <f>_xlfn.CONCAT(C2239,"-",D2239,"-",DOLLAR(G2239))</f>
        <v>ITA-zan VETRI-11,00 €</v>
      </c>
      <c r="J2239" s="2" t="str">
        <f t="shared" si="69"/>
        <v>229</v>
      </c>
      <c r="M2239" s="2"/>
      <c r="P2239" s="2"/>
      <c r="Q2239" s="2"/>
      <c r="R2239" s="2"/>
      <c r="S2239" s="2"/>
    </row>
    <row r="2240" spans="1:19" ht="12.75" customHeight="1" x14ac:dyDescent="0.2">
      <c r="A2240" s="1">
        <v>2245</v>
      </c>
      <c r="B2240" s="1" t="s">
        <v>1072</v>
      </c>
      <c r="C2240" s="1" t="s">
        <v>13</v>
      </c>
      <c r="D2240" s="1" t="s">
        <v>19</v>
      </c>
      <c r="E2240" s="1" t="s">
        <v>10</v>
      </c>
      <c r="F2240" s="1">
        <v>0</v>
      </c>
      <c r="G2240" s="2">
        <v>23</v>
      </c>
      <c r="H2240" s="2" t="str">
        <f t="shared" si="68"/>
        <v/>
      </c>
      <c r="I2240" s="2" t="str">
        <f>_xlfn.CONCAT(C2240,"-",D2240,"-",DOLLAR(G2240))</f>
        <v>EGY-zan pin assuf S.A.E.-23,00 €</v>
      </c>
      <c r="J2240" s="2" t="str">
        <f t="shared" si="69"/>
        <v>052</v>
      </c>
      <c r="M2240" s="2"/>
      <c r="P2240" s="2"/>
      <c r="Q2240" s="2"/>
      <c r="R2240" s="2"/>
      <c r="S2240" s="2"/>
    </row>
    <row r="2241" spans="1:19" ht="12.75" customHeight="1" x14ac:dyDescent="0.2">
      <c r="A2241" s="1">
        <v>2246</v>
      </c>
      <c r="B2241" s="1" t="s">
        <v>1072</v>
      </c>
      <c r="C2241" s="1" t="s">
        <v>13</v>
      </c>
      <c r="D2241" s="1" t="s">
        <v>19</v>
      </c>
      <c r="E2241" t="s">
        <v>1387</v>
      </c>
      <c r="F2241" s="1">
        <v>30</v>
      </c>
      <c r="G2241" s="2">
        <v>13</v>
      </c>
      <c r="H2241" s="2">
        <f t="shared" si="68"/>
        <v>390</v>
      </c>
      <c r="I2241" s="2" t="str">
        <f>_xlfn.CONCAT(C2241,"-",D2241,"-",DOLLAR(G2241))</f>
        <v>EGY-zan pin assuf S.A.E.-13,00 €</v>
      </c>
      <c r="J2241" s="2" t="str">
        <f t="shared" si="69"/>
        <v>052</v>
      </c>
      <c r="M2241" s="2"/>
      <c r="P2241" s="2"/>
      <c r="Q2241" s="2"/>
      <c r="R2241" s="2"/>
      <c r="S2241" s="2"/>
    </row>
    <row r="2242" spans="1:19" ht="12.75" customHeight="1" x14ac:dyDescent="0.2">
      <c r="A2242" s="1">
        <v>2247</v>
      </c>
      <c r="B2242" s="1" t="s">
        <v>1072</v>
      </c>
      <c r="C2242" s="1" t="s">
        <v>13</v>
      </c>
      <c r="D2242" s="1" t="s">
        <v>19</v>
      </c>
      <c r="E2242" t="s">
        <v>1387</v>
      </c>
      <c r="F2242" s="1">
        <v>20</v>
      </c>
      <c r="G2242" s="2">
        <v>14</v>
      </c>
      <c r="H2242" s="2">
        <f t="shared" ref="H2242:H2305" si="70">IF(F2242*G2242=0,"",F2242*G2242)</f>
        <v>280</v>
      </c>
      <c r="I2242" s="2" t="str">
        <f>_xlfn.CONCAT(C2242,"-",D2242,"-",DOLLAR(G2242))</f>
        <v>EGY-zan pin assuf S.A.E.-14,00 €</v>
      </c>
      <c r="J2242" s="2" t="str">
        <f t="shared" si="69"/>
        <v>052</v>
      </c>
      <c r="M2242" s="2"/>
      <c r="P2242" s="2"/>
      <c r="Q2242" s="2"/>
      <c r="R2242" s="2"/>
      <c r="S2242" s="2"/>
    </row>
    <row r="2243" spans="1:19" ht="12.75" customHeight="1" x14ac:dyDescent="0.2">
      <c r="A2243" s="1">
        <v>2248</v>
      </c>
      <c r="B2243" s="1" t="s">
        <v>1072</v>
      </c>
      <c r="C2243" s="1" t="s">
        <v>13</v>
      </c>
      <c r="D2243" s="1" t="s">
        <v>19</v>
      </c>
      <c r="E2243" t="s">
        <v>1387</v>
      </c>
      <c r="F2243" s="1">
        <v>10</v>
      </c>
      <c r="G2243" s="2">
        <v>37</v>
      </c>
      <c r="H2243" s="2">
        <f t="shared" si="70"/>
        <v>370</v>
      </c>
      <c r="I2243" s="2" t="str">
        <f>_xlfn.CONCAT(C2243,"-",D2243,"-",DOLLAR(G2243))</f>
        <v>EGY-zan pin assuf S.A.E.-37,00 €</v>
      </c>
      <c r="J2243" s="2" t="str">
        <f t="shared" ref="J2243:J2306" si="71">MID(B2243,3,3)</f>
        <v>052</v>
      </c>
      <c r="M2243" s="2"/>
      <c r="P2243" s="2"/>
      <c r="Q2243" s="2"/>
      <c r="R2243" s="2"/>
      <c r="S2243" s="2"/>
    </row>
    <row r="2244" spans="1:19" ht="12.75" customHeight="1" x14ac:dyDescent="0.2">
      <c r="A2244" s="1">
        <v>2249</v>
      </c>
      <c r="B2244" s="1" t="s">
        <v>1073</v>
      </c>
      <c r="C2244" s="1" t="s">
        <v>26</v>
      </c>
      <c r="D2244" s="1" t="s">
        <v>15</v>
      </c>
      <c r="E2244" t="s">
        <v>1387</v>
      </c>
      <c r="F2244" s="1">
        <v>10</v>
      </c>
      <c r="G2244" s="2">
        <v>12</v>
      </c>
      <c r="H2244" s="2">
        <f t="shared" si="70"/>
        <v>120</v>
      </c>
      <c r="I2244" s="2" t="str">
        <f>_xlfn.CONCAT(C2244,"-",D2244,"-",DOLLAR(G2244))</f>
        <v>NON PRESENTE-EGYPTIAN SAE-12,00 €</v>
      </c>
      <c r="J2244" s="2" t="str">
        <f t="shared" si="71"/>
        <v>809</v>
      </c>
      <c r="M2244" s="2"/>
      <c r="P2244" s="2"/>
      <c r="Q2244" s="2"/>
      <c r="R2244" s="2"/>
      <c r="S2244" s="2"/>
    </row>
    <row r="2245" spans="1:19" ht="12.75" customHeight="1" x14ac:dyDescent="0.2">
      <c r="A2245" s="1">
        <v>2250</v>
      </c>
      <c r="B2245" s="1" t="s">
        <v>1073</v>
      </c>
      <c r="C2245" s="1" t="s">
        <v>26</v>
      </c>
      <c r="D2245" s="1" t="s">
        <v>15</v>
      </c>
      <c r="E2245" s="1" t="s">
        <v>10</v>
      </c>
      <c r="F2245" s="1">
        <v>0</v>
      </c>
      <c r="G2245" s="2">
        <v>20</v>
      </c>
      <c r="H2245" s="2" t="str">
        <f t="shared" si="70"/>
        <v/>
      </c>
      <c r="I2245" s="2" t="str">
        <f>_xlfn.CONCAT(C2245,"-",D2245,"-",DOLLAR(G2245))</f>
        <v>NON PRESENTE-EGYPTIAN SAE-20,00 €</v>
      </c>
      <c r="J2245" s="2" t="str">
        <f t="shared" si="71"/>
        <v>809</v>
      </c>
      <c r="M2245" s="2"/>
      <c r="P2245" s="2"/>
      <c r="Q2245" s="2"/>
      <c r="R2245" s="2"/>
      <c r="S2245" s="2"/>
    </row>
    <row r="2246" spans="1:19" ht="12.75" customHeight="1" x14ac:dyDescent="0.2">
      <c r="A2246" s="1">
        <v>2251</v>
      </c>
      <c r="B2246" s="1" t="s">
        <v>1073</v>
      </c>
      <c r="C2246" s="1" t="s">
        <v>26</v>
      </c>
      <c r="D2246" s="1" t="s">
        <v>15</v>
      </c>
      <c r="E2246" t="s">
        <v>1387</v>
      </c>
      <c r="F2246" s="1">
        <v>30</v>
      </c>
      <c r="G2246" s="2">
        <v>11</v>
      </c>
      <c r="H2246" s="2">
        <f t="shared" si="70"/>
        <v>330</v>
      </c>
      <c r="I2246" s="2" t="str">
        <f>_xlfn.CONCAT(C2246,"-",D2246,"-",DOLLAR(G2246))</f>
        <v>NON PRESENTE-EGYPTIAN SAE-11,00 €</v>
      </c>
      <c r="J2246" s="2" t="str">
        <f t="shared" si="71"/>
        <v>809</v>
      </c>
      <c r="M2246" s="2"/>
      <c r="P2246" s="2"/>
      <c r="Q2246" s="2"/>
      <c r="R2246" s="2"/>
      <c r="S2246" s="2"/>
    </row>
    <row r="2247" spans="1:19" ht="12.75" customHeight="1" x14ac:dyDescent="0.2">
      <c r="A2247" s="1">
        <v>2252</v>
      </c>
      <c r="B2247" s="1" t="s">
        <v>1074</v>
      </c>
      <c r="C2247" s="1" t="s">
        <v>13</v>
      </c>
      <c r="D2247" s="1" t="s">
        <v>12</v>
      </c>
      <c r="E2247" t="s">
        <v>1387</v>
      </c>
      <c r="F2247" s="1">
        <v>20</v>
      </c>
      <c r="G2247" s="2">
        <v>23</v>
      </c>
      <c r="H2247" s="2">
        <f t="shared" si="70"/>
        <v>460</v>
      </c>
      <c r="I2247" s="2" t="str">
        <f>_xlfn.CONCAT(C2247,"-",D2247,"-",DOLLAR(G2247))</f>
        <v>EGY-ccc order-23,00 €</v>
      </c>
      <c r="J2247" s="2" t="str">
        <f t="shared" si="71"/>
        <v>705</v>
      </c>
      <c r="M2247" s="2"/>
      <c r="P2247" s="2"/>
      <c r="Q2247" s="2"/>
      <c r="R2247" s="2"/>
      <c r="S2247" s="2"/>
    </row>
    <row r="2248" spans="1:19" ht="12.75" customHeight="1" x14ac:dyDescent="0.2">
      <c r="A2248" s="1">
        <v>2253</v>
      </c>
      <c r="B2248" s="1" t="s">
        <v>1074</v>
      </c>
      <c r="C2248" s="1" t="s">
        <v>13</v>
      </c>
      <c r="D2248" s="1" t="s">
        <v>12</v>
      </c>
      <c r="E2248" t="s">
        <v>1387</v>
      </c>
      <c r="F2248" s="1">
        <v>10</v>
      </c>
      <c r="G2248" s="2">
        <v>16</v>
      </c>
      <c r="H2248" s="2">
        <f t="shared" si="70"/>
        <v>160</v>
      </c>
      <c r="I2248" s="2" t="str">
        <f>_xlfn.CONCAT(C2248,"-",D2248,"-",DOLLAR(G2248))</f>
        <v>EGY-ccc order-16,00 €</v>
      </c>
      <c r="J2248" s="2" t="str">
        <f t="shared" si="71"/>
        <v>705</v>
      </c>
      <c r="M2248" s="2"/>
      <c r="P2248" s="2"/>
      <c r="Q2248" s="2"/>
      <c r="R2248" s="2"/>
      <c r="S2248" s="2"/>
    </row>
    <row r="2249" spans="1:19" ht="12.75" customHeight="1" x14ac:dyDescent="0.2">
      <c r="A2249" s="1">
        <v>2254</v>
      </c>
      <c r="B2249" s="1" t="s">
        <v>1074</v>
      </c>
      <c r="C2249" s="1" t="s">
        <v>13</v>
      </c>
      <c r="D2249" s="1" t="s">
        <v>12</v>
      </c>
      <c r="E2249" t="s">
        <v>1387</v>
      </c>
      <c r="F2249" s="1">
        <v>30</v>
      </c>
      <c r="G2249" s="2">
        <v>14</v>
      </c>
      <c r="H2249" s="2">
        <f t="shared" si="70"/>
        <v>420</v>
      </c>
      <c r="I2249" s="2" t="str">
        <f>_xlfn.CONCAT(C2249,"-",D2249,"-",DOLLAR(G2249))</f>
        <v>EGY-ccc order-14,00 €</v>
      </c>
      <c r="J2249" s="2" t="str">
        <f t="shared" si="71"/>
        <v>705</v>
      </c>
      <c r="M2249" s="2"/>
      <c r="P2249" s="2"/>
      <c r="Q2249" s="2"/>
      <c r="R2249" s="2"/>
      <c r="S2249" s="2"/>
    </row>
    <row r="2250" spans="1:19" ht="12.75" customHeight="1" x14ac:dyDescent="0.2">
      <c r="A2250" s="1">
        <v>2255</v>
      </c>
      <c r="B2250" s="1" t="s">
        <v>1074</v>
      </c>
      <c r="C2250" s="1" t="s">
        <v>13</v>
      </c>
      <c r="D2250" s="1" t="s">
        <v>12</v>
      </c>
      <c r="E2250" s="1" t="s">
        <v>10</v>
      </c>
      <c r="F2250" s="1">
        <v>0</v>
      </c>
      <c r="G2250" s="2">
        <v>18</v>
      </c>
      <c r="H2250" s="2" t="str">
        <f t="shared" si="70"/>
        <v/>
      </c>
      <c r="I2250" s="2" t="str">
        <f>_xlfn.CONCAT(C2250,"-",D2250,"-",DOLLAR(G2250))</f>
        <v>EGY-ccc order-18,00 €</v>
      </c>
      <c r="J2250" s="2" t="str">
        <f t="shared" si="71"/>
        <v>705</v>
      </c>
      <c r="M2250" s="2"/>
      <c r="P2250" s="2"/>
      <c r="Q2250" s="2"/>
      <c r="R2250" s="2"/>
      <c r="S2250" s="2"/>
    </row>
    <row r="2251" spans="1:19" ht="12.75" customHeight="1" x14ac:dyDescent="0.2">
      <c r="A2251" s="1">
        <v>2256</v>
      </c>
      <c r="B2251" s="1" t="s">
        <v>1075</v>
      </c>
      <c r="C2251" s="1" t="s">
        <v>8</v>
      </c>
      <c r="D2251" s="1" t="s">
        <v>71</v>
      </c>
      <c r="E2251" s="1" t="s">
        <v>10</v>
      </c>
      <c r="F2251" s="1">
        <v>0</v>
      </c>
      <c r="G2251" s="2">
        <v>25</v>
      </c>
      <c r="H2251" s="2" t="str">
        <f t="shared" si="70"/>
        <v/>
      </c>
      <c r="I2251" s="2" t="str">
        <f>_xlfn.CONCAT(C2251,"-",D2251,"-",DOLLAR(G2251))</f>
        <v>ITA-lollo SRL-25,00 €</v>
      </c>
      <c r="J2251" s="2" t="str">
        <f t="shared" si="71"/>
        <v>542</v>
      </c>
      <c r="M2251" s="2"/>
      <c r="P2251" s="2"/>
      <c r="Q2251" s="2"/>
      <c r="R2251" s="2"/>
      <c r="S2251" s="2"/>
    </row>
    <row r="2252" spans="1:19" ht="12.75" customHeight="1" x14ac:dyDescent="0.2">
      <c r="A2252" s="1">
        <v>2257</v>
      </c>
      <c r="B2252" s="1" t="s">
        <v>1075</v>
      </c>
      <c r="C2252" s="1" t="s">
        <v>8</v>
      </c>
      <c r="D2252" s="1" t="s">
        <v>71</v>
      </c>
      <c r="E2252" t="s">
        <v>1387</v>
      </c>
      <c r="F2252" s="1">
        <v>20</v>
      </c>
      <c r="G2252" s="2">
        <v>29</v>
      </c>
      <c r="H2252" s="2">
        <f t="shared" si="70"/>
        <v>580</v>
      </c>
      <c r="I2252" s="2" t="str">
        <f>_xlfn.CONCAT(C2252,"-",D2252,"-",DOLLAR(G2252))</f>
        <v>ITA-lollo SRL-29,00 €</v>
      </c>
      <c r="J2252" s="2" t="str">
        <f t="shared" si="71"/>
        <v>542</v>
      </c>
      <c r="M2252" s="2"/>
      <c r="P2252" s="2"/>
      <c r="Q2252" s="2"/>
      <c r="R2252" s="2"/>
      <c r="S2252" s="2"/>
    </row>
    <row r="2253" spans="1:19" ht="12.75" customHeight="1" x14ac:dyDescent="0.2">
      <c r="A2253" s="1">
        <v>2258</v>
      </c>
      <c r="B2253" s="1" t="s">
        <v>1076</v>
      </c>
      <c r="C2253" s="1" t="s">
        <v>8</v>
      </c>
      <c r="D2253" s="1" t="s">
        <v>9</v>
      </c>
      <c r="E2253" s="1" t="s">
        <v>10</v>
      </c>
      <c r="F2253" s="1">
        <v>0</v>
      </c>
      <c r="G2253" s="2">
        <v>24</v>
      </c>
      <c r="H2253" s="2" t="str">
        <f t="shared" si="70"/>
        <v/>
      </c>
      <c r="I2253" s="2" t="str">
        <f>_xlfn.CONCAT(C2253,"-",D2253,"-",DOLLAR(G2253))</f>
        <v>ITA-SG-24,00 €</v>
      </c>
      <c r="J2253" s="2" t="str">
        <f t="shared" si="71"/>
        <v>200</v>
      </c>
      <c r="M2253" s="2"/>
      <c r="P2253" s="2"/>
      <c r="Q2253" s="2"/>
      <c r="R2253" s="2"/>
      <c r="S2253" s="2"/>
    </row>
    <row r="2254" spans="1:19" ht="12.75" customHeight="1" x14ac:dyDescent="0.2">
      <c r="A2254" s="1">
        <v>2259</v>
      </c>
      <c r="B2254" s="1" t="s">
        <v>1076</v>
      </c>
      <c r="C2254" s="1" t="s">
        <v>8</v>
      </c>
      <c r="D2254" s="1" t="s">
        <v>9</v>
      </c>
      <c r="E2254" t="s">
        <v>1387</v>
      </c>
      <c r="F2254" s="1">
        <v>10</v>
      </c>
      <c r="G2254" s="2">
        <v>24</v>
      </c>
      <c r="H2254" s="2">
        <f t="shared" si="70"/>
        <v>240</v>
      </c>
      <c r="I2254" s="2" t="str">
        <f>_xlfn.CONCAT(C2254,"-",D2254,"-",DOLLAR(G2254))</f>
        <v>ITA-SG-24,00 €</v>
      </c>
      <c r="J2254" s="2" t="str">
        <f t="shared" si="71"/>
        <v>200</v>
      </c>
      <c r="M2254" s="2"/>
      <c r="P2254" s="2"/>
      <c r="Q2254" s="2"/>
      <c r="R2254" s="2"/>
      <c r="S2254" s="2"/>
    </row>
    <row r="2255" spans="1:19" ht="12.75" customHeight="1" x14ac:dyDescent="0.2">
      <c r="A2255" s="1">
        <v>2260</v>
      </c>
      <c r="B2255" s="1" t="s">
        <v>1076</v>
      </c>
      <c r="C2255" s="1" t="s">
        <v>8</v>
      </c>
      <c r="D2255" s="1" t="s">
        <v>9</v>
      </c>
      <c r="E2255" t="s">
        <v>1387</v>
      </c>
      <c r="F2255" s="1">
        <v>30</v>
      </c>
      <c r="G2255" s="2">
        <v>28</v>
      </c>
      <c r="H2255" s="2">
        <f t="shared" si="70"/>
        <v>840</v>
      </c>
      <c r="I2255" s="2" t="str">
        <f>_xlfn.CONCAT(C2255,"-",D2255,"-",DOLLAR(G2255))</f>
        <v>ITA-SG-28,00 €</v>
      </c>
      <c r="J2255" s="2" t="str">
        <f t="shared" si="71"/>
        <v>200</v>
      </c>
      <c r="M2255" s="2"/>
      <c r="P2255" s="2"/>
      <c r="Q2255" s="2"/>
      <c r="R2255" s="2"/>
      <c r="S2255" s="2"/>
    </row>
    <row r="2256" spans="1:19" ht="12.75" customHeight="1" x14ac:dyDescent="0.2">
      <c r="A2256" s="1">
        <v>2261</v>
      </c>
      <c r="B2256" s="1" t="s">
        <v>1077</v>
      </c>
      <c r="C2256" s="1" t="s">
        <v>8</v>
      </c>
      <c r="D2256" s="1" t="s">
        <v>43</v>
      </c>
      <c r="E2256" s="1" t="s">
        <v>10</v>
      </c>
      <c r="F2256" s="1">
        <v>0</v>
      </c>
      <c r="G2256" s="2">
        <v>25</v>
      </c>
      <c r="H2256" s="2" t="str">
        <f t="shared" si="70"/>
        <v/>
      </c>
      <c r="I2256" s="2" t="str">
        <f>_xlfn.CONCAT(C2256,"-",D2256,"-",DOLLAR(G2256))</f>
        <v>ITA-zan pin SPA-25,00 €</v>
      </c>
      <c r="J2256" s="2" t="str">
        <f t="shared" si="71"/>
        <v>252</v>
      </c>
      <c r="M2256" s="2"/>
      <c r="P2256" s="2"/>
      <c r="Q2256" s="2"/>
      <c r="R2256" s="2"/>
      <c r="S2256" s="2"/>
    </row>
    <row r="2257" spans="1:19" ht="12.75" customHeight="1" x14ac:dyDescent="0.2">
      <c r="A2257" s="1">
        <v>2262</v>
      </c>
      <c r="B2257" s="1" t="s">
        <v>1078</v>
      </c>
      <c r="C2257" s="1" t="s">
        <v>8</v>
      </c>
      <c r="D2257" s="1" t="s">
        <v>9</v>
      </c>
      <c r="E2257" s="1" t="s">
        <v>10</v>
      </c>
      <c r="F2257" s="1">
        <v>0</v>
      </c>
      <c r="G2257" s="2">
        <v>33</v>
      </c>
      <c r="H2257" s="2" t="str">
        <f t="shared" si="70"/>
        <v/>
      </c>
      <c r="I2257" s="2" t="str">
        <f>_xlfn.CONCAT(C2257,"-",D2257,"-",DOLLAR(G2257))</f>
        <v>ITA-SG-33,00 €</v>
      </c>
      <c r="J2257" s="2" t="str">
        <f t="shared" si="71"/>
        <v>255</v>
      </c>
      <c r="M2257" s="2"/>
      <c r="P2257" s="2"/>
      <c r="Q2257" s="2"/>
      <c r="R2257" s="2"/>
      <c r="S2257" s="2"/>
    </row>
    <row r="2258" spans="1:19" ht="12.75" customHeight="1" x14ac:dyDescent="0.2">
      <c r="A2258" s="1">
        <v>2263</v>
      </c>
      <c r="B2258" s="1" t="s">
        <v>1079</v>
      </c>
      <c r="C2258" s="1" t="s">
        <v>8</v>
      </c>
      <c r="D2258" s="1" t="s">
        <v>32</v>
      </c>
      <c r="E2258" s="1" t="s">
        <v>10</v>
      </c>
      <c r="F2258" s="1">
        <v>0</v>
      </c>
      <c r="G2258" s="2">
        <v>33</v>
      </c>
      <c r="H2258" s="2" t="str">
        <f t="shared" si="70"/>
        <v/>
      </c>
      <c r="I2258" s="2" t="str">
        <f>_xlfn.CONCAT(C2258,"-",D2258,"-",DOLLAR(G2258))</f>
        <v>ITA-zan VETRI-33,00 €</v>
      </c>
      <c r="J2258" s="2" t="str">
        <f t="shared" si="71"/>
        <v>524</v>
      </c>
      <c r="M2258" s="2"/>
      <c r="P2258" s="2"/>
      <c r="Q2258" s="2"/>
      <c r="R2258" s="2"/>
      <c r="S2258" s="2"/>
    </row>
    <row r="2259" spans="1:19" ht="12.75" customHeight="1" x14ac:dyDescent="0.2">
      <c r="A2259" s="1">
        <v>2264</v>
      </c>
      <c r="B2259" s="1" t="s">
        <v>1079</v>
      </c>
      <c r="C2259" s="1" t="s">
        <v>8</v>
      </c>
      <c r="D2259" s="1" t="s">
        <v>32</v>
      </c>
      <c r="E2259" t="s">
        <v>1387</v>
      </c>
      <c r="F2259" s="1">
        <v>30</v>
      </c>
      <c r="G2259" s="2">
        <v>15</v>
      </c>
      <c r="H2259" s="2">
        <f t="shared" si="70"/>
        <v>450</v>
      </c>
      <c r="I2259" s="2" t="str">
        <f>_xlfn.CONCAT(C2259,"-",D2259,"-",DOLLAR(G2259))</f>
        <v>ITA-zan VETRI-15,00 €</v>
      </c>
      <c r="J2259" s="2" t="str">
        <f t="shared" si="71"/>
        <v>524</v>
      </c>
      <c r="M2259" s="2"/>
      <c r="P2259" s="2"/>
      <c r="Q2259" s="2"/>
      <c r="R2259" s="2"/>
      <c r="S2259" s="2"/>
    </row>
    <row r="2260" spans="1:19" ht="12.75" customHeight="1" x14ac:dyDescent="0.2">
      <c r="A2260" s="1">
        <v>2265</v>
      </c>
      <c r="B2260" s="1" t="s">
        <v>1079</v>
      </c>
      <c r="C2260" s="1" t="s">
        <v>8</v>
      </c>
      <c r="D2260" s="1" t="s">
        <v>32</v>
      </c>
      <c r="E2260" t="s">
        <v>1387</v>
      </c>
      <c r="F2260" s="1">
        <v>10</v>
      </c>
      <c r="G2260" s="2">
        <v>40</v>
      </c>
      <c r="H2260" s="2">
        <f t="shared" si="70"/>
        <v>400</v>
      </c>
      <c r="I2260" s="2" t="str">
        <f>_xlfn.CONCAT(C2260,"-",D2260,"-",DOLLAR(G2260))</f>
        <v>ITA-zan VETRI-40,00 €</v>
      </c>
      <c r="J2260" s="2" t="str">
        <f t="shared" si="71"/>
        <v>524</v>
      </c>
      <c r="M2260" s="2"/>
      <c r="P2260" s="2"/>
      <c r="Q2260" s="2"/>
      <c r="R2260" s="2"/>
      <c r="S2260" s="2"/>
    </row>
    <row r="2261" spans="1:19" ht="12.75" customHeight="1" x14ac:dyDescent="0.2">
      <c r="A2261" s="1">
        <v>2266</v>
      </c>
      <c r="B2261" s="1" t="s">
        <v>1080</v>
      </c>
      <c r="C2261" s="1" t="s">
        <v>8</v>
      </c>
      <c r="D2261" s="1" t="s">
        <v>9</v>
      </c>
      <c r="E2261" t="s">
        <v>1387</v>
      </c>
      <c r="F2261" s="1">
        <v>10</v>
      </c>
      <c r="G2261" s="2">
        <v>11</v>
      </c>
      <c r="H2261" s="2">
        <f t="shared" si="70"/>
        <v>110</v>
      </c>
      <c r="I2261" s="2" t="str">
        <f>_xlfn.CONCAT(C2261,"-",D2261,"-",DOLLAR(G2261))</f>
        <v>ITA-SG-11,00 €</v>
      </c>
      <c r="J2261" s="2" t="str">
        <f t="shared" si="71"/>
        <v>781</v>
      </c>
      <c r="M2261" s="2"/>
      <c r="P2261" s="2"/>
      <c r="Q2261" s="2"/>
      <c r="R2261" s="2"/>
      <c r="S2261" s="2"/>
    </row>
    <row r="2262" spans="1:19" ht="12.75" customHeight="1" x14ac:dyDescent="0.2">
      <c r="A2262" s="1">
        <v>2267</v>
      </c>
      <c r="B2262" s="1" t="s">
        <v>1080</v>
      </c>
      <c r="C2262" s="1" t="s">
        <v>8</v>
      </c>
      <c r="D2262" s="1" t="s">
        <v>9</v>
      </c>
      <c r="E2262" s="1" t="s">
        <v>10</v>
      </c>
      <c r="F2262" s="1">
        <v>0</v>
      </c>
      <c r="G2262" s="2">
        <v>19</v>
      </c>
      <c r="H2262" s="2" t="str">
        <f t="shared" si="70"/>
        <v/>
      </c>
      <c r="I2262" s="2" t="str">
        <f>_xlfn.CONCAT(C2262,"-",D2262,"-",DOLLAR(G2262))</f>
        <v>ITA-SG-19,00 €</v>
      </c>
      <c r="J2262" s="2" t="str">
        <f t="shared" si="71"/>
        <v>781</v>
      </c>
      <c r="M2262" s="2"/>
      <c r="P2262" s="2"/>
      <c r="Q2262" s="2"/>
      <c r="R2262" s="2"/>
      <c r="S2262" s="2"/>
    </row>
    <row r="2263" spans="1:19" ht="12.75" customHeight="1" x14ac:dyDescent="0.2">
      <c r="A2263" s="1">
        <v>2268</v>
      </c>
      <c r="B2263" s="1" t="s">
        <v>1081</v>
      </c>
      <c r="C2263" s="1" t="s">
        <v>8</v>
      </c>
      <c r="D2263" s="1" t="s">
        <v>43</v>
      </c>
      <c r="E2263" t="s">
        <v>1387</v>
      </c>
      <c r="F2263" s="1">
        <v>10</v>
      </c>
      <c r="G2263" s="2">
        <v>35</v>
      </c>
      <c r="H2263" s="2">
        <f t="shared" si="70"/>
        <v>350</v>
      </c>
      <c r="I2263" s="2" t="str">
        <f>_xlfn.CONCAT(C2263,"-",D2263,"-",DOLLAR(G2263))</f>
        <v>ITA-zan pin SPA-35,00 €</v>
      </c>
      <c r="J2263" s="2" t="str">
        <f t="shared" si="71"/>
        <v>021</v>
      </c>
      <c r="M2263" s="2"/>
      <c r="P2263" s="2"/>
      <c r="Q2263" s="2"/>
      <c r="R2263" s="2"/>
      <c r="S2263" s="2"/>
    </row>
    <row r="2264" spans="1:19" ht="12.75" customHeight="1" x14ac:dyDescent="0.2">
      <c r="A2264" s="1">
        <v>2269</v>
      </c>
      <c r="B2264" s="1" t="s">
        <v>1081</v>
      </c>
      <c r="C2264" s="1" t="s">
        <v>8</v>
      </c>
      <c r="D2264" s="1" t="s">
        <v>43</v>
      </c>
      <c r="E2264" s="1" t="s">
        <v>10</v>
      </c>
      <c r="F2264" s="1">
        <v>0</v>
      </c>
      <c r="G2264" s="2">
        <v>23</v>
      </c>
      <c r="H2264" s="2" t="str">
        <f t="shared" si="70"/>
        <v/>
      </c>
      <c r="I2264" s="2" t="str">
        <f>_xlfn.CONCAT(C2264,"-",D2264,"-",DOLLAR(G2264))</f>
        <v>ITA-zan pin SPA-23,00 €</v>
      </c>
      <c r="J2264" s="2" t="str">
        <f t="shared" si="71"/>
        <v>021</v>
      </c>
      <c r="M2264" s="2"/>
      <c r="P2264" s="2"/>
      <c r="Q2264" s="2"/>
      <c r="R2264" s="2"/>
      <c r="S2264" s="2"/>
    </row>
    <row r="2265" spans="1:19" ht="12.75" customHeight="1" x14ac:dyDescent="0.2">
      <c r="A2265" s="1">
        <v>2270</v>
      </c>
      <c r="B2265" s="1" t="s">
        <v>1081</v>
      </c>
      <c r="C2265" s="1" t="s">
        <v>8</v>
      </c>
      <c r="D2265" s="1" t="s">
        <v>43</v>
      </c>
      <c r="E2265" t="s">
        <v>1387</v>
      </c>
      <c r="F2265" s="1">
        <v>30</v>
      </c>
      <c r="G2265" s="2">
        <v>24</v>
      </c>
      <c r="H2265" s="2">
        <f t="shared" si="70"/>
        <v>720</v>
      </c>
      <c r="I2265" s="2" t="str">
        <f>_xlfn.CONCAT(C2265,"-",D2265,"-",DOLLAR(G2265))</f>
        <v>ITA-zan pin SPA-24,00 €</v>
      </c>
      <c r="J2265" s="2" t="str">
        <f t="shared" si="71"/>
        <v>021</v>
      </c>
      <c r="M2265" s="2"/>
      <c r="P2265" s="2"/>
      <c r="Q2265" s="2"/>
      <c r="R2265" s="2"/>
      <c r="S2265" s="2"/>
    </row>
    <row r="2266" spans="1:19" ht="12.75" customHeight="1" x14ac:dyDescent="0.2">
      <c r="A2266" s="1">
        <v>2271</v>
      </c>
      <c r="B2266" s="1" t="s">
        <v>1082</v>
      </c>
      <c r="C2266" s="1" t="s">
        <v>8</v>
      </c>
      <c r="D2266" s="1" t="s">
        <v>43</v>
      </c>
      <c r="E2266" t="s">
        <v>1387</v>
      </c>
      <c r="F2266" s="1">
        <v>30</v>
      </c>
      <c r="G2266" s="2">
        <v>20</v>
      </c>
      <c r="H2266" s="2">
        <f t="shared" si="70"/>
        <v>600</v>
      </c>
      <c r="I2266" s="2" t="str">
        <f>_xlfn.CONCAT(C2266,"-",D2266,"-",DOLLAR(G2266))</f>
        <v>ITA-zan pin SPA-20,00 €</v>
      </c>
      <c r="J2266" s="2" t="str">
        <f t="shared" si="71"/>
        <v>087</v>
      </c>
      <c r="M2266" s="2"/>
      <c r="P2266" s="2"/>
      <c r="Q2266" s="2"/>
      <c r="R2266" s="2"/>
      <c r="S2266" s="2"/>
    </row>
    <row r="2267" spans="1:19" ht="12.75" customHeight="1" x14ac:dyDescent="0.2">
      <c r="A2267" s="1">
        <v>2272</v>
      </c>
      <c r="B2267" s="1" t="s">
        <v>1082</v>
      </c>
      <c r="C2267" s="1" t="s">
        <v>8</v>
      </c>
      <c r="D2267" s="1" t="s">
        <v>43</v>
      </c>
      <c r="E2267" t="s">
        <v>1387</v>
      </c>
      <c r="F2267" s="1">
        <v>10</v>
      </c>
      <c r="G2267" s="2">
        <v>36</v>
      </c>
      <c r="H2267" s="2">
        <f t="shared" si="70"/>
        <v>360</v>
      </c>
      <c r="I2267" s="2" t="str">
        <f>_xlfn.CONCAT(C2267,"-",D2267,"-",DOLLAR(G2267))</f>
        <v>ITA-zan pin SPA-36,00 €</v>
      </c>
      <c r="J2267" s="2" t="str">
        <f t="shared" si="71"/>
        <v>087</v>
      </c>
      <c r="M2267" s="2"/>
      <c r="P2267" s="2"/>
      <c r="Q2267" s="2"/>
      <c r="R2267" s="2"/>
      <c r="S2267" s="2"/>
    </row>
    <row r="2268" spans="1:19" ht="12.75" customHeight="1" x14ac:dyDescent="0.2">
      <c r="A2268" s="1">
        <v>2273</v>
      </c>
      <c r="B2268" s="1" t="s">
        <v>1082</v>
      </c>
      <c r="C2268" s="1" t="s">
        <v>8</v>
      </c>
      <c r="D2268" s="1" t="s">
        <v>43</v>
      </c>
      <c r="E2268" s="1" t="s">
        <v>10</v>
      </c>
      <c r="F2268" s="1">
        <v>0</v>
      </c>
      <c r="G2268" s="2">
        <v>11</v>
      </c>
      <c r="H2268" s="2" t="str">
        <f t="shared" si="70"/>
        <v/>
      </c>
      <c r="I2268" s="2" t="str">
        <f>_xlfn.CONCAT(C2268,"-",D2268,"-",DOLLAR(G2268))</f>
        <v>ITA-zan pin SPA-11,00 €</v>
      </c>
      <c r="J2268" s="2" t="str">
        <f t="shared" si="71"/>
        <v>087</v>
      </c>
      <c r="M2268" s="2"/>
      <c r="P2268" s="2"/>
      <c r="Q2268" s="2"/>
      <c r="R2268" s="2"/>
      <c r="S2268" s="2"/>
    </row>
    <row r="2269" spans="1:19" ht="12.75" customHeight="1" x14ac:dyDescent="0.2">
      <c r="A2269" s="1">
        <v>2274</v>
      </c>
      <c r="B2269" s="1" t="s">
        <v>1083</v>
      </c>
      <c r="C2269" s="1" t="s">
        <v>8</v>
      </c>
      <c r="D2269" s="1" t="s">
        <v>9</v>
      </c>
      <c r="E2269" s="1" t="s">
        <v>10</v>
      </c>
      <c r="F2269" s="1">
        <v>0</v>
      </c>
      <c r="G2269" s="2">
        <v>38</v>
      </c>
      <c r="H2269" s="2" t="str">
        <f t="shared" si="70"/>
        <v/>
      </c>
      <c r="I2269" s="2" t="str">
        <f>_xlfn.CONCAT(C2269,"-",D2269,"-",DOLLAR(G2269))</f>
        <v>ITA-SG-38,00 €</v>
      </c>
      <c r="J2269" s="2" t="str">
        <f t="shared" si="71"/>
        <v>687</v>
      </c>
      <c r="M2269" s="2"/>
      <c r="P2269" s="2"/>
      <c r="Q2269" s="2"/>
      <c r="R2269" s="2"/>
      <c r="S2269" s="2"/>
    </row>
    <row r="2270" spans="1:19" ht="12.75" customHeight="1" x14ac:dyDescent="0.2">
      <c r="A2270" s="1">
        <v>2275</v>
      </c>
      <c r="B2270" s="1" t="s">
        <v>1083</v>
      </c>
      <c r="C2270" s="1" t="s">
        <v>8</v>
      </c>
      <c r="D2270" s="1" t="s">
        <v>9</v>
      </c>
      <c r="E2270" t="s">
        <v>1387</v>
      </c>
      <c r="F2270" s="1">
        <v>10</v>
      </c>
      <c r="G2270" s="2">
        <v>33</v>
      </c>
      <c r="H2270" s="2">
        <f t="shared" si="70"/>
        <v>330</v>
      </c>
      <c r="I2270" s="2" t="str">
        <f>_xlfn.CONCAT(C2270,"-",D2270,"-",DOLLAR(G2270))</f>
        <v>ITA-SG-33,00 €</v>
      </c>
      <c r="J2270" s="2" t="str">
        <f t="shared" si="71"/>
        <v>687</v>
      </c>
      <c r="M2270" s="2"/>
      <c r="P2270" s="2"/>
      <c r="Q2270" s="2"/>
      <c r="R2270" s="2"/>
      <c r="S2270" s="2"/>
    </row>
    <row r="2271" spans="1:19" ht="12.75" customHeight="1" x14ac:dyDescent="0.2">
      <c r="A2271" s="1">
        <v>2276</v>
      </c>
      <c r="B2271" s="1" t="s">
        <v>1084</v>
      </c>
      <c r="C2271" s="1" t="s">
        <v>8</v>
      </c>
      <c r="D2271" s="1" t="s">
        <v>9</v>
      </c>
      <c r="E2271" t="s">
        <v>1387</v>
      </c>
      <c r="F2271" s="1">
        <v>30</v>
      </c>
      <c r="G2271" s="2">
        <v>19</v>
      </c>
      <c r="H2271" s="2">
        <f t="shared" si="70"/>
        <v>570</v>
      </c>
      <c r="I2271" s="2" t="str">
        <f>_xlfn.CONCAT(C2271,"-",D2271,"-",DOLLAR(G2271))</f>
        <v>ITA-SG-19,00 €</v>
      </c>
      <c r="J2271" s="2" t="str">
        <f t="shared" si="71"/>
        <v>882</v>
      </c>
      <c r="M2271" s="2"/>
      <c r="P2271" s="2"/>
      <c r="Q2271" s="2"/>
      <c r="R2271" s="2"/>
      <c r="S2271" s="2"/>
    </row>
    <row r="2272" spans="1:19" ht="12.75" customHeight="1" x14ac:dyDescent="0.2">
      <c r="A2272" s="1">
        <v>2277</v>
      </c>
      <c r="B2272" s="1" t="s">
        <v>1084</v>
      </c>
      <c r="C2272" s="1" t="s">
        <v>8</v>
      </c>
      <c r="D2272" s="1" t="s">
        <v>9</v>
      </c>
      <c r="E2272" t="s">
        <v>1387</v>
      </c>
      <c r="F2272" s="1">
        <v>10</v>
      </c>
      <c r="G2272" s="2">
        <v>35</v>
      </c>
      <c r="H2272" s="2">
        <f t="shared" si="70"/>
        <v>350</v>
      </c>
      <c r="I2272" s="2" t="str">
        <f>_xlfn.CONCAT(C2272,"-",D2272,"-",DOLLAR(G2272))</f>
        <v>ITA-SG-35,00 €</v>
      </c>
      <c r="J2272" s="2" t="str">
        <f t="shared" si="71"/>
        <v>882</v>
      </c>
      <c r="M2272" s="2"/>
      <c r="P2272" s="2"/>
      <c r="Q2272" s="2"/>
      <c r="R2272" s="2"/>
      <c r="S2272" s="2"/>
    </row>
    <row r="2273" spans="1:19" ht="12.75" customHeight="1" x14ac:dyDescent="0.2">
      <c r="A2273" s="1">
        <v>2278</v>
      </c>
      <c r="B2273" s="1" t="s">
        <v>1084</v>
      </c>
      <c r="C2273" s="1" t="s">
        <v>8</v>
      </c>
      <c r="D2273" s="1" t="s">
        <v>9</v>
      </c>
      <c r="E2273" s="1" t="s">
        <v>10</v>
      </c>
      <c r="F2273" s="1">
        <v>0</v>
      </c>
      <c r="G2273" s="2">
        <v>20</v>
      </c>
      <c r="H2273" s="2" t="str">
        <f t="shared" si="70"/>
        <v/>
      </c>
      <c r="I2273" s="2" t="str">
        <f>_xlfn.CONCAT(C2273,"-",D2273,"-",DOLLAR(G2273))</f>
        <v>ITA-SG-20,00 €</v>
      </c>
      <c r="J2273" s="2" t="str">
        <f t="shared" si="71"/>
        <v>882</v>
      </c>
      <c r="M2273" s="2"/>
      <c r="P2273" s="2"/>
      <c r="Q2273" s="2"/>
      <c r="R2273" s="2"/>
      <c r="S2273" s="2"/>
    </row>
    <row r="2274" spans="1:19" ht="12.75" customHeight="1" x14ac:dyDescent="0.2">
      <c r="A2274" s="1">
        <v>2279</v>
      </c>
      <c r="B2274" s="1" t="s">
        <v>1085</v>
      </c>
      <c r="C2274" s="1" t="s">
        <v>13</v>
      </c>
      <c r="D2274" s="1" t="s">
        <v>19</v>
      </c>
      <c r="E2274" s="1" t="s">
        <v>10</v>
      </c>
      <c r="F2274" s="1">
        <v>0</v>
      </c>
      <c r="G2274" s="2">
        <v>12</v>
      </c>
      <c r="H2274" s="2" t="str">
        <f t="shared" si="70"/>
        <v/>
      </c>
      <c r="I2274" s="2" t="str">
        <f>_xlfn.CONCAT(C2274,"-",D2274,"-",DOLLAR(G2274))</f>
        <v>EGY-zan pin assuf S.A.E.-12,00 €</v>
      </c>
      <c r="J2274" s="2" t="str">
        <f t="shared" si="71"/>
        <v>331</v>
      </c>
      <c r="M2274" s="2"/>
      <c r="P2274" s="2"/>
      <c r="Q2274" s="2"/>
      <c r="R2274" s="2"/>
      <c r="S2274" s="2"/>
    </row>
    <row r="2275" spans="1:19" ht="12.75" customHeight="1" x14ac:dyDescent="0.2">
      <c r="A2275" s="1">
        <v>2280</v>
      </c>
      <c r="B2275" s="1" t="s">
        <v>1085</v>
      </c>
      <c r="C2275" s="1" t="s">
        <v>13</v>
      </c>
      <c r="D2275" s="1" t="s">
        <v>19</v>
      </c>
      <c r="E2275" t="s">
        <v>1387</v>
      </c>
      <c r="F2275" s="1">
        <v>10</v>
      </c>
      <c r="G2275" s="2">
        <v>37</v>
      </c>
      <c r="H2275" s="2">
        <f t="shared" si="70"/>
        <v>370</v>
      </c>
      <c r="I2275" s="2" t="str">
        <f>_xlfn.CONCAT(C2275,"-",D2275,"-",DOLLAR(G2275))</f>
        <v>EGY-zan pin assuf S.A.E.-37,00 €</v>
      </c>
      <c r="J2275" s="2" t="str">
        <f t="shared" si="71"/>
        <v>331</v>
      </c>
      <c r="M2275" s="2"/>
      <c r="P2275" s="2"/>
      <c r="Q2275" s="2"/>
      <c r="R2275" s="2"/>
      <c r="S2275" s="2"/>
    </row>
    <row r="2276" spans="1:19" ht="12.75" customHeight="1" x14ac:dyDescent="0.2">
      <c r="A2276" s="1">
        <v>2281</v>
      </c>
      <c r="B2276" s="1" t="s">
        <v>1085</v>
      </c>
      <c r="C2276" s="1" t="s">
        <v>13</v>
      </c>
      <c r="D2276" s="1" t="s">
        <v>19</v>
      </c>
      <c r="E2276" t="s">
        <v>1387</v>
      </c>
      <c r="F2276" s="1">
        <v>20</v>
      </c>
      <c r="G2276" s="2">
        <v>36</v>
      </c>
      <c r="H2276" s="2">
        <f t="shared" si="70"/>
        <v>720</v>
      </c>
      <c r="I2276" s="2" t="str">
        <f>_xlfn.CONCAT(C2276,"-",D2276,"-",DOLLAR(G2276))</f>
        <v>EGY-zan pin assuf S.A.E.-36,00 €</v>
      </c>
      <c r="J2276" s="2" t="str">
        <f t="shared" si="71"/>
        <v>331</v>
      </c>
      <c r="M2276" s="2"/>
      <c r="P2276" s="2"/>
      <c r="Q2276" s="2"/>
      <c r="R2276" s="2"/>
      <c r="S2276" s="2"/>
    </row>
    <row r="2277" spans="1:19" ht="12.75" customHeight="1" x14ac:dyDescent="0.2">
      <c r="A2277" s="1">
        <v>2282</v>
      </c>
      <c r="B2277" s="1" t="s">
        <v>1085</v>
      </c>
      <c r="C2277" s="1" t="s">
        <v>13</v>
      </c>
      <c r="D2277" s="1" t="s">
        <v>19</v>
      </c>
      <c r="E2277" t="s">
        <v>1387</v>
      </c>
      <c r="F2277" s="1">
        <v>30</v>
      </c>
      <c r="G2277" s="2">
        <v>30</v>
      </c>
      <c r="H2277" s="2">
        <f t="shared" si="70"/>
        <v>900</v>
      </c>
      <c r="I2277" s="2" t="str">
        <f>_xlfn.CONCAT(C2277,"-",D2277,"-",DOLLAR(G2277))</f>
        <v>EGY-zan pin assuf S.A.E.-30,00 €</v>
      </c>
      <c r="J2277" s="2" t="str">
        <f t="shared" si="71"/>
        <v>331</v>
      </c>
      <c r="M2277" s="2"/>
      <c r="P2277" s="2"/>
      <c r="Q2277" s="2"/>
      <c r="R2277" s="2"/>
      <c r="S2277" s="2"/>
    </row>
    <row r="2278" spans="1:19" ht="12.75" customHeight="1" x14ac:dyDescent="0.2">
      <c r="A2278" s="1">
        <v>2283</v>
      </c>
      <c r="B2278" s="1" t="s">
        <v>1086</v>
      </c>
      <c r="C2278" s="1" t="s">
        <v>8</v>
      </c>
      <c r="D2278" s="1" t="s">
        <v>43</v>
      </c>
      <c r="E2278" s="1" t="s">
        <v>10</v>
      </c>
      <c r="F2278" s="1">
        <v>0</v>
      </c>
      <c r="G2278" s="2">
        <v>10</v>
      </c>
      <c r="H2278" s="2" t="str">
        <f t="shared" si="70"/>
        <v/>
      </c>
      <c r="I2278" s="2" t="str">
        <f>_xlfn.CONCAT(C2278,"-",D2278,"-",DOLLAR(G2278))</f>
        <v>ITA-zan pin SPA-10,00 €</v>
      </c>
      <c r="J2278" s="2" t="str">
        <f t="shared" si="71"/>
        <v>831</v>
      </c>
      <c r="M2278" s="2"/>
      <c r="P2278" s="2"/>
      <c r="Q2278" s="2"/>
      <c r="R2278" s="2"/>
      <c r="S2278" s="2"/>
    </row>
    <row r="2279" spans="1:19" ht="12.75" customHeight="1" x14ac:dyDescent="0.2">
      <c r="A2279" s="1">
        <v>2284</v>
      </c>
      <c r="B2279" s="1" t="s">
        <v>1087</v>
      </c>
      <c r="C2279" s="1" t="s">
        <v>13</v>
      </c>
      <c r="D2279" s="1" t="s">
        <v>19</v>
      </c>
      <c r="E2279" t="s">
        <v>1387</v>
      </c>
      <c r="F2279" s="1">
        <v>10</v>
      </c>
      <c r="G2279" s="2">
        <v>27</v>
      </c>
      <c r="H2279" s="2">
        <f t="shared" si="70"/>
        <v>270</v>
      </c>
      <c r="I2279" s="2" t="str">
        <f>_xlfn.CONCAT(C2279,"-",D2279,"-",DOLLAR(G2279))</f>
        <v>EGY-zan pin assuf S.A.E.-27,00 €</v>
      </c>
      <c r="J2279" s="2" t="str">
        <f t="shared" si="71"/>
        <v>940</v>
      </c>
      <c r="M2279" s="2"/>
      <c r="P2279" s="2"/>
      <c r="Q2279" s="2"/>
      <c r="R2279" s="2"/>
      <c r="S2279" s="2"/>
    </row>
    <row r="2280" spans="1:19" ht="12.75" customHeight="1" x14ac:dyDescent="0.2">
      <c r="A2280" s="1">
        <v>2285</v>
      </c>
      <c r="B2280" s="1" t="s">
        <v>1087</v>
      </c>
      <c r="C2280" s="1" t="s">
        <v>13</v>
      </c>
      <c r="D2280" s="1" t="s">
        <v>19</v>
      </c>
      <c r="E2280" s="1" t="s">
        <v>10</v>
      </c>
      <c r="F2280" s="1">
        <v>0</v>
      </c>
      <c r="G2280" s="2">
        <v>31</v>
      </c>
      <c r="H2280" s="2" t="str">
        <f t="shared" si="70"/>
        <v/>
      </c>
      <c r="I2280" s="2" t="str">
        <f>_xlfn.CONCAT(C2280,"-",D2280,"-",DOLLAR(G2280))</f>
        <v>EGY-zan pin assuf S.A.E.-31,00 €</v>
      </c>
      <c r="J2280" s="2" t="str">
        <f t="shared" si="71"/>
        <v>940</v>
      </c>
      <c r="M2280" s="2"/>
      <c r="P2280" s="2"/>
      <c r="Q2280" s="2"/>
      <c r="R2280" s="2"/>
      <c r="S2280" s="2"/>
    </row>
    <row r="2281" spans="1:19" ht="12.75" customHeight="1" x14ac:dyDescent="0.2">
      <c r="A2281" s="1">
        <v>2286</v>
      </c>
      <c r="B2281" s="1" t="s">
        <v>1087</v>
      </c>
      <c r="C2281" s="1" t="s">
        <v>13</v>
      </c>
      <c r="D2281" s="1" t="s">
        <v>19</v>
      </c>
      <c r="E2281" t="s">
        <v>1387</v>
      </c>
      <c r="F2281" s="1">
        <v>30</v>
      </c>
      <c r="G2281" s="2">
        <v>23</v>
      </c>
      <c r="H2281" s="2">
        <f t="shared" si="70"/>
        <v>690</v>
      </c>
      <c r="I2281" s="2" t="str">
        <f>_xlfn.CONCAT(C2281,"-",D2281,"-",DOLLAR(G2281))</f>
        <v>EGY-zan pin assuf S.A.E.-23,00 €</v>
      </c>
      <c r="J2281" s="2" t="str">
        <f t="shared" si="71"/>
        <v>940</v>
      </c>
      <c r="M2281" s="2"/>
      <c r="P2281" s="2"/>
      <c r="Q2281" s="2"/>
      <c r="R2281" s="2"/>
      <c r="S2281" s="2"/>
    </row>
    <row r="2282" spans="1:19" ht="12.75" customHeight="1" x14ac:dyDescent="0.2">
      <c r="A2282" s="1">
        <v>2287</v>
      </c>
      <c r="B2282" s="1" t="s">
        <v>1088</v>
      </c>
      <c r="C2282" s="1" t="s">
        <v>13</v>
      </c>
      <c r="D2282" s="1" t="s">
        <v>19</v>
      </c>
      <c r="E2282" t="s">
        <v>1387</v>
      </c>
      <c r="F2282" s="1">
        <v>10</v>
      </c>
      <c r="G2282" s="2">
        <v>39</v>
      </c>
      <c r="H2282" s="2">
        <f t="shared" si="70"/>
        <v>390</v>
      </c>
      <c r="I2282" s="2" t="str">
        <f>_xlfn.CONCAT(C2282,"-",D2282,"-",DOLLAR(G2282))</f>
        <v>EGY-zan pin assuf S.A.E.-39,00 €</v>
      </c>
      <c r="J2282" s="2" t="str">
        <f t="shared" si="71"/>
        <v>644</v>
      </c>
      <c r="M2282" s="2"/>
      <c r="P2282" s="2"/>
      <c r="Q2282" s="2"/>
      <c r="R2282" s="2"/>
      <c r="S2282" s="2"/>
    </row>
    <row r="2283" spans="1:19" ht="12.75" customHeight="1" x14ac:dyDescent="0.2">
      <c r="A2283" s="1">
        <v>2288</v>
      </c>
      <c r="B2283" s="1" t="s">
        <v>1088</v>
      </c>
      <c r="C2283" s="1" t="s">
        <v>13</v>
      </c>
      <c r="D2283" s="1" t="s">
        <v>19</v>
      </c>
      <c r="E2283" t="s">
        <v>1387</v>
      </c>
      <c r="F2283" s="1">
        <v>20</v>
      </c>
      <c r="G2283" s="2">
        <v>32</v>
      </c>
      <c r="H2283" s="2">
        <f t="shared" si="70"/>
        <v>640</v>
      </c>
      <c r="I2283" s="2" t="str">
        <f>_xlfn.CONCAT(C2283,"-",D2283,"-",DOLLAR(G2283))</f>
        <v>EGY-zan pin assuf S.A.E.-32,00 €</v>
      </c>
      <c r="J2283" s="2" t="str">
        <f t="shared" si="71"/>
        <v>644</v>
      </c>
      <c r="M2283" s="2"/>
      <c r="P2283" s="2"/>
      <c r="Q2283" s="2"/>
      <c r="R2283" s="2"/>
      <c r="S2283" s="2"/>
    </row>
    <row r="2284" spans="1:19" ht="12.75" customHeight="1" x14ac:dyDescent="0.2">
      <c r="A2284" s="1">
        <v>2289</v>
      </c>
      <c r="B2284" s="1" t="s">
        <v>1088</v>
      </c>
      <c r="C2284" s="1" t="s">
        <v>13</v>
      </c>
      <c r="D2284" s="1" t="s">
        <v>19</v>
      </c>
      <c r="E2284" s="1" t="s">
        <v>10</v>
      </c>
      <c r="F2284" s="1">
        <v>0</v>
      </c>
      <c r="G2284" s="2">
        <v>35</v>
      </c>
      <c r="H2284" s="2" t="str">
        <f t="shared" si="70"/>
        <v/>
      </c>
      <c r="I2284" s="2" t="str">
        <f>_xlfn.CONCAT(C2284,"-",D2284,"-",DOLLAR(G2284))</f>
        <v>EGY-zan pin assuf S.A.E.-35,00 €</v>
      </c>
      <c r="J2284" s="2" t="str">
        <f t="shared" si="71"/>
        <v>644</v>
      </c>
      <c r="M2284" s="2"/>
      <c r="P2284" s="2"/>
      <c r="Q2284" s="2"/>
      <c r="R2284" s="2"/>
      <c r="S2284" s="2"/>
    </row>
    <row r="2285" spans="1:19" ht="12.75" customHeight="1" x14ac:dyDescent="0.2">
      <c r="A2285" s="1">
        <v>2290</v>
      </c>
      <c r="B2285" s="1" t="s">
        <v>1088</v>
      </c>
      <c r="C2285" s="1" t="s">
        <v>13</v>
      </c>
      <c r="D2285" s="1" t="s">
        <v>19</v>
      </c>
      <c r="E2285" t="s">
        <v>1387</v>
      </c>
      <c r="F2285" s="1">
        <v>30</v>
      </c>
      <c r="G2285" s="2">
        <v>10</v>
      </c>
      <c r="H2285" s="2">
        <f t="shared" si="70"/>
        <v>300</v>
      </c>
      <c r="I2285" s="2" t="str">
        <f>_xlfn.CONCAT(C2285,"-",D2285,"-",DOLLAR(G2285))</f>
        <v>EGY-zan pin assuf S.A.E.-10,00 €</v>
      </c>
      <c r="J2285" s="2" t="str">
        <f t="shared" si="71"/>
        <v>644</v>
      </c>
      <c r="M2285" s="2"/>
      <c r="P2285" s="2"/>
      <c r="Q2285" s="2"/>
      <c r="R2285" s="2"/>
      <c r="S2285" s="2"/>
    </row>
    <row r="2286" spans="1:19" ht="12.75" customHeight="1" x14ac:dyDescent="0.2">
      <c r="A2286" s="1">
        <v>2291</v>
      </c>
      <c r="B2286" s="1" t="s">
        <v>1089</v>
      </c>
      <c r="C2286" s="1" t="s">
        <v>8</v>
      </c>
      <c r="D2286" s="1" t="s">
        <v>32</v>
      </c>
      <c r="E2286" s="1" t="s">
        <v>10</v>
      </c>
      <c r="F2286" s="1">
        <v>0</v>
      </c>
      <c r="G2286" s="2">
        <v>40</v>
      </c>
      <c r="H2286" s="2" t="str">
        <f t="shared" si="70"/>
        <v/>
      </c>
      <c r="I2286" s="2" t="str">
        <f>_xlfn.CONCAT(C2286,"-",D2286,"-",DOLLAR(G2286))</f>
        <v>ITA-zan VETRI-40,00 €</v>
      </c>
      <c r="J2286" s="2" t="str">
        <f t="shared" si="71"/>
        <v>269</v>
      </c>
      <c r="M2286" s="2"/>
      <c r="P2286" s="2"/>
      <c r="Q2286" s="2"/>
      <c r="R2286" s="2"/>
      <c r="S2286" s="2"/>
    </row>
    <row r="2287" spans="1:19" ht="12.75" customHeight="1" x14ac:dyDescent="0.2">
      <c r="A2287" s="1">
        <v>2292</v>
      </c>
      <c r="B2287" s="1" t="s">
        <v>1090</v>
      </c>
      <c r="C2287" s="1" t="s">
        <v>8</v>
      </c>
      <c r="D2287" s="1" t="s">
        <v>43</v>
      </c>
      <c r="E2287" s="1" t="s">
        <v>10</v>
      </c>
      <c r="F2287" s="1">
        <v>0</v>
      </c>
      <c r="G2287" s="2">
        <v>13</v>
      </c>
      <c r="H2287" s="2" t="str">
        <f t="shared" si="70"/>
        <v/>
      </c>
      <c r="I2287" s="2" t="str">
        <f>_xlfn.CONCAT(C2287,"-",D2287,"-",DOLLAR(G2287))</f>
        <v>ITA-zan pin SPA-13,00 €</v>
      </c>
      <c r="J2287" s="2" t="str">
        <f t="shared" si="71"/>
        <v>808</v>
      </c>
      <c r="M2287" s="2"/>
      <c r="P2287" s="2"/>
      <c r="Q2287" s="2"/>
      <c r="R2287" s="2"/>
      <c r="S2287" s="2"/>
    </row>
    <row r="2288" spans="1:19" ht="12.75" customHeight="1" x14ac:dyDescent="0.2">
      <c r="A2288" s="1">
        <v>2293</v>
      </c>
      <c r="B2288" s="1" t="s">
        <v>1090</v>
      </c>
      <c r="C2288" s="1" t="s">
        <v>8</v>
      </c>
      <c r="D2288" s="1" t="s">
        <v>43</v>
      </c>
      <c r="E2288" t="s">
        <v>1387</v>
      </c>
      <c r="F2288" s="1">
        <v>10</v>
      </c>
      <c r="G2288" s="2">
        <v>34</v>
      </c>
      <c r="H2288" s="2">
        <f t="shared" si="70"/>
        <v>340</v>
      </c>
      <c r="I2288" s="2" t="str">
        <f>_xlfn.CONCAT(C2288,"-",D2288,"-",DOLLAR(G2288))</f>
        <v>ITA-zan pin SPA-34,00 €</v>
      </c>
      <c r="J2288" s="2" t="str">
        <f t="shared" si="71"/>
        <v>808</v>
      </c>
      <c r="M2288" s="2"/>
      <c r="P2288" s="2"/>
      <c r="Q2288" s="2"/>
      <c r="R2288" s="2"/>
      <c r="S2288" s="2"/>
    </row>
    <row r="2289" spans="1:19" ht="12.75" customHeight="1" x14ac:dyDescent="0.2">
      <c r="A2289" s="1">
        <v>2294</v>
      </c>
      <c r="B2289" s="1" t="s">
        <v>1090</v>
      </c>
      <c r="C2289" s="1" t="s">
        <v>8</v>
      </c>
      <c r="D2289" s="1" t="s">
        <v>43</v>
      </c>
      <c r="E2289" t="s">
        <v>1387</v>
      </c>
      <c r="F2289" s="1">
        <v>30</v>
      </c>
      <c r="G2289" s="2">
        <v>21</v>
      </c>
      <c r="H2289" s="2">
        <f t="shared" si="70"/>
        <v>630</v>
      </c>
      <c r="I2289" s="2" t="str">
        <f>_xlfn.CONCAT(C2289,"-",D2289,"-",DOLLAR(G2289))</f>
        <v>ITA-zan pin SPA-21,00 €</v>
      </c>
      <c r="J2289" s="2" t="str">
        <f t="shared" si="71"/>
        <v>808</v>
      </c>
      <c r="M2289" s="2"/>
      <c r="P2289" s="2"/>
      <c r="Q2289" s="2"/>
      <c r="R2289" s="2"/>
      <c r="S2289" s="2"/>
    </row>
    <row r="2290" spans="1:19" ht="12.75" customHeight="1" x14ac:dyDescent="0.2">
      <c r="A2290" s="1">
        <v>2295</v>
      </c>
      <c r="B2290" s="1" t="s">
        <v>1091</v>
      </c>
      <c r="C2290" s="1" t="s">
        <v>8</v>
      </c>
      <c r="D2290" s="1" t="s">
        <v>9</v>
      </c>
      <c r="E2290" t="s">
        <v>1387</v>
      </c>
      <c r="F2290" s="1">
        <v>10</v>
      </c>
      <c r="G2290" s="2">
        <v>31</v>
      </c>
      <c r="H2290" s="2">
        <f t="shared" si="70"/>
        <v>310</v>
      </c>
      <c r="I2290" s="2" t="str">
        <f>_xlfn.CONCAT(C2290,"-",D2290,"-",DOLLAR(G2290))</f>
        <v>ITA-SG-31,00 €</v>
      </c>
      <c r="J2290" s="2" t="str">
        <f t="shared" si="71"/>
        <v>228</v>
      </c>
      <c r="M2290" s="2"/>
      <c r="P2290" s="2"/>
      <c r="Q2290" s="2"/>
      <c r="R2290" s="2"/>
      <c r="S2290" s="2"/>
    </row>
    <row r="2291" spans="1:19" ht="12.75" customHeight="1" x14ac:dyDescent="0.2">
      <c r="A2291" s="1">
        <v>2296</v>
      </c>
      <c r="B2291" s="1" t="s">
        <v>1092</v>
      </c>
      <c r="C2291" s="1" t="s">
        <v>8</v>
      </c>
      <c r="D2291" s="1" t="s">
        <v>9</v>
      </c>
      <c r="E2291" t="s">
        <v>1387</v>
      </c>
      <c r="F2291" s="1">
        <v>10</v>
      </c>
      <c r="G2291" s="2">
        <v>32</v>
      </c>
      <c r="H2291" s="2">
        <f t="shared" si="70"/>
        <v>320</v>
      </c>
      <c r="I2291" s="2" t="str">
        <f>_xlfn.CONCAT(C2291,"-",D2291,"-",DOLLAR(G2291))</f>
        <v>ITA-SG-32,00 €</v>
      </c>
      <c r="J2291" s="2" t="str">
        <f t="shared" si="71"/>
        <v>741</v>
      </c>
      <c r="M2291" s="2"/>
      <c r="P2291" s="2"/>
      <c r="Q2291" s="2"/>
      <c r="R2291" s="2"/>
      <c r="S2291" s="2"/>
    </row>
    <row r="2292" spans="1:19" ht="12.75" customHeight="1" x14ac:dyDescent="0.2">
      <c r="A2292" s="1">
        <v>2297</v>
      </c>
      <c r="B2292" s="1" t="s">
        <v>1093</v>
      </c>
      <c r="C2292" s="1" t="s">
        <v>8</v>
      </c>
      <c r="D2292" s="1" t="s">
        <v>93</v>
      </c>
      <c r="E2292" t="s">
        <v>1387</v>
      </c>
      <c r="F2292" s="1">
        <v>30</v>
      </c>
      <c r="G2292" s="2">
        <v>37</v>
      </c>
      <c r="H2292" s="2">
        <f t="shared" si="70"/>
        <v>1110</v>
      </c>
      <c r="I2292" s="2" t="str">
        <f>_xlfn.CONCAT(C2292,"-",D2292,"-",DOLLAR(G2292))</f>
        <v>ITA-zan SPA-37,00 €</v>
      </c>
      <c r="J2292" s="2" t="str">
        <f t="shared" si="71"/>
        <v>466</v>
      </c>
      <c r="M2292" s="2"/>
      <c r="P2292" s="2"/>
      <c r="Q2292" s="2"/>
      <c r="R2292" s="2"/>
      <c r="S2292" s="2"/>
    </row>
    <row r="2293" spans="1:19" ht="12.75" customHeight="1" x14ac:dyDescent="0.2">
      <c r="A2293" s="1">
        <v>2298</v>
      </c>
      <c r="B2293" s="1" t="s">
        <v>1093</v>
      </c>
      <c r="C2293" s="1" t="s">
        <v>8</v>
      </c>
      <c r="D2293" s="1" t="s">
        <v>93</v>
      </c>
      <c r="E2293" s="1" t="s">
        <v>10</v>
      </c>
      <c r="F2293" s="1">
        <v>0</v>
      </c>
      <c r="G2293" s="2">
        <v>16</v>
      </c>
      <c r="H2293" s="2" t="str">
        <f t="shared" si="70"/>
        <v/>
      </c>
      <c r="I2293" s="2" t="str">
        <f>_xlfn.CONCAT(C2293,"-",D2293,"-",DOLLAR(G2293))</f>
        <v>ITA-zan SPA-16,00 €</v>
      </c>
      <c r="J2293" s="2" t="str">
        <f t="shared" si="71"/>
        <v>466</v>
      </c>
      <c r="M2293" s="2"/>
      <c r="P2293" s="2"/>
      <c r="Q2293" s="2"/>
      <c r="R2293" s="2"/>
      <c r="S2293" s="2"/>
    </row>
    <row r="2294" spans="1:19" ht="12.75" customHeight="1" x14ac:dyDescent="0.2">
      <c r="A2294" s="1">
        <v>2299</v>
      </c>
      <c r="B2294" s="1" t="s">
        <v>1093</v>
      </c>
      <c r="C2294" s="1" t="s">
        <v>8</v>
      </c>
      <c r="D2294" s="1" t="s">
        <v>93</v>
      </c>
      <c r="E2294" t="s">
        <v>1387</v>
      </c>
      <c r="F2294" s="1">
        <v>10</v>
      </c>
      <c r="G2294" s="2">
        <v>21</v>
      </c>
      <c r="H2294" s="2">
        <f t="shared" si="70"/>
        <v>210</v>
      </c>
      <c r="I2294" s="2" t="str">
        <f>_xlfn.CONCAT(C2294,"-",D2294,"-",DOLLAR(G2294))</f>
        <v>ITA-zan SPA-21,00 €</v>
      </c>
      <c r="J2294" s="2" t="str">
        <f t="shared" si="71"/>
        <v>466</v>
      </c>
      <c r="M2294" s="2"/>
      <c r="P2294" s="2"/>
      <c r="Q2294" s="2"/>
      <c r="R2294" s="2"/>
      <c r="S2294" s="2"/>
    </row>
    <row r="2295" spans="1:19" ht="12.75" customHeight="1" x14ac:dyDescent="0.2">
      <c r="A2295" s="1">
        <v>2300</v>
      </c>
      <c r="B2295" s="1" t="s">
        <v>1094</v>
      </c>
      <c r="C2295" s="1" t="s">
        <v>8</v>
      </c>
      <c r="D2295" s="1" t="s">
        <v>50</v>
      </c>
      <c r="E2295" s="1" t="s">
        <v>10</v>
      </c>
      <c r="F2295" s="1">
        <v>0</v>
      </c>
      <c r="G2295" s="2">
        <v>38</v>
      </c>
      <c r="H2295" s="2" t="str">
        <f t="shared" si="70"/>
        <v/>
      </c>
      <c r="I2295" s="2" t="str">
        <f>_xlfn.CONCAT(C2295,"-",D2295,"-",DOLLAR(G2295))</f>
        <v>ITA-zan S.R.L.-38,00 €</v>
      </c>
      <c r="J2295" s="2" t="str">
        <f t="shared" si="71"/>
        <v>412</v>
      </c>
      <c r="M2295" s="2"/>
      <c r="P2295" s="2"/>
      <c r="Q2295" s="2"/>
      <c r="R2295" s="2"/>
      <c r="S2295" s="2"/>
    </row>
    <row r="2296" spans="1:19" ht="12.75" customHeight="1" x14ac:dyDescent="0.2">
      <c r="A2296" s="1">
        <v>2301</v>
      </c>
      <c r="B2296" s="1" t="s">
        <v>1094</v>
      </c>
      <c r="C2296" s="1" t="s">
        <v>8</v>
      </c>
      <c r="D2296" s="1" t="s">
        <v>50</v>
      </c>
      <c r="E2296" t="s">
        <v>1387</v>
      </c>
      <c r="F2296" s="1">
        <v>30</v>
      </c>
      <c r="G2296" s="2">
        <v>29</v>
      </c>
      <c r="H2296" s="2">
        <f t="shared" si="70"/>
        <v>870</v>
      </c>
      <c r="I2296" s="2" t="str">
        <f>_xlfn.CONCAT(C2296,"-",D2296,"-",DOLLAR(G2296))</f>
        <v>ITA-zan S.R.L.-29,00 €</v>
      </c>
      <c r="J2296" s="2" t="str">
        <f t="shared" si="71"/>
        <v>412</v>
      </c>
      <c r="M2296" s="2"/>
      <c r="P2296" s="2"/>
      <c r="Q2296" s="2"/>
      <c r="R2296" s="2"/>
      <c r="S2296" s="2"/>
    </row>
    <row r="2297" spans="1:19" ht="12.75" customHeight="1" x14ac:dyDescent="0.2">
      <c r="A2297" s="1">
        <v>2302</v>
      </c>
      <c r="B2297" s="1" t="s">
        <v>1094</v>
      </c>
      <c r="C2297" s="1" t="s">
        <v>8</v>
      </c>
      <c r="D2297" s="1" t="s">
        <v>50</v>
      </c>
      <c r="E2297" t="s">
        <v>1387</v>
      </c>
      <c r="F2297" s="1">
        <v>10</v>
      </c>
      <c r="G2297" s="2">
        <v>18</v>
      </c>
      <c r="H2297" s="2">
        <f t="shared" si="70"/>
        <v>180</v>
      </c>
      <c r="I2297" s="2" t="str">
        <f>_xlfn.CONCAT(C2297,"-",D2297,"-",DOLLAR(G2297))</f>
        <v>ITA-zan S.R.L.-18,00 €</v>
      </c>
      <c r="J2297" s="2" t="str">
        <f t="shared" si="71"/>
        <v>412</v>
      </c>
      <c r="M2297" s="2"/>
      <c r="P2297" s="2"/>
      <c r="Q2297" s="2"/>
      <c r="R2297" s="2"/>
      <c r="S2297" s="2"/>
    </row>
    <row r="2298" spans="1:19" ht="12.75" customHeight="1" x14ac:dyDescent="0.2">
      <c r="A2298" s="1">
        <v>2303</v>
      </c>
      <c r="B2298" s="1" t="s">
        <v>1095</v>
      </c>
      <c r="C2298" s="1" t="s">
        <v>8</v>
      </c>
      <c r="D2298" s="1" t="s">
        <v>50</v>
      </c>
      <c r="E2298" s="1" t="s">
        <v>10</v>
      </c>
      <c r="F2298" s="1">
        <v>0</v>
      </c>
      <c r="G2298" s="2">
        <v>23</v>
      </c>
      <c r="H2298" s="2" t="str">
        <f t="shared" si="70"/>
        <v/>
      </c>
      <c r="I2298" s="2" t="str">
        <f>_xlfn.CONCAT(C2298,"-",D2298,"-",DOLLAR(G2298))</f>
        <v>ITA-zan S.R.L.-23,00 €</v>
      </c>
      <c r="J2298" s="2" t="str">
        <f t="shared" si="71"/>
        <v>791</v>
      </c>
      <c r="M2298" s="2"/>
      <c r="P2298" s="2"/>
      <c r="Q2298" s="2"/>
      <c r="R2298" s="2"/>
      <c r="S2298" s="2"/>
    </row>
    <row r="2299" spans="1:19" ht="12.75" customHeight="1" x14ac:dyDescent="0.2">
      <c r="A2299" s="1">
        <v>2304</v>
      </c>
      <c r="B2299" s="1" t="s">
        <v>1095</v>
      </c>
      <c r="C2299" s="1" t="s">
        <v>8</v>
      </c>
      <c r="D2299" s="1" t="s">
        <v>50</v>
      </c>
      <c r="E2299" t="s">
        <v>1387</v>
      </c>
      <c r="F2299" s="1">
        <v>30</v>
      </c>
      <c r="G2299" s="2">
        <v>40</v>
      </c>
      <c r="H2299" s="2">
        <f t="shared" si="70"/>
        <v>1200</v>
      </c>
      <c r="I2299" s="2" t="str">
        <f>_xlfn.CONCAT(C2299,"-",D2299,"-",DOLLAR(G2299))</f>
        <v>ITA-zan S.R.L.-40,00 €</v>
      </c>
      <c r="J2299" s="2" t="str">
        <f t="shared" si="71"/>
        <v>791</v>
      </c>
      <c r="M2299" s="2"/>
      <c r="P2299" s="2"/>
      <c r="Q2299" s="2"/>
      <c r="R2299" s="2"/>
      <c r="S2299" s="2"/>
    </row>
    <row r="2300" spans="1:19" ht="12.75" customHeight="1" x14ac:dyDescent="0.2">
      <c r="A2300" s="1">
        <v>2305</v>
      </c>
      <c r="B2300" s="1" t="s">
        <v>1096</v>
      </c>
      <c r="C2300" s="1" t="s">
        <v>8</v>
      </c>
      <c r="D2300" s="1" t="s">
        <v>50</v>
      </c>
      <c r="E2300" s="1" t="s">
        <v>10</v>
      </c>
      <c r="F2300" s="1">
        <v>0</v>
      </c>
      <c r="G2300" s="2">
        <v>33</v>
      </c>
      <c r="H2300" s="2" t="str">
        <f t="shared" si="70"/>
        <v/>
      </c>
      <c r="I2300" s="2" t="str">
        <f>_xlfn.CONCAT(C2300,"-",D2300,"-",DOLLAR(G2300))</f>
        <v>ITA-zan S.R.L.-33,00 €</v>
      </c>
      <c r="J2300" s="2" t="str">
        <f t="shared" si="71"/>
        <v>919</v>
      </c>
      <c r="M2300" s="2"/>
      <c r="P2300" s="2"/>
      <c r="Q2300" s="2"/>
      <c r="R2300" s="2"/>
      <c r="S2300" s="2"/>
    </row>
    <row r="2301" spans="1:19" ht="12.75" customHeight="1" x14ac:dyDescent="0.2">
      <c r="A2301" s="1">
        <v>2306</v>
      </c>
      <c r="B2301" s="1" t="s">
        <v>1096</v>
      </c>
      <c r="C2301" s="1" t="s">
        <v>8</v>
      </c>
      <c r="D2301" s="1" t="s">
        <v>50</v>
      </c>
      <c r="E2301" t="s">
        <v>1387</v>
      </c>
      <c r="F2301" s="1">
        <v>10</v>
      </c>
      <c r="G2301" s="2">
        <v>35</v>
      </c>
      <c r="H2301" s="2">
        <f t="shared" si="70"/>
        <v>350</v>
      </c>
      <c r="I2301" s="2" t="str">
        <f>_xlfn.CONCAT(C2301,"-",D2301,"-",DOLLAR(G2301))</f>
        <v>ITA-zan S.R.L.-35,00 €</v>
      </c>
      <c r="J2301" s="2" t="str">
        <f t="shared" si="71"/>
        <v>919</v>
      </c>
      <c r="M2301" s="2"/>
      <c r="P2301" s="2"/>
      <c r="Q2301" s="2"/>
      <c r="R2301" s="2"/>
      <c r="S2301" s="2"/>
    </row>
    <row r="2302" spans="1:19" ht="12.75" customHeight="1" x14ac:dyDescent="0.2">
      <c r="A2302" s="1">
        <v>2307</v>
      </c>
      <c r="B2302" s="1" t="s">
        <v>1096</v>
      </c>
      <c r="C2302" s="1" t="s">
        <v>8</v>
      </c>
      <c r="D2302" s="1" t="s">
        <v>50</v>
      </c>
      <c r="E2302" t="s">
        <v>1387</v>
      </c>
      <c r="F2302" s="1">
        <v>20</v>
      </c>
      <c r="G2302" s="2">
        <v>10</v>
      </c>
      <c r="H2302" s="2">
        <f t="shared" si="70"/>
        <v>200</v>
      </c>
      <c r="I2302" s="2" t="str">
        <f>_xlfn.CONCAT(C2302,"-",D2302,"-",DOLLAR(G2302))</f>
        <v>ITA-zan S.R.L.-10,00 €</v>
      </c>
      <c r="J2302" s="2" t="str">
        <f t="shared" si="71"/>
        <v>919</v>
      </c>
      <c r="M2302" s="2"/>
      <c r="P2302" s="2"/>
      <c r="Q2302" s="2"/>
      <c r="R2302" s="2"/>
      <c r="S2302" s="2"/>
    </row>
    <row r="2303" spans="1:19" ht="12.75" customHeight="1" x14ac:dyDescent="0.2">
      <c r="A2303" s="1">
        <v>2308</v>
      </c>
      <c r="B2303" s="1" t="s">
        <v>1096</v>
      </c>
      <c r="C2303" s="1" t="s">
        <v>8</v>
      </c>
      <c r="D2303" s="1" t="s">
        <v>50</v>
      </c>
      <c r="E2303" t="s">
        <v>1387</v>
      </c>
      <c r="F2303" s="1">
        <v>30</v>
      </c>
      <c r="G2303" s="2">
        <v>13</v>
      </c>
      <c r="H2303" s="2">
        <f t="shared" si="70"/>
        <v>390</v>
      </c>
      <c r="I2303" s="2" t="str">
        <f>_xlfn.CONCAT(C2303,"-",D2303,"-",DOLLAR(G2303))</f>
        <v>ITA-zan S.R.L.-13,00 €</v>
      </c>
      <c r="J2303" s="2" t="str">
        <f t="shared" si="71"/>
        <v>919</v>
      </c>
      <c r="M2303" s="2"/>
      <c r="P2303" s="2"/>
      <c r="Q2303" s="2"/>
      <c r="R2303" s="2"/>
      <c r="S2303" s="2"/>
    </row>
    <row r="2304" spans="1:19" ht="12.75" customHeight="1" x14ac:dyDescent="0.2">
      <c r="A2304" s="1">
        <v>2309</v>
      </c>
      <c r="B2304" s="1" t="s">
        <v>1097</v>
      </c>
      <c r="C2304" s="1" t="s">
        <v>8</v>
      </c>
      <c r="D2304" s="1" t="s">
        <v>9</v>
      </c>
      <c r="E2304" s="1" t="s">
        <v>10</v>
      </c>
      <c r="F2304" s="1">
        <v>0</v>
      </c>
      <c r="G2304" s="2">
        <v>29</v>
      </c>
      <c r="H2304" s="2" t="str">
        <f t="shared" si="70"/>
        <v/>
      </c>
      <c r="I2304" s="2" t="str">
        <f>_xlfn.CONCAT(C2304,"-",D2304,"-",DOLLAR(G2304))</f>
        <v>ITA-SG-29,00 €</v>
      </c>
      <c r="J2304" s="2" t="str">
        <f t="shared" si="71"/>
        <v>281</v>
      </c>
      <c r="M2304" s="2"/>
      <c r="P2304" s="2"/>
      <c r="Q2304" s="2"/>
      <c r="R2304" s="2"/>
      <c r="S2304" s="2"/>
    </row>
    <row r="2305" spans="1:19" ht="12.75" customHeight="1" x14ac:dyDescent="0.2">
      <c r="A2305" s="1">
        <v>2310</v>
      </c>
      <c r="B2305" s="1" t="s">
        <v>1098</v>
      </c>
      <c r="C2305" s="1" t="s">
        <v>8</v>
      </c>
      <c r="D2305" s="1" t="s">
        <v>9</v>
      </c>
      <c r="E2305" s="1" t="s">
        <v>10</v>
      </c>
      <c r="F2305" s="1">
        <v>0</v>
      </c>
      <c r="G2305" s="2">
        <v>33</v>
      </c>
      <c r="H2305" s="2" t="str">
        <f t="shared" si="70"/>
        <v/>
      </c>
      <c r="I2305" s="2" t="str">
        <f>_xlfn.CONCAT(C2305,"-",D2305,"-",DOLLAR(G2305))</f>
        <v>ITA-SG-33,00 €</v>
      </c>
      <c r="J2305" s="2" t="str">
        <f t="shared" si="71"/>
        <v>303</v>
      </c>
      <c r="M2305" s="2"/>
      <c r="P2305" s="2"/>
      <c r="Q2305" s="2"/>
      <c r="R2305" s="2"/>
      <c r="S2305" s="2"/>
    </row>
    <row r="2306" spans="1:19" ht="12.75" customHeight="1" x14ac:dyDescent="0.2">
      <c r="A2306" s="1">
        <v>2311</v>
      </c>
      <c r="B2306" s="1" t="s">
        <v>1099</v>
      </c>
      <c r="C2306" s="1" t="s">
        <v>8</v>
      </c>
      <c r="D2306" s="1" t="s">
        <v>9</v>
      </c>
      <c r="E2306" s="1" t="s">
        <v>10</v>
      </c>
      <c r="F2306" s="1">
        <v>0</v>
      </c>
      <c r="G2306" s="2">
        <v>28</v>
      </c>
      <c r="H2306" s="2" t="str">
        <f t="shared" ref="H2306:H2369" si="72">IF(F2306*G2306=0,"",F2306*G2306)</f>
        <v/>
      </c>
      <c r="I2306" s="2" t="str">
        <f>_xlfn.CONCAT(C2306,"-",D2306,"-",DOLLAR(G2306))</f>
        <v>ITA-SG-28,00 €</v>
      </c>
      <c r="J2306" s="2" t="str">
        <f t="shared" si="71"/>
        <v>428</v>
      </c>
      <c r="M2306" s="2"/>
      <c r="P2306" s="2"/>
      <c r="Q2306" s="2"/>
      <c r="R2306" s="2"/>
      <c r="S2306" s="2"/>
    </row>
    <row r="2307" spans="1:19" ht="12.75" customHeight="1" x14ac:dyDescent="0.2">
      <c r="A2307" s="1">
        <v>2312</v>
      </c>
      <c r="B2307" s="1" t="s">
        <v>1099</v>
      </c>
      <c r="C2307" s="1" t="s">
        <v>8</v>
      </c>
      <c r="D2307" s="1" t="s">
        <v>9</v>
      </c>
      <c r="E2307" t="s">
        <v>1387</v>
      </c>
      <c r="F2307" s="1">
        <v>10</v>
      </c>
      <c r="G2307" s="2">
        <v>32</v>
      </c>
      <c r="H2307" s="2">
        <f t="shared" si="72"/>
        <v>320</v>
      </c>
      <c r="I2307" s="2" t="str">
        <f>_xlfn.CONCAT(C2307,"-",D2307,"-",DOLLAR(G2307))</f>
        <v>ITA-SG-32,00 €</v>
      </c>
      <c r="J2307" s="2" t="str">
        <f t="shared" ref="J2307:J2370" si="73">MID(B2307,3,3)</f>
        <v>428</v>
      </c>
      <c r="M2307" s="2"/>
      <c r="P2307" s="2"/>
      <c r="Q2307" s="2"/>
      <c r="R2307" s="2"/>
      <c r="S2307" s="2"/>
    </row>
    <row r="2308" spans="1:19" ht="12.75" customHeight="1" x14ac:dyDescent="0.2">
      <c r="A2308" s="1">
        <v>2313</v>
      </c>
      <c r="B2308" s="1" t="s">
        <v>1100</v>
      </c>
      <c r="C2308" s="1" t="s">
        <v>793</v>
      </c>
      <c r="D2308" s="1" t="s">
        <v>1101</v>
      </c>
      <c r="E2308" t="s">
        <v>1387</v>
      </c>
      <c r="F2308" s="1">
        <v>10</v>
      </c>
      <c r="G2308" s="2">
        <v>19</v>
      </c>
      <c r="H2308" s="2">
        <f t="shared" si="72"/>
        <v>190</v>
      </c>
      <c r="I2308" s="2" t="str">
        <f>_xlfn.CONCAT(C2308,"-",D2308,"-",DOLLAR(G2308))</f>
        <v>FRA-setter DES BOIS ET-19,00 €</v>
      </c>
      <c r="J2308" s="2" t="str">
        <f t="shared" si="73"/>
        <v>193</v>
      </c>
      <c r="M2308" s="2"/>
      <c r="P2308" s="2"/>
      <c r="Q2308" s="2"/>
      <c r="R2308" s="2"/>
      <c r="S2308" s="2"/>
    </row>
    <row r="2309" spans="1:19" ht="12.75" customHeight="1" x14ac:dyDescent="0.2">
      <c r="A2309" s="1">
        <v>2314</v>
      </c>
      <c r="B2309" s="1" t="s">
        <v>1100</v>
      </c>
      <c r="C2309" s="1" t="s">
        <v>793</v>
      </c>
      <c r="D2309" s="1" t="s">
        <v>1101</v>
      </c>
      <c r="E2309" t="s">
        <v>1387</v>
      </c>
      <c r="F2309" s="1">
        <v>30</v>
      </c>
      <c r="G2309" s="2">
        <v>16</v>
      </c>
      <c r="H2309" s="2">
        <f t="shared" si="72"/>
        <v>480</v>
      </c>
      <c r="I2309" s="2" t="str">
        <f>_xlfn.CONCAT(C2309,"-",D2309,"-",DOLLAR(G2309))</f>
        <v>FRA-setter DES BOIS ET-16,00 €</v>
      </c>
      <c r="J2309" s="2" t="str">
        <f t="shared" si="73"/>
        <v>193</v>
      </c>
      <c r="M2309" s="2"/>
      <c r="P2309" s="2"/>
      <c r="Q2309" s="2"/>
      <c r="R2309" s="2"/>
      <c r="S2309" s="2"/>
    </row>
    <row r="2310" spans="1:19" ht="12.75" customHeight="1" x14ac:dyDescent="0.2">
      <c r="A2310" s="1">
        <v>2315</v>
      </c>
      <c r="B2310" s="1" t="s">
        <v>1100</v>
      </c>
      <c r="C2310" s="1" t="s">
        <v>793</v>
      </c>
      <c r="D2310" s="1" t="s">
        <v>1101</v>
      </c>
      <c r="E2310" s="1" t="s">
        <v>10</v>
      </c>
      <c r="F2310" s="1">
        <v>0</v>
      </c>
      <c r="G2310" s="2">
        <v>30</v>
      </c>
      <c r="H2310" s="2" t="str">
        <f t="shared" si="72"/>
        <v/>
      </c>
      <c r="I2310" s="2" t="str">
        <f>_xlfn.CONCAT(C2310,"-",D2310,"-",DOLLAR(G2310))</f>
        <v>FRA-setter DES BOIS ET-30,00 €</v>
      </c>
      <c r="J2310" s="2" t="str">
        <f t="shared" si="73"/>
        <v>193</v>
      </c>
      <c r="M2310" s="2"/>
      <c r="P2310" s="2"/>
      <c r="Q2310" s="2"/>
      <c r="R2310" s="2"/>
      <c r="S2310" s="2"/>
    </row>
    <row r="2311" spans="1:19" ht="12.75" customHeight="1" x14ac:dyDescent="0.2">
      <c r="A2311" s="1">
        <v>2316</v>
      </c>
      <c r="B2311" s="1" t="s">
        <v>1102</v>
      </c>
      <c r="C2311" s="1" t="s">
        <v>8</v>
      </c>
      <c r="D2311" s="1" t="s">
        <v>9</v>
      </c>
      <c r="E2311" s="1" t="s">
        <v>10</v>
      </c>
      <c r="F2311" s="1">
        <v>0</v>
      </c>
      <c r="G2311" s="2">
        <v>39</v>
      </c>
      <c r="H2311" s="2" t="str">
        <f t="shared" si="72"/>
        <v/>
      </c>
      <c r="I2311" s="2" t="str">
        <f>_xlfn.CONCAT(C2311,"-",D2311,"-",DOLLAR(G2311))</f>
        <v>ITA-SG-39,00 €</v>
      </c>
      <c r="J2311" s="2" t="str">
        <f t="shared" si="73"/>
        <v>538</v>
      </c>
      <c r="M2311" s="2"/>
      <c r="P2311" s="2"/>
      <c r="Q2311" s="2"/>
      <c r="R2311" s="2"/>
      <c r="S2311" s="2"/>
    </row>
    <row r="2312" spans="1:19" ht="12.75" customHeight="1" x14ac:dyDescent="0.2">
      <c r="A2312" s="1">
        <v>2317</v>
      </c>
      <c r="B2312" s="1" t="s">
        <v>1102</v>
      </c>
      <c r="C2312" s="1" t="s">
        <v>8</v>
      </c>
      <c r="D2312" s="1" t="s">
        <v>9</v>
      </c>
      <c r="E2312" t="s">
        <v>1387</v>
      </c>
      <c r="F2312" s="1">
        <v>30</v>
      </c>
      <c r="G2312" s="2">
        <v>15</v>
      </c>
      <c r="H2312" s="2">
        <f t="shared" si="72"/>
        <v>450</v>
      </c>
      <c r="I2312" s="2" t="str">
        <f>_xlfn.CONCAT(C2312,"-",D2312,"-",DOLLAR(G2312))</f>
        <v>ITA-SG-15,00 €</v>
      </c>
      <c r="J2312" s="2" t="str">
        <f t="shared" si="73"/>
        <v>538</v>
      </c>
      <c r="M2312" s="2"/>
      <c r="P2312" s="2"/>
      <c r="Q2312" s="2"/>
      <c r="R2312" s="2"/>
      <c r="S2312" s="2"/>
    </row>
    <row r="2313" spans="1:19" ht="12.75" customHeight="1" x14ac:dyDescent="0.2">
      <c r="A2313" s="1">
        <v>2318</v>
      </c>
      <c r="B2313" s="1" t="s">
        <v>1102</v>
      </c>
      <c r="C2313" s="1" t="s">
        <v>8</v>
      </c>
      <c r="D2313" s="1" t="s">
        <v>9</v>
      </c>
      <c r="E2313" t="s">
        <v>1387</v>
      </c>
      <c r="F2313" s="1">
        <v>10</v>
      </c>
      <c r="G2313" s="2">
        <v>15</v>
      </c>
      <c r="H2313" s="2">
        <f t="shared" si="72"/>
        <v>150</v>
      </c>
      <c r="I2313" s="2" t="str">
        <f>_xlfn.CONCAT(C2313,"-",D2313,"-",DOLLAR(G2313))</f>
        <v>ITA-SG-15,00 €</v>
      </c>
      <c r="J2313" s="2" t="str">
        <f t="shared" si="73"/>
        <v>538</v>
      </c>
      <c r="M2313" s="2"/>
      <c r="P2313" s="2"/>
      <c r="Q2313" s="2"/>
      <c r="R2313" s="2"/>
      <c r="S2313" s="2"/>
    </row>
    <row r="2314" spans="1:19" ht="12.75" customHeight="1" x14ac:dyDescent="0.2">
      <c r="A2314" s="1">
        <v>2319</v>
      </c>
      <c r="B2314" s="1" t="s">
        <v>1103</v>
      </c>
      <c r="C2314" s="1" t="s">
        <v>8</v>
      </c>
      <c r="D2314" s="1" t="s">
        <v>32</v>
      </c>
      <c r="E2314" s="1" t="s">
        <v>10</v>
      </c>
      <c r="F2314" s="1">
        <v>0</v>
      </c>
      <c r="G2314" s="2">
        <v>14</v>
      </c>
      <c r="H2314" s="2" t="str">
        <f t="shared" si="72"/>
        <v/>
      </c>
      <c r="I2314" s="2" t="str">
        <f>_xlfn.CONCAT(C2314,"-",D2314,"-",DOLLAR(G2314))</f>
        <v>ITA-zan VETRI-14,00 €</v>
      </c>
      <c r="J2314" s="2" t="str">
        <f t="shared" si="73"/>
        <v>465</v>
      </c>
      <c r="M2314" s="2"/>
      <c r="P2314" s="2"/>
      <c r="Q2314" s="2"/>
      <c r="R2314" s="2"/>
      <c r="S2314" s="2"/>
    </row>
    <row r="2315" spans="1:19" ht="12.75" customHeight="1" x14ac:dyDescent="0.2">
      <c r="A2315" s="1">
        <v>2320</v>
      </c>
      <c r="B2315" s="1" t="s">
        <v>1103</v>
      </c>
      <c r="C2315" s="1" t="s">
        <v>8</v>
      </c>
      <c r="D2315" s="1" t="s">
        <v>32</v>
      </c>
      <c r="E2315" t="s">
        <v>1387</v>
      </c>
      <c r="F2315" s="1">
        <v>10</v>
      </c>
      <c r="G2315" s="2">
        <v>15</v>
      </c>
      <c r="H2315" s="2">
        <f t="shared" si="72"/>
        <v>150</v>
      </c>
      <c r="I2315" s="2" t="str">
        <f>_xlfn.CONCAT(C2315,"-",D2315,"-",DOLLAR(G2315))</f>
        <v>ITA-zan VETRI-15,00 €</v>
      </c>
      <c r="J2315" s="2" t="str">
        <f t="shared" si="73"/>
        <v>465</v>
      </c>
      <c r="M2315" s="2"/>
      <c r="P2315" s="2"/>
      <c r="Q2315" s="2"/>
      <c r="R2315" s="2"/>
      <c r="S2315" s="2"/>
    </row>
    <row r="2316" spans="1:19" ht="12.75" customHeight="1" x14ac:dyDescent="0.2">
      <c r="A2316" s="1">
        <v>2321</v>
      </c>
      <c r="B2316" s="1" t="s">
        <v>1103</v>
      </c>
      <c r="C2316" s="1" t="s">
        <v>8</v>
      </c>
      <c r="D2316" s="1" t="s">
        <v>32</v>
      </c>
      <c r="E2316" t="s">
        <v>1387</v>
      </c>
      <c r="F2316" s="1">
        <v>30</v>
      </c>
      <c r="G2316" s="2">
        <v>33</v>
      </c>
      <c r="H2316" s="2">
        <f t="shared" si="72"/>
        <v>990</v>
      </c>
      <c r="I2316" s="2" t="str">
        <f>_xlfn.CONCAT(C2316,"-",D2316,"-",DOLLAR(G2316))</f>
        <v>ITA-zan VETRI-33,00 €</v>
      </c>
      <c r="J2316" s="2" t="str">
        <f t="shared" si="73"/>
        <v>465</v>
      </c>
      <c r="M2316" s="2"/>
      <c r="P2316" s="2"/>
      <c r="Q2316" s="2"/>
      <c r="R2316" s="2"/>
      <c r="S2316" s="2"/>
    </row>
    <row r="2317" spans="1:19" ht="12.75" customHeight="1" x14ac:dyDescent="0.2">
      <c r="A2317" s="1">
        <v>2322</v>
      </c>
      <c r="B2317" s="1" t="s">
        <v>1104</v>
      </c>
      <c r="C2317" s="1" t="s">
        <v>8</v>
      </c>
      <c r="D2317" s="1" t="s">
        <v>43</v>
      </c>
      <c r="E2317" t="s">
        <v>1387</v>
      </c>
      <c r="F2317" s="1">
        <v>10</v>
      </c>
      <c r="G2317" s="2">
        <v>40</v>
      </c>
      <c r="H2317" s="2">
        <f t="shared" si="72"/>
        <v>400</v>
      </c>
      <c r="I2317" s="2" t="str">
        <f>_xlfn.CONCAT(C2317,"-",D2317,"-",DOLLAR(G2317))</f>
        <v>ITA-zan pin SPA-40,00 €</v>
      </c>
      <c r="J2317" s="2" t="str">
        <f t="shared" si="73"/>
        <v>599</v>
      </c>
      <c r="M2317" s="2"/>
      <c r="P2317" s="2"/>
      <c r="Q2317" s="2"/>
      <c r="R2317" s="2"/>
      <c r="S2317" s="2"/>
    </row>
    <row r="2318" spans="1:19" ht="12.75" customHeight="1" x14ac:dyDescent="0.2">
      <c r="A2318" s="1">
        <v>2323</v>
      </c>
      <c r="B2318" s="1" t="s">
        <v>1105</v>
      </c>
      <c r="C2318" s="1" t="s">
        <v>8</v>
      </c>
      <c r="D2318" s="1" t="s">
        <v>50</v>
      </c>
      <c r="E2318" t="s">
        <v>1387</v>
      </c>
      <c r="F2318" s="1">
        <v>30</v>
      </c>
      <c r="G2318" s="2">
        <v>33</v>
      </c>
      <c r="H2318" s="2">
        <f t="shared" si="72"/>
        <v>990</v>
      </c>
      <c r="I2318" s="2" t="str">
        <f>_xlfn.CONCAT(C2318,"-",D2318,"-",DOLLAR(G2318))</f>
        <v>ITA-zan S.R.L.-33,00 €</v>
      </c>
      <c r="J2318" s="2" t="str">
        <f t="shared" si="73"/>
        <v>877</v>
      </c>
      <c r="M2318" s="2"/>
      <c r="P2318" s="2"/>
      <c r="Q2318" s="2"/>
      <c r="R2318" s="2"/>
      <c r="S2318" s="2"/>
    </row>
    <row r="2319" spans="1:19" ht="12.75" customHeight="1" x14ac:dyDescent="0.2">
      <c r="A2319" s="1">
        <v>2324</v>
      </c>
      <c r="B2319" s="1" t="s">
        <v>1105</v>
      </c>
      <c r="C2319" s="1" t="s">
        <v>8</v>
      </c>
      <c r="D2319" s="1" t="s">
        <v>50</v>
      </c>
      <c r="E2319" s="1" t="s">
        <v>10</v>
      </c>
      <c r="F2319" s="1">
        <v>0</v>
      </c>
      <c r="G2319" s="2">
        <v>11</v>
      </c>
      <c r="H2319" s="2" t="str">
        <f t="shared" si="72"/>
        <v/>
      </c>
      <c r="I2319" s="2" t="str">
        <f>_xlfn.CONCAT(C2319,"-",D2319,"-",DOLLAR(G2319))</f>
        <v>ITA-zan S.R.L.-11,00 €</v>
      </c>
      <c r="J2319" s="2" t="str">
        <f t="shared" si="73"/>
        <v>877</v>
      </c>
      <c r="M2319" s="2"/>
      <c r="P2319" s="2"/>
      <c r="Q2319" s="2"/>
      <c r="R2319" s="2"/>
      <c r="S2319" s="2"/>
    </row>
    <row r="2320" spans="1:19" ht="12.75" customHeight="1" x14ac:dyDescent="0.2">
      <c r="A2320" s="1">
        <v>2325</v>
      </c>
      <c r="B2320" s="1" t="s">
        <v>1106</v>
      </c>
      <c r="C2320" s="1" t="s">
        <v>8</v>
      </c>
      <c r="D2320" s="1" t="s">
        <v>50</v>
      </c>
      <c r="E2320" s="1" t="s">
        <v>10</v>
      </c>
      <c r="F2320" s="1">
        <v>0</v>
      </c>
      <c r="G2320" s="2">
        <v>26</v>
      </c>
      <c r="H2320" s="2" t="str">
        <f t="shared" si="72"/>
        <v/>
      </c>
      <c r="I2320" s="2" t="str">
        <f>_xlfn.CONCAT(C2320,"-",D2320,"-",DOLLAR(G2320))</f>
        <v>ITA-zan S.R.L.-26,00 €</v>
      </c>
      <c r="J2320" s="2" t="str">
        <f t="shared" si="73"/>
        <v>246</v>
      </c>
      <c r="M2320" s="2"/>
      <c r="P2320" s="2"/>
      <c r="Q2320" s="2"/>
      <c r="R2320" s="2"/>
      <c r="S2320" s="2"/>
    </row>
    <row r="2321" spans="1:19" ht="12.75" customHeight="1" x14ac:dyDescent="0.2">
      <c r="A2321" s="1">
        <v>2326</v>
      </c>
      <c r="B2321" s="1" t="s">
        <v>1107</v>
      </c>
      <c r="C2321" s="1" t="s">
        <v>8</v>
      </c>
      <c r="D2321" s="1" t="s">
        <v>9</v>
      </c>
      <c r="E2321" s="1" t="s">
        <v>10</v>
      </c>
      <c r="F2321" s="1">
        <v>0</v>
      </c>
      <c r="G2321" s="2">
        <v>16</v>
      </c>
      <c r="H2321" s="2" t="str">
        <f t="shared" si="72"/>
        <v/>
      </c>
      <c r="I2321" s="2" t="str">
        <f>_xlfn.CONCAT(C2321,"-",D2321,"-",DOLLAR(G2321))</f>
        <v>ITA-SG-16,00 €</v>
      </c>
      <c r="J2321" s="2" t="str">
        <f t="shared" si="73"/>
        <v>217</v>
      </c>
      <c r="M2321" s="2"/>
      <c r="P2321" s="2"/>
      <c r="Q2321" s="2"/>
      <c r="R2321" s="2"/>
      <c r="S2321" s="2"/>
    </row>
    <row r="2322" spans="1:19" ht="12.75" customHeight="1" x14ac:dyDescent="0.2">
      <c r="A2322" s="1">
        <v>2327</v>
      </c>
      <c r="B2322" s="1" t="s">
        <v>1107</v>
      </c>
      <c r="C2322" s="1" t="s">
        <v>8</v>
      </c>
      <c r="D2322" s="1" t="s">
        <v>9</v>
      </c>
      <c r="E2322" t="s">
        <v>1387</v>
      </c>
      <c r="F2322" s="1">
        <v>10</v>
      </c>
      <c r="G2322" s="2">
        <v>22</v>
      </c>
      <c r="H2322" s="2">
        <f t="shared" si="72"/>
        <v>220</v>
      </c>
      <c r="I2322" s="2" t="str">
        <f>_xlfn.CONCAT(C2322,"-",D2322,"-",DOLLAR(G2322))</f>
        <v>ITA-SG-22,00 €</v>
      </c>
      <c r="J2322" s="2" t="str">
        <f t="shared" si="73"/>
        <v>217</v>
      </c>
      <c r="M2322" s="2"/>
      <c r="P2322" s="2"/>
      <c r="Q2322" s="2"/>
      <c r="R2322" s="2"/>
      <c r="S2322" s="2"/>
    </row>
    <row r="2323" spans="1:19" ht="12.75" customHeight="1" x14ac:dyDescent="0.2">
      <c r="A2323" s="1">
        <v>2328</v>
      </c>
      <c r="B2323" s="1" t="s">
        <v>1108</v>
      </c>
      <c r="C2323" s="1" t="s">
        <v>8</v>
      </c>
      <c r="D2323" s="1" t="s">
        <v>176</v>
      </c>
      <c r="E2323" t="s">
        <v>1387</v>
      </c>
      <c r="F2323" s="1">
        <v>10</v>
      </c>
      <c r="G2323" s="2">
        <v>34</v>
      </c>
      <c r="H2323" s="2">
        <f t="shared" si="72"/>
        <v>340</v>
      </c>
      <c r="I2323" s="2" t="str">
        <f>_xlfn.CONCAT(C2323,"-",D2323,"-",DOLLAR(G2323))</f>
        <v>ITA-mull-34,00 €</v>
      </c>
      <c r="J2323" s="2" t="str">
        <f t="shared" si="73"/>
        <v>883</v>
      </c>
      <c r="M2323" s="2"/>
      <c r="P2323" s="2"/>
      <c r="Q2323" s="2"/>
      <c r="R2323" s="2"/>
      <c r="S2323" s="2"/>
    </row>
    <row r="2324" spans="1:19" ht="12.75" customHeight="1" x14ac:dyDescent="0.2">
      <c r="A2324" s="1">
        <v>2329</v>
      </c>
      <c r="B2324" s="1" t="s">
        <v>1108</v>
      </c>
      <c r="C2324" s="1" t="s">
        <v>8</v>
      </c>
      <c r="D2324" s="1" t="s">
        <v>176</v>
      </c>
      <c r="E2324" s="1" t="s">
        <v>10</v>
      </c>
      <c r="F2324" s="1">
        <v>0</v>
      </c>
      <c r="G2324" s="2">
        <v>31</v>
      </c>
      <c r="H2324" s="2" t="str">
        <f t="shared" si="72"/>
        <v/>
      </c>
      <c r="I2324" s="2" t="str">
        <f>_xlfn.CONCAT(C2324,"-",D2324,"-",DOLLAR(G2324))</f>
        <v>ITA-mull-31,00 €</v>
      </c>
      <c r="J2324" s="2" t="str">
        <f t="shared" si="73"/>
        <v>883</v>
      </c>
      <c r="M2324" s="2"/>
      <c r="P2324" s="2"/>
      <c r="Q2324" s="2"/>
      <c r="R2324" s="2"/>
      <c r="S2324" s="2"/>
    </row>
    <row r="2325" spans="1:19" ht="12.75" customHeight="1" x14ac:dyDescent="0.2">
      <c r="A2325" s="1">
        <v>2330</v>
      </c>
      <c r="B2325" s="1" t="s">
        <v>1108</v>
      </c>
      <c r="C2325" s="1" t="s">
        <v>8</v>
      </c>
      <c r="D2325" s="1" t="s">
        <v>176</v>
      </c>
      <c r="E2325" t="s">
        <v>1387</v>
      </c>
      <c r="F2325" s="1">
        <v>30</v>
      </c>
      <c r="G2325" s="2">
        <v>28</v>
      </c>
      <c r="H2325" s="2">
        <f t="shared" si="72"/>
        <v>840</v>
      </c>
      <c r="I2325" s="2" t="str">
        <f>_xlfn.CONCAT(C2325,"-",D2325,"-",DOLLAR(G2325))</f>
        <v>ITA-mull-28,00 €</v>
      </c>
      <c r="J2325" s="2" t="str">
        <f t="shared" si="73"/>
        <v>883</v>
      </c>
      <c r="M2325" s="2"/>
      <c r="P2325" s="2"/>
      <c r="Q2325" s="2"/>
      <c r="R2325" s="2"/>
      <c r="S2325" s="2"/>
    </row>
    <row r="2326" spans="1:19" ht="12.75" customHeight="1" x14ac:dyDescent="0.2">
      <c r="A2326" s="1">
        <v>2331</v>
      </c>
      <c r="B2326" s="1" t="s">
        <v>1109</v>
      </c>
      <c r="C2326" s="1" t="s">
        <v>8</v>
      </c>
      <c r="D2326" s="1" t="s">
        <v>9</v>
      </c>
      <c r="E2326" t="s">
        <v>1387</v>
      </c>
      <c r="F2326" s="1">
        <v>20</v>
      </c>
      <c r="G2326" s="2">
        <v>13</v>
      </c>
      <c r="H2326" s="2">
        <f t="shared" si="72"/>
        <v>260</v>
      </c>
      <c r="I2326" s="2" t="str">
        <f>_xlfn.CONCAT(C2326,"-",D2326,"-",DOLLAR(G2326))</f>
        <v>ITA-SG-13,00 €</v>
      </c>
      <c r="J2326" s="2" t="str">
        <f t="shared" si="73"/>
        <v>943</v>
      </c>
      <c r="M2326" s="2"/>
      <c r="P2326" s="2"/>
      <c r="Q2326" s="2"/>
      <c r="R2326" s="2"/>
      <c r="S2326" s="2"/>
    </row>
    <row r="2327" spans="1:19" ht="12.75" customHeight="1" x14ac:dyDescent="0.2">
      <c r="A2327" s="1">
        <v>2332</v>
      </c>
      <c r="B2327" s="1" t="s">
        <v>1109</v>
      </c>
      <c r="C2327" s="1" t="s">
        <v>8</v>
      </c>
      <c r="D2327" s="1" t="s">
        <v>9</v>
      </c>
      <c r="E2327" s="1" t="s">
        <v>10</v>
      </c>
      <c r="F2327" s="1">
        <v>0</v>
      </c>
      <c r="G2327" s="2">
        <v>18</v>
      </c>
      <c r="H2327" s="2" t="str">
        <f t="shared" si="72"/>
        <v/>
      </c>
      <c r="I2327" s="2" t="str">
        <f>_xlfn.CONCAT(C2327,"-",D2327,"-",DOLLAR(G2327))</f>
        <v>ITA-SG-18,00 €</v>
      </c>
      <c r="J2327" s="2" t="str">
        <f t="shared" si="73"/>
        <v>943</v>
      </c>
      <c r="M2327" s="2"/>
      <c r="P2327" s="2"/>
      <c r="Q2327" s="2"/>
      <c r="R2327" s="2"/>
      <c r="S2327" s="2"/>
    </row>
    <row r="2328" spans="1:19" ht="12.75" customHeight="1" x14ac:dyDescent="0.2">
      <c r="A2328" s="1">
        <v>2333</v>
      </c>
      <c r="B2328" s="1" t="s">
        <v>1109</v>
      </c>
      <c r="C2328" s="1" t="s">
        <v>8</v>
      </c>
      <c r="D2328" s="1" t="s">
        <v>9</v>
      </c>
      <c r="E2328" t="s">
        <v>1387</v>
      </c>
      <c r="F2328" s="1">
        <v>10</v>
      </c>
      <c r="G2328" s="2">
        <v>24</v>
      </c>
      <c r="H2328" s="2">
        <f t="shared" si="72"/>
        <v>240</v>
      </c>
      <c r="I2328" s="2" t="str">
        <f>_xlfn.CONCAT(C2328,"-",D2328,"-",DOLLAR(G2328))</f>
        <v>ITA-SG-24,00 €</v>
      </c>
      <c r="J2328" s="2" t="str">
        <f t="shared" si="73"/>
        <v>943</v>
      </c>
      <c r="M2328" s="2"/>
      <c r="P2328" s="2"/>
      <c r="Q2328" s="2"/>
      <c r="R2328" s="2"/>
      <c r="S2328" s="2"/>
    </row>
    <row r="2329" spans="1:19" ht="12.75" customHeight="1" x14ac:dyDescent="0.2">
      <c r="A2329" s="1">
        <v>2334</v>
      </c>
      <c r="B2329" s="1" t="s">
        <v>1110</v>
      </c>
      <c r="C2329" s="1" t="s">
        <v>8</v>
      </c>
      <c r="D2329" s="1" t="s">
        <v>93</v>
      </c>
      <c r="E2329" t="s">
        <v>1387</v>
      </c>
      <c r="F2329" s="1">
        <v>10</v>
      </c>
      <c r="G2329" s="2">
        <v>18</v>
      </c>
      <c r="H2329" s="2">
        <f t="shared" si="72"/>
        <v>180</v>
      </c>
      <c r="I2329" s="2" t="str">
        <f>_xlfn.CONCAT(C2329,"-",D2329,"-",DOLLAR(G2329))</f>
        <v>ITA-zan SPA-18,00 €</v>
      </c>
      <c r="J2329" s="2" t="str">
        <f t="shared" si="73"/>
        <v>879</v>
      </c>
      <c r="M2329" s="2"/>
      <c r="P2329" s="2"/>
      <c r="Q2329" s="2"/>
      <c r="R2329" s="2"/>
      <c r="S2329" s="2"/>
    </row>
    <row r="2330" spans="1:19" ht="12.75" customHeight="1" x14ac:dyDescent="0.2">
      <c r="A2330" s="1">
        <v>2335</v>
      </c>
      <c r="B2330" s="1" t="s">
        <v>1111</v>
      </c>
      <c r="C2330" s="1" t="s">
        <v>8</v>
      </c>
      <c r="D2330" s="1" t="s">
        <v>43</v>
      </c>
      <c r="E2330" s="1" t="s">
        <v>10</v>
      </c>
      <c r="F2330" s="1">
        <v>0</v>
      </c>
      <c r="G2330" s="2">
        <v>31</v>
      </c>
      <c r="H2330" s="2" t="str">
        <f t="shared" si="72"/>
        <v/>
      </c>
      <c r="I2330" s="2" t="str">
        <f>_xlfn.CONCAT(C2330,"-",D2330,"-",DOLLAR(G2330))</f>
        <v>ITA-zan pin SPA-31,00 €</v>
      </c>
      <c r="J2330" s="2" t="str">
        <f t="shared" si="73"/>
        <v>928</v>
      </c>
      <c r="M2330" s="2"/>
      <c r="P2330" s="2"/>
      <c r="Q2330" s="2"/>
      <c r="R2330" s="2"/>
      <c r="S2330" s="2"/>
    </row>
    <row r="2331" spans="1:19" ht="12.75" customHeight="1" x14ac:dyDescent="0.2">
      <c r="A2331" s="1">
        <v>2336</v>
      </c>
      <c r="B2331" s="1" t="s">
        <v>1111</v>
      </c>
      <c r="C2331" s="1" t="s">
        <v>8</v>
      </c>
      <c r="D2331" s="1" t="s">
        <v>43</v>
      </c>
      <c r="E2331" t="s">
        <v>1387</v>
      </c>
      <c r="F2331" s="1">
        <v>30</v>
      </c>
      <c r="G2331" s="2">
        <v>16</v>
      </c>
      <c r="H2331" s="2">
        <f t="shared" si="72"/>
        <v>480</v>
      </c>
      <c r="I2331" s="2" t="str">
        <f>_xlfn.CONCAT(C2331,"-",D2331,"-",DOLLAR(G2331))</f>
        <v>ITA-zan pin SPA-16,00 €</v>
      </c>
      <c r="J2331" s="2" t="str">
        <f t="shared" si="73"/>
        <v>928</v>
      </c>
      <c r="M2331" s="2"/>
      <c r="P2331" s="2"/>
      <c r="Q2331" s="2"/>
      <c r="R2331" s="2"/>
      <c r="S2331" s="2"/>
    </row>
    <row r="2332" spans="1:19" ht="12.75" customHeight="1" x14ac:dyDescent="0.2">
      <c r="A2332" s="1">
        <v>2337</v>
      </c>
      <c r="B2332" s="1" t="s">
        <v>1112</v>
      </c>
      <c r="C2332" s="1" t="s">
        <v>8</v>
      </c>
      <c r="D2332" s="1" t="s">
        <v>32</v>
      </c>
      <c r="E2332" t="s">
        <v>1387</v>
      </c>
      <c r="F2332" s="1">
        <v>20</v>
      </c>
      <c r="G2332" s="2">
        <v>24</v>
      </c>
      <c r="H2332" s="2">
        <f t="shared" si="72"/>
        <v>480</v>
      </c>
      <c r="I2332" s="2" t="str">
        <f>_xlfn.CONCAT(C2332,"-",D2332,"-",DOLLAR(G2332))</f>
        <v>ITA-zan VETRI-24,00 €</v>
      </c>
      <c r="J2332" s="2" t="str">
        <f t="shared" si="73"/>
        <v>855</v>
      </c>
      <c r="M2332" s="2"/>
      <c r="P2332" s="2"/>
      <c r="Q2332" s="2"/>
      <c r="R2332" s="2"/>
      <c r="S2332" s="2"/>
    </row>
    <row r="2333" spans="1:19" ht="12.75" customHeight="1" x14ac:dyDescent="0.2">
      <c r="A2333" s="1">
        <v>2338</v>
      </c>
      <c r="B2333" s="1" t="s">
        <v>1112</v>
      </c>
      <c r="C2333" s="1" t="s">
        <v>8</v>
      </c>
      <c r="D2333" s="1" t="s">
        <v>32</v>
      </c>
      <c r="E2333" t="s">
        <v>1387</v>
      </c>
      <c r="F2333" s="1">
        <v>10</v>
      </c>
      <c r="G2333" s="2">
        <v>29</v>
      </c>
      <c r="H2333" s="2">
        <f t="shared" si="72"/>
        <v>290</v>
      </c>
      <c r="I2333" s="2" t="str">
        <f>_xlfn.CONCAT(C2333,"-",D2333,"-",DOLLAR(G2333))</f>
        <v>ITA-zan VETRI-29,00 €</v>
      </c>
      <c r="J2333" s="2" t="str">
        <f t="shared" si="73"/>
        <v>855</v>
      </c>
      <c r="M2333" s="2"/>
      <c r="P2333" s="2"/>
      <c r="Q2333" s="2"/>
      <c r="R2333" s="2"/>
      <c r="S2333" s="2"/>
    </row>
    <row r="2334" spans="1:19" ht="12.75" customHeight="1" x14ac:dyDescent="0.2">
      <c r="A2334" s="1">
        <v>2339</v>
      </c>
      <c r="B2334" s="1" t="s">
        <v>1112</v>
      </c>
      <c r="C2334" s="1" t="s">
        <v>8</v>
      </c>
      <c r="D2334" s="1" t="s">
        <v>32</v>
      </c>
      <c r="E2334" s="1" t="s">
        <v>10</v>
      </c>
      <c r="F2334" s="1">
        <v>0</v>
      </c>
      <c r="G2334" s="2">
        <v>35</v>
      </c>
      <c r="H2334" s="2" t="str">
        <f t="shared" si="72"/>
        <v/>
      </c>
      <c r="I2334" s="2" t="str">
        <f>_xlfn.CONCAT(C2334,"-",D2334,"-",DOLLAR(G2334))</f>
        <v>ITA-zan VETRI-35,00 €</v>
      </c>
      <c r="J2334" s="2" t="str">
        <f t="shared" si="73"/>
        <v>855</v>
      </c>
      <c r="M2334" s="2"/>
      <c r="P2334" s="2"/>
      <c r="Q2334" s="2"/>
      <c r="R2334" s="2"/>
      <c r="S2334" s="2"/>
    </row>
    <row r="2335" spans="1:19" ht="12.75" customHeight="1" x14ac:dyDescent="0.2">
      <c r="A2335" s="1">
        <v>2340</v>
      </c>
      <c r="B2335" s="1" t="s">
        <v>1113</v>
      </c>
      <c r="C2335" s="1" t="s">
        <v>8</v>
      </c>
      <c r="D2335" s="1" t="s">
        <v>9</v>
      </c>
      <c r="E2335" s="1" t="s">
        <v>10</v>
      </c>
      <c r="F2335" s="1">
        <v>0</v>
      </c>
      <c r="G2335" s="2">
        <v>19</v>
      </c>
      <c r="H2335" s="2" t="str">
        <f t="shared" si="72"/>
        <v/>
      </c>
      <c r="I2335" s="2" t="str">
        <f>_xlfn.CONCAT(C2335,"-",D2335,"-",DOLLAR(G2335))</f>
        <v>ITA-SG-19,00 €</v>
      </c>
      <c r="J2335" s="2" t="str">
        <f t="shared" si="73"/>
        <v>545</v>
      </c>
      <c r="M2335" s="2"/>
      <c r="P2335" s="2"/>
      <c r="Q2335" s="2"/>
      <c r="R2335" s="2"/>
      <c r="S2335" s="2"/>
    </row>
    <row r="2336" spans="1:19" ht="12.75" customHeight="1" x14ac:dyDescent="0.2">
      <c r="A2336" s="1">
        <v>2341</v>
      </c>
      <c r="B2336" s="1" t="s">
        <v>1114</v>
      </c>
      <c r="C2336" s="1" t="s">
        <v>8</v>
      </c>
      <c r="D2336" s="1" t="s">
        <v>43</v>
      </c>
      <c r="E2336" t="s">
        <v>1387</v>
      </c>
      <c r="F2336" s="1">
        <v>30</v>
      </c>
      <c r="G2336" s="2">
        <v>33</v>
      </c>
      <c r="H2336" s="2">
        <f t="shared" si="72"/>
        <v>990</v>
      </c>
      <c r="I2336" s="2" t="str">
        <f>_xlfn.CONCAT(C2336,"-",D2336,"-",DOLLAR(G2336))</f>
        <v>ITA-zan pin SPA-33,00 €</v>
      </c>
      <c r="J2336" s="2" t="str">
        <f t="shared" si="73"/>
        <v>768</v>
      </c>
      <c r="M2336" s="2"/>
      <c r="P2336" s="2"/>
      <c r="Q2336" s="2"/>
      <c r="R2336" s="2"/>
      <c r="S2336" s="2"/>
    </row>
    <row r="2337" spans="1:19" ht="12.75" customHeight="1" x14ac:dyDescent="0.2">
      <c r="A2337" s="1">
        <v>2342</v>
      </c>
      <c r="B2337" s="1" t="s">
        <v>1114</v>
      </c>
      <c r="C2337" s="1" t="s">
        <v>8</v>
      </c>
      <c r="D2337" s="1" t="s">
        <v>43</v>
      </c>
      <c r="E2337" s="1" t="s">
        <v>10</v>
      </c>
      <c r="F2337" s="1">
        <v>0</v>
      </c>
      <c r="G2337" s="2">
        <v>24</v>
      </c>
      <c r="H2337" s="2" t="str">
        <f t="shared" si="72"/>
        <v/>
      </c>
      <c r="I2337" s="2" t="str">
        <f>_xlfn.CONCAT(C2337,"-",D2337,"-",DOLLAR(G2337))</f>
        <v>ITA-zan pin SPA-24,00 €</v>
      </c>
      <c r="J2337" s="2" t="str">
        <f t="shared" si="73"/>
        <v>768</v>
      </c>
      <c r="M2337" s="2"/>
      <c r="P2337" s="2"/>
      <c r="Q2337" s="2"/>
      <c r="R2337" s="2"/>
      <c r="S2337" s="2"/>
    </row>
    <row r="2338" spans="1:19" ht="12.75" customHeight="1" x14ac:dyDescent="0.2">
      <c r="A2338" s="1">
        <v>2343</v>
      </c>
      <c r="B2338" s="1" t="s">
        <v>1114</v>
      </c>
      <c r="C2338" s="1" t="s">
        <v>8</v>
      </c>
      <c r="D2338" s="1" t="s">
        <v>43</v>
      </c>
      <c r="E2338" t="s">
        <v>1387</v>
      </c>
      <c r="F2338" s="1">
        <v>10</v>
      </c>
      <c r="G2338" s="2">
        <v>15</v>
      </c>
      <c r="H2338" s="2">
        <f t="shared" si="72"/>
        <v>150</v>
      </c>
      <c r="I2338" s="2" t="str">
        <f>_xlfn.CONCAT(C2338,"-",D2338,"-",DOLLAR(G2338))</f>
        <v>ITA-zan pin SPA-15,00 €</v>
      </c>
      <c r="J2338" s="2" t="str">
        <f t="shared" si="73"/>
        <v>768</v>
      </c>
      <c r="M2338" s="2"/>
      <c r="P2338" s="2"/>
      <c r="Q2338" s="2"/>
      <c r="R2338" s="2"/>
      <c r="S2338" s="2"/>
    </row>
    <row r="2339" spans="1:19" ht="12.75" customHeight="1" x14ac:dyDescent="0.2">
      <c r="A2339" s="1">
        <v>2344</v>
      </c>
      <c r="B2339" s="1" t="s">
        <v>1115</v>
      </c>
      <c r="C2339" s="1" t="s">
        <v>8</v>
      </c>
      <c r="D2339" s="1" t="s">
        <v>9</v>
      </c>
      <c r="E2339" t="s">
        <v>1387</v>
      </c>
      <c r="F2339" s="1">
        <v>10</v>
      </c>
      <c r="G2339" s="2">
        <v>33</v>
      </c>
      <c r="H2339" s="2">
        <f t="shared" si="72"/>
        <v>330</v>
      </c>
      <c r="I2339" s="2" t="str">
        <f>_xlfn.CONCAT(C2339,"-",D2339,"-",DOLLAR(G2339))</f>
        <v>ITA-SG-33,00 €</v>
      </c>
      <c r="J2339" s="2" t="str">
        <f t="shared" si="73"/>
        <v>371</v>
      </c>
      <c r="M2339" s="2"/>
      <c r="P2339" s="2"/>
      <c r="Q2339" s="2"/>
      <c r="R2339" s="2"/>
      <c r="S2339" s="2"/>
    </row>
    <row r="2340" spans="1:19" ht="12.75" customHeight="1" x14ac:dyDescent="0.2">
      <c r="A2340" s="1">
        <v>2345</v>
      </c>
      <c r="B2340" s="1" t="s">
        <v>1115</v>
      </c>
      <c r="C2340" s="1" t="s">
        <v>8</v>
      </c>
      <c r="D2340" s="1" t="s">
        <v>9</v>
      </c>
      <c r="E2340" s="1" t="s">
        <v>10</v>
      </c>
      <c r="F2340" s="1">
        <v>0</v>
      </c>
      <c r="G2340" s="2">
        <v>28</v>
      </c>
      <c r="H2340" s="2" t="str">
        <f t="shared" si="72"/>
        <v/>
      </c>
      <c r="I2340" s="2" t="str">
        <f>_xlfn.CONCAT(C2340,"-",D2340,"-",DOLLAR(G2340))</f>
        <v>ITA-SG-28,00 €</v>
      </c>
      <c r="J2340" s="2" t="str">
        <f t="shared" si="73"/>
        <v>371</v>
      </c>
      <c r="M2340" s="2"/>
      <c r="P2340" s="2"/>
      <c r="Q2340" s="2"/>
      <c r="R2340" s="2"/>
      <c r="S2340" s="2"/>
    </row>
    <row r="2341" spans="1:19" ht="12.75" customHeight="1" x14ac:dyDescent="0.2">
      <c r="A2341" s="1">
        <v>2346</v>
      </c>
      <c r="B2341" s="1" t="s">
        <v>1116</v>
      </c>
      <c r="C2341" s="1" t="s">
        <v>8</v>
      </c>
      <c r="D2341" s="1" t="s">
        <v>32</v>
      </c>
      <c r="E2341" s="1" t="s">
        <v>10</v>
      </c>
      <c r="F2341" s="1">
        <v>0</v>
      </c>
      <c r="G2341" s="2">
        <v>19</v>
      </c>
      <c r="H2341" s="2" t="str">
        <f t="shared" si="72"/>
        <v/>
      </c>
      <c r="I2341" s="2" t="str">
        <f>_xlfn.CONCAT(C2341,"-",D2341,"-",DOLLAR(G2341))</f>
        <v>ITA-zan VETRI-19,00 €</v>
      </c>
      <c r="J2341" s="2" t="str">
        <f t="shared" si="73"/>
        <v>786</v>
      </c>
      <c r="M2341" s="2"/>
      <c r="P2341" s="2"/>
      <c r="Q2341" s="2"/>
      <c r="R2341" s="2"/>
      <c r="S2341" s="2"/>
    </row>
    <row r="2342" spans="1:19" ht="12.75" customHeight="1" x14ac:dyDescent="0.2">
      <c r="A2342" s="1">
        <v>2347</v>
      </c>
      <c r="B2342" s="1" t="s">
        <v>1116</v>
      </c>
      <c r="C2342" s="1" t="s">
        <v>8</v>
      </c>
      <c r="D2342" s="1" t="s">
        <v>32</v>
      </c>
      <c r="E2342" t="s">
        <v>1387</v>
      </c>
      <c r="F2342" s="1">
        <v>10</v>
      </c>
      <c r="G2342" s="2">
        <v>35</v>
      </c>
      <c r="H2342" s="2">
        <f t="shared" si="72"/>
        <v>350</v>
      </c>
      <c r="I2342" s="2" t="str">
        <f>_xlfn.CONCAT(C2342,"-",D2342,"-",DOLLAR(G2342))</f>
        <v>ITA-zan VETRI-35,00 €</v>
      </c>
      <c r="J2342" s="2" t="str">
        <f t="shared" si="73"/>
        <v>786</v>
      </c>
      <c r="M2342" s="2"/>
      <c r="P2342" s="2"/>
      <c r="Q2342" s="2"/>
      <c r="R2342" s="2"/>
      <c r="S2342" s="2"/>
    </row>
    <row r="2343" spans="1:19" ht="12.75" customHeight="1" x14ac:dyDescent="0.2">
      <c r="A2343" s="1">
        <v>2348</v>
      </c>
      <c r="B2343" s="1" t="s">
        <v>1117</v>
      </c>
      <c r="C2343" s="1" t="s">
        <v>8</v>
      </c>
      <c r="D2343" s="1" t="s">
        <v>50</v>
      </c>
      <c r="E2343" s="1" t="s">
        <v>10</v>
      </c>
      <c r="F2343" s="1">
        <v>0</v>
      </c>
      <c r="G2343" s="2">
        <v>10</v>
      </c>
      <c r="H2343" s="2" t="str">
        <f t="shared" si="72"/>
        <v/>
      </c>
      <c r="I2343" s="2" t="str">
        <f>_xlfn.CONCAT(C2343,"-",D2343,"-",DOLLAR(G2343))</f>
        <v>ITA-zan S.R.L.-10,00 €</v>
      </c>
      <c r="J2343" s="2" t="str">
        <f t="shared" si="73"/>
        <v>541</v>
      </c>
      <c r="M2343" s="2"/>
      <c r="P2343" s="2"/>
      <c r="Q2343" s="2"/>
      <c r="R2343" s="2"/>
      <c r="S2343" s="2"/>
    </row>
    <row r="2344" spans="1:19" ht="12.75" customHeight="1" x14ac:dyDescent="0.2">
      <c r="A2344" s="1">
        <v>2349</v>
      </c>
      <c r="B2344" s="1" t="s">
        <v>1117</v>
      </c>
      <c r="C2344" s="1" t="s">
        <v>8</v>
      </c>
      <c r="D2344" s="1" t="s">
        <v>50</v>
      </c>
      <c r="E2344" t="s">
        <v>1387</v>
      </c>
      <c r="F2344" s="1">
        <v>10</v>
      </c>
      <c r="G2344" s="2">
        <v>18</v>
      </c>
      <c r="H2344" s="2">
        <f t="shared" si="72"/>
        <v>180</v>
      </c>
      <c r="I2344" s="2" t="str">
        <f>_xlfn.CONCAT(C2344,"-",D2344,"-",DOLLAR(G2344))</f>
        <v>ITA-zan S.R.L.-18,00 €</v>
      </c>
      <c r="J2344" s="2" t="str">
        <f t="shared" si="73"/>
        <v>541</v>
      </c>
      <c r="M2344" s="2"/>
      <c r="P2344" s="2"/>
      <c r="Q2344" s="2"/>
      <c r="R2344" s="2"/>
      <c r="S2344" s="2"/>
    </row>
    <row r="2345" spans="1:19" ht="12.75" customHeight="1" x14ac:dyDescent="0.2">
      <c r="A2345" s="1">
        <v>2350</v>
      </c>
      <c r="B2345" s="1" t="s">
        <v>1117</v>
      </c>
      <c r="C2345" s="1" t="s">
        <v>8</v>
      </c>
      <c r="D2345" s="1" t="s">
        <v>50</v>
      </c>
      <c r="E2345" t="s">
        <v>1387</v>
      </c>
      <c r="F2345" s="1">
        <v>30</v>
      </c>
      <c r="G2345" s="2">
        <v>27</v>
      </c>
      <c r="H2345" s="2">
        <f t="shared" si="72"/>
        <v>810</v>
      </c>
      <c r="I2345" s="2" t="str">
        <f>_xlfn.CONCAT(C2345,"-",D2345,"-",DOLLAR(G2345))</f>
        <v>ITA-zan S.R.L.-27,00 €</v>
      </c>
      <c r="J2345" s="2" t="str">
        <f t="shared" si="73"/>
        <v>541</v>
      </c>
      <c r="M2345" s="2"/>
      <c r="P2345" s="2"/>
      <c r="Q2345" s="2"/>
      <c r="R2345" s="2"/>
      <c r="S2345" s="2"/>
    </row>
    <row r="2346" spans="1:19" ht="12.75" customHeight="1" x14ac:dyDescent="0.2">
      <c r="A2346" s="1">
        <v>2351</v>
      </c>
      <c r="B2346" s="1" t="s">
        <v>1118</v>
      </c>
      <c r="C2346" s="1" t="s">
        <v>8</v>
      </c>
      <c r="D2346" s="1" t="s">
        <v>43</v>
      </c>
      <c r="E2346" s="1" t="s">
        <v>10</v>
      </c>
      <c r="F2346" s="1">
        <v>0</v>
      </c>
      <c r="G2346" s="2">
        <v>35</v>
      </c>
      <c r="H2346" s="2" t="str">
        <f t="shared" si="72"/>
        <v/>
      </c>
      <c r="I2346" s="2" t="str">
        <f>_xlfn.CONCAT(C2346,"-",D2346,"-",DOLLAR(G2346))</f>
        <v>ITA-zan pin SPA-35,00 €</v>
      </c>
      <c r="J2346" s="2" t="str">
        <f t="shared" si="73"/>
        <v>234</v>
      </c>
      <c r="M2346" s="2"/>
      <c r="P2346" s="2"/>
      <c r="Q2346" s="2"/>
      <c r="R2346" s="2"/>
      <c r="S2346" s="2"/>
    </row>
    <row r="2347" spans="1:19" ht="12.75" customHeight="1" x14ac:dyDescent="0.2">
      <c r="A2347" s="1">
        <v>2352</v>
      </c>
      <c r="B2347" s="1" t="s">
        <v>1118</v>
      </c>
      <c r="C2347" s="1" t="s">
        <v>8</v>
      </c>
      <c r="D2347" s="1" t="s">
        <v>43</v>
      </c>
      <c r="E2347" t="s">
        <v>1387</v>
      </c>
      <c r="F2347" s="1">
        <v>30</v>
      </c>
      <c r="G2347" s="2">
        <v>17</v>
      </c>
      <c r="H2347" s="2">
        <f t="shared" si="72"/>
        <v>510</v>
      </c>
      <c r="I2347" s="2" t="str">
        <f>_xlfn.CONCAT(C2347,"-",D2347,"-",DOLLAR(G2347))</f>
        <v>ITA-zan pin SPA-17,00 €</v>
      </c>
      <c r="J2347" s="2" t="str">
        <f t="shared" si="73"/>
        <v>234</v>
      </c>
      <c r="M2347" s="2"/>
      <c r="P2347" s="2"/>
      <c r="Q2347" s="2"/>
      <c r="R2347" s="2"/>
      <c r="S2347" s="2"/>
    </row>
    <row r="2348" spans="1:19" ht="12.75" customHeight="1" x14ac:dyDescent="0.2">
      <c r="A2348" s="1">
        <v>2353</v>
      </c>
      <c r="B2348" s="1" t="s">
        <v>1118</v>
      </c>
      <c r="C2348" s="1" t="s">
        <v>8</v>
      </c>
      <c r="D2348" s="1" t="s">
        <v>43</v>
      </c>
      <c r="E2348" t="s">
        <v>1387</v>
      </c>
      <c r="F2348" s="1">
        <v>10</v>
      </c>
      <c r="G2348" s="2">
        <v>22</v>
      </c>
      <c r="H2348" s="2">
        <f t="shared" si="72"/>
        <v>220</v>
      </c>
      <c r="I2348" s="2" t="str">
        <f>_xlfn.CONCAT(C2348,"-",D2348,"-",DOLLAR(G2348))</f>
        <v>ITA-zan pin SPA-22,00 €</v>
      </c>
      <c r="J2348" s="2" t="str">
        <f t="shared" si="73"/>
        <v>234</v>
      </c>
      <c r="M2348" s="2"/>
      <c r="P2348" s="2"/>
      <c r="Q2348" s="2"/>
      <c r="R2348" s="2"/>
      <c r="S2348" s="2"/>
    </row>
    <row r="2349" spans="1:19" ht="12.75" customHeight="1" x14ac:dyDescent="0.2">
      <c r="A2349" s="1">
        <v>2354</v>
      </c>
      <c r="B2349" s="1" t="s">
        <v>1119</v>
      </c>
      <c r="C2349" s="1" t="s">
        <v>8</v>
      </c>
      <c r="D2349" s="1" t="s">
        <v>9</v>
      </c>
      <c r="E2349" s="1" t="s">
        <v>10</v>
      </c>
      <c r="F2349" s="1">
        <v>0</v>
      </c>
      <c r="G2349" s="2">
        <v>14</v>
      </c>
      <c r="H2349" s="2" t="str">
        <f t="shared" si="72"/>
        <v/>
      </c>
      <c r="I2349" s="2" t="str">
        <f>_xlfn.CONCAT(C2349,"-",D2349,"-",DOLLAR(G2349))</f>
        <v>ITA-SG-14,00 €</v>
      </c>
      <c r="J2349" s="2" t="str">
        <f t="shared" si="73"/>
        <v>478</v>
      </c>
      <c r="M2349" s="2"/>
      <c r="P2349" s="2"/>
      <c r="Q2349" s="2"/>
      <c r="R2349" s="2"/>
      <c r="S2349" s="2"/>
    </row>
    <row r="2350" spans="1:19" ht="12.75" customHeight="1" x14ac:dyDescent="0.2">
      <c r="A2350" s="1">
        <v>2355</v>
      </c>
      <c r="B2350" s="1" t="s">
        <v>1119</v>
      </c>
      <c r="C2350" s="1" t="s">
        <v>8</v>
      </c>
      <c r="D2350" s="1" t="s">
        <v>9</v>
      </c>
      <c r="E2350" t="s">
        <v>1387</v>
      </c>
      <c r="F2350" s="1">
        <v>10</v>
      </c>
      <c r="G2350" s="2">
        <v>13</v>
      </c>
      <c r="H2350" s="2">
        <f t="shared" si="72"/>
        <v>130</v>
      </c>
      <c r="I2350" s="2" t="str">
        <f>_xlfn.CONCAT(C2350,"-",D2350,"-",DOLLAR(G2350))</f>
        <v>ITA-SG-13,00 €</v>
      </c>
      <c r="J2350" s="2" t="str">
        <f t="shared" si="73"/>
        <v>478</v>
      </c>
      <c r="M2350" s="2"/>
      <c r="P2350" s="2"/>
      <c r="Q2350" s="2"/>
      <c r="R2350" s="2"/>
      <c r="S2350" s="2"/>
    </row>
    <row r="2351" spans="1:19" ht="12.75" customHeight="1" x14ac:dyDescent="0.2">
      <c r="A2351" s="1">
        <v>2356</v>
      </c>
      <c r="B2351" s="1" t="s">
        <v>1120</v>
      </c>
      <c r="C2351" s="1" t="s">
        <v>8</v>
      </c>
      <c r="D2351" s="1" t="s">
        <v>9</v>
      </c>
      <c r="E2351" s="1" t="s">
        <v>10</v>
      </c>
      <c r="F2351" s="1">
        <v>0</v>
      </c>
      <c r="G2351" s="2">
        <v>29</v>
      </c>
      <c r="H2351" s="2" t="str">
        <f t="shared" si="72"/>
        <v/>
      </c>
      <c r="I2351" s="2" t="str">
        <f>_xlfn.CONCAT(C2351,"-",D2351,"-",DOLLAR(G2351))</f>
        <v>ITA-SG-29,00 €</v>
      </c>
      <c r="J2351" s="2" t="str">
        <f t="shared" si="73"/>
        <v>380</v>
      </c>
      <c r="M2351" s="2"/>
      <c r="P2351" s="2"/>
      <c r="Q2351" s="2"/>
      <c r="R2351" s="2"/>
      <c r="S2351" s="2"/>
    </row>
    <row r="2352" spans="1:19" ht="12.75" customHeight="1" x14ac:dyDescent="0.2">
      <c r="A2352" s="1">
        <v>2357</v>
      </c>
      <c r="B2352" s="1" t="s">
        <v>1120</v>
      </c>
      <c r="C2352" s="1" t="s">
        <v>8</v>
      </c>
      <c r="D2352" s="1" t="s">
        <v>9</v>
      </c>
      <c r="E2352" t="s">
        <v>1387</v>
      </c>
      <c r="F2352" s="1">
        <v>10</v>
      </c>
      <c r="G2352" s="2">
        <v>19</v>
      </c>
      <c r="H2352" s="2">
        <f t="shared" si="72"/>
        <v>190</v>
      </c>
      <c r="I2352" s="2" t="str">
        <f>_xlfn.CONCAT(C2352,"-",D2352,"-",DOLLAR(G2352))</f>
        <v>ITA-SG-19,00 €</v>
      </c>
      <c r="J2352" s="2" t="str">
        <f t="shared" si="73"/>
        <v>380</v>
      </c>
      <c r="M2352" s="2"/>
      <c r="P2352" s="2"/>
      <c r="Q2352" s="2"/>
      <c r="R2352" s="2"/>
      <c r="S2352" s="2"/>
    </row>
    <row r="2353" spans="1:19" ht="12.75" customHeight="1" x14ac:dyDescent="0.2">
      <c r="A2353" s="1">
        <v>2358</v>
      </c>
      <c r="B2353" s="1" t="s">
        <v>1121</v>
      </c>
      <c r="C2353" s="1" t="s">
        <v>8</v>
      </c>
      <c r="D2353" s="1" t="s">
        <v>9</v>
      </c>
      <c r="E2353" s="1" t="s">
        <v>10</v>
      </c>
      <c r="F2353" s="1">
        <v>0</v>
      </c>
      <c r="G2353" s="2">
        <v>24</v>
      </c>
      <c r="H2353" s="2" t="str">
        <f t="shared" si="72"/>
        <v/>
      </c>
      <c r="I2353" s="2" t="str">
        <f>_xlfn.CONCAT(C2353,"-",D2353,"-",DOLLAR(G2353))</f>
        <v>ITA-SG-24,00 €</v>
      </c>
      <c r="J2353" s="2" t="str">
        <f t="shared" si="73"/>
        <v>639</v>
      </c>
      <c r="M2353" s="2"/>
      <c r="P2353" s="2"/>
      <c r="Q2353" s="2"/>
      <c r="R2353" s="2"/>
      <c r="S2353" s="2"/>
    </row>
    <row r="2354" spans="1:19" ht="12.75" customHeight="1" x14ac:dyDescent="0.2">
      <c r="A2354" s="1">
        <v>2359</v>
      </c>
      <c r="B2354" s="1" t="s">
        <v>1121</v>
      </c>
      <c r="C2354" s="1" t="s">
        <v>8</v>
      </c>
      <c r="D2354" s="1" t="s">
        <v>9</v>
      </c>
      <c r="E2354" t="s">
        <v>1387</v>
      </c>
      <c r="F2354" s="1">
        <v>10</v>
      </c>
      <c r="G2354" s="2">
        <v>15</v>
      </c>
      <c r="H2354" s="2">
        <f t="shared" si="72"/>
        <v>150</v>
      </c>
      <c r="I2354" s="2" t="str">
        <f>_xlfn.CONCAT(C2354,"-",D2354,"-",DOLLAR(G2354))</f>
        <v>ITA-SG-15,00 €</v>
      </c>
      <c r="J2354" s="2" t="str">
        <f t="shared" si="73"/>
        <v>639</v>
      </c>
      <c r="M2354" s="2"/>
      <c r="P2354" s="2"/>
      <c r="Q2354" s="2"/>
      <c r="R2354" s="2"/>
      <c r="S2354" s="2"/>
    </row>
    <row r="2355" spans="1:19" ht="12.75" customHeight="1" x14ac:dyDescent="0.2">
      <c r="A2355" s="1">
        <v>2360</v>
      </c>
      <c r="B2355" s="1" t="s">
        <v>1121</v>
      </c>
      <c r="C2355" s="1" t="s">
        <v>8</v>
      </c>
      <c r="D2355" s="1" t="s">
        <v>9</v>
      </c>
      <c r="E2355" t="s">
        <v>1387</v>
      </c>
      <c r="F2355" s="1">
        <v>20</v>
      </c>
      <c r="G2355" s="2">
        <v>23</v>
      </c>
      <c r="H2355" s="2">
        <f t="shared" si="72"/>
        <v>460</v>
      </c>
      <c r="I2355" s="2" t="str">
        <f>_xlfn.CONCAT(C2355,"-",D2355,"-",DOLLAR(G2355))</f>
        <v>ITA-SG-23,00 €</v>
      </c>
      <c r="J2355" s="2" t="str">
        <f t="shared" si="73"/>
        <v>639</v>
      </c>
      <c r="M2355" s="2"/>
      <c r="P2355" s="2"/>
      <c r="Q2355" s="2"/>
      <c r="R2355" s="2"/>
      <c r="S2355" s="2"/>
    </row>
    <row r="2356" spans="1:19" ht="12.75" customHeight="1" x14ac:dyDescent="0.2">
      <c r="A2356" s="1">
        <v>2361</v>
      </c>
      <c r="B2356" s="1" t="s">
        <v>1121</v>
      </c>
      <c r="C2356" s="1" t="s">
        <v>8</v>
      </c>
      <c r="D2356" s="1" t="s">
        <v>9</v>
      </c>
      <c r="E2356" t="s">
        <v>1387</v>
      </c>
      <c r="F2356" s="1">
        <v>30</v>
      </c>
      <c r="G2356" s="2">
        <v>30</v>
      </c>
      <c r="H2356" s="2">
        <f t="shared" si="72"/>
        <v>900</v>
      </c>
      <c r="I2356" s="2" t="str">
        <f>_xlfn.CONCAT(C2356,"-",D2356,"-",DOLLAR(G2356))</f>
        <v>ITA-SG-30,00 €</v>
      </c>
      <c r="J2356" s="2" t="str">
        <f t="shared" si="73"/>
        <v>639</v>
      </c>
      <c r="M2356" s="2"/>
      <c r="P2356" s="2"/>
      <c r="Q2356" s="2"/>
      <c r="R2356" s="2"/>
      <c r="S2356" s="2"/>
    </row>
    <row r="2357" spans="1:19" ht="12.75" customHeight="1" x14ac:dyDescent="0.2">
      <c r="A2357" s="1">
        <v>2362</v>
      </c>
      <c r="B2357" s="1" t="s">
        <v>1122</v>
      </c>
      <c r="C2357" s="1" t="s">
        <v>8</v>
      </c>
      <c r="D2357" s="1" t="s">
        <v>93</v>
      </c>
      <c r="E2357" t="s">
        <v>1387</v>
      </c>
      <c r="F2357" s="1">
        <v>30</v>
      </c>
      <c r="G2357" s="2">
        <v>18</v>
      </c>
      <c r="H2357" s="2">
        <f t="shared" si="72"/>
        <v>540</v>
      </c>
      <c r="I2357" s="2" t="str">
        <f>_xlfn.CONCAT(C2357,"-",D2357,"-",DOLLAR(G2357))</f>
        <v>ITA-zan SPA-18,00 €</v>
      </c>
      <c r="J2357" s="2" t="str">
        <f t="shared" si="73"/>
        <v>125</v>
      </c>
      <c r="M2357" s="2"/>
      <c r="P2357" s="2"/>
      <c r="Q2357" s="2"/>
      <c r="R2357" s="2"/>
      <c r="S2357" s="2"/>
    </row>
    <row r="2358" spans="1:19" ht="12.75" customHeight="1" x14ac:dyDescent="0.2">
      <c r="A2358" s="1">
        <v>2363</v>
      </c>
      <c r="B2358" s="1" t="s">
        <v>1122</v>
      </c>
      <c r="C2358" s="1" t="s">
        <v>8</v>
      </c>
      <c r="D2358" s="1" t="s">
        <v>93</v>
      </c>
      <c r="E2358" t="s">
        <v>1387</v>
      </c>
      <c r="F2358" s="1">
        <v>10</v>
      </c>
      <c r="G2358" s="2">
        <v>32</v>
      </c>
      <c r="H2358" s="2">
        <f t="shared" si="72"/>
        <v>320</v>
      </c>
      <c r="I2358" s="2" t="str">
        <f>_xlfn.CONCAT(C2358,"-",D2358,"-",DOLLAR(G2358))</f>
        <v>ITA-zan SPA-32,00 €</v>
      </c>
      <c r="J2358" s="2" t="str">
        <f t="shared" si="73"/>
        <v>125</v>
      </c>
      <c r="M2358" s="2"/>
      <c r="P2358" s="2"/>
      <c r="Q2358" s="2"/>
      <c r="R2358" s="2"/>
      <c r="S2358" s="2"/>
    </row>
    <row r="2359" spans="1:19" ht="12.75" customHeight="1" x14ac:dyDescent="0.2">
      <c r="A2359" s="1">
        <v>2364</v>
      </c>
      <c r="B2359" s="1" t="s">
        <v>1122</v>
      </c>
      <c r="C2359" s="1" t="s">
        <v>8</v>
      </c>
      <c r="D2359" s="1" t="s">
        <v>93</v>
      </c>
      <c r="E2359" s="1" t="s">
        <v>10</v>
      </c>
      <c r="F2359" s="1">
        <v>0</v>
      </c>
      <c r="G2359" s="2">
        <v>33</v>
      </c>
      <c r="H2359" s="2" t="str">
        <f t="shared" si="72"/>
        <v/>
      </c>
      <c r="I2359" s="2" t="str">
        <f>_xlfn.CONCAT(C2359,"-",D2359,"-",DOLLAR(G2359))</f>
        <v>ITA-zan SPA-33,00 €</v>
      </c>
      <c r="J2359" s="2" t="str">
        <f t="shared" si="73"/>
        <v>125</v>
      </c>
      <c r="M2359" s="2"/>
      <c r="P2359" s="2"/>
      <c r="Q2359" s="2"/>
      <c r="R2359" s="2"/>
      <c r="S2359" s="2"/>
    </row>
    <row r="2360" spans="1:19" ht="12.75" customHeight="1" x14ac:dyDescent="0.2">
      <c r="A2360" s="1">
        <v>2365</v>
      </c>
      <c r="B2360" s="1" t="s">
        <v>1123</v>
      </c>
      <c r="C2360" s="1" t="s">
        <v>8</v>
      </c>
      <c r="D2360" s="1" t="s">
        <v>32</v>
      </c>
      <c r="E2360" s="1" t="s">
        <v>10</v>
      </c>
      <c r="F2360" s="1">
        <v>0</v>
      </c>
      <c r="G2360" s="2">
        <v>16</v>
      </c>
      <c r="H2360" s="2" t="str">
        <f t="shared" si="72"/>
        <v/>
      </c>
      <c r="I2360" s="2" t="str">
        <f>_xlfn.CONCAT(C2360,"-",D2360,"-",DOLLAR(G2360))</f>
        <v>ITA-zan VETRI-16,00 €</v>
      </c>
      <c r="J2360" s="2" t="str">
        <f t="shared" si="73"/>
        <v>457</v>
      </c>
      <c r="M2360" s="2"/>
      <c r="P2360" s="2"/>
      <c r="Q2360" s="2"/>
      <c r="R2360" s="2"/>
      <c r="S2360" s="2"/>
    </row>
    <row r="2361" spans="1:19" ht="12.75" customHeight="1" x14ac:dyDescent="0.2">
      <c r="A2361" s="1">
        <v>2366</v>
      </c>
      <c r="B2361" s="1" t="s">
        <v>1124</v>
      </c>
      <c r="C2361" s="1" t="s">
        <v>8</v>
      </c>
      <c r="D2361" s="1" t="s">
        <v>90</v>
      </c>
      <c r="E2361" t="s">
        <v>1387</v>
      </c>
      <c r="F2361" s="1">
        <v>30</v>
      </c>
      <c r="G2361" s="2">
        <v>27</v>
      </c>
      <c r="H2361" s="2">
        <f t="shared" si="72"/>
        <v>810</v>
      </c>
      <c r="I2361" s="2" t="str">
        <f>_xlfn.CONCAT(C2361,"-",D2361,"-",DOLLAR(G2361))</f>
        <v>ITA-SG palla S.R.L.-27,00 €</v>
      </c>
      <c r="J2361" s="2" t="str">
        <f t="shared" si="73"/>
        <v>520</v>
      </c>
      <c r="M2361" s="2"/>
      <c r="P2361" s="2"/>
      <c r="Q2361" s="2"/>
      <c r="R2361" s="2"/>
      <c r="S2361" s="2"/>
    </row>
    <row r="2362" spans="1:19" ht="12.75" customHeight="1" x14ac:dyDescent="0.2">
      <c r="A2362" s="1">
        <v>2367</v>
      </c>
      <c r="B2362" s="1" t="s">
        <v>1125</v>
      </c>
      <c r="C2362" s="1" t="s">
        <v>8</v>
      </c>
      <c r="D2362" s="1" t="s">
        <v>43</v>
      </c>
      <c r="E2362" s="1" t="s">
        <v>10</v>
      </c>
      <c r="F2362" s="1">
        <v>0</v>
      </c>
      <c r="G2362" s="2">
        <v>12</v>
      </c>
      <c r="H2362" s="2" t="str">
        <f t="shared" si="72"/>
        <v/>
      </c>
      <c r="I2362" s="2" t="str">
        <f>_xlfn.CONCAT(C2362,"-",D2362,"-",DOLLAR(G2362))</f>
        <v>ITA-zan pin SPA-12,00 €</v>
      </c>
      <c r="J2362" s="2" t="str">
        <f t="shared" si="73"/>
        <v>027</v>
      </c>
      <c r="M2362" s="2"/>
      <c r="P2362" s="2"/>
      <c r="Q2362" s="2"/>
      <c r="R2362" s="2"/>
      <c r="S2362" s="2"/>
    </row>
    <row r="2363" spans="1:19" ht="12.75" customHeight="1" x14ac:dyDescent="0.2">
      <c r="A2363" s="1">
        <v>2368</v>
      </c>
      <c r="B2363" s="1" t="s">
        <v>1126</v>
      </c>
      <c r="C2363" s="1" t="s">
        <v>8</v>
      </c>
      <c r="D2363" s="1" t="s">
        <v>9</v>
      </c>
      <c r="E2363" t="s">
        <v>1387</v>
      </c>
      <c r="F2363" s="1">
        <v>10</v>
      </c>
      <c r="G2363" s="2">
        <v>24</v>
      </c>
      <c r="H2363" s="2">
        <f t="shared" si="72"/>
        <v>240</v>
      </c>
      <c r="I2363" s="2" t="str">
        <f>_xlfn.CONCAT(C2363,"-",D2363,"-",DOLLAR(G2363))</f>
        <v>ITA-SG-24,00 €</v>
      </c>
      <c r="J2363" s="2" t="str">
        <f t="shared" si="73"/>
        <v>856</v>
      </c>
      <c r="M2363" s="2"/>
      <c r="P2363" s="2"/>
      <c r="Q2363" s="2"/>
      <c r="R2363" s="2"/>
      <c r="S2363" s="2"/>
    </row>
    <row r="2364" spans="1:19" ht="12.75" customHeight="1" x14ac:dyDescent="0.2">
      <c r="A2364" s="1">
        <v>2369</v>
      </c>
      <c r="B2364" s="1" t="s">
        <v>1126</v>
      </c>
      <c r="C2364" s="1" t="s">
        <v>8</v>
      </c>
      <c r="D2364" s="1" t="s">
        <v>9</v>
      </c>
      <c r="E2364" s="1" t="s">
        <v>10</v>
      </c>
      <c r="F2364" s="1">
        <v>0</v>
      </c>
      <c r="G2364" s="2">
        <v>18</v>
      </c>
      <c r="H2364" s="2" t="str">
        <f t="shared" si="72"/>
        <v/>
      </c>
      <c r="I2364" s="2" t="str">
        <f>_xlfn.CONCAT(C2364,"-",D2364,"-",DOLLAR(G2364))</f>
        <v>ITA-SG-18,00 €</v>
      </c>
      <c r="J2364" s="2" t="str">
        <f t="shared" si="73"/>
        <v>856</v>
      </c>
      <c r="M2364" s="2"/>
      <c r="P2364" s="2"/>
      <c r="Q2364" s="2"/>
      <c r="R2364" s="2"/>
      <c r="S2364" s="2"/>
    </row>
    <row r="2365" spans="1:19" ht="12.75" customHeight="1" x14ac:dyDescent="0.2">
      <c r="A2365" s="1">
        <v>2370</v>
      </c>
      <c r="B2365" s="1" t="s">
        <v>1127</v>
      </c>
      <c r="C2365" s="1" t="s">
        <v>8</v>
      </c>
      <c r="D2365" s="1" t="s">
        <v>9</v>
      </c>
      <c r="E2365" s="1" t="s">
        <v>10</v>
      </c>
      <c r="F2365" s="1">
        <v>0</v>
      </c>
      <c r="G2365" s="2">
        <v>33</v>
      </c>
      <c r="H2365" s="2" t="str">
        <f t="shared" si="72"/>
        <v/>
      </c>
      <c r="I2365" s="2" t="str">
        <f>_xlfn.CONCAT(C2365,"-",D2365,"-",DOLLAR(G2365))</f>
        <v>ITA-SG-33,00 €</v>
      </c>
      <c r="J2365" s="2" t="str">
        <f t="shared" si="73"/>
        <v>946</v>
      </c>
      <c r="M2365" s="2"/>
      <c r="P2365" s="2"/>
      <c r="Q2365" s="2"/>
      <c r="R2365" s="2"/>
      <c r="S2365" s="2"/>
    </row>
    <row r="2366" spans="1:19" ht="12.75" customHeight="1" x14ac:dyDescent="0.2">
      <c r="A2366" s="1">
        <v>2371</v>
      </c>
      <c r="B2366" s="1" t="s">
        <v>1127</v>
      </c>
      <c r="C2366" s="1" t="s">
        <v>8</v>
      </c>
      <c r="D2366" s="1" t="s">
        <v>9</v>
      </c>
      <c r="E2366" t="s">
        <v>1387</v>
      </c>
      <c r="F2366" s="1">
        <v>10</v>
      </c>
      <c r="G2366" s="2">
        <v>40</v>
      </c>
      <c r="H2366" s="2">
        <f t="shared" si="72"/>
        <v>400</v>
      </c>
      <c r="I2366" s="2" t="str">
        <f>_xlfn.CONCAT(C2366,"-",D2366,"-",DOLLAR(G2366))</f>
        <v>ITA-SG-40,00 €</v>
      </c>
      <c r="J2366" s="2" t="str">
        <f t="shared" si="73"/>
        <v>946</v>
      </c>
      <c r="M2366" s="2"/>
      <c r="P2366" s="2"/>
      <c r="Q2366" s="2"/>
      <c r="R2366" s="2"/>
      <c r="S2366" s="2"/>
    </row>
    <row r="2367" spans="1:19" ht="12.75" customHeight="1" x14ac:dyDescent="0.2">
      <c r="A2367" s="1">
        <v>2372</v>
      </c>
      <c r="B2367" s="1" t="s">
        <v>1127</v>
      </c>
      <c r="C2367" s="1" t="s">
        <v>8</v>
      </c>
      <c r="D2367" s="1" t="s">
        <v>9</v>
      </c>
      <c r="E2367" t="s">
        <v>1387</v>
      </c>
      <c r="F2367" s="1">
        <v>20</v>
      </c>
      <c r="G2367" s="2">
        <v>24</v>
      </c>
      <c r="H2367" s="2">
        <f t="shared" si="72"/>
        <v>480</v>
      </c>
      <c r="I2367" s="2" t="str">
        <f>_xlfn.CONCAT(C2367,"-",D2367,"-",DOLLAR(G2367))</f>
        <v>ITA-SG-24,00 €</v>
      </c>
      <c r="J2367" s="2" t="str">
        <f t="shared" si="73"/>
        <v>946</v>
      </c>
      <c r="M2367" s="2"/>
      <c r="P2367" s="2"/>
      <c r="Q2367" s="2"/>
      <c r="R2367" s="2"/>
      <c r="S2367" s="2"/>
    </row>
    <row r="2368" spans="1:19" ht="12.75" customHeight="1" x14ac:dyDescent="0.2">
      <c r="A2368" s="1">
        <v>2373</v>
      </c>
      <c r="B2368" s="1" t="s">
        <v>1127</v>
      </c>
      <c r="C2368" s="1" t="s">
        <v>8</v>
      </c>
      <c r="D2368" s="1" t="s">
        <v>9</v>
      </c>
      <c r="E2368" t="s">
        <v>1387</v>
      </c>
      <c r="F2368" s="1">
        <v>30</v>
      </c>
      <c r="G2368" s="2">
        <v>27</v>
      </c>
      <c r="H2368" s="2">
        <f t="shared" si="72"/>
        <v>810</v>
      </c>
      <c r="I2368" s="2" t="str">
        <f>_xlfn.CONCAT(C2368,"-",D2368,"-",DOLLAR(G2368))</f>
        <v>ITA-SG-27,00 €</v>
      </c>
      <c r="J2368" s="2" t="str">
        <f t="shared" si="73"/>
        <v>946</v>
      </c>
      <c r="M2368" s="2"/>
      <c r="P2368" s="2"/>
      <c r="Q2368" s="2"/>
      <c r="R2368" s="2"/>
      <c r="S2368" s="2"/>
    </row>
    <row r="2369" spans="1:19" ht="12.75" customHeight="1" x14ac:dyDescent="0.2">
      <c r="A2369" s="1">
        <v>2374</v>
      </c>
      <c r="B2369" s="1" t="s">
        <v>1128</v>
      </c>
      <c r="C2369" s="1" t="s">
        <v>26</v>
      </c>
      <c r="D2369" s="1" t="s">
        <v>32</v>
      </c>
      <c r="E2369" s="1" t="s">
        <v>10</v>
      </c>
      <c r="F2369" s="1">
        <v>0</v>
      </c>
      <c r="G2369" s="2">
        <v>30</v>
      </c>
      <c r="H2369" s="2" t="str">
        <f t="shared" si="72"/>
        <v/>
      </c>
      <c r="I2369" s="2" t="str">
        <f>_xlfn.CONCAT(C2369,"-",D2369,"-",DOLLAR(G2369))</f>
        <v>NON PRESENTE-zan VETRI-30,00 €</v>
      </c>
      <c r="J2369" s="2" t="str">
        <f t="shared" si="73"/>
        <v>583</v>
      </c>
      <c r="M2369" s="2"/>
      <c r="P2369" s="2"/>
      <c r="Q2369" s="2"/>
      <c r="R2369" s="2"/>
      <c r="S2369" s="2"/>
    </row>
    <row r="2370" spans="1:19" ht="12.75" customHeight="1" x14ac:dyDescent="0.2">
      <c r="A2370" s="1">
        <v>2375</v>
      </c>
      <c r="B2370" s="1" t="s">
        <v>1129</v>
      </c>
      <c r="C2370" s="1" t="s">
        <v>8</v>
      </c>
      <c r="D2370" s="1" t="s">
        <v>9</v>
      </c>
      <c r="E2370" t="s">
        <v>1387</v>
      </c>
      <c r="F2370" s="1">
        <v>30</v>
      </c>
      <c r="G2370" s="2">
        <v>31</v>
      </c>
      <c r="H2370" s="2">
        <f t="shared" ref="H2370:H2433" si="74">IF(F2370*G2370=0,"",F2370*G2370)</f>
        <v>930</v>
      </c>
      <c r="I2370" s="2" t="str">
        <f>_xlfn.CONCAT(C2370,"-",D2370,"-",DOLLAR(G2370))</f>
        <v>ITA-SG-31,00 €</v>
      </c>
      <c r="J2370" s="2" t="str">
        <f t="shared" si="73"/>
        <v>543</v>
      </c>
      <c r="M2370" s="2"/>
      <c r="P2370" s="2"/>
      <c r="Q2370" s="2"/>
      <c r="R2370" s="2"/>
      <c r="S2370" s="2"/>
    </row>
    <row r="2371" spans="1:19" ht="12.75" customHeight="1" x14ac:dyDescent="0.2">
      <c r="A2371" s="1">
        <v>2376</v>
      </c>
      <c r="B2371" s="1" t="s">
        <v>1129</v>
      </c>
      <c r="C2371" s="1" t="s">
        <v>8</v>
      </c>
      <c r="D2371" s="1" t="s">
        <v>9</v>
      </c>
      <c r="E2371" t="s">
        <v>1387</v>
      </c>
      <c r="F2371" s="1">
        <v>10</v>
      </c>
      <c r="G2371" s="2">
        <v>26</v>
      </c>
      <c r="H2371" s="2">
        <f t="shared" si="74"/>
        <v>260</v>
      </c>
      <c r="I2371" s="2" t="str">
        <f>_xlfn.CONCAT(C2371,"-",D2371,"-",DOLLAR(G2371))</f>
        <v>ITA-SG-26,00 €</v>
      </c>
      <c r="J2371" s="2" t="str">
        <f t="shared" ref="J2371:J2434" si="75">MID(B2371,3,3)</f>
        <v>543</v>
      </c>
      <c r="M2371" s="2"/>
      <c r="P2371" s="2"/>
      <c r="Q2371" s="2"/>
      <c r="R2371" s="2"/>
      <c r="S2371" s="2"/>
    </row>
    <row r="2372" spans="1:19" ht="12.75" customHeight="1" x14ac:dyDescent="0.2">
      <c r="A2372" s="1">
        <v>2377</v>
      </c>
      <c r="B2372" s="1" t="s">
        <v>1129</v>
      </c>
      <c r="C2372" s="1" t="s">
        <v>8</v>
      </c>
      <c r="D2372" s="1" t="s">
        <v>9</v>
      </c>
      <c r="E2372" s="1" t="s">
        <v>10</v>
      </c>
      <c r="F2372" s="1">
        <v>0</v>
      </c>
      <c r="G2372" s="2">
        <v>16</v>
      </c>
      <c r="H2372" s="2" t="str">
        <f t="shared" si="74"/>
        <v/>
      </c>
      <c r="I2372" s="2" t="str">
        <f>_xlfn.CONCAT(C2372,"-",D2372,"-",DOLLAR(G2372))</f>
        <v>ITA-SG-16,00 €</v>
      </c>
      <c r="J2372" s="2" t="str">
        <f t="shared" si="75"/>
        <v>543</v>
      </c>
      <c r="M2372" s="2"/>
      <c r="P2372" s="2"/>
      <c r="Q2372" s="2"/>
      <c r="R2372" s="2"/>
      <c r="S2372" s="2"/>
    </row>
    <row r="2373" spans="1:19" ht="12.75" customHeight="1" x14ac:dyDescent="0.2">
      <c r="A2373" s="1">
        <v>2378</v>
      </c>
      <c r="B2373" s="1" t="s">
        <v>1130</v>
      </c>
      <c r="C2373" s="1" t="s">
        <v>8</v>
      </c>
      <c r="D2373" s="1" t="s">
        <v>9</v>
      </c>
      <c r="E2373" s="1" t="s">
        <v>10</v>
      </c>
      <c r="F2373" s="1">
        <v>0</v>
      </c>
      <c r="G2373" s="2">
        <v>26</v>
      </c>
      <c r="H2373" s="2" t="str">
        <f t="shared" si="74"/>
        <v/>
      </c>
      <c r="I2373" s="2" t="str">
        <f>_xlfn.CONCAT(C2373,"-",D2373,"-",DOLLAR(G2373))</f>
        <v>ITA-SG-26,00 €</v>
      </c>
      <c r="J2373" s="2" t="str">
        <f t="shared" si="75"/>
        <v>608</v>
      </c>
      <c r="M2373" s="2"/>
      <c r="P2373" s="2"/>
      <c r="Q2373" s="2"/>
      <c r="R2373" s="2"/>
      <c r="S2373" s="2"/>
    </row>
    <row r="2374" spans="1:19" ht="12.75" customHeight="1" x14ac:dyDescent="0.2">
      <c r="A2374" s="1">
        <v>2379</v>
      </c>
      <c r="B2374" s="1" t="s">
        <v>1130</v>
      </c>
      <c r="C2374" s="1" t="s">
        <v>8</v>
      </c>
      <c r="D2374" s="1" t="s">
        <v>9</v>
      </c>
      <c r="E2374" t="s">
        <v>1387</v>
      </c>
      <c r="F2374" s="1">
        <v>10</v>
      </c>
      <c r="G2374" s="2">
        <v>20</v>
      </c>
      <c r="H2374" s="2">
        <f t="shared" si="74"/>
        <v>200</v>
      </c>
      <c r="I2374" s="2" t="str">
        <f>_xlfn.CONCAT(C2374,"-",D2374,"-",DOLLAR(G2374))</f>
        <v>ITA-SG-20,00 €</v>
      </c>
      <c r="J2374" s="2" t="str">
        <f t="shared" si="75"/>
        <v>608</v>
      </c>
      <c r="M2374" s="2"/>
      <c r="P2374" s="2"/>
      <c r="Q2374" s="2"/>
      <c r="R2374" s="2"/>
      <c r="S2374" s="2"/>
    </row>
    <row r="2375" spans="1:19" ht="12.75" customHeight="1" x14ac:dyDescent="0.2">
      <c r="A2375" s="1">
        <v>2380</v>
      </c>
      <c r="B2375" s="1" t="s">
        <v>1130</v>
      </c>
      <c r="C2375" s="1" t="s">
        <v>8</v>
      </c>
      <c r="D2375" s="1" t="s">
        <v>9</v>
      </c>
      <c r="E2375" t="s">
        <v>1387</v>
      </c>
      <c r="F2375" s="1">
        <v>30</v>
      </c>
      <c r="G2375" s="2">
        <v>28</v>
      </c>
      <c r="H2375" s="2">
        <f t="shared" si="74"/>
        <v>840</v>
      </c>
      <c r="I2375" s="2" t="str">
        <f>_xlfn.CONCAT(C2375,"-",D2375,"-",DOLLAR(G2375))</f>
        <v>ITA-SG-28,00 €</v>
      </c>
      <c r="J2375" s="2" t="str">
        <f t="shared" si="75"/>
        <v>608</v>
      </c>
      <c r="M2375" s="2"/>
      <c r="P2375" s="2"/>
      <c r="Q2375" s="2"/>
      <c r="R2375" s="2"/>
      <c r="S2375" s="2"/>
    </row>
    <row r="2376" spans="1:19" ht="12.75" customHeight="1" x14ac:dyDescent="0.2">
      <c r="A2376" s="1">
        <v>2381</v>
      </c>
      <c r="B2376" s="1" t="s">
        <v>1131</v>
      </c>
      <c r="C2376" s="1" t="s">
        <v>8</v>
      </c>
      <c r="D2376" s="1" t="s">
        <v>9</v>
      </c>
      <c r="E2376" t="s">
        <v>1387</v>
      </c>
      <c r="F2376" s="1">
        <v>10</v>
      </c>
      <c r="G2376" s="2">
        <v>39</v>
      </c>
      <c r="H2376" s="2">
        <f t="shared" si="74"/>
        <v>390</v>
      </c>
      <c r="I2376" s="2" t="str">
        <f>_xlfn.CONCAT(C2376,"-",D2376,"-",DOLLAR(G2376))</f>
        <v>ITA-SG-39,00 €</v>
      </c>
      <c r="J2376" s="2" t="str">
        <f t="shared" si="75"/>
        <v>157</v>
      </c>
      <c r="M2376" s="2"/>
      <c r="P2376" s="2"/>
      <c r="Q2376" s="2"/>
      <c r="R2376" s="2"/>
      <c r="S2376" s="2"/>
    </row>
    <row r="2377" spans="1:19" ht="12.75" customHeight="1" x14ac:dyDescent="0.2">
      <c r="A2377" s="1">
        <v>2382</v>
      </c>
      <c r="B2377" s="1" t="s">
        <v>1131</v>
      </c>
      <c r="C2377" s="1" t="s">
        <v>8</v>
      </c>
      <c r="D2377" s="1" t="s">
        <v>9</v>
      </c>
      <c r="E2377" s="1" t="s">
        <v>10</v>
      </c>
      <c r="F2377" s="1">
        <v>0</v>
      </c>
      <c r="G2377" s="2">
        <v>21</v>
      </c>
      <c r="H2377" s="2" t="str">
        <f t="shared" si="74"/>
        <v/>
      </c>
      <c r="I2377" s="2" t="str">
        <f>_xlfn.CONCAT(C2377,"-",D2377,"-",DOLLAR(G2377))</f>
        <v>ITA-SG-21,00 €</v>
      </c>
      <c r="J2377" s="2" t="str">
        <f t="shared" si="75"/>
        <v>157</v>
      </c>
      <c r="M2377" s="2"/>
      <c r="P2377" s="2"/>
      <c r="Q2377" s="2"/>
      <c r="R2377" s="2"/>
      <c r="S2377" s="2"/>
    </row>
    <row r="2378" spans="1:19" ht="12.75" customHeight="1" x14ac:dyDescent="0.2">
      <c r="A2378" s="1">
        <v>2383</v>
      </c>
      <c r="B2378" s="1" t="s">
        <v>1132</v>
      </c>
      <c r="C2378" s="1" t="s">
        <v>8</v>
      </c>
      <c r="D2378" s="1" t="s">
        <v>90</v>
      </c>
      <c r="E2378" t="s">
        <v>1387</v>
      </c>
      <c r="F2378" s="1">
        <v>30</v>
      </c>
      <c r="G2378" s="2">
        <v>23</v>
      </c>
      <c r="H2378" s="2">
        <f t="shared" si="74"/>
        <v>690</v>
      </c>
      <c r="I2378" s="2" t="str">
        <f>_xlfn.CONCAT(C2378,"-",D2378,"-",DOLLAR(G2378))</f>
        <v>ITA-SG palla S.R.L.-23,00 €</v>
      </c>
      <c r="J2378" s="2" t="str">
        <f t="shared" si="75"/>
        <v>835</v>
      </c>
      <c r="M2378" s="2"/>
      <c r="P2378" s="2"/>
      <c r="Q2378" s="2"/>
      <c r="R2378" s="2"/>
      <c r="S2378" s="2"/>
    </row>
    <row r="2379" spans="1:19" ht="12.75" customHeight="1" x14ac:dyDescent="0.2">
      <c r="A2379" s="1">
        <v>2384</v>
      </c>
      <c r="B2379" s="1" t="s">
        <v>1132</v>
      </c>
      <c r="C2379" s="1" t="s">
        <v>8</v>
      </c>
      <c r="D2379" s="1" t="s">
        <v>90</v>
      </c>
      <c r="E2379" t="s">
        <v>1387</v>
      </c>
      <c r="F2379" s="1">
        <v>10</v>
      </c>
      <c r="G2379" s="2">
        <v>23</v>
      </c>
      <c r="H2379" s="2">
        <f t="shared" si="74"/>
        <v>230</v>
      </c>
      <c r="I2379" s="2" t="str">
        <f>_xlfn.CONCAT(C2379,"-",D2379,"-",DOLLAR(G2379))</f>
        <v>ITA-SG palla S.R.L.-23,00 €</v>
      </c>
      <c r="J2379" s="2" t="str">
        <f t="shared" si="75"/>
        <v>835</v>
      </c>
      <c r="M2379" s="2"/>
      <c r="P2379" s="2"/>
      <c r="Q2379" s="2"/>
      <c r="R2379" s="2"/>
      <c r="S2379" s="2"/>
    </row>
    <row r="2380" spans="1:19" ht="12.75" customHeight="1" x14ac:dyDescent="0.2">
      <c r="A2380" s="1">
        <v>2385</v>
      </c>
      <c r="B2380" s="1" t="s">
        <v>1133</v>
      </c>
      <c r="C2380" s="1" t="s">
        <v>8</v>
      </c>
      <c r="D2380" s="1" t="s">
        <v>101</v>
      </c>
      <c r="E2380" t="s">
        <v>1387</v>
      </c>
      <c r="F2380" s="1">
        <v>10</v>
      </c>
      <c r="G2380" s="2">
        <v>26</v>
      </c>
      <c r="H2380" s="2">
        <f t="shared" si="74"/>
        <v>260</v>
      </c>
      <c r="I2380" s="2" t="str">
        <f>_xlfn.CONCAT(C2380,"-",D2380,"-",DOLLAR(G2380))</f>
        <v>ITA-SG DISTRIBUZIONE SRL-26,00 €</v>
      </c>
      <c r="J2380" s="2" t="str">
        <f t="shared" si="75"/>
        <v>031</v>
      </c>
      <c r="M2380" s="2"/>
      <c r="P2380" s="2"/>
      <c r="Q2380" s="2"/>
      <c r="R2380" s="2"/>
      <c r="S2380" s="2"/>
    </row>
    <row r="2381" spans="1:19" ht="12.75" customHeight="1" x14ac:dyDescent="0.2">
      <c r="A2381" s="1">
        <v>2386</v>
      </c>
      <c r="B2381" s="1" t="s">
        <v>1134</v>
      </c>
      <c r="C2381" s="1" t="s">
        <v>8</v>
      </c>
      <c r="D2381" s="1" t="s">
        <v>9</v>
      </c>
      <c r="E2381" s="1" t="s">
        <v>10</v>
      </c>
      <c r="F2381" s="1">
        <v>0</v>
      </c>
      <c r="G2381" s="2">
        <v>33</v>
      </c>
      <c r="H2381" s="2" t="str">
        <f t="shared" si="74"/>
        <v/>
      </c>
      <c r="I2381" s="2" t="str">
        <f>_xlfn.CONCAT(C2381,"-",D2381,"-",DOLLAR(G2381))</f>
        <v>ITA-SG-33,00 €</v>
      </c>
      <c r="J2381" s="2" t="str">
        <f t="shared" si="75"/>
        <v>282</v>
      </c>
      <c r="M2381" s="2"/>
      <c r="P2381" s="2"/>
      <c r="Q2381" s="2"/>
      <c r="R2381" s="2"/>
      <c r="S2381" s="2"/>
    </row>
    <row r="2382" spans="1:19" ht="12.75" customHeight="1" x14ac:dyDescent="0.2">
      <c r="A2382" s="1">
        <v>2387</v>
      </c>
      <c r="B2382" s="1" t="s">
        <v>1135</v>
      </c>
      <c r="C2382" s="1" t="s">
        <v>8</v>
      </c>
      <c r="D2382" s="1" t="s">
        <v>50</v>
      </c>
      <c r="E2382" t="s">
        <v>1387</v>
      </c>
      <c r="F2382" s="1">
        <v>10</v>
      </c>
      <c r="G2382" s="2">
        <v>33</v>
      </c>
      <c r="H2382" s="2">
        <f t="shared" si="74"/>
        <v>330</v>
      </c>
      <c r="I2382" s="2" t="str">
        <f>_xlfn.CONCAT(C2382,"-",D2382,"-",DOLLAR(G2382))</f>
        <v>ITA-zan S.R.L.-33,00 €</v>
      </c>
      <c r="J2382" s="2" t="str">
        <f t="shared" si="75"/>
        <v>154</v>
      </c>
      <c r="M2382" s="2"/>
      <c r="P2382" s="2"/>
      <c r="Q2382" s="2"/>
      <c r="R2382" s="2"/>
      <c r="S2382" s="2"/>
    </row>
    <row r="2383" spans="1:19" ht="12.75" customHeight="1" x14ac:dyDescent="0.2">
      <c r="A2383" s="1">
        <v>2388</v>
      </c>
      <c r="B2383" s="1" t="s">
        <v>1135</v>
      </c>
      <c r="C2383" s="1" t="s">
        <v>8</v>
      </c>
      <c r="D2383" s="1" t="s">
        <v>50</v>
      </c>
      <c r="E2383" s="1" t="s">
        <v>10</v>
      </c>
      <c r="F2383" s="1">
        <v>0</v>
      </c>
      <c r="G2383" s="2">
        <v>38</v>
      </c>
      <c r="H2383" s="2" t="str">
        <f t="shared" si="74"/>
        <v/>
      </c>
      <c r="I2383" s="2" t="str">
        <f>_xlfn.CONCAT(C2383,"-",D2383,"-",DOLLAR(G2383))</f>
        <v>ITA-zan S.R.L.-38,00 €</v>
      </c>
      <c r="J2383" s="2" t="str">
        <f t="shared" si="75"/>
        <v>154</v>
      </c>
      <c r="M2383" s="2"/>
      <c r="P2383" s="2"/>
      <c r="Q2383" s="2"/>
      <c r="R2383" s="2"/>
      <c r="S2383" s="2"/>
    </row>
    <row r="2384" spans="1:19" ht="12.75" customHeight="1" x14ac:dyDescent="0.2">
      <c r="A2384" s="1">
        <v>2389</v>
      </c>
      <c r="B2384" s="1" t="s">
        <v>1136</v>
      </c>
      <c r="C2384" s="1" t="s">
        <v>8</v>
      </c>
      <c r="D2384" s="1" t="s">
        <v>9</v>
      </c>
      <c r="E2384" s="1" t="s">
        <v>10</v>
      </c>
      <c r="F2384" s="1">
        <v>0</v>
      </c>
      <c r="G2384" s="2">
        <v>36</v>
      </c>
      <c r="H2384" s="2" t="str">
        <f t="shared" si="74"/>
        <v/>
      </c>
      <c r="I2384" s="2" t="str">
        <f>_xlfn.CONCAT(C2384,"-",D2384,"-",DOLLAR(G2384))</f>
        <v>ITA-SG-36,00 €</v>
      </c>
      <c r="J2384" s="2" t="str">
        <f t="shared" si="75"/>
        <v>957</v>
      </c>
      <c r="M2384" s="2"/>
      <c r="P2384" s="2"/>
      <c r="Q2384" s="2"/>
      <c r="R2384" s="2"/>
      <c r="S2384" s="2"/>
    </row>
    <row r="2385" spans="1:19" ht="12.75" customHeight="1" x14ac:dyDescent="0.2">
      <c r="A2385" s="1">
        <v>2390</v>
      </c>
      <c r="B2385" s="1" t="s">
        <v>1137</v>
      </c>
      <c r="C2385" s="1" t="s">
        <v>8</v>
      </c>
      <c r="D2385" s="1" t="s">
        <v>9</v>
      </c>
      <c r="E2385" t="s">
        <v>1387</v>
      </c>
      <c r="F2385" s="1">
        <v>10</v>
      </c>
      <c r="G2385" s="2">
        <v>31</v>
      </c>
      <c r="H2385" s="2">
        <f t="shared" si="74"/>
        <v>310</v>
      </c>
      <c r="I2385" s="2" t="str">
        <f>_xlfn.CONCAT(C2385,"-",D2385,"-",DOLLAR(G2385))</f>
        <v>ITA-SG-31,00 €</v>
      </c>
      <c r="J2385" s="2" t="str">
        <f t="shared" si="75"/>
        <v>448</v>
      </c>
      <c r="M2385" s="2"/>
      <c r="P2385" s="2"/>
      <c r="Q2385" s="2"/>
      <c r="R2385" s="2"/>
      <c r="S2385" s="2"/>
    </row>
    <row r="2386" spans="1:19" ht="12.75" customHeight="1" x14ac:dyDescent="0.2">
      <c r="A2386" s="1">
        <v>2391</v>
      </c>
      <c r="B2386" s="1" t="s">
        <v>1137</v>
      </c>
      <c r="C2386" s="1" t="s">
        <v>8</v>
      </c>
      <c r="D2386" s="1" t="s">
        <v>9</v>
      </c>
      <c r="E2386" s="1" t="s">
        <v>10</v>
      </c>
      <c r="F2386" s="1">
        <v>0</v>
      </c>
      <c r="G2386" s="2">
        <v>15</v>
      </c>
      <c r="H2386" s="2" t="str">
        <f t="shared" si="74"/>
        <v/>
      </c>
      <c r="I2386" s="2" t="str">
        <f>_xlfn.CONCAT(C2386,"-",D2386,"-",DOLLAR(G2386))</f>
        <v>ITA-SG-15,00 €</v>
      </c>
      <c r="J2386" s="2" t="str">
        <f t="shared" si="75"/>
        <v>448</v>
      </c>
      <c r="M2386" s="2"/>
      <c r="P2386" s="2"/>
      <c r="Q2386" s="2"/>
      <c r="R2386" s="2"/>
      <c r="S2386" s="2"/>
    </row>
    <row r="2387" spans="1:19" ht="12.75" customHeight="1" x14ac:dyDescent="0.2">
      <c r="A2387" s="1">
        <v>2392</v>
      </c>
      <c r="B2387" s="1" t="s">
        <v>1138</v>
      </c>
      <c r="C2387" s="1" t="s">
        <v>8</v>
      </c>
      <c r="D2387" s="1" t="s">
        <v>9</v>
      </c>
      <c r="E2387" s="1" t="s">
        <v>10</v>
      </c>
      <c r="F2387" s="1">
        <v>0</v>
      </c>
      <c r="G2387" s="2">
        <v>14</v>
      </c>
      <c r="H2387" s="2" t="str">
        <f t="shared" si="74"/>
        <v/>
      </c>
      <c r="I2387" s="2" t="str">
        <f>_xlfn.CONCAT(C2387,"-",D2387,"-",DOLLAR(G2387))</f>
        <v>ITA-SG-14,00 €</v>
      </c>
      <c r="J2387" s="2" t="str">
        <f t="shared" si="75"/>
        <v>398</v>
      </c>
      <c r="M2387" s="2"/>
      <c r="P2387" s="2"/>
      <c r="Q2387" s="2"/>
      <c r="R2387" s="2"/>
      <c r="S2387" s="2"/>
    </row>
    <row r="2388" spans="1:19" ht="12.75" customHeight="1" x14ac:dyDescent="0.2">
      <c r="A2388" s="1">
        <v>2393</v>
      </c>
      <c r="B2388" s="1" t="s">
        <v>1138</v>
      </c>
      <c r="C2388" s="1" t="s">
        <v>8</v>
      </c>
      <c r="D2388" s="1" t="s">
        <v>9</v>
      </c>
      <c r="E2388" t="s">
        <v>1387</v>
      </c>
      <c r="F2388" s="1">
        <v>30</v>
      </c>
      <c r="G2388" s="2">
        <v>30</v>
      </c>
      <c r="H2388" s="2">
        <f t="shared" si="74"/>
        <v>900</v>
      </c>
      <c r="I2388" s="2" t="str">
        <f>_xlfn.CONCAT(C2388,"-",D2388,"-",DOLLAR(G2388))</f>
        <v>ITA-SG-30,00 €</v>
      </c>
      <c r="J2388" s="2" t="str">
        <f t="shared" si="75"/>
        <v>398</v>
      </c>
      <c r="M2388" s="2"/>
      <c r="P2388" s="2"/>
      <c r="Q2388" s="2"/>
      <c r="R2388" s="2"/>
      <c r="S2388" s="2"/>
    </row>
    <row r="2389" spans="1:19" ht="12.75" customHeight="1" x14ac:dyDescent="0.2">
      <c r="A2389" s="1">
        <v>2394</v>
      </c>
      <c r="B2389" s="1" t="s">
        <v>1138</v>
      </c>
      <c r="C2389" s="1" t="s">
        <v>8</v>
      </c>
      <c r="D2389" s="1" t="s">
        <v>9</v>
      </c>
      <c r="E2389" t="s">
        <v>1387</v>
      </c>
      <c r="F2389" s="1">
        <v>10</v>
      </c>
      <c r="G2389" s="2">
        <v>16</v>
      </c>
      <c r="H2389" s="2">
        <f t="shared" si="74"/>
        <v>160</v>
      </c>
      <c r="I2389" s="2" t="str">
        <f>_xlfn.CONCAT(C2389,"-",D2389,"-",DOLLAR(G2389))</f>
        <v>ITA-SG-16,00 €</v>
      </c>
      <c r="J2389" s="2" t="str">
        <f t="shared" si="75"/>
        <v>398</v>
      </c>
      <c r="M2389" s="2"/>
      <c r="P2389" s="2"/>
      <c r="Q2389" s="2"/>
      <c r="R2389" s="2"/>
      <c r="S2389" s="2"/>
    </row>
    <row r="2390" spans="1:19" ht="12.75" customHeight="1" x14ac:dyDescent="0.2">
      <c r="A2390" s="1">
        <v>2395</v>
      </c>
      <c r="B2390" s="1" t="s">
        <v>1139</v>
      </c>
      <c r="C2390" s="1" t="s">
        <v>8</v>
      </c>
      <c r="D2390" s="1" t="s">
        <v>93</v>
      </c>
      <c r="E2390" t="s">
        <v>1387</v>
      </c>
      <c r="F2390" s="1">
        <v>10</v>
      </c>
      <c r="G2390" s="2">
        <v>14</v>
      </c>
      <c r="H2390" s="2">
        <f t="shared" si="74"/>
        <v>140</v>
      </c>
      <c r="I2390" s="2" t="str">
        <f>_xlfn.CONCAT(C2390,"-",D2390,"-",DOLLAR(G2390))</f>
        <v>ITA-zan SPA-14,00 €</v>
      </c>
      <c r="J2390" s="2" t="str">
        <f t="shared" si="75"/>
        <v>387</v>
      </c>
      <c r="M2390" s="2"/>
      <c r="P2390" s="2"/>
      <c r="Q2390" s="2"/>
      <c r="R2390" s="2"/>
      <c r="S2390" s="2"/>
    </row>
    <row r="2391" spans="1:19" ht="12.75" customHeight="1" x14ac:dyDescent="0.2">
      <c r="A2391" s="1">
        <v>2396</v>
      </c>
      <c r="B2391" s="1" t="s">
        <v>1140</v>
      </c>
      <c r="C2391" s="1" t="s">
        <v>8</v>
      </c>
      <c r="D2391" s="1" t="s">
        <v>71</v>
      </c>
      <c r="E2391" s="1" t="s">
        <v>10</v>
      </c>
      <c r="F2391" s="1">
        <v>0</v>
      </c>
      <c r="G2391" s="2">
        <v>29</v>
      </c>
      <c r="H2391" s="2" t="str">
        <f t="shared" si="74"/>
        <v/>
      </c>
      <c r="I2391" s="2" t="str">
        <f>_xlfn.CONCAT(C2391,"-",D2391,"-",DOLLAR(G2391))</f>
        <v>ITA-lollo SRL-29,00 €</v>
      </c>
      <c r="J2391" s="2" t="str">
        <f t="shared" si="75"/>
        <v>822</v>
      </c>
      <c r="M2391" s="2"/>
      <c r="P2391" s="2"/>
      <c r="Q2391" s="2"/>
      <c r="R2391" s="2"/>
      <c r="S2391" s="2"/>
    </row>
    <row r="2392" spans="1:19" ht="12.75" customHeight="1" x14ac:dyDescent="0.2">
      <c r="A2392" s="1">
        <v>2397</v>
      </c>
      <c r="B2392" s="1" t="s">
        <v>1141</v>
      </c>
      <c r="C2392" s="1" t="s">
        <v>8</v>
      </c>
      <c r="D2392" s="1" t="s">
        <v>45</v>
      </c>
      <c r="E2392" s="1" t="s">
        <v>10</v>
      </c>
      <c r="F2392" s="1">
        <v>0</v>
      </c>
      <c r="G2392" s="2">
        <v>34</v>
      </c>
      <c r="H2392" s="2" t="str">
        <f t="shared" si="74"/>
        <v/>
      </c>
      <c r="I2392" s="2" t="str">
        <f>_xlfn.CONCAT(C2392,"-",D2392,"-",DOLLAR(G2392))</f>
        <v>ITA-SICURpin SUD S.r.l-34,00 €</v>
      </c>
      <c r="J2392" s="2" t="str">
        <f t="shared" si="75"/>
        <v>535</v>
      </c>
      <c r="M2392" s="2"/>
      <c r="P2392" s="2"/>
      <c r="Q2392" s="2"/>
      <c r="R2392" s="2"/>
      <c r="S2392" s="2"/>
    </row>
    <row r="2393" spans="1:19" ht="12.75" customHeight="1" x14ac:dyDescent="0.2">
      <c r="A2393" s="1">
        <v>2398</v>
      </c>
      <c r="B2393" s="1" t="s">
        <v>1141</v>
      </c>
      <c r="C2393" s="1" t="s">
        <v>8</v>
      </c>
      <c r="D2393" s="1" t="s">
        <v>45</v>
      </c>
      <c r="E2393" t="s">
        <v>1387</v>
      </c>
      <c r="F2393" s="1">
        <v>10</v>
      </c>
      <c r="G2393" s="2">
        <v>31</v>
      </c>
      <c r="H2393" s="2">
        <f t="shared" si="74"/>
        <v>310</v>
      </c>
      <c r="I2393" s="2" t="str">
        <f>_xlfn.CONCAT(C2393,"-",D2393,"-",DOLLAR(G2393))</f>
        <v>ITA-SICURpin SUD S.r.l-31,00 €</v>
      </c>
      <c r="J2393" s="2" t="str">
        <f t="shared" si="75"/>
        <v>535</v>
      </c>
      <c r="M2393" s="2"/>
      <c r="P2393" s="2"/>
      <c r="Q2393" s="2"/>
      <c r="R2393" s="2"/>
      <c r="S2393" s="2"/>
    </row>
    <row r="2394" spans="1:19" ht="12.75" customHeight="1" x14ac:dyDescent="0.2">
      <c r="A2394" s="1">
        <v>2399</v>
      </c>
      <c r="B2394" s="1" t="s">
        <v>1142</v>
      </c>
      <c r="C2394" s="1" t="s">
        <v>8</v>
      </c>
      <c r="D2394" s="1" t="s">
        <v>45</v>
      </c>
      <c r="E2394" s="1" t="s">
        <v>10</v>
      </c>
      <c r="F2394" s="1">
        <v>0</v>
      </c>
      <c r="G2394" s="2">
        <v>28</v>
      </c>
      <c r="H2394" s="2" t="str">
        <f t="shared" si="74"/>
        <v/>
      </c>
      <c r="I2394" s="2" t="str">
        <f>_xlfn.CONCAT(C2394,"-",D2394,"-",DOLLAR(G2394))</f>
        <v>ITA-SICURpin SUD S.r.l-28,00 €</v>
      </c>
      <c r="J2394" s="2" t="str">
        <f t="shared" si="75"/>
        <v>726</v>
      </c>
      <c r="M2394" s="2"/>
      <c r="P2394" s="2"/>
      <c r="Q2394" s="2"/>
      <c r="R2394" s="2"/>
      <c r="S2394" s="2"/>
    </row>
    <row r="2395" spans="1:19" ht="12.75" customHeight="1" x14ac:dyDescent="0.2">
      <c r="A2395" s="1">
        <v>2400</v>
      </c>
      <c r="B2395" s="1" t="s">
        <v>1143</v>
      </c>
      <c r="C2395" s="1" t="s">
        <v>8</v>
      </c>
      <c r="D2395" s="1" t="s">
        <v>43</v>
      </c>
      <c r="E2395" t="s">
        <v>1387</v>
      </c>
      <c r="F2395" s="1">
        <v>30</v>
      </c>
      <c r="G2395" s="2">
        <v>19</v>
      </c>
      <c r="H2395" s="2">
        <f t="shared" si="74"/>
        <v>570</v>
      </c>
      <c r="I2395" s="2" t="str">
        <f>_xlfn.CONCAT(C2395,"-",D2395,"-",DOLLAR(G2395))</f>
        <v>ITA-zan pin SPA-19,00 €</v>
      </c>
      <c r="J2395" s="2" t="str">
        <f t="shared" si="75"/>
        <v>647</v>
      </c>
      <c r="M2395" s="2"/>
      <c r="P2395" s="2"/>
      <c r="Q2395" s="2"/>
      <c r="R2395" s="2"/>
      <c r="S2395" s="2"/>
    </row>
    <row r="2396" spans="1:19" ht="12.75" customHeight="1" x14ac:dyDescent="0.2">
      <c r="A2396" s="1">
        <v>2401</v>
      </c>
      <c r="B2396" s="1" t="s">
        <v>1143</v>
      </c>
      <c r="C2396" s="1" t="s">
        <v>8</v>
      </c>
      <c r="D2396" s="1" t="s">
        <v>43</v>
      </c>
      <c r="E2396" s="1" t="s">
        <v>10</v>
      </c>
      <c r="F2396" s="1">
        <v>0</v>
      </c>
      <c r="G2396" s="2">
        <v>22</v>
      </c>
      <c r="H2396" s="2" t="str">
        <f t="shared" si="74"/>
        <v/>
      </c>
      <c r="I2396" s="2" t="str">
        <f>_xlfn.CONCAT(C2396,"-",D2396,"-",DOLLAR(G2396))</f>
        <v>ITA-zan pin SPA-22,00 €</v>
      </c>
      <c r="J2396" s="2" t="str">
        <f t="shared" si="75"/>
        <v>647</v>
      </c>
      <c r="M2396" s="2"/>
      <c r="P2396" s="2"/>
      <c r="Q2396" s="2"/>
      <c r="R2396" s="2"/>
      <c r="S2396" s="2"/>
    </row>
    <row r="2397" spans="1:19" ht="12.75" customHeight="1" x14ac:dyDescent="0.2">
      <c r="A2397" s="1">
        <v>2402</v>
      </c>
      <c r="B2397" s="1" t="s">
        <v>1144</v>
      </c>
      <c r="C2397" s="1" t="s">
        <v>8</v>
      </c>
      <c r="D2397" s="1" t="s">
        <v>9</v>
      </c>
      <c r="E2397" s="1" t="s">
        <v>10</v>
      </c>
      <c r="F2397" s="1">
        <v>0</v>
      </c>
      <c r="G2397" s="2">
        <v>16</v>
      </c>
      <c r="H2397" s="2" t="str">
        <f t="shared" si="74"/>
        <v/>
      </c>
      <c r="I2397" s="2" t="str">
        <f>_xlfn.CONCAT(C2397,"-",D2397,"-",DOLLAR(G2397))</f>
        <v>ITA-SG-16,00 €</v>
      </c>
      <c r="J2397" s="2" t="str">
        <f t="shared" si="75"/>
        <v>547</v>
      </c>
      <c r="M2397" s="2"/>
      <c r="P2397" s="2"/>
      <c r="Q2397" s="2"/>
      <c r="R2397" s="2"/>
      <c r="S2397" s="2"/>
    </row>
    <row r="2398" spans="1:19" ht="12.75" customHeight="1" x14ac:dyDescent="0.2">
      <c r="A2398" s="1">
        <v>2403</v>
      </c>
      <c r="B2398" s="1" t="s">
        <v>1144</v>
      </c>
      <c r="C2398" s="1" t="s">
        <v>8</v>
      </c>
      <c r="D2398" s="1" t="s">
        <v>9</v>
      </c>
      <c r="E2398" t="s">
        <v>1387</v>
      </c>
      <c r="F2398" s="1">
        <v>10</v>
      </c>
      <c r="G2398" s="2">
        <v>28</v>
      </c>
      <c r="H2398" s="2">
        <f t="shared" si="74"/>
        <v>280</v>
      </c>
      <c r="I2398" s="2" t="str">
        <f>_xlfn.CONCAT(C2398,"-",D2398,"-",DOLLAR(G2398))</f>
        <v>ITA-SG-28,00 €</v>
      </c>
      <c r="J2398" s="2" t="str">
        <f t="shared" si="75"/>
        <v>547</v>
      </c>
      <c r="M2398" s="2"/>
      <c r="P2398" s="2"/>
      <c r="Q2398" s="2"/>
      <c r="R2398" s="2"/>
      <c r="S2398" s="2"/>
    </row>
    <row r="2399" spans="1:19" ht="12.75" customHeight="1" x14ac:dyDescent="0.2">
      <c r="A2399" s="1">
        <v>2404</v>
      </c>
      <c r="B2399" s="1" t="s">
        <v>1145</v>
      </c>
      <c r="C2399" s="1" t="s">
        <v>8</v>
      </c>
      <c r="D2399" s="1" t="s">
        <v>61</v>
      </c>
      <c r="E2399" t="s">
        <v>1387</v>
      </c>
      <c r="F2399" s="1">
        <v>30</v>
      </c>
      <c r="G2399" s="2">
        <v>11</v>
      </c>
      <c r="H2399" s="2">
        <f t="shared" si="74"/>
        <v>330</v>
      </c>
      <c r="I2399" s="2" t="str">
        <f>_xlfn.CONCAT(C2399,"-",D2399,"-",DOLLAR(G2399))</f>
        <v>ITA-zan PAM-11,00 €</v>
      </c>
      <c r="J2399" s="2" t="str">
        <f t="shared" si="75"/>
        <v>897</v>
      </c>
      <c r="M2399" s="2"/>
      <c r="P2399" s="2"/>
      <c r="Q2399" s="2"/>
      <c r="R2399" s="2"/>
      <c r="S2399" s="2"/>
    </row>
    <row r="2400" spans="1:19" ht="12.75" customHeight="1" x14ac:dyDescent="0.2">
      <c r="A2400" s="1">
        <v>2405</v>
      </c>
      <c r="B2400" s="1" t="s">
        <v>1145</v>
      </c>
      <c r="C2400" s="1" t="s">
        <v>8</v>
      </c>
      <c r="D2400" s="1" t="s">
        <v>61</v>
      </c>
      <c r="E2400" t="s">
        <v>1387</v>
      </c>
      <c r="F2400" s="1">
        <v>10</v>
      </c>
      <c r="G2400" s="2">
        <v>23</v>
      </c>
      <c r="H2400" s="2">
        <f t="shared" si="74"/>
        <v>230</v>
      </c>
      <c r="I2400" s="2" t="str">
        <f>_xlfn.CONCAT(C2400,"-",D2400,"-",DOLLAR(G2400))</f>
        <v>ITA-zan PAM-23,00 €</v>
      </c>
      <c r="J2400" s="2" t="str">
        <f t="shared" si="75"/>
        <v>897</v>
      </c>
      <c r="M2400" s="2"/>
      <c r="P2400" s="2"/>
      <c r="Q2400" s="2"/>
      <c r="R2400" s="2"/>
      <c r="S2400" s="2"/>
    </row>
    <row r="2401" spans="1:19" ht="12.75" customHeight="1" x14ac:dyDescent="0.2">
      <c r="A2401" s="1">
        <v>2406</v>
      </c>
      <c r="B2401" s="1" t="s">
        <v>1145</v>
      </c>
      <c r="C2401" s="1" t="s">
        <v>8</v>
      </c>
      <c r="D2401" s="1" t="s">
        <v>61</v>
      </c>
      <c r="E2401" s="1" t="s">
        <v>10</v>
      </c>
      <c r="F2401" s="1">
        <v>0</v>
      </c>
      <c r="G2401" s="2">
        <v>18</v>
      </c>
      <c r="H2401" s="2" t="str">
        <f t="shared" si="74"/>
        <v/>
      </c>
      <c r="I2401" s="2" t="str">
        <f>_xlfn.CONCAT(C2401,"-",D2401,"-",DOLLAR(G2401))</f>
        <v>ITA-zan PAM-18,00 €</v>
      </c>
      <c r="J2401" s="2" t="str">
        <f t="shared" si="75"/>
        <v>897</v>
      </c>
      <c r="M2401" s="2"/>
      <c r="P2401" s="2"/>
      <c r="Q2401" s="2"/>
      <c r="R2401" s="2"/>
      <c r="S2401" s="2"/>
    </row>
    <row r="2402" spans="1:19" ht="12.75" customHeight="1" x14ac:dyDescent="0.2">
      <c r="A2402" s="1">
        <v>2407</v>
      </c>
      <c r="B2402" s="1" t="s">
        <v>1146</v>
      </c>
      <c r="C2402" s="1" t="s">
        <v>13</v>
      </c>
      <c r="D2402" s="1" t="s">
        <v>19</v>
      </c>
      <c r="E2402" s="1" t="s">
        <v>10</v>
      </c>
      <c r="F2402" s="1">
        <v>0</v>
      </c>
      <c r="G2402" s="2">
        <v>33</v>
      </c>
      <c r="H2402" s="2" t="str">
        <f t="shared" si="74"/>
        <v/>
      </c>
      <c r="I2402" s="2" t="str">
        <f>_xlfn.CONCAT(C2402,"-",D2402,"-",DOLLAR(G2402))</f>
        <v>EGY-zan pin assuf S.A.E.-33,00 €</v>
      </c>
      <c r="J2402" s="2" t="str">
        <f t="shared" si="75"/>
        <v>250</v>
      </c>
      <c r="M2402" s="2"/>
      <c r="P2402" s="2"/>
      <c r="Q2402" s="2"/>
      <c r="R2402" s="2"/>
      <c r="S2402" s="2"/>
    </row>
    <row r="2403" spans="1:19" ht="12.75" customHeight="1" x14ac:dyDescent="0.2">
      <c r="A2403" s="1">
        <v>2408</v>
      </c>
      <c r="B2403" s="1" t="s">
        <v>1146</v>
      </c>
      <c r="C2403" s="1" t="s">
        <v>13</v>
      </c>
      <c r="D2403" s="1" t="s">
        <v>19</v>
      </c>
      <c r="E2403" t="s">
        <v>1387</v>
      </c>
      <c r="F2403" s="1">
        <v>10</v>
      </c>
      <c r="G2403" s="2">
        <v>15</v>
      </c>
      <c r="H2403" s="2">
        <f t="shared" si="74"/>
        <v>150</v>
      </c>
      <c r="I2403" s="2" t="str">
        <f>_xlfn.CONCAT(C2403,"-",D2403,"-",DOLLAR(G2403))</f>
        <v>EGY-zan pin assuf S.A.E.-15,00 €</v>
      </c>
      <c r="J2403" s="2" t="str">
        <f t="shared" si="75"/>
        <v>250</v>
      </c>
      <c r="M2403" s="2"/>
      <c r="P2403" s="2"/>
      <c r="Q2403" s="2"/>
      <c r="R2403" s="2"/>
      <c r="S2403" s="2"/>
    </row>
    <row r="2404" spans="1:19" ht="12.75" customHeight="1" x14ac:dyDescent="0.2">
      <c r="A2404" s="1">
        <v>2409</v>
      </c>
      <c r="B2404" s="1" t="s">
        <v>1146</v>
      </c>
      <c r="C2404" s="1" t="s">
        <v>13</v>
      </c>
      <c r="D2404" s="1" t="s">
        <v>19</v>
      </c>
      <c r="E2404" t="s">
        <v>1387</v>
      </c>
      <c r="F2404" s="1">
        <v>30</v>
      </c>
      <c r="G2404" s="2">
        <v>31</v>
      </c>
      <c r="H2404" s="2">
        <f t="shared" si="74"/>
        <v>930</v>
      </c>
      <c r="I2404" s="2" t="str">
        <f>_xlfn.CONCAT(C2404,"-",D2404,"-",DOLLAR(G2404))</f>
        <v>EGY-zan pin assuf S.A.E.-31,00 €</v>
      </c>
      <c r="J2404" s="2" t="str">
        <f t="shared" si="75"/>
        <v>250</v>
      </c>
      <c r="M2404" s="2"/>
      <c r="P2404" s="2"/>
      <c r="Q2404" s="2"/>
      <c r="R2404" s="2"/>
      <c r="S2404" s="2"/>
    </row>
    <row r="2405" spans="1:19" ht="12.75" customHeight="1" x14ac:dyDescent="0.2">
      <c r="A2405" s="1">
        <v>2410</v>
      </c>
      <c r="B2405" s="1" t="s">
        <v>1147</v>
      </c>
      <c r="C2405" s="1" t="s">
        <v>13</v>
      </c>
      <c r="D2405" s="1" t="s">
        <v>19</v>
      </c>
      <c r="E2405" s="1" t="s">
        <v>10</v>
      </c>
      <c r="F2405" s="1">
        <v>0</v>
      </c>
      <c r="G2405" s="2">
        <v>12</v>
      </c>
      <c r="H2405" s="2" t="str">
        <f t="shared" si="74"/>
        <v/>
      </c>
      <c r="I2405" s="2" t="str">
        <f>_xlfn.CONCAT(C2405,"-",D2405,"-",DOLLAR(G2405))</f>
        <v>EGY-zan pin assuf S.A.E.-12,00 €</v>
      </c>
      <c r="J2405" s="2" t="str">
        <f t="shared" si="75"/>
        <v>555</v>
      </c>
      <c r="M2405" s="2"/>
      <c r="P2405" s="2"/>
      <c r="Q2405" s="2"/>
      <c r="R2405" s="2"/>
      <c r="S2405" s="2"/>
    </row>
    <row r="2406" spans="1:19" ht="12.75" customHeight="1" x14ac:dyDescent="0.2">
      <c r="A2406" s="1">
        <v>2411</v>
      </c>
      <c r="B2406" s="1" t="s">
        <v>1147</v>
      </c>
      <c r="C2406" s="1" t="s">
        <v>13</v>
      </c>
      <c r="D2406" s="1" t="s">
        <v>19</v>
      </c>
      <c r="E2406" t="s">
        <v>1387</v>
      </c>
      <c r="F2406" s="1">
        <v>20</v>
      </c>
      <c r="G2406" s="2">
        <v>39</v>
      </c>
      <c r="H2406" s="2">
        <f t="shared" si="74"/>
        <v>780</v>
      </c>
      <c r="I2406" s="2" t="str">
        <f>_xlfn.CONCAT(C2406,"-",D2406,"-",DOLLAR(G2406))</f>
        <v>EGY-zan pin assuf S.A.E.-39,00 €</v>
      </c>
      <c r="J2406" s="2" t="str">
        <f t="shared" si="75"/>
        <v>555</v>
      </c>
      <c r="M2406" s="2"/>
      <c r="P2406" s="2"/>
      <c r="Q2406" s="2"/>
      <c r="R2406" s="2"/>
      <c r="S2406" s="2"/>
    </row>
    <row r="2407" spans="1:19" ht="12.75" customHeight="1" x14ac:dyDescent="0.2">
      <c r="A2407" s="1">
        <v>2412</v>
      </c>
      <c r="B2407" s="1" t="s">
        <v>1147</v>
      </c>
      <c r="C2407" s="1" t="s">
        <v>13</v>
      </c>
      <c r="D2407" s="1" t="s">
        <v>19</v>
      </c>
      <c r="E2407" t="s">
        <v>1387</v>
      </c>
      <c r="F2407" s="1">
        <v>10</v>
      </c>
      <c r="G2407" s="2">
        <v>26</v>
      </c>
      <c r="H2407" s="2">
        <f t="shared" si="74"/>
        <v>260</v>
      </c>
      <c r="I2407" s="2" t="str">
        <f>_xlfn.CONCAT(C2407,"-",D2407,"-",DOLLAR(G2407))</f>
        <v>EGY-zan pin assuf S.A.E.-26,00 €</v>
      </c>
      <c r="J2407" s="2" t="str">
        <f t="shared" si="75"/>
        <v>555</v>
      </c>
      <c r="M2407" s="2"/>
      <c r="P2407" s="2"/>
      <c r="Q2407" s="2"/>
      <c r="R2407" s="2"/>
      <c r="S2407" s="2"/>
    </row>
    <row r="2408" spans="1:19" ht="12.75" customHeight="1" x14ac:dyDescent="0.2">
      <c r="A2408" s="1">
        <v>2413</v>
      </c>
      <c r="B2408" s="1" t="s">
        <v>1147</v>
      </c>
      <c r="C2408" s="1" t="s">
        <v>13</v>
      </c>
      <c r="D2408" s="1" t="s">
        <v>19</v>
      </c>
      <c r="E2408" t="s">
        <v>1387</v>
      </c>
      <c r="F2408" s="1">
        <v>30</v>
      </c>
      <c r="G2408" s="2">
        <v>22</v>
      </c>
      <c r="H2408" s="2">
        <f t="shared" si="74"/>
        <v>660</v>
      </c>
      <c r="I2408" s="2" t="str">
        <f>_xlfn.CONCAT(C2408,"-",D2408,"-",DOLLAR(G2408))</f>
        <v>EGY-zan pin assuf S.A.E.-22,00 €</v>
      </c>
      <c r="J2408" s="2" t="str">
        <f t="shared" si="75"/>
        <v>555</v>
      </c>
      <c r="M2408" s="2"/>
      <c r="P2408" s="2"/>
      <c r="Q2408" s="2"/>
      <c r="R2408" s="2"/>
      <c r="S2408" s="2"/>
    </row>
    <row r="2409" spans="1:19" ht="12.75" customHeight="1" x14ac:dyDescent="0.2">
      <c r="A2409" s="1">
        <v>2414</v>
      </c>
      <c r="B2409" s="1" t="s">
        <v>1148</v>
      </c>
      <c r="C2409" s="1" t="s">
        <v>8</v>
      </c>
      <c r="D2409" s="1" t="s">
        <v>9</v>
      </c>
      <c r="E2409" t="s">
        <v>1387</v>
      </c>
      <c r="F2409" s="1">
        <v>10</v>
      </c>
      <c r="G2409" s="2">
        <v>16</v>
      </c>
      <c r="H2409" s="2">
        <f t="shared" si="74"/>
        <v>160</v>
      </c>
      <c r="I2409" s="2" t="str">
        <f>_xlfn.CONCAT(C2409,"-",D2409,"-",DOLLAR(G2409))</f>
        <v>ITA-SG-16,00 €</v>
      </c>
      <c r="J2409" s="2" t="str">
        <f t="shared" si="75"/>
        <v>790</v>
      </c>
      <c r="M2409" s="2"/>
      <c r="P2409" s="2"/>
      <c r="Q2409" s="2"/>
      <c r="R2409" s="2"/>
      <c r="S2409" s="2"/>
    </row>
    <row r="2410" spans="1:19" ht="12.75" customHeight="1" x14ac:dyDescent="0.2">
      <c r="A2410" s="1">
        <v>2415</v>
      </c>
      <c r="B2410" s="1" t="s">
        <v>1148</v>
      </c>
      <c r="C2410" s="1" t="s">
        <v>8</v>
      </c>
      <c r="D2410" s="1" t="s">
        <v>9</v>
      </c>
      <c r="E2410" s="1" t="s">
        <v>10</v>
      </c>
      <c r="F2410" s="1">
        <v>0</v>
      </c>
      <c r="G2410" s="2">
        <v>10</v>
      </c>
      <c r="H2410" s="2" t="str">
        <f t="shared" si="74"/>
        <v/>
      </c>
      <c r="I2410" s="2" t="str">
        <f>_xlfn.CONCAT(C2410,"-",D2410,"-",DOLLAR(G2410))</f>
        <v>ITA-SG-10,00 €</v>
      </c>
      <c r="J2410" s="2" t="str">
        <f t="shared" si="75"/>
        <v>790</v>
      </c>
      <c r="M2410" s="2"/>
      <c r="P2410" s="2"/>
      <c r="Q2410" s="2"/>
      <c r="R2410" s="2"/>
      <c r="S2410" s="2"/>
    </row>
    <row r="2411" spans="1:19" ht="12.75" customHeight="1" x14ac:dyDescent="0.2">
      <c r="A2411" s="1">
        <v>2416</v>
      </c>
      <c r="B2411" s="1" t="s">
        <v>1149</v>
      </c>
      <c r="C2411" s="1" t="s">
        <v>8</v>
      </c>
      <c r="D2411" s="1" t="s">
        <v>43</v>
      </c>
      <c r="E2411" t="s">
        <v>1387</v>
      </c>
      <c r="F2411" s="1">
        <v>10</v>
      </c>
      <c r="G2411" s="2">
        <v>12</v>
      </c>
      <c r="H2411" s="2">
        <f t="shared" si="74"/>
        <v>120</v>
      </c>
      <c r="I2411" s="2" t="str">
        <f>_xlfn.CONCAT(C2411,"-",D2411,"-",DOLLAR(G2411))</f>
        <v>ITA-zan pin SPA-12,00 €</v>
      </c>
      <c r="J2411" s="2" t="str">
        <f t="shared" si="75"/>
        <v>091</v>
      </c>
      <c r="M2411" s="2"/>
      <c r="P2411" s="2"/>
      <c r="Q2411" s="2"/>
      <c r="R2411" s="2"/>
      <c r="S2411" s="2"/>
    </row>
    <row r="2412" spans="1:19" ht="12.75" customHeight="1" x14ac:dyDescent="0.2">
      <c r="A2412" s="1">
        <v>2417</v>
      </c>
      <c r="B2412" s="1" t="s">
        <v>1149</v>
      </c>
      <c r="C2412" s="1" t="s">
        <v>8</v>
      </c>
      <c r="D2412" s="1" t="s">
        <v>43</v>
      </c>
      <c r="E2412" s="1" t="s">
        <v>10</v>
      </c>
      <c r="F2412" s="1">
        <v>0</v>
      </c>
      <c r="G2412" s="2">
        <v>34</v>
      </c>
      <c r="H2412" s="2" t="str">
        <f t="shared" si="74"/>
        <v/>
      </c>
      <c r="I2412" s="2" t="str">
        <f>_xlfn.CONCAT(C2412,"-",D2412,"-",DOLLAR(G2412))</f>
        <v>ITA-zan pin SPA-34,00 €</v>
      </c>
      <c r="J2412" s="2" t="str">
        <f t="shared" si="75"/>
        <v>091</v>
      </c>
      <c r="M2412" s="2"/>
      <c r="P2412" s="2"/>
      <c r="Q2412" s="2"/>
      <c r="R2412" s="2"/>
      <c r="S2412" s="2"/>
    </row>
    <row r="2413" spans="1:19" ht="12.75" customHeight="1" x14ac:dyDescent="0.2">
      <c r="A2413" s="1">
        <v>2418</v>
      </c>
      <c r="B2413" s="1" t="s">
        <v>1150</v>
      </c>
      <c r="C2413" s="1" t="s">
        <v>8</v>
      </c>
      <c r="D2413" s="1" t="s">
        <v>43</v>
      </c>
      <c r="E2413" s="1" t="s">
        <v>10</v>
      </c>
      <c r="F2413" s="1">
        <v>0</v>
      </c>
      <c r="G2413" s="2">
        <v>14</v>
      </c>
      <c r="H2413" s="2" t="str">
        <f t="shared" si="74"/>
        <v/>
      </c>
      <c r="I2413" s="2" t="str">
        <f>_xlfn.CONCAT(C2413,"-",D2413,"-",DOLLAR(G2413))</f>
        <v>ITA-zan pin SPA-14,00 €</v>
      </c>
      <c r="J2413" s="2" t="str">
        <f t="shared" si="75"/>
        <v>700</v>
      </c>
      <c r="M2413" s="2"/>
      <c r="P2413" s="2"/>
      <c r="Q2413" s="2"/>
      <c r="R2413" s="2"/>
      <c r="S2413" s="2"/>
    </row>
    <row r="2414" spans="1:19" ht="12.75" customHeight="1" x14ac:dyDescent="0.2">
      <c r="A2414" s="1">
        <v>2419</v>
      </c>
      <c r="B2414" s="1" t="s">
        <v>1150</v>
      </c>
      <c r="C2414" s="1" t="s">
        <v>8</v>
      </c>
      <c r="D2414" s="1" t="s">
        <v>43</v>
      </c>
      <c r="E2414" t="s">
        <v>1387</v>
      </c>
      <c r="F2414" s="1">
        <v>10</v>
      </c>
      <c r="G2414" s="2">
        <v>10</v>
      </c>
      <c r="H2414" s="2">
        <f t="shared" si="74"/>
        <v>100</v>
      </c>
      <c r="I2414" s="2" t="str">
        <f>_xlfn.CONCAT(C2414,"-",D2414,"-",DOLLAR(G2414))</f>
        <v>ITA-zan pin SPA-10,00 €</v>
      </c>
      <c r="J2414" s="2" t="str">
        <f t="shared" si="75"/>
        <v>700</v>
      </c>
      <c r="M2414" s="2"/>
      <c r="P2414" s="2"/>
      <c r="Q2414" s="2"/>
      <c r="R2414" s="2"/>
      <c r="S2414" s="2"/>
    </row>
    <row r="2415" spans="1:19" ht="12.75" customHeight="1" x14ac:dyDescent="0.2">
      <c r="A2415" s="1">
        <v>2420</v>
      </c>
      <c r="B2415" s="1" t="s">
        <v>1150</v>
      </c>
      <c r="C2415" s="1" t="s">
        <v>8</v>
      </c>
      <c r="D2415" s="1" t="s">
        <v>43</v>
      </c>
      <c r="E2415" t="s">
        <v>1387</v>
      </c>
      <c r="F2415" s="1">
        <v>30</v>
      </c>
      <c r="G2415" s="2">
        <v>39</v>
      </c>
      <c r="H2415" s="2">
        <f t="shared" si="74"/>
        <v>1170</v>
      </c>
      <c r="I2415" s="2" t="str">
        <f>_xlfn.CONCAT(C2415,"-",D2415,"-",DOLLAR(G2415))</f>
        <v>ITA-zan pin SPA-39,00 €</v>
      </c>
      <c r="J2415" s="2" t="str">
        <f t="shared" si="75"/>
        <v>700</v>
      </c>
      <c r="M2415" s="2"/>
      <c r="P2415" s="2"/>
      <c r="Q2415" s="2"/>
      <c r="R2415" s="2"/>
      <c r="S2415" s="2"/>
    </row>
    <row r="2416" spans="1:19" ht="12.75" customHeight="1" x14ac:dyDescent="0.2">
      <c r="A2416" s="1">
        <v>2421</v>
      </c>
      <c r="B2416" s="1" t="s">
        <v>1151</v>
      </c>
      <c r="C2416" s="1" t="s">
        <v>13</v>
      </c>
      <c r="D2416" s="1" t="s">
        <v>12</v>
      </c>
      <c r="E2416" s="1" t="s">
        <v>10</v>
      </c>
      <c r="F2416" s="1">
        <v>0</v>
      </c>
      <c r="G2416" s="2">
        <v>19</v>
      </c>
      <c r="H2416" s="2" t="str">
        <f t="shared" si="74"/>
        <v/>
      </c>
      <c r="I2416" s="2" t="str">
        <f>_xlfn.CONCAT(C2416,"-",D2416,"-",DOLLAR(G2416))</f>
        <v>EGY-ccc order-19,00 €</v>
      </c>
      <c r="J2416" s="2" t="str">
        <f t="shared" si="75"/>
        <v>031</v>
      </c>
      <c r="M2416" s="2"/>
      <c r="P2416" s="2"/>
      <c r="Q2416" s="2"/>
      <c r="R2416" s="2"/>
      <c r="S2416" s="2"/>
    </row>
    <row r="2417" spans="1:19" ht="12.75" customHeight="1" x14ac:dyDescent="0.2">
      <c r="A2417" s="1">
        <v>2422</v>
      </c>
      <c r="B2417" s="1" t="s">
        <v>1151</v>
      </c>
      <c r="C2417" s="1" t="s">
        <v>13</v>
      </c>
      <c r="D2417" s="1" t="s">
        <v>12</v>
      </c>
      <c r="E2417" t="s">
        <v>1387</v>
      </c>
      <c r="F2417" s="1">
        <v>10</v>
      </c>
      <c r="G2417" s="2">
        <v>37</v>
      </c>
      <c r="H2417" s="2">
        <f t="shared" si="74"/>
        <v>370</v>
      </c>
      <c r="I2417" s="2" t="str">
        <f>_xlfn.CONCAT(C2417,"-",D2417,"-",DOLLAR(G2417))</f>
        <v>EGY-ccc order-37,00 €</v>
      </c>
      <c r="J2417" s="2" t="str">
        <f t="shared" si="75"/>
        <v>031</v>
      </c>
      <c r="M2417" s="2"/>
      <c r="P2417" s="2"/>
      <c r="Q2417" s="2"/>
      <c r="R2417" s="2"/>
      <c r="S2417" s="2"/>
    </row>
    <row r="2418" spans="1:19" ht="12.75" customHeight="1" x14ac:dyDescent="0.2">
      <c r="A2418" s="1">
        <v>2423</v>
      </c>
      <c r="B2418" s="1" t="s">
        <v>1151</v>
      </c>
      <c r="C2418" s="1" t="s">
        <v>13</v>
      </c>
      <c r="D2418" s="1" t="s">
        <v>12</v>
      </c>
      <c r="E2418" t="s">
        <v>1387</v>
      </c>
      <c r="F2418" s="1">
        <v>30</v>
      </c>
      <c r="G2418" s="2">
        <v>27</v>
      </c>
      <c r="H2418" s="2">
        <f t="shared" si="74"/>
        <v>810</v>
      </c>
      <c r="I2418" s="2" t="str">
        <f>_xlfn.CONCAT(C2418,"-",D2418,"-",DOLLAR(G2418))</f>
        <v>EGY-ccc order-27,00 €</v>
      </c>
      <c r="J2418" s="2" t="str">
        <f t="shared" si="75"/>
        <v>031</v>
      </c>
      <c r="M2418" s="2"/>
      <c r="P2418" s="2"/>
      <c r="Q2418" s="2"/>
      <c r="R2418" s="2"/>
      <c r="S2418" s="2"/>
    </row>
    <row r="2419" spans="1:19" ht="12.75" customHeight="1" x14ac:dyDescent="0.2">
      <c r="A2419" s="1">
        <v>2424</v>
      </c>
      <c r="B2419" s="1" t="s">
        <v>1152</v>
      </c>
      <c r="C2419" s="1" t="s">
        <v>13</v>
      </c>
      <c r="D2419" s="1" t="s">
        <v>27</v>
      </c>
      <c r="E2419" s="1" t="s">
        <v>10</v>
      </c>
      <c r="F2419" s="1">
        <v>0</v>
      </c>
      <c r="G2419" s="2">
        <v>29</v>
      </c>
      <c r="H2419" s="2" t="str">
        <f t="shared" si="74"/>
        <v/>
      </c>
      <c r="I2419" s="2" t="str">
        <f>_xlfn.CONCAT(C2419,"-",D2419,"-",DOLLAR(G2419))</f>
        <v>EGY-order For Trading SARL-29,00 €</v>
      </c>
      <c r="J2419" s="2" t="str">
        <f t="shared" si="75"/>
        <v>209</v>
      </c>
      <c r="M2419" s="2"/>
      <c r="P2419" s="2"/>
      <c r="Q2419" s="2"/>
      <c r="R2419" s="2"/>
      <c r="S2419" s="2"/>
    </row>
    <row r="2420" spans="1:19" ht="12.75" customHeight="1" x14ac:dyDescent="0.2">
      <c r="A2420" s="1">
        <v>2425</v>
      </c>
      <c r="B2420" s="1" t="s">
        <v>1152</v>
      </c>
      <c r="C2420" s="1" t="s">
        <v>13</v>
      </c>
      <c r="D2420" s="1" t="s">
        <v>27</v>
      </c>
      <c r="E2420" t="s">
        <v>1387</v>
      </c>
      <c r="F2420" s="1">
        <v>30</v>
      </c>
      <c r="G2420" s="2">
        <v>37</v>
      </c>
      <c r="H2420" s="2">
        <f t="shared" si="74"/>
        <v>1110</v>
      </c>
      <c r="I2420" s="2" t="str">
        <f>_xlfn.CONCAT(C2420,"-",D2420,"-",DOLLAR(G2420))</f>
        <v>EGY-order For Trading SARL-37,00 €</v>
      </c>
      <c r="J2420" s="2" t="str">
        <f t="shared" si="75"/>
        <v>209</v>
      </c>
      <c r="M2420" s="2"/>
      <c r="P2420" s="2"/>
      <c r="Q2420" s="2"/>
      <c r="R2420" s="2"/>
      <c r="S2420" s="2"/>
    </row>
    <row r="2421" spans="1:19" ht="12.75" customHeight="1" x14ac:dyDescent="0.2">
      <c r="A2421" s="1">
        <v>2426</v>
      </c>
      <c r="B2421" s="1" t="s">
        <v>1153</v>
      </c>
      <c r="C2421" s="1" t="s">
        <v>13</v>
      </c>
      <c r="D2421" s="1" t="s">
        <v>19</v>
      </c>
      <c r="E2421" t="s">
        <v>1387</v>
      </c>
      <c r="F2421" s="1">
        <v>10</v>
      </c>
      <c r="G2421" s="2">
        <v>15</v>
      </c>
      <c r="H2421" s="2">
        <f t="shared" si="74"/>
        <v>150</v>
      </c>
      <c r="I2421" s="2" t="str">
        <f>_xlfn.CONCAT(C2421,"-",D2421,"-",DOLLAR(G2421))</f>
        <v>EGY-zan pin assuf S.A.E.-15,00 €</v>
      </c>
      <c r="J2421" s="2" t="str">
        <f t="shared" si="75"/>
        <v>462</v>
      </c>
      <c r="M2421" s="2"/>
      <c r="P2421" s="2"/>
      <c r="Q2421" s="2"/>
      <c r="R2421" s="2"/>
      <c r="S2421" s="2"/>
    </row>
    <row r="2422" spans="1:19" ht="12.75" customHeight="1" x14ac:dyDescent="0.2">
      <c r="A2422" s="1">
        <v>2427</v>
      </c>
      <c r="B2422" s="1" t="s">
        <v>1153</v>
      </c>
      <c r="C2422" s="1" t="s">
        <v>13</v>
      </c>
      <c r="D2422" s="1" t="s">
        <v>19</v>
      </c>
      <c r="E2422" s="1" t="s">
        <v>10</v>
      </c>
      <c r="F2422" s="1">
        <v>0</v>
      </c>
      <c r="G2422" s="2">
        <v>38</v>
      </c>
      <c r="H2422" s="2" t="str">
        <f t="shared" si="74"/>
        <v/>
      </c>
      <c r="I2422" s="2" t="str">
        <f>_xlfn.CONCAT(C2422,"-",D2422,"-",DOLLAR(G2422))</f>
        <v>EGY-zan pin assuf S.A.E.-38,00 €</v>
      </c>
      <c r="J2422" s="2" t="str">
        <f t="shared" si="75"/>
        <v>462</v>
      </c>
      <c r="M2422" s="2"/>
      <c r="P2422" s="2"/>
      <c r="Q2422" s="2"/>
      <c r="R2422" s="2"/>
      <c r="S2422" s="2"/>
    </row>
    <row r="2423" spans="1:19" ht="12.75" customHeight="1" x14ac:dyDescent="0.2">
      <c r="A2423" s="1">
        <v>2428</v>
      </c>
      <c r="B2423" s="1" t="s">
        <v>1153</v>
      </c>
      <c r="C2423" s="1" t="s">
        <v>13</v>
      </c>
      <c r="D2423" s="1" t="s">
        <v>19</v>
      </c>
      <c r="E2423" t="s">
        <v>1387</v>
      </c>
      <c r="F2423" s="1">
        <v>30</v>
      </c>
      <c r="G2423" s="2">
        <v>34</v>
      </c>
      <c r="H2423" s="2">
        <f t="shared" si="74"/>
        <v>1020</v>
      </c>
      <c r="I2423" s="2" t="str">
        <f>_xlfn.CONCAT(C2423,"-",D2423,"-",DOLLAR(G2423))</f>
        <v>EGY-zan pin assuf S.A.E.-34,00 €</v>
      </c>
      <c r="J2423" s="2" t="str">
        <f t="shared" si="75"/>
        <v>462</v>
      </c>
      <c r="M2423" s="2"/>
      <c r="P2423" s="2"/>
      <c r="Q2423" s="2"/>
      <c r="R2423" s="2"/>
      <c r="S2423" s="2"/>
    </row>
    <row r="2424" spans="1:19" ht="12.75" customHeight="1" x14ac:dyDescent="0.2">
      <c r="A2424" s="1">
        <v>2429</v>
      </c>
      <c r="B2424" s="1" t="s">
        <v>1154</v>
      </c>
      <c r="C2424" s="1" t="s">
        <v>13</v>
      </c>
      <c r="D2424" s="1" t="s">
        <v>19</v>
      </c>
      <c r="E2424" t="s">
        <v>1387</v>
      </c>
      <c r="F2424" s="1">
        <v>10</v>
      </c>
      <c r="G2424" s="2">
        <v>38</v>
      </c>
      <c r="H2424" s="2">
        <f t="shared" si="74"/>
        <v>380</v>
      </c>
      <c r="I2424" s="2" t="str">
        <f>_xlfn.CONCAT(C2424,"-",D2424,"-",DOLLAR(G2424))</f>
        <v>EGY-zan pin assuf S.A.E.-38,00 €</v>
      </c>
      <c r="J2424" s="2" t="str">
        <f t="shared" si="75"/>
        <v>375</v>
      </c>
      <c r="M2424" s="2"/>
      <c r="P2424" s="2"/>
      <c r="Q2424" s="2"/>
      <c r="R2424" s="2"/>
      <c r="S2424" s="2"/>
    </row>
    <row r="2425" spans="1:19" ht="12.75" customHeight="1" x14ac:dyDescent="0.2">
      <c r="A2425" s="1">
        <v>2430</v>
      </c>
      <c r="B2425" s="1" t="s">
        <v>1155</v>
      </c>
      <c r="C2425" s="1" t="s">
        <v>13</v>
      </c>
      <c r="D2425" s="1" t="s">
        <v>19</v>
      </c>
      <c r="E2425" s="1" t="s">
        <v>10</v>
      </c>
      <c r="F2425" s="1">
        <v>0</v>
      </c>
      <c r="G2425" s="2">
        <v>20</v>
      </c>
      <c r="H2425" s="2" t="str">
        <f t="shared" si="74"/>
        <v/>
      </c>
      <c r="I2425" s="2" t="str">
        <f>_xlfn.CONCAT(C2425,"-",D2425,"-",DOLLAR(G2425))</f>
        <v>EGY-zan pin assuf S.A.E.-20,00 €</v>
      </c>
      <c r="J2425" s="2" t="str">
        <f t="shared" si="75"/>
        <v>060</v>
      </c>
      <c r="M2425" s="2"/>
      <c r="P2425" s="2"/>
      <c r="Q2425" s="2"/>
      <c r="R2425" s="2"/>
      <c r="S2425" s="2"/>
    </row>
    <row r="2426" spans="1:19" ht="12.75" customHeight="1" x14ac:dyDescent="0.2">
      <c r="A2426" s="1">
        <v>2431</v>
      </c>
      <c r="B2426" s="1" t="s">
        <v>1155</v>
      </c>
      <c r="C2426" s="1" t="s">
        <v>13</v>
      </c>
      <c r="D2426" s="1" t="s">
        <v>19</v>
      </c>
      <c r="E2426" t="s">
        <v>1387</v>
      </c>
      <c r="F2426" s="1">
        <v>10</v>
      </c>
      <c r="G2426" s="2">
        <v>29</v>
      </c>
      <c r="H2426" s="2">
        <f t="shared" si="74"/>
        <v>290</v>
      </c>
      <c r="I2426" s="2" t="str">
        <f>_xlfn.CONCAT(C2426,"-",D2426,"-",DOLLAR(G2426))</f>
        <v>EGY-zan pin assuf S.A.E.-29,00 €</v>
      </c>
      <c r="J2426" s="2" t="str">
        <f t="shared" si="75"/>
        <v>060</v>
      </c>
      <c r="M2426" s="2"/>
      <c r="P2426" s="2"/>
      <c r="Q2426" s="2"/>
      <c r="R2426" s="2"/>
      <c r="S2426" s="2"/>
    </row>
    <row r="2427" spans="1:19" ht="12.75" customHeight="1" x14ac:dyDescent="0.2">
      <c r="A2427" s="1">
        <v>2432</v>
      </c>
      <c r="B2427" s="1" t="s">
        <v>1156</v>
      </c>
      <c r="C2427" s="1" t="s">
        <v>13</v>
      </c>
      <c r="D2427" s="1" t="s">
        <v>12</v>
      </c>
      <c r="E2427" s="1" t="s">
        <v>10</v>
      </c>
      <c r="F2427" s="1">
        <v>0</v>
      </c>
      <c r="G2427" s="2">
        <v>10</v>
      </c>
      <c r="H2427" s="2" t="str">
        <f t="shared" si="74"/>
        <v/>
      </c>
      <c r="I2427" s="2" t="str">
        <f>_xlfn.CONCAT(C2427,"-",D2427,"-",DOLLAR(G2427))</f>
        <v>EGY-ccc order-10,00 €</v>
      </c>
      <c r="J2427" s="2" t="str">
        <f t="shared" si="75"/>
        <v>403</v>
      </c>
      <c r="M2427" s="2"/>
      <c r="P2427" s="2"/>
      <c r="Q2427" s="2"/>
      <c r="R2427" s="2"/>
      <c r="S2427" s="2"/>
    </row>
    <row r="2428" spans="1:19" ht="12.75" customHeight="1" x14ac:dyDescent="0.2">
      <c r="A2428" s="1">
        <v>2433</v>
      </c>
      <c r="B2428" s="1" t="s">
        <v>1156</v>
      </c>
      <c r="C2428" s="1" t="s">
        <v>13</v>
      </c>
      <c r="D2428" s="1" t="s">
        <v>12</v>
      </c>
      <c r="E2428" t="s">
        <v>1387</v>
      </c>
      <c r="F2428" s="1">
        <v>30</v>
      </c>
      <c r="G2428" s="2">
        <v>40</v>
      </c>
      <c r="H2428" s="2">
        <f t="shared" si="74"/>
        <v>1200</v>
      </c>
      <c r="I2428" s="2" t="str">
        <f>_xlfn.CONCAT(C2428,"-",D2428,"-",DOLLAR(G2428))</f>
        <v>EGY-ccc order-40,00 €</v>
      </c>
      <c r="J2428" s="2" t="str">
        <f t="shared" si="75"/>
        <v>403</v>
      </c>
      <c r="M2428" s="2"/>
      <c r="P2428" s="2"/>
      <c r="Q2428" s="2"/>
      <c r="R2428" s="2"/>
      <c r="S2428" s="2"/>
    </row>
    <row r="2429" spans="1:19" ht="12.75" customHeight="1" x14ac:dyDescent="0.2">
      <c r="A2429" s="1">
        <v>2434</v>
      </c>
      <c r="B2429" s="1" t="s">
        <v>1156</v>
      </c>
      <c r="C2429" s="1" t="s">
        <v>13</v>
      </c>
      <c r="D2429" s="1" t="s">
        <v>12</v>
      </c>
      <c r="E2429" t="s">
        <v>1387</v>
      </c>
      <c r="F2429" s="1">
        <v>10</v>
      </c>
      <c r="G2429" s="2">
        <v>19</v>
      </c>
      <c r="H2429" s="2">
        <f t="shared" si="74"/>
        <v>190</v>
      </c>
      <c r="I2429" s="2" t="str">
        <f>_xlfn.CONCAT(C2429,"-",D2429,"-",DOLLAR(G2429))</f>
        <v>EGY-ccc order-19,00 €</v>
      </c>
      <c r="J2429" s="2" t="str">
        <f t="shared" si="75"/>
        <v>403</v>
      </c>
      <c r="M2429" s="2"/>
      <c r="P2429" s="2"/>
      <c r="Q2429" s="2"/>
      <c r="R2429" s="2"/>
      <c r="S2429" s="2"/>
    </row>
    <row r="2430" spans="1:19" ht="12.75" customHeight="1" x14ac:dyDescent="0.2">
      <c r="A2430" s="1">
        <v>2435</v>
      </c>
      <c r="B2430" s="1" t="s">
        <v>1157</v>
      </c>
      <c r="C2430" s="1" t="s">
        <v>8</v>
      </c>
      <c r="D2430" s="1" t="s">
        <v>43</v>
      </c>
      <c r="E2430" s="1" t="s">
        <v>10</v>
      </c>
      <c r="F2430" s="1">
        <v>0</v>
      </c>
      <c r="G2430" s="2">
        <v>15</v>
      </c>
      <c r="H2430" s="2" t="str">
        <f t="shared" si="74"/>
        <v/>
      </c>
      <c r="I2430" s="2" t="str">
        <f>_xlfn.CONCAT(C2430,"-",D2430,"-",DOLLAR(G2430))</f>
        <v>ITA-zan pin SPA-15,00 €</v>
      </c>
      <c r="J2430" s="2" t="str">
        <f t="shared" si="75"/>
        <v>125</v>
      </c>
      <c r="M2430" s="2"/>
      <c r="P2430" s="2"/>
      <c r="Q2430" s="2"/>
      <c r="R2430" s="2"/>
      <c r="S2430" s="2"/>
    </row>
    <row r="2431" spans="1:19" ht="12.75" customHeight="1" x14ac:dyDescent="0.2">
      <c r="A2431" s="1">
        <v>2436</v>
      </c>
      <c r="B2431" s="1" t="s">
        <v>1158</v>
      </c>
      <c r="C2431" s="1" t="s">
        <v>8</v>
      </c>
      <c r="D2431" s="1" t="s">
        <v>93</v>
      </c>
      <c r="E2431" s="1" t="s">
        <v>10</v>
      </c>
      <c r="F2431" s="1">
        <v>0</v>
      </c>
      <c r="G2431" s="2">
        <v>24</v>
      </c>
      <c r="H2431" s="2" t="str">
        <f t="shared" si="74"/>
        <v/>
      </c>
      <c r="I2431" s="2" t="str">
        <f>_xlfn.CONCAT(C2431,"-",D2431,"-",DOLLAR(G2431))</f>
        <v>ITA-zan SPA-24,00 €</v>
      </c>
      <c r="J2431" s="2" t="str">
        <f t="shared" si="75"/>
        <v>524</v>
      </c>
      <c r="M2431" s="2"/>
      <c r="P2431" s="2"/>
      <c r="Q2431" s="2"/>
      <c r="R2431" s="2"/>
      <c r="S2431" s="2"/>
    </row>
    <row r="2432" spans="1:19" ht="12.75" customHeight="1" x14ac:dyDescent="0.2">
      <c r="A2432" s="1">
        <v>2437</v>
      </c>
      <c r="B2432" s="1" t="s">
        <v>1158</v>
      </c>
      <c r="C2432" s="1" t="s">
        <v>8</v>
      </c>
      <c r="D2432" s="1" t="s">
        <v>93</v>
      </c>
      <c r="E2432" t="s">
        <v>1387</v>
      </c>
      <c r="F2432" s="1">
        <v>30</v>
      </c>
      <c r="G2432" s="2">
        <v>12</v>
      </c>
      <c r="H2432" s="2">
        <f t="shared" si="74"/>
        <v>360</v>
      </c>
      <c r="I2432" s="2" t="str">
        <f>_xlfn.CONCAT(C2432,"-",D2432,"-",DOLLAR(G2432))</f>
        <v>ITA-zan SPA-12,00 €</v>
      </c>
      <c r="J2432" s="2" t="str">
        <f t="shared" si="75"/>
        <v>524</v>
      </c>
      <c r="M2432" s="2"/>
      <c r="P2432" s="2"/>
      <c r="Q2432" s="2"/>
      <c r="R2432" s="2"/>
      <c r="S2432" s="2"/>
    </row>
    <row r="2433" spans="1:19" ht="12.75" customHeight="1" x14ac:dyDescent="0.2">
      <c r="A2433" s="1">
        <v>2438</v>
      </c>
      <c r="B2433" s="1" t="s">
        <v>1158</v>
      </c>
      <c r="C2433" s="1" t="s">
        <v>8</v>
      </c>
      <c r="D2433" s="1" t="s">
        <v>93</v>
      </c>
      <c r="E2433" t="s">
        <v>1387</v>
      </c>
      <c r="F2433" s="1">
        <v>10</v>
      </c>
      <c r="G2433" s="2">
        <v>10</v>
      </c>
      <c r="H2433" s="2">
        <f t="shared" si="74"/>
        <v>100</v>
      </c>
      <c r="I2433" s="2" t="str">
        <f>_xlfn.CONCAT(C2433,"-",D2433,"-",DOLLAR(G2433))</f>
        <v>ITA-zan SPA-10,00 €</v>
      </c>
      <c r="J2433" s="2" t="str">
        <f t="shared" si="75"/>
        <v>524</v>
      </c>
      <c r="M2433" s="2"/>
      <c r="P2433" s="2"/>
      <c r="Q2433" s="2"/>
      <c r="R2433" s="2"/>
      <c r="S2433" s="2"/>
    </row>
    <row r="2434" spans="1:19" ht="12.75" customHeight="1" x14ac:dyDescent="0.2">
      <c r="A2434" s="1">
        <v>2439</v>
      </c>
      <c r="B2434" s="1" t="s">
        <v>1159</v>
      </c>
      <c r="C2434" s="1" t="s">
        <v>8</v>
      </c>
      <c r="D2434" s="1" t="s">
        <v>93</v>
      </c>
      <c r="E2434" t="s">
        <v>1387</v>
      </c>
      <c r="F2434" s="1">
        <v>30</v>
      </c>
      <c r="G2434" s="2">
        <v>32</v>
      </c>
      <c r="H2434" s="2">
        <f t="shared" ref="H2434:H2497" si="76">IF(F2434*G2434=0,"",F2434*G2434)</f>
        <v>960</v>
      </c>
      <c r="I2434" s="2" t="str">
        <f>_xlfn.CONCAT(C2434,"-",D2434,"-",DOLLAR(G2434))</f>
        <v>ITA-zan SPA-32,00 €</v>
      </c>
      <c r="J2434" s="2" t="str">
        <f t="shared" si="75"/>
        <v>780</v>
      </c>
      <c r="M2434" s="2"/>
      <c r="P2434" s="2"/>
      <c r="Q2434" s="2"/>
      <c r="R2434" s="2"/>
      <c r="S2434" s="2"/>
    </row>
    <row r="2435" spans="1:19" ht="12.75" customHeight="1" x14ac:dyDescent="0.2">
      <c r="A2435" s="1">
        <v>2440</v>
      </c>
      <c r="B2435" s="1" t="s">
        <v>1159</v>
      </c>
      <c r="C2435" s="1" t="s">
        <v>8</v>
      </c>
      <c r="D2435" s="1" t="s">
        <v>93</v>
      </c>
      <c r="E2435" t="s">
        <v>1387</v>
      </c>
      <c r="F2435" s="1">
        <v>10</v>
      </c>
      <c r="G2435" s="2">
        <v>35</v>
      </c>
      <c r="H2435" s="2">
        <f t="shared" si="76"/>
        <v>350</v>
      </c>
      <c r="I2435" s="2" t="str">
        <f>_xlfn.CONCAT(C2435,"-",D2435,"-",DOLLAR(G2435))</f>
        <v>ITA-zan SPA-35,00 €</v>
      </c>
      <c r="J2435" s="2" t="str">
        <f t="shared" ref="J2435:J2498" si="77">MID(B2435,3,3)</f>
        <v>780</v>
      </c>
      <c r="M2435" s="2"/>
      <c r="P2435" s="2"/>
      <c r="Q2435" s="2"/>
      <c r="R2435" s="2"/>
      <c r="S2435" s="2"/>
    </row>
    <row r="2436" spans="1:19" ht="12.75" customHeight="1" x14ac:dyDescent="0.2">
      <c r="A2436" s="1">
        <v>2441</v>
      </c>
      <c r="B2436" s="1" t="s">
        <v>1159</v>
      </c>
      <c r="C2436" s="1" t="s">
        <v>8</v>
      </c>
      <c r="D2436" s="1" t="s">
        <v>93</v>
      </c>
      <c r="E2436" s="1" t="s">
        <v>10</v>
      </c>
      <c r="F2436" s="1">
        <v>0</v>
      </c>
      <c r="G2436" s="2">
        <v>38</v>
      </c>
      <c r="H2436" s="2" t="str">
        <f t="shared" si="76"/>
        <v/>
      </c>
      <c r="I2436" s="2" t="str">
        <f>_xlfn.CONCAT(C2436,"-",D2436,"-",DOLLAR(G2436))</f>
        <v>ITA-zan SPA-38,00 €</v>
      </c>
      <c r="J2436" s="2" t="str">
        <f t="shared" si="77"/>
        <v>780</v>
      </c>
      <c r="M2436" s="2"/>
      <c r="P2436" s="2"/>
      <c r="Q2436" s="2"/>
      <c r="R2436" s="2"/>
      <c r="S2436" s="2"/>
    </row>
    <row r="2437" spans="1:19" ht="12.75" customHeight="1" x14ac:dyDescent="0.2">
      <c r="A2437" s="1">
        <v>2442</v>
      </c>
      <c r="B2437" s="1" t="s">
        <v>1160</v>
      </c>
      <c r="C2437" s="1" t="s">
        <v>8</v>
      </c>
      <c r="D2437" s="1" t="s">
        <v>32</v>
      </c>
      <c r="E2437" s="1" t="s">
        <v>10</v>
      </c>
      <c r="F2437" s="1">
        <v>0</v>
      </c>
      <c r="G2437" s="2">
        <v>30</v>
      </c>
      <c r="H2437" s="2" t="str">
        <f t="shared" si="76"/>
        <v/>
      </c>
      <c r="I2437" s="2" t="str">
        <f>_xlfn.CONCAT(C2437,"-",D2437,"-",DOLLAR(G2437))</f>
        <v>ITA-zan VETRI-30,00 €</v>
      </c>
      <c r="J2437" s="2" t="str">
        <f t="shared" si="77"/>
        <v>787</v>
      </c>
      <c r="M2437" s="2"/>
      <c r="P2437" s="2"/>
      <c r="Q2437" s="2"/>
      <c r="R2437" s="2"/>
      <c r="S2437" s="2"/>
    </row>
    <row r="2438" spans="1:19" ht="12.75" customHeight="1" x14ac:dyDescent="0.2">
      <c r="A2438" s="1">
        <v>2443</v>
      </c>
      <c r="B2438" s="1" t="s">
        <v>1161</v>
      </c>
      <c r="C2438" s="1" t="s">
        <v>13</v>
      </c>
      <c r="D2438" s="1" t="s">
        <v>12</v>
      </c>
      <c r="E2438" s="1" t="s">
        <v>10</v>
      </c>
      <c r="F2438" s="1">
        <v>0</v>
      </c>
      <c r="G2438" s="2">
        <v>19</v>
      </c>
      <c r="H2438" s="2" t="str">
        <f t="shared" si="76"/>
        <v/>
      </c>
      <c r="I2438" s="2" t="str">
        <f>_xlfn.CONCAT(C2438,"-",D2438,"-",DOLLAR(G2438))</f>
        <v>EGY-ccc order-19,00 €</v>
      </c>
      <c r="J2438" s="2" t="str">
        <f t="shared" si="77"/>
        <v>365</v>
      </c>
      <c r="M2438" s="2"/>
      <c r="P2438" s="2"/>
      <c r="Q2438" s="2"/>
      <c r="R2438" s="2"/>
      <c r="S2438" s="2"/>
    </row>
    <row r="2439" spans="1:19" ht="12.75" customHeight="1" x14ac:dyDescent="0.2">
      <c r="A2439" s="1">
        <v>2444</v>
      </c>
      <c r="B2439" s="1" t="s">
        <v>1161</v>
      </c>
      <c r="C2439" s="1" t="s">
        <v>13</v>
      </c>
      <c r="D2439" s="1" t="s">
        <v>12</v>
      </c>
      <c r="E2439" t="s">
        <v>1387</v>
      </c>
      <c r="F2439" s="1">
        <v>30</v>
      </c>
      <c r="G2439" s="2">
        <v>18</v>
      </c>
      <c r="H2439" s="2">
        <f t="shared" si="76"/>
        <v>540</v>
      </c>
      <c r="I2439" s="2" t="str">
        <f>_xlfn.CONCAT(C2439,"-",D2439,"-",DOLLAR(G2439))</f>
        <v>EGY-ccc order-18,00 €</v>
      </c>
      <c r="J2439" s="2" t="str">
        <f t="shared" si="77"/>
        <v>365</v>
      </c>
      <c r="M2439" s="2"/>
      <c r="P2439" s="2"/>
      <c r="Q2439" s="2"/>
      <c r="R2439" s="2"/>
      <c r="S2439" s="2"/>
    </row>
    <row r="2440" spans="1:19" ht="12.75" customHeight="1" x14ac:dyDescent="0.2">
      <c r="A2440" s="1">
        <v>2445</v>
      </c>
      <c r="B2440" s="1" t="s">
        <v>1162</v>
      </c>
      <c r="C2440" s="1" t="s">
        <v>13</v>
      </c>
      <c r="D2440" s="1" t="s">
        <v>19</v>
      </c>
      <c r="E2440" s="1" t="s">
        <v>10</v>
      </c>
      <c r="F2440" s="1">
        <v>0</v>
      </c>
      <c r="G2440" s="2">
        <v>13</v>
      </c>
      <c r="H2440" s="2" t="str">
        <f t="shared" si="76"/>
        <v/>
      </c>
      <c r="I2440" s="2" t="str">
        <f>_xlfn.CONCAT(C2440,"-",D2440,"-",DOLLAR(G2440))</f>
        <v>EGY-zan pin assuf S.A.E.-13,00 €</v>
      </c>
      <c r="J2440" s="2" t="str">
        <f t="shared" si="77"/>
        <v>997</v>
      </c>
      <c r="M2440" s="2"/>
      <c r="P2440" s="2"/>
      <c r="Q2440" s="2"/>
      <c r="R2440" s="2"/>
      <c r="S2440" s="2"/>
    </row>
    <row r="2441" spans="1:19" ht="12.75" customHeight="1" x14ac:dyDescent="0.2">
      <c r="A2441" s="1">
        <v>2446</v>
      </c>
      <c r="B2441" s="1" t="s">
        <v>1162</v>
      </c>
      <c r="C2441" s="1" t="s">
        <v>13</v>
      </c>
      <c r="D2441" s="1" t="s">
        <v>19</v>
      </c>
      <c r="E2441" t="s">
        <v>1387</v>
      </c>
      <c r="F2441" s="1">
        <v>30</v>
      </c>
      <c r="G2441" s="2">
        <v>27</v>
      </c>
      <c r="H2441" s="2">
        <f t="shared" si="76"/>
        <v>810</v>
      </c>
      <c r="I2441" s="2" t="str">
        <f>_xlfn.CONCAT(C2441,"-",D2441,"-",DOLLAR(G2441))</f>
        <v>EGY-zan pin assuf S.A.E.-27,00 €</v>
      </c>
      <c r="J2441" s="2" t="str">
        <f t="shared" si="77"/>
        <v>997</v>
      </c>
      <c r="M2441" s="2"/>
      <c r="P2441" s="2"/>
      <c r="Q2441" s="2"/>
      <c r="R2441" s="2"/>
      <c r="S2441" s="2"/>
    </row>
    <row r="2442" spans="1:19" ht="12.75" customHeight="1" x14ac:dyDescent="0.2">
      <c r="A2442" s="1">
        <v>2447</v>
      </c>
      <c r="B2442" s="1" t="s">
        <v>1162</v>
      </c>
      <c r="C2442" s="1" t="s">
        <v>13</v>
      </c>
      <c r="D2442" s="1" t="s">
        <v>19</v>
      </c>
      <c r="E2442" t="s">
        <v>1387</v>
      </c>
      <c r="F2442" s="1">
        <v>10</v>
      </c>
      <c r="G2442" s="2">
        <v>26</v>
      </c>
      <c r="H2442" s="2">
        <f t="shared" si="76"/>
        <v>260</v>
      </c>
      <c r="I2442" s="2" t="str">
        <f>_xlfn.CONCAT(C2442,"-",D2442,"-",DOLLAR(G2442))</f>
        <v>EGY-zan pin assuf S.A.E.-26,00 €</v>
      </c>
      <c r="J2442" s="2" t="str">
        <f t="shared" si="77"/>
        <v>997</v>
      </c>
      <c r="M2442" s="2"/>
      <c r="P2442" s="2"/>
      <c r="Q2442" s="2"/>
      <c r="R2442" s="2"/>
      <c r="S2442" s="2"/>
    </row>
    <row r="2443" spans="1:19" ht="12.75" customHeight="1" x14ac:dyDescent="0.2">
      <c r="A2443" s="1">
        <v>2448</v>
      </c>
      <c r="B2443" s="1" t="s">
        <v>1163</v>
      </c>
      <c r="C2443" s="1" t="s">
        <v>26</v>
      </c>
      <c r="D2443" s="1" t="s">
        <v>15</v>
      </c>
      <c r="E2443" t="s">
        <v>1387</v>
      </c>
      <c r="F2443" s="1">
        <v>30</v>
      </c>
      <c r="G2443" s="2">
        <v>23</v>
      </c>
      <c r="H2443" s="2">
        <f t="shared" si="76"/>
        <v>690</v>
      </c>
      <c r="I2443" s="2" t="str">
        <f>_xlfn.CONCAT(C2443,"-",D2443,"-",DOLLAR(G2443))</f>
        <v>NON PRESENTE-EGYPTIAN SAE-23,00 €</v>
      </c>
      <c r="J2443" s="2" t="str">
        <f t="shared" si="77"/>
        <v>930</v>
      </c>
      <c r="M2443" s="2"/>
      <c r="P2443" s="2"/>
      <c r="Q2443" s="2"/>
      <c r="R2443" s="2"/>
      <c r="S2443" s="2"/>
    </row>
    <row r="2444" spans="1:19" ht="12.75" customHeight="1" x14ac:dyDescent="0.2">
      <c r="A2444" s="1">
        <v>2449</v>
      </c>
      <c r="B2444" s="1" t="s">
        <v>1163</v>
      </c>
      <c r="C2444" s="1" t="s">
        <v>26</v>
      </c>
      <c r="D2444" s="1" t="s">
        <v>15</v>
      </c>
      <c r="E2444" s="1" t="s">
        <v>10</v>
      </c>
      <c r="F2444" s="1">
        <v>0</v>
      </c>
      <c r="G2444" s="2">
        <v>15</v>
      </c>
      <c r="H2444" s="2" t="str">
        <f t="shared" si="76"/>
        <v/>
      </c>
      <c r="I2444" s="2" t="str">
        <f>_xlfn.CONCAT(C2444,"-",D2444,"-",DOLLAR(G2444))</f>
        <v>NON PRESENTE-EGYPTIAN SAE-15,00 €</v>
      </c>
      <c r="J2444" s="2" t="str">
        <f t="shared" si="77"/>
        <v>930</v>
      </c>
      <c r="M2444" s="2"/>
      <c r="P2444" s="2"/>
      <c r="Q2444" s="2"/>
      <c r="R2444" s="2"/>
      <c r="S2444" s="2"/>
    </row>
    <row r="2445" spans="1:19" ht="12.75" customHeight="1" x14ac:dyDescent="0.2">
      <c r="A2445" s="1">
        <v>2450</v>
      </c>
      <c r="B2445" s="1" t="s">
        <v>1163</v>
      </c>
      <c r="C2445" s="1" t="s">
        <v>26</v>
      </c>
      <c r="D2445" s="1" t="s">
        <v>15</v>
      </c>
      <c r="E2445" t="s">
        <v>1387</v>
      </c>
      <c r="F2445" s="1">
        <v>10</v>
      </c>
      <c r="G2445" s="2">
        <v>17</v>
      </c>
      <c r="H2445" s="2">
        <f t="shared" si="76"/>
        <v>170</v>
      </c>
      <c r="I2445" s="2" t="str">
        <f>_xlfn.CONCAT(C2445,"-",D2445,"-",DOLLAR(G2445))</f>
        <v>NON PRESENTE-EGYPTIAN SAE-17,00 €</v>
      </c>
      <c r="J2445" s="2" t="str">
        <f t="shared" si="77"/>
        <v>930</v>
      </c>
      <c r="M2445" s="2"/>
      <c r="P2445" s="2"/>
      <c r="Q2445" s="2"/>
      <c r="R2445" s="2"/>
      <c r="S2445" s="2"/>
    </row>
    <row r="2446" spans="1:19" ht="12.75" customHeight="1" x14ac:dyDescent="0.2">
      <c r="A2446" s="1">
        <v>2451</v>
      </c>
      <c r="B2446" s="1" t="s">
        <v>1164</v>
      </c>
      <c r="C2446" s="1" t="s">
        <v>8</v>
      </c>
      <c r="D2446" s="1" t="s">
        <v>93</v>
      </c>
      <c r="E2446" t="s">
        <v>1387</v>
      </c>
      <c r="F2446" s="1">
        <v>10</v>
      </c>
      <c r="G2446" s="2">
        <v>17</v>
      </c>
      <c r="H2446" s="2">
        <f t="shared" si="76"/>
        <v>170</v>
      </c>
      <c r="I2446" s="2" t="str">
        <f>_xlfn.CONCAT(C2446,"-",D2446,"-",DOLLAR(G2446))</f>
        <v>ITA-zan SPA-17,00 €</v>
      </c>
      <c r="J2446" s="2" t="str">
        <f t="shared" si="77"/>
        <v>984</v>
      </c>
      <c r="M2446" s="2"/>
      <c r="P2446" s="2"/>
      <c r="Q2446" s="2"/>
      <c r="R2446" s="2"/>
      <c r="S2446" s="2"/>
    </row>
    <row r="2447" spans="1:19" ht="12.75" customHeight="1" x14ac:dyDescent="0.2">
      <c r="A2447" s="1">
        <v>2452</v>
      </c>
      <c r="B2447" s="1" t="s">
        <v>1164</v>
      </c>
      <c r="C2447" s="1" t="s">
        <v>8</v>
      </c>
      <c r="D2447" s="1" t="s">
        <v>93</v>
      </c>
      <c r="E2447" s="1" t="s">
        <v>10</v>
      </c>
      <c r="F2447" s="1">
        <v>0</v>
      </c>
      <c r="G2447" s="2">
        <v>25</v>
      </c>
      <c r="H2447" s="2" t="str">
        <f t="shared" si="76"/>
        <v/>
      </c>
      <c r="I2447" s="2" t="str">
        <f>_xlfn.CONCAT(C2447,"-",D2447,"-",DOLLAR(G2447))</f>
        <v>ITA-zan SPA-25,00 €</v>
      </c>
      <c r="J2447" s="2" t="str">
        <f t="shared" si="77"/>
        <v>984</v>
      </c>
      <c r="M2447" s="2"/>
      <c r="P2447" s="2"/>
      <c r="Q2447" s="2"/>
      <c r="R2447" s="2"/>
      <c r="S2447" s="2"/>
    </row>
    <row r="2448" spans="1:19" ht="12.75" customHeight="1" x14ac:dyDescent="0.2">
      <c r="A2448" s="1">
        <v>2453</v>
      </c>
      <c r="B2448" s="1" t="s">
        <v>1164</v>
      </c>
      <c r="C2448" s="1" t="s">
        <v>8</v>
      </c>
      <c r="D2448" s="1" t="s">
        <v>93</v>
      </c>
      <c r="E2448" t="s">
        <v>1387</v>
      </c>
      <c r="F2448" s="1">
        <v>30</v>
      </c>
      <c r="G2448" s="2">
        <v>39</v>
      </c>
      <c r="H2448" s="2">
        <f t="shared" si="76"/>
        <v>1170</v>
      </c>
      <c r="I2448" s="2" t="str">
        <f>_xlfn.CONCAT(C2448,"-",D2448,"-",DOLLAR(G2448))</f>
        <v>ITA-zan SPA-39,00 €</v>
      </c>
      <c r="J2448" s="2" t="str">
        <f t="shared" si="77"/>
        <v>984</v>
      </c>
      <c r="M2448" s="2"/>
      <c r="P2448" s="2"/>
      <c r="Q2448" s="2"/>
      <c r="R2448" s="2"/>
      <c r="S2448" s="2"/>
    </row>
    <row r="2449" spans="1:19" ht="12.75" customHeight="1" x14ac:dyDescent="0.2">
      <c r="A2449" s="1">
        <v>2454</v>
      </c>
      <c r="B2449" s="1" t="s">
        <v>1165</v>
      </c>
      <c r="C2449" s="1" t="s">
        <v>8</v>
      </c>
      <c r="D2449" s="1" t="s">
        <v>50</v>
      </c>
      <c r="E2449" s="1" t="s">
        <v>10</v>
      </c>
      <c r="F2449" s="1">
        <v>0</v>
      </c>
      <c r="G2449" s="2">
        <v>11</v>
      </c>
      <c r="H2449" s="2" t="str">
        <f t="shared" si="76"/>
        <v/>
      </c>
      <c r="I2449" s="2" t="str">
        <f>_xlfn.CONCAT(C2449,"-",D2449,"-",DOLLAR(G2449))</f>
        <v>ITA-zan S.R.L.-11,00 €</v>
      </c>
      <c r="J2449" s="2" t="str">
        <f t="shared" si="77"/>
        <v>703</v>
      </c>
      <c r="M2449" s="2"/>
      <c r="P2449" s="2"/>
      <c r="Q2449" s="2"/>
      <c r="R2449" s="2"/>
      <c r="S2449" s="2"/>
    </row>
    <row r="2450" spans="1:19" ht="12.75" customHeight="1" x14ac:dyDescent="0.2">
      <c r="A2450" s="1">
        <v>2455</v>
      </c>
      <c r="B2450" s="1" t="s">
        <v>1165</v>
      </c>
      <c r="C2450" s="1" t="s">
        <v>8</v>
      </c>
      <c r="D2450" s="1" t="s">
        <v>50</v>
      </c>
      <c r="E2450" t="s">
        <v>1387</v>
      </c>
      <c r="F2450" s="1">
        <v>10</v>
      </c>
      <c r="G2450" s="2">
        <v>13</v>
      </c>
      <c r="H2450" s="2">
        <f t="shared" si="76"/>
        <v>130</v>
      </c>
      <c r="I2450" s="2" t="str">
        <f>_xlfn.CONCAT(C2450,"-",D2450,"-",DOLLAR(G2450))</f>
        <v>ITA-zan S.R.L.-13,00 €</v>
      </c>
      <c r="J2450" s="2" t="str">
        <f t="shared" si="77"/>
        <v>703</v>
      </c>
      <c r="M2450" s="2"/>
      <c r="P2450" s="2"/>
      <c r="Q2450" s="2"/>
      <c r="R2450" s="2"/>
      <c r="S2450" s="2"/>
    </row>
    <row r="2451" spans="1:19" ht="12.75" customHeight="1" x14ac:dyDescent="0.2">
      <c r="A2451" s="1">
        <v>2456</v>
      </c>
      <c r="B2451" s="1" t="s">
        <v>1165</v>
      </c>
      <c r="C2451" s="1" t="s">
        <v>8</v>
      </c>
      <c r="D2451" s="1" t="s">
        <v>50</v>
      </c>
      <c r="E2451" t="s">
        <v>1387</v>
      </c>
      <c r="F2451" s="1">
        <v>30</v>
      </c>
      <c r="G2451" s="2">
        <v>26</v>
      </c>
      <c r="H2451" s="2">
        <f t="shared" si="76"/>
        <v>780</v>
      </c>
      <c r="I2451" s="2" t="str">
        <f>_xlfn.CONCAT(C2451,"-",D2451,"-",DOLLAR(G2451))</f>
        <v>ITA-zan S.R.L.-26,00 €</v>
      </c>
      <c r="J2451" s="2" t="str">
        <f t="shared" si="77"/>
        <v>703</v>
      </c>
      <c r="M2451" s="2"/>
      <c r="P2451" s="2"/>
      <c r="Q2451" s="2"/>
      <c r="R2451" s="2"/>
      <c r="S2451" s="2"/>
    </row>
    <row r="2452" spans="1:19" ht="12.75" customHeight="1" x14ac:dyDescent="0.2">
      <c r="A2452" s="1">
        <v>2457</v>
      </c>
      <c r="B2452" s="1" t="s">
        <v>1166</v>
      </c>
      <c r="C2452" s="1" t="s">
        <v>8</v>
      </c>
      <c r="D2452" s="1" t="s">
        <v>32</v>
      </c>
      <c r="E2452" s="1" t="s">
        <v>10</v>
      </c>
      <c r="F2452" s="1">
        <v>0</v>
      </c>
      <c r="G2452" s="2">
        <v>39</v>
      </c>
      <c r="H2452" s="2" t="str">
        <f t="shared" si="76"/>
        <v/>
      </c>
      <c r="I2452" s="2" t="str">
        <f>_xlfn.CONCAT(C2452,"-",D2452,"-",DOLLAR(G2452))</f>
        <v>ITA-zan VETRI-39,00 €</v>
      </c>
      <c r="J2452" s="2" t="str">
        <f t="shared" si="77"/>
        <v>501</v>
      </c>
      <c r="M2452" s="2"/>
      <c r="P2452" s="2"/>
      <c r="Q2452" s="2"/>
      <c r="R2452" s="2"/>
      <c r="S2452" s="2"/>
    </row>
    <row r="2453" spans="1:19" ht="12.75" customHeight="1" x14ac:dyDescent="0.2">
      <c r="A2453" s="1">
        <v>2458</v>
      </c>
      <c r="B2453" s="1" t="s">
        <v>1166</v>
      </c>
      <c r="C2453" s="1" t="s">
        <v>8</v>
      </c>
      <c r="D2453" s="1" t="s">
        <v>32</v>
      </c>
      <c r="E2453" t="s">
        <v>1387</v>
      </c>
      <c r="F2453" s="1">
        <v>10</v>
      </c>
      <c r="G2453" s="2">
        <v>20</v>
      </c>
      <c r="H2453" s="2">
        <f t="shared" si="76"/>
        <v>200</v>
      </c>
      <c r="I2453" s="2" t="str">
        <f>_xlfn.CONCAT(C2453,"-",D2453,"-",DOLLAR(G2453))</f>
        <v>ITA-zan VETRI-20,00 €</v>
      </c>
      <c r="J2453" s="2" t="str">
        <f t="shared" si="77"/>
        <v>501</v>
      </c>
      <c r="M2453" s="2"/>
      <c r="P2453" s="2"/>
      <c r="Q2453" s="2"/>
      <c r="R2453" s="2"/>
      <c r="S2453" s="2"/>
    </row>
    <row r="2454" spans="1:19" ht="12.75" customHeight="1" x14ac:dyDescent="0.2">
      <c r="A2454" s="1">
        <v>2459</v>
      </c>
      <c r="B2454" s="1" t="s">
        <v>1167</v>
      </c>
      <c r="C2454" s="1" t="s">
        <v>8</v>
      </c>
      <c r="D2454" s="1" t="s">
        <v>32</v>
      </c>
      <c r="E2454" s="1" t="s">
        <v>10</v>
      </c>
      <c r="F2454" s="1">
        <v>0</v>
      </c>
      <c r="G2454" s="2">
        <v>16</v>
      </c>
      <c r="H2454" s="2" t="str">
        <f t="shared" si="76"/>
        <v/>
      </c>
      <c r="I2454" s="2" t="str">
        <f>_xlfn.CONCAT(C2454,"-",D2454,"-",DOLLAR(G2454))</f>
        <v>ITA-zan VETRI-16,00 €</v>
      </c>
      <c r="J2454" s="2" t="str">
        <f t="shared" si="77"/>
        <v>357</v>
      </c>
      <c r="M2454" s="2"/>
      <c r="P2454" s="2"/>
      <c r="Q2454" s="2"/>
      <c r="R2454" s="2"/>
      <c r="S2454" s="2"/>
    </row>
    <row r="2455" spans="1:19" ht="12.75" customHeight="1" x14ac:dyDescent="0.2">
      <c r="A2455" s="1">
        <v>2460</v>
      </c>
      <c r="B2455" s="1" t="s">
        <v>1168</v>
      </c>
      <c r="C2455" s="1" t="s">
        <v>8</v>
      </c>
      <c r="D2455" s="1" t="s">
        <v>9</v>
      </c>
      <c r="E2455" s="1" t="s">
        <v>10</v>
      </c>
      <c r="F2455" s="1">
        <v>0</v>
      </c>
      <c r="G2455" s="2">
        <v>25</v>
      </c>
      <c r="H2455" s="2" t="str">
        <f t="shared" si="76"/>
        <v/>
      </c>
      <c r="I2455" s="2" t="str">
        <f>_xlfn.CONCAT(C2455,"-",D2455,"-",DOLLAR(G2455))</f>
        <v>ITA-SG-25,00 €</v>
      </c>
      <c r="J2455" s="2" t="str">
        <f t="shared" si="77"/>
        <v>459</v>
      </c>
      <c r="M2455" s="2"/>
      <c r="P2455" s="2"/>
      <c r="Q2455" s="2"/>
      <c r="R2455" s="2"/>
      <c r="S2455" s="2"/>
    </row>
    <row r="2456" spans="1:19" ht="12.75" customHeight="1" x14ac:dyDescent="0.2">
      <c r="A2456" s="1">
        <v>2461</v>
      </c>
      <c r="B2456" s="1" t="s">
        <v>1168</v>
      </c>
      <c r="C2456" s="1" t="s">
        <v>8</v>
      </c>
      <c r="D2456" s="1" t="s">
        <v>9</v>
      </c>
      <c r="E2456" t="s">
        <v>1387</v>
      </c>
      <c r="F2456" s="1">
        <v>30</v>
      </c>
      <c r="G2456" s="2">
        <v>15</v>
      </c>
      <c r="H2456" s="2">
        <f t="shared" si="76"/>
        <v>450</v>
      </c>
      <c r="I2456" s="2" t="str">
        <f>_xlfn.CONCAT(C2456,"-",D2456,"-",DOLLAR(G2456))</f>
        <v>ITA-SG-15,00 €</v>
      </c>
      <c r="J2456" s="2" t="str">
        <f t="shared" si="77"/>
        <v>459</v>
      </c>
      <c r="M2456" s="2"/>
      <c r="P2456" s="2"/>
      <c r="Q2456" s="2"/>
      <c r="R2456" s="2"/>
      <c r="S2456" s="2"/>
    </row>
    <row r="2457" spans="1:19" ht="12.75" customHeight="1" x14ac:dyDescent="0.2">
      <c r="A2457" s="1">
        <v>2462</v>
      </c>
      <c r="B2457" s="1" t="s">
        <v>1168</v>
      </c>
      <c r="C2457" s="1" t="s">
        <v>8</v>
      </c>
      <c r="D2457" s="1" t="s">
        <v>9</v>
      </c>
      <c r="E2457" t="s">
        <v>1387</v>
      </c>
      <c r="F2457" s="1">
        <v>10</v>
      </c>
      <c r="G2457" s="2">
        <v>10</v>
      </c>
      <c r="H2457" s="2">
        <f t="shared" si="76"/>
        <v>100</v>
      </c>
      <c r="I2457" s="2" t="str">
        <f>_xlfn.CONCAT(C2457,"-",D2457,"-",DOLLAR(G2457))</f>
        <v>ITA-SG-10,00 €</v>
      </c>
      <c r="J2457" s="2" t="str">
        <f t="shared" si="77"/>
        <v>459</v>
      </c>
      <c r="M2457" s="2"/>
      <c r="P2457" s="2"/>
      <c r="Q2457" s="2"/>
      <c r="R2457" s="2"/>
      <c r="S2457" s="2"/>
    </row>
    <row r="2458" spans="1:19" ht="12.75" customHeight="1" x14ac:dyDescent="0.2">
      <c r="A2458" s="1">
        <v>2463</v>
      </c>
      <c r="B2458" s="1" t="s">
        <v>1169</v>
      </c>
      <c r="C2458" s="1" t="s">
        <v>8</v>
      </c>
      <c r="D2458" s="1" t="s">
        <v>176</v>
      </c>
      <c r="E2458" t="s">
        <v>1387</v>
      </c>
      <c r="F2458" s="1">
        <v>10</v>
      </c>
      <c r="G2458" s="2">
        <v>14</v>
      </c>
      <c r="H2458" s="2">
        <f t="shared" si="76"/>
        <v>140</v>
      </c>
      <c r="I2458" s="2" t="str">
        <f>_xlfn.CONCAT(C2458,"-",D2458,"-",DOLLAR(G2458))</f>
        <v>ITA-mull-14,00 €</v>
      </c>
      <c r="J2458" s="2" t="str">
        <f t="shared" si="77"/>
        <v>751</v>
      </c>
      <c r="M2458" s="2"/>
      <c r="P2458" s="2"/>
      <c r="Q2458" s="2"/>
      <c r="R2458" s="2"/>
      <c r="S2458" s="2"/>
    </row>
    <row r="2459" spans="1:19" ht="12.75" customHeight="1" x14ac:dyDescent="0.2">
      <c r="A2459" s="1">
        <v>2464</v>
      </c>
      <c r="B2459" s="1" t="s">
        <v>1169</v>
      </c>
      <c r="C2459" s="1" t="s">
        <v>8</v>
      </c>
      <c r="D2459" s="1" t="s">
        <v>176</v>
      </c>
      <c r="E2459" t="s">
        <v>1387</v>
      </c>
      <c r="F2459" s="1">
        <v>30</v>
      </c>
      <c r="G2459" s="2">
        <v>17</v>
      </c>
      <c r="H2459" s="2">
        <f t="shared" si="76"/>
        <v>510</v>
      </c>
      <c r="I2459" s="2" t="str">
        <f>_xlfn.CONCAT(C2459,"-",D2459,"-",DOLLAR(G2459))</f>
        <v>ITA-mull-17,00 €</v>
      </c>
      <c r="J2459" s="2" t="str">
        <f t="shared" si="77"/>
        <v>751</v>
      </c>
      <c r="M2459" s="2"/>
      <c r="P2459" s="2"/>
      <c r="Q2459" s="2"/>
      <c r="R2459" s="2"/>
      <c r="S2459" s="2"/>
    </row>
    <row r="2460" spans="1:19" ht="12.75" customHeight="1" x14ac:dyDescent="0.2">
      <c r="A2460" s="1">
        <v>2465</v>
      </c>
      <c r="B2460" s="1" t="s">
        <v>1170</v>
      </c>
      <c r="C2460" s="1" t="s">
        <v>8</v>
      </c>
      <c r="D2460" s="1" t="s">
        <v>71</v>
      </c>
      <c r="E2460" s="1" t="s">
        <v>10</v>
      </c>
      <c r="F2460" s="1">
        <v>0</v>
      </c>
      <c r="G2460" s="2">
        <v>16</v>
      </c>
      <c r="H2460" s="2" t="str">
        <f t="shared" si="76"/>
        <v/>
      </c>
      <c r="I2460" s="2" t="str">
        <f>_xlfn.CONCAT(C2460,"-",D2460,"-",DOLLAR(G2460))</f>
        <v>ITA-lollo SRL-16,00 €</v>
      </c>
      <c r="J2460" s="2" t="str">
        <f t="shared" si="77"/>
        <v>589</v>
      </c>
      <c r="M2460" s="2"/>
      <c r="P2460" s="2"/>
      <c r="Q2460" s="2"/>
      <c r="R2460" s="2"/>
      <c r="S2460" s="2"/>
    </row>
    <row r="2461" spans="1:19" ht="12.75" customHeight="1" x14ac:dyDescent="0.2">
      <c r="A2461" s="1">
        <v>2466</v>
      </c>
      <c r="B2461" s="1" t="s">
        <v>1171</v>
      </c>
      <c r="C2461" s="1" t="s">
        <v>8</v>
      </c>
      <c r="D2461" s="1" t="s">
        <v>9</v>
      </c>
      <c r="E2461" s="1" t="s">
        <v>10</v>
      </c>
      <c r="F2461" s="1">
        <v>0</v>
      </c>
      <c r="G2461" s="2">
        <v>18</v>
      </c>
      <c r="H2461" s="2" t="str">
        <f t="shared" si="76"/>
        <v/>
      </c>
      <c r="I2461" s="2" t="str">
        <f>_xlfn.CONCAT(C2461,"-",D2461,"-",DOLLAR(G2461))</f>
        <v>ITA-SG-18,00 €</v>
      </c>
      <c r="J2461" s="2" t="str">
        <f t="shared" si="77"/>
        <v>410</v>
      </c>
      <c r="M2461" s="2"/>
      <c r="P2461" s="2"/>
      <c r="Q2461" s="2"/>
      <c r="R2461" s="2"/>
      <c r="S2461" s="2"/>
    </row>
    <row r="2462" spans="1:19" ht="12.75" customHeight="1" x14ac:dyDescent="0.2">
      <c r="A2462" s="1">
        <v>2467</v>
      </c>
      <c r="B2462" s="1" t="s">
        <v>1171</v>
      </c>
      <c r="C2462" s="1" t="s">
        <v>8</v>
      </c>
      <c r="D2462" s="1" t="s">
        <v>9</v>
      </c>
      <c r="E2462" t="s">
        <v>1387</v>
      </c>
      <c r="F2462" s="1">
        <v>10</v>
      </c>
      <c r="G2462" s="2">
        <v>10</v>
      </c>
      <c r="H2462" s="2">
        <f t="shared" si="76"/>
        <v>100</v>
      </c>
      <c r="I2462" s="2" t="str">
        <f>_xlfn.CONCAT(C2462,"-",D2462,"-",DOLLAR(G2462))</f>
        <v>ITA-SG-10,00 €</v>
      </c>
      <c r="J2462" s="2" t="str">
        <f t="shared" si="77"/>
        <v>410</v>
      </c>
      <c r="M2462" s="2"/>
      <c r="P2462" s="2"/>
      <c r="Q2462" s="2"/>
      <c r="R2462" s="2"/>
      <c r="S2462" s="2"/>
    </row>
    <row r="2463" spans="1:19" ht="12.75" customHeight="1" x14ac:dyDescent="0.2">
      <c r="A2463" s="1">
        <v>2468</v>
      </c>
      <c r="B2463" s="1" t="s">
        <v>1172</v>
      </c>
      <c r="C2463" s="1" t="s">
        <v>8</v>
      </c>
      <c r="D2463" s="1" t="s">
        <v>32</v>
      </c>
      <c r="E2463" s="1" t="s">
        <v>10</v>
      </c>
      <c r="F2463" s="1">
        <v>0</v>
      </c>
      <c r="G2463" s="2">
        <v>22</v>
      </c>
      <c r="H2463" s="2" t="str">
        <f t="shared" si="76"/>
        <v/>
      </c>
      <c r="I2463" s="2" t="str">
        <f>_xlfn.CONCAT(C2463,"-",D2463,"-",DOLLAR(G2463))</f>
        <v>ITA-zan VETRI-22,00 €</v>
      </c>
      <c r="J2463" s="2" t="str">
        <f t="shared" si="77"/>
        <v>252</v>
      </c>
      <c r="M2463" s="2"/>
      <c r="P2463" s="2"/>
      <c r="Q2463" s="2"/>
      <c r="R2463" s="2"/>
      <c r="S2463" s="2"/>
    </row>
    <row r="2464" spans="1:19" ht="12.75" customHeight="1" x14ac:dyDescent="0.2">
      <c r="A2464" s="1">
        <v>2469</v>
      </c>
      <c r="B2464" s="1" t="s">
        <v>1173</v>
      </c>
      <c r="C2464" s="1" t="s">
        <v>8</v>
      </c>
      <c r="D2464" s="1" t="s">
        <v>43</v>
      </c>
      <c r="E2464" s="1" t="s">
        <v>10</v>
      </c>
      <c r="F2464" s="1">
        <v>0</v>
      </c>
      <c r="G2464" s="2">
        <v>13</v>
      </c>
      <c r="H2464" s="2" t="str">
        <f t="shared" si="76"/>
        <v/>
      </c>
      <c r="I2464" s="2" t="str">
        <f>_xlfn.CONCAT(C2464,"-",D2464,"-",DOLLAR(G2464))</f>
        <v>ITA-zan pin SPA-13,00 €</v>
      </c>
      <c r="J2464" s="2" t="str">
        <f t="shared" si="77"/>
        <v>501</v>
      </c>
      <c r="M2464" s="2"/>
      <c r="P2464" s="2"/>
      <c r="Q2464" s="2"/>
      <c r="R2464" s="2"/>
      <c r="S2464" s="2"/>
    </row>
    <row r="2465" spans="1:19" ht="12.75" customHeight="1" x14ac:dyDescent="0.2">
      <c r="A2465" s="1">
        <v>2470</v>
      </c>
      <c r="B2465" s="1" t="s">
        <v>1174</v>
      </c>
      <c r="C2465" s="1" t="s">
        <v>8</v>
      </c>
      <c r="D2465" s="1" t="s">
        <v>43</v>
      </c>
      <c r="E2465" t="s">
        <v>1387</v>
      </c>
      <c r="F2465" s="1">
        <v>10</v>
      </c>
      <c r="G2465" s="2">
        <v>13</v>
      </c>
      <c r="H2465" s="2">
        <f t="shared" si="76"/>
        <v>130</v>
      </c>
      <c r="I2465" s="2" t="str">
        <f>_xlfn.CONCAT(C2465,"-",D2465,"-",DOLLAR(G2465))</f>
        <v>ITA-zan pin SPA-13,00 €</v>
      </c>
      <c r="J2465" s="2" t="str">
        <f t="shared" si="77"/>
        <v>608</v>
      </c>
      <c r="M2465" s="2"/>
      <c r="P2465" s="2"/>
      <c r="Q2465" s="2"/>
      <c r="R2465" s="2"/>
      <c r="S2465" s="2"/>
    </row>
    <row r="2466" spans="1:19" ht="12.75" customHeight="1" x14ac:dyDescent="0.2">
      <c r="A2466" s="1">
        <v>2471</v>
      </c>
      <c r="B2466" s="1" t="s">
        <v>1174</v>
      </c>
      <c r="C2466" s="1" t="s">
        <v>8</v>
      </c>
      <c r="D2466" s="1" t="s">
        <v>43</v>
      </c>
      <c r="E2466" s="1" t="s">
        <v>10</v>
      </c>
      <c r="F2466" s="1">
        <v>0</v>
      </c>
      <c r="G2466" s="2">
        <v>32</v>
      </c>
      <c r="H2466" s="2" t="str">
        <f t="shared" si="76"/>
        <v/>
      </c>
      <c r="I2466" s="2" t="str">
        <f>_xlfn.CONCAT(C2466,"-",D2466,"-",DOLLAR(G2466))</f>
        <v>ITA-zan pin SPA-32,00 €</v>
      </c>
      <c r="J2466" s="2" t="str">
        <f t="shared" si="77"/>
        <v>608</v>
      </c>
      <c r="M2466" s="2"/>
      <c r="P2466" s="2"/>
      <c r="Q2466" s="2"/>
      <c r="R2466" s="2"/>
      <c r="S2466" s="2"/>
    </row>
    <row r="2467" spans="1:19" ht="12.75" customHeight="1" x14ac:dyDescent="0.2">
      <c r="A2467" s="1">
        <v>2472</v>
      </c>
      <c r="B2467" s="1" t="s">
        <v>1174</v>
      </c>
      <c r="C2467" s="1" t="s">
        <v>8</v>
      </c>
      <c r="D2467" s="1" t="s">
        <v>43</v>
      </c>
      <c r="E2467" t="s">
        <v>1387</v>
      </c>
      <c r="F2467" s="1">
        <v>30</v>
      </c>
      <c r="G2467" s="2">
        <v>13</v>
      </c>
      <c r="H2467" s="2">
        <f t="shared" si="76"/>
        <v>390</v>
      </c>
      <c r="I2467" s="2" t="str">
        <f>_xlfn.CONCAT(C2467,"-",D2467,"-",DOLLAR(G2467))</f>
        <v>ITA-zan pin SPA-13,00 €</v>
      </c>
      <c r="J2467" s="2" t="str">
        <f t="shared" si="77"/>
        <v>608</v>
      </c>
      <c r="M2467" s="2"/>
      <c r="P2467" s="2"/>
      <c r="Q2467" s="2"/>
      <c r="R2467" s="2"/>
      <c r="S2467" s="2"/>
    </row>
    <row r="2468" spans="1:19" ht="12.75" customHeight="1" x14ac:dyDescent="0.2">
      <c r="A2468" s="1">
        <v>2473</v>
      </c>
      <c r="B2468" s="1" t="s">
        <v>1175</v>
      </c>
      <c r="C2468" s="1" t="s">
        <v>8</v>
      </c>
      <c r="D2468" s="1" t="s">
        <v>9</v>
      </c>
      <c r="E2468" t="s">
        <v>1387</v>
      </c>
      <c r="F2468" s="1">
        <v>10</v>
      </c>
      <c r="G2468" s="2">
        <v>28</v>
      </c>
      <c r="H2468" s="2">
        <f t="shared" si="76"/>
        <v>280</v>
      </c>
      <c r="I2468" s="2" t="str">
        <f>_xlfn.CONCAT(C2468,"-",D2468,"-",DOLLAR(G2468))</f>
        <v>ITA-SG-28,00 €</v>
      </c>
      <c r="J2468" s="2" t="str">
        <f t="shared" si="77"/>
        <v>885</v>
      </c>
      <c r="M2468" s="2"/>
      <c r="P2468" s="2"/>
      <c r="Q2468" s="2"/>
      <c r="R2468" s="2"/>
      <c r="S2468" s="2"/>
    </row>
    <row r="2469" spans="1:19" ht="12.75" customHeight="1" x14ac:dyDescent="0.2">
      <c r="A2469" s="1">
        <v>2474</v>
      </c>
      <c r="B2469" s="1" t="s">
        <v>1175</v>
      </c>
      <c r="C2469" s="1" t="s">
        <v>8</v>
      </c>
      <c r="D2469" s="1" t="s">
        <v>9</v>
      </c>
      <c r="E2469" t="s">
        <v>1387</v>
      </c>
      <c r="F2469" s="1">
        <v>30</v>
      </c>
      <c r="G2469" s="2">
        <v>25</v>
      </c>
      <c r="H2469" s="2">
        <f t="shared" si="76"/>
        <v>750</v>
      </c>
      <c r="I2469" s="2" t="str">
        <f>_xlfn.CONCAT(C2469,"-",D2469,"-",DOLLAR(G2469))</f>
        <v>ITA-SG-25,00 €</v>
      </c>
      <c r="J2469" s="2" t="str">
        <f t="shared" si="77"/>
        <v>885</v>
      </c>
      <c r="M2469" s="2"/>
      <c r="P2469" s="2"/>
      <c r="Q2469" s="2"/>
      <c r="R2469" s="2"/>
      <c r="S2469" s="2"/>
    </row>
    <row r="2470" spans="1:19" ht="12.75" customHeight="1" x14ac:dyDescent="0.2">
      <c r="A2470" s="1">
        <v>2475</v>
      </c>
      <c r="B2470" s="1" t="s">
        <v>1175</v>
      </c>
      <c r="C2470" s="1" t="s">
        <v>8</v>
      </c>
      <c r="D2470" s="1" t="s">
        <v>9</v>
      </c>
      <c r="E2470" s="1" t="s">
        <v>10</v>
      </c>
      <c r="F2470" s="1">
        <v>0</v>
      </c>
      <c r="G2470" s="2">
        <v>33</v>
      </c>
      <c r="H2470" s="2" t="str">
        <f t="shared" si="76"/>
        <v/>
      </c>
      <c r="I2470" s="2" t="str">
        <f>_xlfn.CONCAT(C2470,"-",D2470,"-",DOLLAR(G2470))</f>
        <v>ITA-SG-33,00 €</v>
      </c>
      <c r="J2470" s="2" t="str">
        <f t="shared" si="77"/>
        <v>885</v>
      </c>
      <c r="M2470" s="2"/>
      <c r="P2470" s="2"/>
      <c r="Q2470" s="2"/>
      <c r="R2470" s="2"/>
      <c r="S2470" s="2"/>
    </row>
    <row r="2471" spans="1:19" ht="12.75" customHeight="1" x14ac:dyDescent="0.2">
      <c r="A2471" s="1">
        <v>2476</v>
      </c>
      <c r="B2471" s="1" t="s">
        <v>1176</v>
      </c>
      <c r="C2471" s="1" t="s">
        <v>8</v>
      </c>
      <c r="D2471" s="1" t="s">
        <v>9</v>
      </c>
      <c r="E2471" t="s">
        <v>1387</v>
      </c>
      <c r="F2471" s="1">
        <v>10</v>
      </c>
      <c r="G2471" s="2">
        <v>12</v>
      </c>
      <c r="H2471" s="2">
        <f t="shared" si="76"/>
        <v>120</v>
      </c>
      <c r="I2471" s="2" t="str">
        <f>_xlfn.CONCAT(C2471,"-",D2471,"-",DOLLAR(G2471))</f>
        <v>ITA-SG-12,00 €</v>
      </c>
      <c r="J2471" s="2" t="str">
        <f t="shared" si="77"/>
        <v>954</v>
      </c>
      <c r="M2471" s="2"/>
      <c r="P2471" s="2"/>
      <c r="Q2471" s="2"/>
      <c r="R2471" s="2"/>
      <c r="S2471" s="2"/>
    </row>
    <row r="2472" spans="1:19" ht="12.75" customHeight="1" x14ac:dyDescent="0.2">
      <c r="A2472" s="1">
        <v>2477</v>
      </c>
      <c r="B2472" s="1" t="s">
        <v>1176</v>
      </c>
      <c r="C2472" s="1" t="s">
        <v>8</v>
      </c>
      <c r="D2472" s="1" t="s">
        <v>9</v>
      </c>
      <c r="E2472" s="1" t="s">
        <v>10</v>
      </c>
      <c r="F2472" s="1">
        <v>0</v>
      </c>
      <c r="G2472" s="2">
        <v>11</v>
      </c>
      <c r="H2472" s="2" t="str">
        <f t="shared" si="76"/>
        <v/>
      </c>
      <c r="I2472" s="2" t="str">
        <f>_xlfn.CONCAT(C2472,"-",D2472,"-",DOLLAR(G2472))</f>
        <v>ITA-SG-11,00 €</v>
      </c>
      <c r="J2472" s="2" t="str">
        <f t="shared" si="77"/>
        <v>954</v>
      </c>
      <c r="M2472" s="2"/>
      <c r="P2472" s="2"/>
      <c r="Q2472" s="2"/>
      <c r="R2472" s="2"/>
      <c r="S2472" s="2"/>
    </row>
    <row r="2473" spans="1:19" ht="12.75" customHeight="1" x14ac:dyDescent="0.2">
      <c r="A2473" s="1">
        <v>2478</v>
      </c>
      <c r="B2473" s="1" t="s">
        <v>1176</v>
      </c>
      <c r="C2473" s="1" t="s">
        <v>8</v>
      </c>
      <c r="D2473" s="1" t="s">
        <v>9</v>
      </c>
      <c r="E2473" t="s">
        <v>1387</v>
      </c>
      <c r="F2473" s="1">
        <v>30</v>
      </c>
      <c r="G2473" s="2">
        <v>35</v>
      </c>
      <c r="H2473" s="2">
        <f t="shared" si="76"/>
        <v>1050</v>
      </c>
      <c r="I2473" s="2" t="str">
        <f>_xlfn.CONCAT(C2473,"-",D2473,"-",DOLLAR(G2473))</f>
        <v>ITA-SG-35,00 €</v>
      </c>
      <c r="J2473" s="2" t="str">
        <f t="shared" si="77"/>
        <v>954</v>
      </c>
      <c r="M2473" s="2"/>
      <c r="P2473" s="2"/>
      <c r="Q2473" s="2"/>
      <c r="R2473" s="2"/>
      <c r="S2473" s="2"/>
    </row>
    <row r="2474" spans="1:19" ht="12.75" customHeight="1" x14ac:dyDescent="0.2">
      <c r="A2474" s="1">
        <v>2479</v>
      </c>
      <c r="B2474" s="1" t="s">
        <v>1177</v>
      </c>
      <c r="C2474" s="1" t="s">
        <v>8</v>
      </c>
      <c r="D2474" s="1" t="s">
        <v>9</v>
      </c>
      <c r="E2474" t="s">
        <v>1387</v>
      </c>
      <c r="F2474" s="1">
        <v>20</v>
      </c>
      <c r="G2474" s="2">
        <v>20</v>
      </c>
      <c r="H2474" s="2">
        <f t="shared" si="76"/>
        <v>400</v>
      </c>
      <c r="I2474" s="2" t="str">
        <f>_xlfn.CONCAT(C2474,"-",D2474,"-",DOLLAR(G2474))</f>
        <v>ITA-SG-20,00 €</v>
      </c>
      <c r="J2474" s="2" t="str">
        <f t="shared" si="77"/>
        <v>683</v>
      </c>
      <c r="M2474" s="2"/>
      <c r="P2474" s="2"/>
      <c r="Q2474" s="2"/>
      <c r="R2474" s="2"/>
      <c r="S2474" s="2"/>
    </row>
    <row r="2475" spans="1:19" ht="12.75" customHeight="1" x14ac:dyDescent="0.2">
      <c r="A2475" s="1">
        <v>2480</v>
      </c>
      <c r="B2475" s="1" t="s">
        <v>1177</v>
      </c>
      <c r="C2475" s="1" t="s">
        <v>8</v>
      </c>
      <c r="D2475" s="1" t="s">
        <v>9</v>
      </c>
      <c r="E2475" t="s">
        <v>1387</v>
      </c>
      <c r="F2475" s="1">
        <v>10</v>
      </c>
      <c r="G2475" s="2">
        <v>16</v>
      </c>
      <c r="H2475" s="2">
        <f t="shared" si="76"/>
        <v>160</v>
      </c>
      <c r="I2475" s="2" t="str">
        <f>_xlfn.CONCAT(C2475,"-",D2475,"-",DOLLAR(G2475))</f>
        <v>ITA-SG-16,00 €</v>
      </c>
      <c r="J2475" s="2" t="str">
        <f t="shared" si="77"/>
        <v>683</v>
      </c>
      <c r="M2475" s="2"/>
      <c r="P2475" s="2"/>
      <c r="Q2475" s="2"/>
      <c r="R2475" s="2"/>
      <c r="S2475" s="2"/>
    </row>
    <row r="2476" spans="1:19" ht="12.75" customHeight="1" x14ac:dyDescent="0.2">
      <c r="A2476" s="1">
        <v>2481</v>
      </c>
      <c r="B2476" s="1" t="s">
        <v>1177</v>
      </c>
      <c r="C2476" s="1" t="s">
        <v>8</v>
      </c>
      <c r="D2476" s="1" t="s">
        <v>9</v>
      </c>
      <c r="E2476" s="1" t="s">
        <v>10</v>
      </c>
      <c r="F2476" s="1">
        <v>0</v>
      </c>
      <c r="G2476" s="2">
        <v>10</v>
      </c>
      <c r="H2476" s="2" t="str">
        <f t="shared" si="76"/>
        <v/>
      </c>
      <c r="I2476" s="2" t="str">
        <f>_xlfn.CONCAT(C2476,"-",D2476,"-",DOLLAR(G2476))</f>
        <v>ITA-SG-10,00 €</v>
      </c>
      <c r="J2476" s="2" t="str">
        <f t="shared" si="77"/>
        <v>683</v>
      </c>
      <c r="M2476" s="2"/>
      <c r="P2476" s="2"/>
      <c r="Q2476" s="2"/>
      <c r="R2476" s="2"/>
      <c r="S2476" s="2"/>
    </row>
    <row r="2477" spans="1:19" ht="12.75" customHeight="1" x14ac:dyDescent="0.2">
      <c r="A2477" s="1">
        <v>2482</v>
      </c>
      <c r="B2477" s="1" t="s">
        <v>1177</v>
      </c>
      <c r="C2477" s="1" t="s">
        <v>8</v>
      </c>
      <c r="D2477" s="1" t="s">
        <v>9</v>
      </c>
      <c r="E2477" t="s">
        <v>1387</v>
      </c>
      <c r="F2477" s="1">
        <v>30</v>
      </c>
      <c r="G2477" s="2">
        <v>23</v>
      </c>
      <c r="H2477" s="2">
        <f t="shared" si="76"/>
        <v>690</v>
      </c>
      <c r="I2477" s="2" t="str">
        <f>_xlfn.CONCAT(C2477,"-",D2477,"-",DOLLAR(G2477))</f>
        <v>ITA-SG-23,00 €</v>
      </c>
      <c r="J2477" s="2" t="str">
        <f t="shared" si="77"/>
        <v>683</v>
      </c>
      <c r="M2477" s="2"/>
      <c r="P2477" s="2"/>
      <c r="Q2477" s="2"/>
      <c r="R2477" s="2"/>
      <c r="S2477" s="2"/>
    </row>
    <row r="2478" spans="1:19" ht="12.75" customHeight="1" x14ac:dyDescent="0.2">
      <c r="A2478" s="1">
        <v>2483</v>
      </c>
      <c r="B2478" s="1" t="s">
        <v>1178</v>
      </c>
      <c r="C2478" s="1" t="s">
        <v>8</v>
      </c>
      <c r="D2478" s="1" t="s">
        <v>9</v>
      </c>
      <c r="E2478" t="s">
        <v>1387</v>
      </c>
      <c r="F2478" s="1">
        <v>30</v>
      </c>
      <c r="G2478" s="2">
        <v>36</v>
      </c>
      <c r="H2478" s="2">
        <f t="shared" si="76"/>
        <v>1080</v>
      </c>
      <c r="I2478" s="2" t="str">
        <f>_xlfn.CONCAT(C2478,"-",D2478,"-",DOLLAR(G2478))</f>
        <v>ITA-SG-36,00 €</v>
      </c>
      <c r="J2478" s="2" t="str">
        <f t="shared" si="77"/>
        <v>273</v>
      </c>
      <c r="M2478" s="2"/>
      <c r="P2478" s="2"/>
      <c r="Q2478" s="2"/>
      <c r="R2478" s="2"/>
      <c r="S2478" s="2"/>
    </row>
    <row r="2479" spans="1:19" ht="12.75" customHeight="1" x14ac:dyDescent="0.2">
      <c r="A2479" s="1">
        <v>2484</v>
      </c>
      <c r="B2479" s="1" t="s">
        <v>1178</v>
      </c>
      <c r="C2479" s="1" t="s">
        <v>8</v>
      </c>
      <c r="D2479" s="1" t="s">
        <v>9</v>
      </c>
      <c r="E2479" s="1" t="s">
        <v>10</v>
      </c>
      <c r="F2479" s="1">
        <v>0</v>
      </c>
      <c r="G2479" s="2">
        <v>22</v>
      </c>
      <c r="H2479" s="2" t="str">
        <f t="shared" si="76"/>
        <v/>
      </c>
      <c r="I2479" s="2" t="str">
        <f>_xlfn.CONCAT(C2479,"-",D2479,"-",DOLLAR(G2479))</f>
        <v>ITA-SG-22,00 €</v>
      </c>
      <c r="J2479" s="2" t="str">
        <f t="shared" si="77"/>
        <v>273</v>
      </c>
      <c r="M2479" s="2"/>
      <c r="P2479" s="2"/>
      <c r="Q2479" s="2"/>
      <c r="R2479" s="2"/>
      <c r="S2479" s="2"/>
    </row>
    <row r="2480" spans="1:19" ht="12.75" customHeight="1" x14ac:dyDescent="0.2">
      <c r="A2480" s="1">
        <v>2485</v>
      </c>
      <c r="B2480" s="1" t="s">
        <v>1178</v>
      </c>
      <c r="C2480" s="1" t="s">
        <v>8</v>
      </c>
      <c r="D2480" s="1" t="s">
        <v>9</v>
      </c>
      <c r="E2480" t="s">
        <v>1387</v>
      </c>
      <c r="F2480" s="1">
        <v>10</v>
      </c>
      <c r="G2480" s="2">
        <v>14</v>
      </c>
      <c r="H2480" s="2">
        <f t="shared" si="76"/>
        <v>140</v>
      </c>
      <c r="I2480" s="2" t="str">
        <f>_xlfn.CONCAT(C2480,"-",D2480,"-",DOLLAR(G2480))</f>
        <v>ITA-SG-14,00 €</v>
      </c>
      <c r="J2480" s="2" t="str">
        <f t="shared" si="77"/>
        <v>273</v>
      </c>
      <c r="M2480" s="2"/>
      <c r="P2480" s="2"/>
      <c r="Q2480" s="2"/>
      <c r="R2480" s="2"/>
      <c r="S2480" s="2"/>
    </row>
    <row r="2481" spans="1:19" ht="12.75" customHeight="1" x14ac:dyDescent="0.2">
      <c r="A2481" s="1">
        <v>2486</v>
      </c>
      <c r="B2481" s="1" t="s">
        <v>1179</v>
      </c>
      <c r="C2481" s="1" t="s">
        <v>8</v>
      </c>
      <c r="D2481" s="1" t="s">
        <v>9</v>
      </c>
      <c r="E2481" t="s">
        <v>1387</v>
      </c>
      <c r="F2481" s="1">
        <v>10</v>
      </c>
      <c r="G2481" s="2">
        <v>11</v>
      </c>
      <c r="H2481" s="2">
        <f t="shared" si="76"/>
        <v>110</v>
      </c>
      <c r="I2481" s="2" t="str">
        <f>_xlfn.CONCAT(C2481,"-",D2481,"-",DOLLAR(G2481))</f>
        <v>ITA-SG-11,00 €</v>
      </c>
      <c r="J2481" s="2" t="str">
        <f t="shared" si="77"/>
        <v>448</v>
      </c>
      <c r="M2481" s="2"/>
      <c r="P2481" s="2"/>
      <c r="Q2481" s="2"/>
      <c r="R2481" s="2"/>
      <c r="S2481" s="2"/>
    </row>
    <row r="2482" spans="1:19" ht="12.75" customHeight="1" x14ac:dyDescent="0.2">
      <c r="A2482" s="1">
        <v>2487</v>
      </c>
      <c r="B2482" s="1" t="s">
        <v>1179</v>
      </c>
      <c r="C2482" s="1" t="s">
        <v>8</v>
      </c>
      <c r="D2482" s="1" t="s">
        <v>9</v>
      </c>
      <c r="E2482" s="1" t="s">
        <v>10</v>
      </c>
      <c r="F2482" s="1">
        <v>0</v>
      </c>
      <c r="G2482" s="2">
        <v>18</v>
      </c>
      <c r="H2482" s="2" t="str">
        <f t="shared" si="76"/>
        <v/>
      </c>
      <c r="I2482" s="2" t="str">
        <f>_xlfn.CONCAT(C2482,"-",D2482,"-",DOLLAR(G2482))</f>
        <v>ITA-SG-18,00 €</v>
      </c>
      <c r="J2482" s="2" t="str">
        <f t="shared" si="77"/>
        <v>448</v>
      </c>
      <c r="M2482" s="2"/>
      <c r="P2482" s="2"/>
      <c r="Q2482" s="2"/>
      <c r="R2482" s="2"/>
      <c r="S2482" s="2"/>
    </row>
    <row r="2483" spans="1:19" ht="12.75" customHeight="1" x14ac:dyDescent="0.2">
      <c r="A2483" s="1">
        <v>2488</v>
      </c>
      <c r="B2483" s="1" t="s">
        <v>1180</v>
      </c>
      <c r="C2483" s="1" t="s">
        <v>8</v>
      </c>
      <c r="D2483" s="1" t="s">
        <v>50</v>
      </c>
      <c r="E2483" s="1" t="s">
        <v>10</v>
      </c>
      <c r="F2483" s="1">
        <v>0</v>
      </c>
      <c r="G2483" s="2">
        <v>33</v>
      </c>
      <c r="H2483" s="2" t="str">
        <f t="shared" si="76"/>
        <v/>
      </c>
      <c r="I2483" s="2" t="str">
        <f>_xlfn.CONCAT(C2483,"-",D2483,"-",DOLLAR(G2483))</f>
        <v>ITA-zan S.R.L.-33,00 €</v>
      </c>
      <c r="J2483" s="2" t="str">
        <f t="shared" si="77"/>
        <v>228</v>
      </c>
      <c r="M2483" s="2"/>
      <c r="P2483" s="2"/>
      <c r="Q2483" s="2"/>
      <c r="R2483" s="2"/>
      <c r="S2483" s="2"/>
    </row>
    <row r="2484" spans="1:19" ht="12.75" customHeight="1" x14ac:dyDescent="0.2">
      <c r="A2484" s="1">
        <v>2489</v>
      </c>
      <c r="B2484" s="1" t="s">
        <v>1180</v>
      </c>
      <c r="C2484" s="1" t="s">
        <v>8</v>
      </c>
      <c r="D2484" s="1" t="s">
        <v>50</v>
      </c>
      <c r="E2484" t="s">
        <v>1387</v>
      </c>
      <c r="F2484" s="1">
        <v>30</v>
      </c>
      <c r="G2484" s="2">
        <v>29</v>
      </c>
      <c r="H2484" s="2">
        <f t="shared" si="76"/>
        <v>870</v>
      </c>
      <c r="I2484" s="2" t="str">
        <f>_xlfn.CONCAT(C2484,"-",D2484,"-",DOLLAR(G2484))</f>
        <v>ITA-zan S.R.L.-29,00 €</v>
      </c>
      <c r="J2484" s="2" t="str">
        <f t="shared" si="77"/>
        <v>228</v>
      </c>
      <c r="M2484" s="2"/>
      <c r="P2484" s="2"/>
      <c r="Q2484" s="2"/>
      <c r="R2484" s="2"/>
      <c r="S2484" s="2"/>
    </row>
    <row r="2485" spans="1:19" ht="12.75" customHeight="1" x14ac:dyDescent="0.2">
      <c r="A2485" s="1">
        <v>2490</v>
      </c>
      <c r="B2485" s="1" t="s">
        <v>1180</v>
      </c>
      <c r="C2485" s="1" t="s">
        <v>8</v>
      </c>
      <c r="D2485" s="1" t="s">
        <v>50</v>
      </c>
      <c r="E2485" t="s">
        <v>1387</v>
      </c>
      <c r="F2485" s="1">
        <v>10</v>
      </c>
      <c r="G2485" s="2">
        <v>40</v>
      </c>
      <c r="H2485" s="2">
        <f t="shared" si="76"/>
        <v>400</v>
      </c>
      <c r="I2485" s="2" t="str">
        <f>_xlfn.CONCAT(C2485,"-",D2485,"-",DOLLAR(G2485))</f>
        <v>ITA-zan S.R.L.-40,00 €</v>
      </c>
      <c r="J2485" s="2" t="str">
        <f t="shared" si="77"/>
        <v>228</v>
      </c>
      <c r="M2485" s="2"/>
      <c r="P2485" s="2"/>
      <c r="Q2485" s="2"/>
      <c r="R2485" s="2"/>
      <c r="S2485" s="2"/>
    </row>
    <row r="2486" spans="1:19" ht="12.75" customHeight="1" x14ac:dyDescent="0.2">
      <c r="A2486" s="1">
        <v>2491</v>
      </c>
      <c r="B2486" s="1" t="s">
        <v>1181</v>
      </c>
      <c r="C2486" s="1" t="s">
        <v>8</v>
      </c>
      <c r="D2486" s="1" t="s">
        <v>32</v>
      </c>
      <c r="E2486" s="1" t="s">
        <v>10</v>
      </c>
      <c r="F2486" s="1">
        <v>0</v>
      </c>
      <c r="G2486" s="2">
        <v>21</v>
      </c>
      <c r="H2486" s="2" t="str">
        <f t="shared" si="76"/>
        <v/>
      </c>
      <c r="I2486" s="2" t="str">
        <f>_xlfn.CONCAT(C2486,"-",D2486,"-",DOLLAR(G2486))</f>
        <v>ITA-zan VETRI-21,00 €</v>
      </c>
      <c r="J2486" s="2" t="str">
        <f t="shared" si="77"/>
        <v>871</v>
      </c>
      <c r="M2486" s="2"/>
      <c r="P2486" s="2"/>
      <c r="Q2486" s="2"/>
      <c r="R2486" s="2"/>
      <c r="S2486" s="2"/>
    </row>
    <row r="2487" spans="1:19" ht="12.75" customHeight="1" x14ac:dyDescent="0.2">
      <c r="A2487" s="1">
        <v>2492</v>
      </c>
      <c r="B2487" s="1" t="s">
        <v>1181</v>
      </c>
      <c r="C2487" s="1" t="s">
        <v>8</v>
      </c>
      <c r="D2487" s="1" t="s">
        <v>32</v>
      </c>
      <c r="E2487" t="s">
        <v>1387</v>
      </c>
      <c r="F2487" s="1">
        <v>10</v>
      </c>
      <c r="G2487" s="2">
        <v>22</v>
      </c>
      <c r="H2487" s="2">
        <f t="shared" si="76"/>
        <v>220</v>
      </c>
      <c r="I2487" s="2" t="str">
        <f>_xlfn.CONCAT(C2487,"-",D2487,"-",DOLLAR(G2487))</f>
        <v>ITA-zan VETRI-22,00 €</v>
      </c>
      <c r="J2487" s="2" t="str">
        <f t="shared" si="77"/>
        <v>871</v>
      </c>
      <c r="M2487" s="2"/>
      <c r="P2487" s="2"/>
      <c r="Q2487" s="2"/>
      <c r="R2487" s="2"/>
      <c r="S2487" s="2"/>
    </row>
    <row r="2488" spans="1:19" ht="12.75" customHeight="1" x14ac:dyDescent="0.2">
      <c r="A2488" s="1">
        <v>2493</v>
      </c>
      <c r="B2488" s="1" t="s">
        <v>1181</v>
      </c>
      <c r="C2488" s="1" t="s">
        <v>8</v>
      </c>
      <c r="D2488" s="1" t="s">
        <v>32</v>
      </c>
      <c r="E2488" t="s">
        <v>1387</v>
      </c>
      <c r="F2488" s="1">
        <v>30</v>
      </c>
      <c r="G2488" s="2">
        <v>17</v>
      </c>
      <c r="H2488" s="2">
        <f t="shared" si="76"/>
        <v>510</v>
      </c>
      <c r="I2488" s="2" t="str">
        <f>_xlfn.CONCAT(C2488,"-",D2488,"-",DOLLAR(G2488))</f>
        <v>ITA-zan VETRI-17,00 €</v>
      </c>
      <c r="J2488" s="2" t="str">
        <f t="shared" si="77"/>
        <v>871</v>
      </c>
      <c r="M2488" s="2"/>
      <c r="P2488" s="2"/>
      <c r="Q2488" s="2"/>
      <c r="R2488" s="2"/>
      <c r="S2488" s="2"/>
    </row>
    <row r="2489" spans="1:19" ht="12.75" customHeight="1" x14ac:dyDescent="0.2">
      <c r="A2489" s="1">
        <v>2494</v>
      </c>
      <c r="B2489" s="1" t="s">
        <v>1182</v>
      </c>
      <c r="C2489" s="1" t="s">
        <v>8</v>
      </c>
      <c r="D2489" s="1" t="s">
        <v>71</v>
      </c>
      <c r="E2489" s="1" t="s">
        <v>10</v>
      </c>
      <c r="F2489" s="1">
        <v>0</v>
      </c>
      <c r="G2489" s="2">
        <v>32</v>
      </c>
      <c r="H2489" s="2" t="str">
        <f t="shared" si="76"/>
        <v/>
      </c>
      <c r="I2489" s="2" t="str">
        <f>_xlfn.CONCAT(C2489,"-",D2489,"-",DOLLAR(G2489))</f>
        <v>ITA-lollo SRL-32,00 €</v>
      </c>
      <c r="J2489" s="2" t="str">
        <f t="shared" si="77"/>
        <v>024</v>
      </c>
      <c r="M2489" s="2"/>
      <c r="P2489" s="2"/>
      <c r="Q2489" s="2"/>
      <c r="R2489" s="2"/>
      <c r="S2489" s="2"/>
    </row>
    <row r="2490" spans="1:19" ht="12.75" customHeight="1" x14ac:dyDescent="0.2">
      <c r="A2490" s="1">
        <v>2495</v>
      </c>
      <c r="B2490" s="1" t="s">
        <v>1183</v>
      </c>
      <c r="C2490" s="1" t="s">
        <v>8</v>
      </c>
      <c r="D2490" s="1" t="s">
        <v>9</v>
      </c>
      <c r="E2490" s="1" t="s">
        <v>10</v>
      </c>
      <c r="F2490" s="1">
        <v>0</v>
      </c>
      <c r="G2490" s="2">
        <v>33</v>
      </c>
      <c r="H2490" s="2" t="str">
        <f t="shared" si="76"/>
        <v/>
      </c>
      <c r="I2490" s="2" t="str">
        <f>_xlfn.CONCAT(C2490,"-",D2490,"-",DOLLAR(G2490))</f>
        <v>ITA-SG-33,00 €</v>
      </c>
      <c r="J2490" s="2" t="str">
        <f t="shared" si="77"/>
        <v>579</v>
      </c>
      <c r="M2490" s="2"/>
      <c r="P2490" s="2"/>
      <c r="Q2490" s="2"/>
      <c r="R2490" s="2"/>
      <c r="S2490" s="2"/>
    </row>
    <row r="2491" spans="1:19" ht="12.75" customHeight="1" x14ac:dyDescent="0.2">
      <c r="A2491" s="1">
        <v>2496</v>
      </c>
      <c r="B2491" s="1" t="s">
        <v>1184</v>
      </c>
      <c r="C2491" s="1" t="s">
        <v>13</v>
      </c>
      <c r="D2491" s="1" t="s">
        <v>12</v>
      </c>
      <c r="E2491" s="1" t="s">
        <v>10</v>
      </c>
      <c r="F2491" s="1">
        <v>0</v>
      </c>
      <c r="G2491" s="2">
        <v>17</v>
      </c>
      <c r="H2491" s="2" t="str">
        <f t="shared" si="76"/>
        <v/>
      </c>
      <c r="I2491" s="2" t="str">
        <f>_xlfn.CONCAT(C2491,"-",D2491,"-",DOLLAR(G2491))</f>
        <v>EGY-ccc order-17,00 €</v>
      </c>
      <c r="J2491" s="2" t="str">
        <f t="shared" si="77"/>
        <v>711</v>
      </c>
      <c r="M2491" s="2"/>
      <c r="P2491" s="2"/>
      <c r="Q2491" s="2"/>
      <c r="R2491" s="2"/>
      <c r="S2491" s="2"/>
    </row>
    <row r="2492" spans="1:19" ht="12.75" customHeight="1" x14ac:dyDescent="0.2">
      <c r="A2492" s="1">
        <v>2497</v>
      </c>
      <c r="B2492" s="1" t="s">
        <v>1184</v>
      </c>
      <c r="C2492" s="1" t="s">
        <v>13</v>
      </c>
      <c r="D2492" s="1" t="s">
        <v>12</v>
      </c>
      <c r="E2492" t="s">
        <v>1387</v>
      </c>
      <c r="F2492" s="1">
        <v>10</v>
      </c>
      <c r="G2492" s="2">
        <v>19</v>
      </c>
      <c r="H2492" s="2">
        <f t="shared" si="76"/>
        <v>190</v>
      </c>
      <c r="I2492" s="2" t="str">
        <f>_xlfn.CONCAT(C2492,"-",D2492,"-",DOLLAR(G2492))</f>
        <v>EGY-ccc order-19,00 €</v>
      </c>
      <c r="J2492" s="2" t="str">
        <f t="shared" si="77"/>
        <v>711</v>
      </c>
      <c r="M2492" s="2"/>
      <c r="P2492" s="2"/>
      <c r="Q2492" s="2"/>
      <c r="R2492" s="2"/>
      <c r="S2492" s="2"/>
    </row>
    <row r="2493" spans="1:19" ht="12.75" customHeight="1" x14ac:dyDescent="0.2">
      <c r="A2493" s="1">
        <v>2498</v>
      </c>
      <c r="B2493" s="1" t="s">
        <v>1184</v>
      </c>
      <c r="C2493" s="1" t="s">
        <v>13</v>
      </c>
      <c r="D2493" s="1" t="s">
        <v>12</v>
      </c>
      <c r="E2493" t="s">
        <v>1387</v>
      </c>
      <c r="F2493" s="1">
        <v>30</v>
      </c>
      <c r="G2493" s="2">
        <v>22</v>
      </c>
      <c r="H2493" s="2">
        <f t="shared" si="76"/>
        <v>660</v>
      </c>
      <c r="I2493" s="2" t="str">
        <f>_xlfn.CONCAT(C2493,"-",D2493,"-",DOLLAR(G2493))</f>
        <v>EGY-ccc order-22,00 €</v>
      </c>
      <c r="J2493" s="2" t="str">
        <f t="shared" si="77"/>
        <v>711</v>
      </c>
      <c r="M2493" s="2"/>
      <c r="P2493" s="2"/>
      <c r="Q2493" s="2"/>
      <c r="R2493" s="2"/>
      <c r="S2493" s="2"/>
    </row>
    <row r="2494" spans="1:19" ht="12.75" customHeight="1" x14ac:dyDescent="0.2">
      <c r="A2494" s="1">
        <v>2499</v>
      </c>
      <c r="B2494" s="1" t="s">
        <v>1185</v>
      </c>
      <c r="C2494" s="1" t="s">
        <v>8</v>
      </c>
      <c r="D2494" s="1" t="s">
        <v>9</v>
      </c>
      <c r="E2494" s="1" t="s">
        <v>10</v>
      </c>
      <c r="F2494" s="1">
        <v>0</v>
      </c>
      <c r="G2494" s="2">
        <v>16</v>
      </c>
      <c r="H2494" s="2" t="str">
        <f t="shared" si="76"/>
        <v/>
      </c>
      <c r="I2494" s="2" t="str">
        <f>_xlfn.CONCAT(C2494,"-",D2494,"-",DOLLAR(G2494))</f>
        <v>ITA-SG-16,00 €</v>
      </c>
      <c r="J2494" s="2" t="str">
        <f t="shared" si="77"/>
        <v>644</v>
      </c>
      <c r="M2494" s="2"/>
      <c r="P2494" s="2"/>
      <c r="Q2494" s="2"/>
      <c r="R2494" s="2"/>
      <c r="S2494" s="2"/>
    </row>
    <row r="2495" spans="1:19" ht="12.75" customHeight="1" x14ac:dyDescent="0.2">
      <c r="A2495" s="1">
        <v>2500</v>
      </c>
      <c r="B2495" s="1" t="s">
        <v>1185</v>
      </c>
      <c r="C2495" s="1" t="s">
        <v>8</v>
      </c>
      <c r="D2495" s="1" t="s">
        <v>9</v>
      </c>
      <c r="E2495" t="s">
        <v>1387</v>
      </c>
      <c r="F2495" s="1">
        <v>30</v>
      </c>
      <c r="G2495" s="2">
        <v>30</v>
      </c>
      <c r="H2495" s="2">
        <f t="shared" si="76"/>
        <v>900</v>
      </c>
      <c r="I2495" s="2" t="str">
        <f>_xlfn.CONCAT(C2495,"-",D2495,"-",DOLLAR(G2495))</f>
        <v>ITA-SG-30,00 €</v>
      </c>
      <c r="J2495" s="2" t="str">
        <f t="shared" si="77"/>
        <v>644</v>
      </c>
      <c r="M2495" s="2"/>
      <c r="P2495" s="2"/>
      <c r="Q2495" s="2"/>
      <c r="R2495" s="2"/>
      <c r="S2495" s="2"/>
    </row>
    <row r="2496" spans="1:19" ht="12.75" customHeight="1" x14ac:dyDescent="0.2">
      <c r="A2496" s="1">
        <v>2501</v>
      </c>
      <c r="B2496" s="1" t="s">
        <v>1185</v>
      </c>
      <c r="C2496" s="1" t="s">
        <v>8</v>
      </c>
      <c r="D2496" s="1" t="s">
        <v>9</v>
      </c>
      <c r="E2496" t="s">
        <v>1387</v>
      </c>
      <c r="F2496" s="1">
        <v>10</v>
      </c>
      <c r="G2496" s="2">
        <v>29</v>
      </c>
      <c r="H2496" s="2">
        <f t="shared" si="76"/>
        <v>290</v>
      </c>
      <c r="I2496" s="2" t="str">
        <f>_xlfn.CONCAT(C2496,"-",D2496,"-",DOLLAR(G2496))</f>
        <v>ITA-SG-29,00 €</v>
      </c>
      <c r="J2496" s="2" t="str">
        <f t="shared" si="77"/>
        <v>644</v>
      </c>
      <c r="M2496" s="2"/>
      <c r="P2496" s="2"/>
      <c r="Q2496" s="2"/>
      <c r="R2496" s="2"/>
      <c r="S2496" s="2"/>
    </row>
    <row r="2497" spans="1:19" ht="12.75" customHeight="1" x14ac:dyDescent="0.2">
      <c r="A2497" s="1">
        <v>2502</v>
      </c>
      <c r="B2497" s="1" t="s">
        <v>1186</v>
      </c>
      <c r="C2497" s="1" t="s">
        <v>8</v>
      </c>
      <c r="D2497" s="1" t="s">
        <v>9</v>
      </c>
      <c r="E2497" t="s">
        <v>1387</v>
      </c>
      <c r="F2497" s="1">
        <v>10</v>
      </c>
      <c r="G2497" s="2">
        <v>18</v>
      </c>
      <c r="H2497" s="2">
        <f t="shared" si="76"/>
        <v>180</v>
      </c>
      <c r="I2497" s="2" t="str">
        <f>_xlfn.CONCAT(C2497,"-",D2497,"-",DOLLAR(G2497))</f>
        <v>ITA-SG-18,00 €</v>
      </c>
      <c r="J2497" s="2" t="str">
        <f t="shared" si="77"/>
        <v>089</v>
      </c>
      <c r="M2497" s="2"/>
      <c r="P2497" s="2"/>
      <c r="Q2497" s="2"/>
      <c r="R2497" s="2"/>
      <c r="S2497" s="2"/>
    </row>
    <row r="2498" spans="1:19" ht="12.75" customHeight="1" x14ac:dyDescent="0.2">
      <c r="A2498" s="1">
        <v>2503</v>
      </c>
      <c r="B2498" s="1" t="s">
        <v>1186</v>
      </c>
      <c r="C2498" s="1" t="s">
        <v>8</v>
      </c>
      <c r="D2498" s="1" t="s">
        <v>9</v>
      </c>
      <c r="E2498" s="1" t="s">
        <v>10</v>
      </c>
      <c r="F2498" s="1">
        <v>0</v>
      </c>
      <c r="G2498" s="2">
        <v>38</v>
      </c>
      <c r="H2498" s="2" t="str">
        <f t="shared" ref="H2498:H2561" si="78">IF(F2498*G2498=0,"",F2498*G2498)</f>
        <v/>
      </c>
      <c r="I2498" s="2" t="str">
        <f>_xlfn.CONCAT(C2498,"-",D2498,"-",DOLLAR(G2498))</f>
        <v>ITA-SG-38,00 €</v>
      </c>
      <c r="J2498" s="2" t="str">
        <f t="shared" si="77"/>
        <v>089</v>
      </c>
      <c r="M2498" s="2"/>
      <c r="P2498" s="2"/>
      <c r="Q2498" s="2"/>
      <c r="R2498" s="2"/>
      <c r="S2498" s="2"/>
    </row>
    <row r="2499" spans="1:19" ht="12.75" customHeight="1" x14ac:dyDescent="0.2">
      <c r="A2499" s="1">
        <v>2504</v>
      </c>
      <c r="B2499" s="1" t="s">
        <v>1187</v>
      </c>
      <c r="C2499" s="1" t="s">
        <v>26</v>
      </c>
      <c r="D2499" s="1" t="s">
        <v>32</v>
      </c>
      <c r="E2499" s="1" t="s">
        <v>10</v>
      </c>
      <c r="F2499" s="1">
        <v>0</v>
      </c>
      <c r="G2499" s="2">
        <v>29</v>
      </c>
      <c r="H2499" s="2" t="str">
        <f t="shared" si="78"/>
        <v/>
      </c>
      <c r="I2499" s="2" t="str">
        <f>_xlfn.CONCAT(C2499,"-",D2499,"-",DOLLAR(G2499))</f>
        <v>NON PRESENTE-zan VETRI-29,00 €</v>
      </c>
      <c r="J2499" s="2" t="str">
        <f t="shared" ref="J2499:J2562" si="79">MID(B2499,3,3)</f>
        <v>756</v>
      </c>
      <c r="M2499" s="2"/>
      <c r="P2499" s="2"/>
      <c r="Q2499" s="2"/>
      <c r="R2499" s="2"/>
      <c r="S2499" s="2"/>
    </row>
    <row r="2500" spans="1:19" ht="12.75" customHeight="1" x14ac:dyDescent="0.2">
      <c r="A2500" s="1">
        <v>2505</v>
      </c>
      <c r="B2500" s="1" t="s">
        <v>1188</v>
      </c>
      <c r="C2500" s="1" t="s">
        <v>8</v>
      </c>
      <c r="D2500" s="1" t="s">
        <v>9</v>
      </c>
      <c r="E2500" t="s">
        <v>1387</v>
      </c>
      <c r="F2500" s="1">
        <v>10</v>
      </c>
      <c r="G2500" s="2">
        <v>16</v>
      </c>
      <c r="H2500" s="2">
        <f t="shared" si="78"/>
        <v>160</v>
      </c>
      <c r="I2500" s="2" t="str">
        <f>_xlfn.CONCAT(C2500,"-",D2500,"-",DOLLAR(G2500))</f>
        <v>ITA-SG-16,00 €</v>
      </c>
      <c r="J2500" s="2" t="str">
        <f t="shared" si="79"/>
        <v>972</v>
      </c>
      <c r="M2500" s="2"/>
      <c r="P2500" s="2"/>
      <c r="Q2500" s="2"/>
      <c r="R2500" s="2"/>
      <c r="S2500" s="2"/>
    </row>
    <row r="2501" spans="1:19" ht="12.75" customHeight="1" x14ac:dyDescent="0.2">
      <c r="A2501" s="1">
        <v>2506</v>
      </c>
      <c r="B2501" s="1" t="s">
        <v>1188</v>
      </c>
      <c r="C2501" s="1" t="s">
        <v>8</v>
      </c>
      <c r="D2501" s="1" t="s">
        <v>9</v>
      </c>
      <c r="E2501" s="1" t="s">
        <v>10</v>
      </c>
      <c r="F2501" s="1">
        <v>0</v>
      </c>
      <c r="G2501" s="2">
        <v>35</v>
      </c>
      <c r="H2501" s="2" t="str">
        <f t="shared" si="78"/>
        <v/>
      </c>
      <c r="I2501" s="2" t="str">
        <f>_xlfn.CONCAT(C2501,"-",D2501,"-",DOLLAR(G2501))</f>
        <v>ITA-SG-35,00 €</v>
      </c>
      <c r="J2501" s="2" t="str">
        <f t="shared" si="79"/>
        <v>972</v>
      </c>
      <c r="M2501" s="2"/>
      <c r="P2501" s="2"/>
      <c r="Q2501" s="2"/>
      <c r="R2501" s="2"/>
      <c r="S2501" s="2"/>
    </row>
    <row r="2502" spans="1:19" ht="12.75" customHeight="1" x14ac:dyDescent="0.2">
      <c r="A2502" s="1">
        <v>2507</v>
      </c>
      <c r="B2502" s="1" t="s">
        <v>1189</v>
      </c>
      <c r="C2502" s="1" t="s">
        <v>8</v>
      </c>
      <c r="D2502" s="1" t="s">
        <v>43</v>
      </c>
      <c r="E2502" s="1" t="s">
        <v>10</v>
      </c>
      <c r="F2502" s="1">
        <v>0</v>
      </c>
      <c r="G2502" s="2">
        <v>11</v>
      </c>
      <c r="H2502" s="2" t="str">
        <f t="shared" si="78"/>
        <v/>
      </c>
      <c r="I2502" s="2" t="str">
        <f>_xlfn.CONCAT(C2502,"-",D2502,"-",DOLLAR(G2502))</f>
        <v>ITA-zan pin SPA-11,00 €</v>
      </c>
      <c r="J2502" s="2" t="str">
        <f t="shared" si="79"/>
        <v>811</v>
      </c>
      <c r="M2502" s="2"/>
      <c r="P2502" s="2"/>
      <c r="Q2502" s="2"/>
      <c r="R2502" s="2"/>
      <c r="S2502" s="2"/>
    </row>
    <row r="2503" spans="1:19" ht="12.75" customHeight="1" x14ac:dyDescent="0.2">
      <c r="A2503" s="1">
        <v>2508</v>
      </c>
      <c r="B2503" s="1" t="s">
        <v>1190</v>
      </c>
      <c r="C2503" s="1" t="s">
        <v>8</v>
      </c>
      <c r="D2503" s="1" t="s">
        <v>32</v>
      </c>
      <c r="E2503" s="1" t="s">
        <v>10</v>
      </c>
      <c r="F2503" s="1">
        <v>0</v>
      </c>
      <c r="G2503" s="2">
        <v>38</v>
      </c>
      <c r="H2503" s="2" t="str">
        <f t="shared" si="78"/>
        <v/>
      </c>
      <c r="I2503" s="2" t="str">
        <f>_xlfn.CONCAT(C2503,"-",D2503,"-",DOLLAR(G2503))</f>
        <v>ITA-zan VETRI-38,00 €</v>
      </c>
      <c r="J2503" s="2" t="str">
        <f t="shared" si="79"/>
        <v>488</v>
      </c>
      <c r="M2503" s="2"/>
      <c r="P2503" s="2"/>
      <c r="Q2503" s="2"/>
      <c r="R2503" s="2"/>
      <c r="S2503" s="2"/>
    </row>
    <row r="2504" spans="1:19" ht="12.75" customHeight="1" x14ac:dyDescent="0.2">
      <c r="A2504" s="1">
        <v>2509</v>
      </c>
      <c r="B2504" s="1" t="s">
        <v>1191</v>
      </c>
      <c r="C2504" s="1" t="s">
        <v>8</v>
      </c>
      <c r="D2504" s="1" t="s">
        <v>90</v>
      </c>
      <c r="E2504" t="s">
        <v>1387</v>
      </c>
      <c r="F2504" s="1">
        <v>10</v>
      </c>
      <c r="G2504" s="2">
        <v>12</v>
      </c>
      <c r="H2504" s="2">
        <f t="shared" si="78"/>
        <v>120</v>
      </c>
      <c r="I2504" s="2" t="str">
        <f>_xlfn.CONCAT(C2504,"-",D2504,"-",DOLLAR(G2504))</f>
        <v>ITA-SG palla S.R.L.-12,00 €</v>
      </c>
      <c r="J2504" s="2" t="str">
        <f t="shared" si="79"/>
        <v>937</v>
      </c>
      <c r="M2504" s="2"/>
      <c r="P2504" s="2"/>
      <c r="Q2504" s="2"/>
      <c r="R2504" s="2"/>
      <c r="S2504" s="2"/>
    </row>
    <row r="2505" spans="1:19" ht="12.75" customHeight="1" x14ac:dyDescent="0.2">
      <c r="A2505" s="1">
        <v>2510</v>
      </c>
      <c r="B2505" s="1" t="s">
        <v>1191</v>
      </c>
      <c r="C2505" s="1" t="s">
        <v>8</v>
      </c>
      <c r="D2505" s="1" t="s">
        <v>90</v>
      </c>
      <c r="E2505" t="s">
        <v>1387</v>
      </c>
      <c r="F2505" s="1">
        <v>30</v>
      </c>
      <c r="G2505" s="2">
        <v>30</v>
      </c>
      <c r="H2505" s="2">
        <f t="shared" si="78"/>
        <v>900</v>
      </c>
      <c r="I2505" s="2" t="str">
        <f>_xlfn.CONCAT(C2505,"-",D2505,"-",DOLLAR(G2505))</f>
        <v>ITA-SG palla S.R.L.-30,00 €</v>
      </c>
      <c r="J2505" s="2" t="str">
        <f t="shared" si="79"/>
        <v>937</v>
      </c>
      <c r="M2505" s="2"/>
      <c r="P2505" s="2"/>
      <c r="Q2505" s="2"/>
      <c r="R2505" s="2"/>
      <c r="S2505" s="2"/>
    </row>
    <row r="2506" spans="1:19" ht="12.75" customHeight="1" x14ac:dyDescent="0.2">
      <c r="A2506" s="1">
        <v>2511</v>
      </c>
      <c r="B2506" s="1" t="s">
        <v>1191</v>
      </c>
      <c r="C2506" s="1" t="s">
        <v>8</v>
      </c>
      <c r="D2506" s="1" t="s">
        <v>90</v>
      </c>
      <c r="E2506" s="1" t="s">
        <v>10</v>
      </c>
      <c r="F2506" s="1">
        <v>0</v>
      </c>
      <c r="G2506" s="2">
        <v>30</v>
      </c>
      <c r="H2506" s="2" t="str">
        <f t="shared" si="78"/>
        <v/>
      </c>
      <c r="I2506" s="2" t="str">
        <f>_xlfn.CONCAT(C2506,"-",D2506,"-",DOLLAR(G2506))</f>
        <v>ITA-SG palla S.R.L.-30,00 €</v>
      </c>
      <c r="J2506" s="2" t="str">
        <f t="shared" si="79"/>
        <v>937</v>
      </c>
      <c r="M2506" s="2"/>
      <c r="P2506" s="2"/>
      <c r="Q2506" s="2"/>
      <c r="R2506" s="2"/>
      <c r="S2506" s="2"/>
    </row>
    <row r="2507" spans="1:19" ht="12.75" customHeight="1" x14ac:dyDescent="0.2">
      <c r="A2507" s="1">
        <v>2512</v>
      </c>
      <c r="B2507" s="1" t="s">
        <v>1192</v>
      </c>
      <c r="C2507" s="1" t="s">
        <v>8</v>
      </c>
      <c r="D2507" s="1" t="s">
        <v>93</v>
      </c>
      <c r="E2507" s="1" t="s">
        <v>10</v>
      </c>
      <c r="F2507" s="1">
        <v>0</v>
      </c>
      <c r="G2507" s="2">
        <v>16</v>
      </c>
      <c r="H2507" s="2" t="str">
        <f t="shared" si="78"/>
        <v/>
      </c>
      <c r="I2507" s="2" t="str">
        <f>_xlfn.CONCAT(C2507,"-",D2507,"-",DOLLAR(G2507))</f>
        <v>ITA-zan SPA-16,00 €</v>
      </c>
      <c r="J2507" s="2" t="str">
        <f t="shared" si="79"/>
        <v>599</v>
      </c>
      <c r="M2507" s="2"/>
      <c r="P2507" s="2"/>
      <c r="Q2507" s="2"/>
      <c r="R2507" s="2"/>
      <c r="S2507" s="2"/>
    </row>
    <row r="2508" spans="1:19" ht="12.75" customHeight="1" x14ac:dyDescent="0.2">
      <c r="A2508" s="1">
        <v>2513</v>
      </c>
      <c r="B2508" s="1" t="s">
        <v>1192</v>
      </c>
      <c r="C2508" s="1" t="s">
        <v>8</v>
      </c>
      <c r="D2508" s="1" t="s">
        <v>93</v>
      </c>
      <c r="E2508" t="s">
        <v>1387</v>
      </c>
      <c r="F2508" s="1">
        <v>30</v>
      </c>
      <c r="G2508" s="2">
        <v>14</v>
      </c>
      <c r="H2508" s="2">
        <f t="shared" si="78"/>
        <v>420</v>
      </c>
      <c r="I2508" s="2" t="str">
        <f>_xlfn.CONCAT(C2508,"-",D2508,"-",DOLLAR(G2508))</f>
        <v>ITA-zan SPA-14,00 €</v>
      </c>
      <c r="J2508" s="2" t="str">
        <f t="shared" si="79"/>
        <v>599</v>
      </c>
      <c r="M2508" s="2"/>
      <c r="P2508" s="2"/>
      <c r="Q2508" s="2"/>
      <c r="R2508" s="2"/>
      <c r="S2508" s="2"/>
    </row>
    <row r="2509" spans="1:19" ht="12.75" customHeight="1" x14ac:dyDescent="0.2">
      <c r="A2509" s="1">
        <v>2514</v>
      </c>
      <c r="B2509" s="1" t="s">
        <v>1192</v>
      </c>
      <c r="C2509" s="1" t="s">
        <v>8</v>
      </c>
      <c r="D2509" s="1" t="s">
        <v>93</v>
      </c>
      <c r="E2509" t="s">
        <v>1387</v>
      </c>
      <c r="F2509" s="1">
        <v>10</v>
      </c>
      <c r="G2509" s="2">
        <v>24</v>
      </c>
      <c r="H2509" s="2">
        <f t="shared" si="78"/>
        <v>240</v>
      </c>
      <c r="I2509" s="2" t="str">
        <f>_xlfn.CONCAT(C2509,"-",D2509,"-",DOLLAR(G2509))</f>
        <v>ITA-zan SPA-24,00 €</v>
      </c>
      <c r="J2509" s="2" t="str">
        <f t="shared" si="79"/>
        <v>599</v>
      </c>
      <c r="M2509" s="2"/>
      <c r="P2509" s="2"/>
      <c r="Q2509" s="2"/>
      <c r="R2509" s="2"/>
      <c r="S2509" s="2"/>
    </row>
    <row r="2510" spans="1:19" ht="12.75" customHeight="1" x14ac:dyDescent="0.2">
      <c r="A2510" s="1">
        <v>2515</v>
      </c>
      <c r="B2510" s="1" t="s">
        <v>1193</v>
      </c>
      <c r="C2510" s="1" t="s">
        <v>8</v>
      </c>
      <c r="D2510" s="1" t="s">
        <v>43</v>
      </c>
      <c r="E2510" t="s">
        <v>1387</v>
      </c>
      <c r="F2510" s="1">
        <v>30</v>
      </c>
      <c r="G2510" s="2">
        <v>20</v>
      </c>
      <c r="H2510" s="2">
        <f t="shared" si="78"/>
        <v>600</v>
      </c>
      <c r="I2510" s="2" t="str">
        <f>_xlfn.CONCAT(C2510,"-",D2510,"-",DOLLAR(G2510))</f>
        <v>ITA-zan pin SPA-20,00 €</v>
      </c>
      <c r="J2510" s="2" t="str">
        <f t="shared" si="79"/>
        <v>110</v>
      </c>
      <c r="M2510" s="2"/>
      <c r="P2510" s="2"/>
      <c r="Q2510" s="2"/>
      <c r="R2510" s="2"/>
      <c r="S2510" s="2"/>
    </row>
    <row r="2511" spans="1:19" ht="12.75" customHeight="1" x14ac:dyDescent="0.2">
      <c r="A2511" s="1">
        <v>2516</v>
      </c>
      <c r="B2511" s="1" t="s">
        <v>1193</v>
      </c>
      <c r="C2511" s="1" t="s">
        <v>8</v>
      </c>
      <c r="D2511" s="1" t="s">
        <v>43</v>
      </c>
      <c r="E2511" s="1" t="s">
        <v>10</v>
      </c>
      <c r="F2511" s="1">
        <v>0</v>
      </c>
      <c r="G2511" s="2">
        <v>35</v>
      </c>
      <c r="H2511" s="2" t="str">
        <f t="shared" si="78"/>
        <v/>
      </c>
      <c r="I2511" s="2" t="str">
        <f>_xlfn.CONCAT(C2511,"-",D2511,"-",DOLLAR(G2511))</f>
        <v>ITA-zan pin SPA-35,00 €</v>
      </c>
      <c r="J2511" s="2" t="str">
        <f t="shared" si="79"/>
        <v>110</v>
      </c>
      <c r="M2511" s="2"/>
      <c r="P2511" s="2"/>
      <c r="Q2511" s="2"/>
      <c r="R2511" s="2"/>
      <c r="S2511" s="2"/>
    </row>
    <row r="2512" spans="1:19" ht="12.75" customHeight="1" x14ac:dyDescent="0.2">
      <c r="A2512" s="1">
        <v>2517</v>
      </c>
      <c r="B2512" s="1" t="s">
        <v>1193</v>
      </c>
      <c r="C2512" s="1" t="s">
        <v>8</v>
      </c>
      <c r="D2512" s="1" t="s">
        <v>43</v>
      </c>
      <c r="E2512" t="s">
        <v>1387</v>
      </c>
      <c r="F2512" s="1">
        <v>10</v>
      </c>
      <c r="G2512" s="2">
        <v>33</v>
      </c>
      <c r="H2512" s="2">
        <f t="shared" si="78"/>
        <v>330</v>
      </c>
      <c r="I2512" s="2" t="str">
        <f>_xlfn.CONCAT(C2512,"-",D2512,"-",DOLLAR(G2512))</f>
        <v>ITA-zan pin SPA-33,00 €</v>
      </c>
      <c r="J2512" s="2" t="str">
        <f t="shared" si="79"/>
        <v>110</v>
      </c>
      <c r="M2512" s="2"/>
      <c r="P2512" s="2"/>
      <c r="Q2512" s="2"/>
      <c r="R2512" s="2"/>
      <c r="S2512" s="2"/>
    </row>
    <row r="2513" spans="1:19" ht="12.75" customHeight="1" x14ac:dyDescent="0.2">
      <c r="A2513" s="1">
        <v>2518</v>
      </c>
      <c r="B2513" s="1" t="s">
        <v>1194</v>
      </c>
      <c r="C2513" s="1" t="s">
        <v>8</v>
      </c>
      <c r="D2513" s="1" t="s">
        <v>176</v>
      </c>
      <c r="E2513" s="1" t="s">
        <v>10</v>
      </c>
      <c r="F2513" s="1">
        <v>0</v>
      </c>
      <c r="G2513" s="2">
        <v>28</v>
      </c>
      <c r="H2513" s="2" t="str">
        <f t="shared" si="78"/>
        <v/>
      </c>
      <c r="I2513" s="2" t="str">
        <f>_xlfn.CONCAT(C2513,"-",D2513,"-",DOLLAR(G2513))</f>
        <v>ITA-mull-28,00 €</v>
      </c>
      <c r="J2513" s="2" t="str">
        <f t="shared" si="79"/>
        <v>920</v>
      </c>
      <c r="M2513" s="2"/>
      <c r="P2513" s="2"/>
      <c r="Q2513" s="2"/>
      <c r="R2513" s="2"/>
      <c r="S2513" s="2"/>
    </row>
    <row r="2514" spans="1:19" ht="12.75" customHeight="1" x14ac:dyDescent="0.2">
      <c r="A2514" s="1">
        <v>2519</v>
      </c>
      <c r="B2514" s="1" t="s">
        <v>1194</v>
      </c>
      <c r="C2514" s="1" t="s">
        <v>8</v>
      </c>
      <c r="D2514" s="1" t="s">
        <v>176</v>
      </c>
      <c r="E2514" t="s">
        <v>1387</v>
      </c>
      <c r="F2514" s="1">
        <v>30</v>
      </c>
      <c r="G2514" s="2">
        <v>19</v>
      </c>
      <c r="H2514" s="2">
        <f t="shared" si="78"/>
        <v>570</v>
      </c>
      <c r="I2514" s="2" t="str">
        <f>_xlfn.CONCAT(C2514,"-",D2514,"-",DOLLAR(G2514))</f>
        <v>ITA-mull-19,00 €</v>
      </c>
      <c r="J2514" s="2" t="str">
        <f t="shared" si="79"/>
        <v>920</v>
      </c>
      <c r="M2514" s="2"/>
      <c r="P2514" s="2"/>
      <c r="Q2514" s="2"/>
      <c r="R2514" s="2"/>
      <c r="S2514" s="2"/>
    </row>
    <row r="2515" spans="1:19" ht="12.75" customHeight="1" x14ac:dyDescent="0.2">
      <c r="A2515" s="1">
        <v>2520</v>
      </c>
      <c r="B2515" s="1" t="s">
        <v>1194</v>
      </c>
      <c r="C2515" s="1" t="s">
        <v>8</v>
      </c>
      <c r="D2515" s="1" t="s">
        <v>176</v>
      </c>
      <c r="E2515" t="s">
        <v>1387</v>
      </c>
      <c r="F2515" s="1">
        <v>20</v>
      </c>
      <c r="G2515" s="2">
        <v>34</v>
      </c>
      <c r="H2515" s="2">
        <f t="shared" si="78"/>
        <v>680</v>
      </c>
      <c r="I2515" s="2" t="str">
        <f>_xlfn.CONCAT(C2515,"-",D2515,"-",DOLLAR(G2515))</f>
        <v>ITA-mull-34,00 €</v>
      </c>
      <c r="J2515" s="2" t="str">
        <f t="shared" si="79"/>
        <v>920</v>
      </c>
      <c r="M2515" s="2"/>
      <c r="P2515" s="2"/>
      <c r="Q2515" s="2"/>
      <c r="R2515" s="2"/>
      <c r="S2515" s="2"/>
    </row>
    <row r="2516" spans="1:19" ht="12.75" customHeight="1" x14ac:dyDescent="0.2">
      <c r="A2516" s="1">
        <v>2521</v>
      </c>
      <c r="B2516" s="1" t="s">
        <v>1194</v>
      </c>
      <c r="C2516" s="1" t="s">
        <v>8</v>
      </c>
      <c r="D2516" s="1" t="s">
        <v>176</v>
      </c>
      <c r="E2516" t="s">
        <v>1387</v>
      </c>
      <c r="F2516" s="1">
        <v>10</v>
      </c>
      <c r="G2516" s="2">
        <v>35</v>
      </c>
      <c r="H2516" s="2">
        <f t="shared" si="78"/>
        <v>350</v>
      </c>
      <c r="I2516" s="2" t="str">
        <f>_xlfn.CONCAT(C2516,"-",D2516,"-",DOLLAR(G2516))</f>
        <v>ITA-mull-35,00 €</v>
      </c>
      <c r="J2516" s="2" t="str">
        <f t="shared" si="79"/>
        <v>920</v>
      </c>
      <c r="M2516" s="2"/>
      <c r="P2516" s="2"/>
      <c r="Q2516" s="2"/>
      <c r="R2516" s="2"/>
      <c r="S2516" s="2"/>
    </row>
    <row r="2517" spans="1:19" ht="12.75" customHeight="1" x14ac:dyDescent="0.2">
      <c r="A2517" s="1">
        <v>2522</v>
      </c>
      <c r="B2517" s="1" t="s">
        <v>1195</v>
      </c>
      <c r="C2517" s="1" t="s">
        <v>8</v>
      </c>
      <c r="D2517" s="1" t="s">
        <v>71</v>
      </c>
      <c r="E2517" s="1" t="s">
        <v>10</v>
      </c>
      <c r="F2517" s="1">
        <v>0</v>
      </c>
      <c r="G2517" s="2">
        <v>20</v>
      </c>
      <c r="H2517" s="2" t="str">
        <f t="shared" si="78"/>
        <v/>
      </c>
      <c r="I2517" s="2" t="str">
        <f>_xlfn.CONCAT(C2517,"-",D2517,"-",DOLLAR(G2517))</f>
        <v>ITA-lollo SRL-20,00 €</v>
      </c>
      <c r="J2517" s="2" t="str">
        <f t="shared" si="79"/>
        <v>482</v>
      </c>
      <c r="M2517" s="2"/>
      <c r="P2517" s="2"/>
      <c r="Q2517" s="2"/>
      <c r="R2517" s="2"/>
      <c r="S2517" s="2"/>
    </row>
    <row r="2518" spans="1:19" ht="12.75" customHeight="1" x14ac:dyDescent="0.2">
      <c r="A2518" s="1">
        <v>2523</v>
      </c>
      <c r="B2518" s="1" t="s">
        <v>1196</v>
      </c>
      <c r="C2518" s="1" t="s">
        <v>8</v>
      </c>
      <c r="D2518" s="1" t="s">
        <v>32</v>
      </c>
      <c r="E2518" t="s">
        <v>1387</v>
      </c>
      <c r="F2518" s="1">
        <v>20</v>
      </c>
      <c r="G2518" s="2">
        <v>22</v>
      </c>
      <c r="H2518" s="2">
        <f t="shared" si="78"/>
        <v>440</v>
      </c>
      <c r="I2518" s="2" t="str">
        <f>_xlfn.CONCAT(C2518,"-",D2518,"-",DOLLAR(G2518))</f>
        <v>ITA-zan VETRI-22,00 €</v>
      </c>
      <c r="J2518" s="2" t="str">
        <f t="shared" si="79"/>
        <v>042</v>
      </c>
      <c r="M2518" s="2"/>
      <c r="P2518" s="2"/>
      <c r="Q2518" s="2"/>
      <c r="R2518" s="2"/>
      <c r="S2518" s="2"/>
    </row>
    <row r="2519" spans="1:19" ht="12.75" customHeight="1" x14ac:dyDescent="0.2">
      <c r="A2519" s="1">
        <v>2524</v>
      </c>
      <c r="B2519" s="1" t="s">
        <v>1196</v>
      </c>
      <c r="C2519" s="1" t="s">
        <v>8</v>
      </c>
      <c r="D2519" s="1" t="s">
        <v>32</v>
      </c>
      <c r="E2519" s="1" t="s">
        <v>10</v>
      </c>
      <c r="F2519" s="1">
        <v>0</v>
      </c>
      <c r="G2519" s="2">
        <v>27</v>
      </c>
      <c r="H2519" s="2" t="str">
        <f t="shared" si="78"/>
        <v/>
      </c>
      <c r="I2519" s="2" t="str">
        <f>_xlfn.CONCAT(C2519,"-",D2519,"-",DOLLAR(G2519))</f>
        <v>ITA-zan VETRI-27,00 €</v>
      </c>
      <c r="J2519" s="2" t="str">
        <f t="shared" si="79"/>
        <v>042</v>
      </c>
      <c r="M2519" s="2"/>
      <c r="P2519" s="2"/>
      <c r="Q2519" s="2"/>
      <c r="R2519" s="2"/>
      <c r="S2519" s="2"/>
    </row>
    <row r="2520" spans="1:19" ht="12.75" customHeight="1" x14ac:dyDescent="0.2">
      <c r="A2520" s="1">
        <v>2525</v>
      </c>
      <c r="B2520" s="1" t="s">
        <v>1196</v>
      </c>
      <c r="C2520" s="1" t="s">
        <v>8</v>
      </c>
      <c r="D2520" s="1" t="s">
        <v>32</v>
      </c>
      <c r="E2520" t="s">
        <v>1387</v>
      </c>
      <c r="F2520" s="1">
        <v>10</v>
      </c>
      <c r="G2520" s="2">
        <v>28</v>
      </c>
      <c r="H2520" s="2">
        <f t="shared" si="78"/>
        <v>280</v>
      </c>
      <c r="I2520" s="2" t="str">
        <f>_xlfn.CONCAT(C2520,"-",D2520,"-",DOLLAR(G2520))</f>
        <v>ITA-zan VETRI-28,00 €</v>
      </c>
      <c r="J2520" s="2" t="str">
        <f t="shared" si="79"/>
        <v>042</v>
      </c>
      <c r="M2520" s="2"/>
      <c r="P2520" s="2"/>
      <c r="Q2520" s="2"/>
      <c r="R2520" s="2"/>
      <c r="S2520" s="2"/>
    </row>
    <row r="2521" spans="1:19" ht="12.75" customHeight="1" x14ac:dyDescent="0.2">
      <c r="A2521" s="1">
        <v>2526</v>
      </c>
      <c r="B2521" s="1" t="s">
        <v>1196</v>
      </c>
      <c r="C2521" s="1" t="s">
        <v>8</v>
      </c>
      <c r="D2521" s="1" t="s">
        <v>32</v>
      </c>
      <c r="E2521" t="s">
        <v>1387</v>
      </c>
      <c r="F2521" s="1">
        <v>30</v>
      </c>
      <c r="G2521" s="2">
        <v>37</v>
      </c>
      <c r="H2521" s="2">
        <f t="shared" si="78"/>
        <v>1110</v>
      </c>
      <c r="I2521" s="2" t="str">
        <f>_xlfn.CONCAT(C2521,"-",D2521,"-",DOLLAR(G2521))</f>
        <v>ITA-zan VETRI-37,00 €</v>
      </c>
      <c r="J2521" s="2" t="str">
        <f t="shared" si="79"/>
        <v>042</v>
      </c>
      <c r="M2521" s="2"/>
      <c r="P2521" s="2"/>
      <c r="Q2521" s="2"/>
      <c r="R2521" s="2"/>
      <c r="S2521" s="2"/>
    </row>
    <row r="2522" spans="1:19" ht="12.75" customHeight="1" x14ac:dyDescent="0.2">
      <c r="A2522" s="1">
        <v>2527</v>
      </c>
      <c r="B2522" s="1" t="s">
        <v>1197</v>
      </c>
      <c r="C2522" s="1" t="s">
        <v>13</v>
      </c>
      <c r="D2522" s="1" t="s">
        <v>19</v>
      </c>
      <c r="E2522" t="s">
        <v>1387</v>
      </c>
      <c r="F2522" s="1">
        <v>10</v>
      </c>
      <c r="G2522" s="2">
        <v>27</v>
      </c>
      <c r="H2522" s="2">
        <f t="shared" si="78"/>
        <v>270</v>
      </c>
      <c r="I2522" s="2" t="str">
        <f>_xlfn.CONCAT(C2522,"-",D2522,"-",DOLLAR(G2522))</f>
        <v>EGY-zan pin assuf S.A.E.-27,00 €</v>
      </c>
      <c r="J2522" s="2" t="str">
        <f t="shared" si="79"/>
        <v>131</v>
      </c>
      <c r="M2522" s="2"/>
      <c r="P2522" s="2"/>
      <c r="Q2522" s="2"/>
      <c r="R2522" s="2"/>
      <c r="S2522" s="2"/>
    </row>
    <row r="2523" spans="1:19" ht="12.75" customHeight="1" x14ac:dyDescent="0.2">
      <c r="A2523" s="1">
        <v>2528</v>
      </c>
      <c r="B2523" s="1" t="s">
        <v>1197</v>
      </c>
      <c r="C2523" s="1" t="s">
        <v>13</v>
      </c>
      <c r="D2523" s="1" t="s">
        <v>19</v>
      </c>
      <c r="E2523" t="s">
        <v>1387</v>
      </c>
      <c r="F2523" s="1">
        <v>20</v>
      </c>
      <c r="G2523" s="2">
        <v>33</v>
      </c>
      <c r="H2523" s="2">
        <f t="shared" si="78"/>
        <v>660</v>
      </c>
      <c r="I2523" s="2" t="str">
        <f>_xlfn.CONCAT(C2523,"-",D2523,"-",DOLLAR(G2523))</f>
        <v>EGY-zan pin assuf S.A.E.-33,00 €</v>
      </c>
      <c r="J2523" s="2" t="str">
        <f t="shared" si="79"/>
        <v>131</v>
      </c>
      <c r="M2523" s="2"/>
      <c r="P2523" s="2"/>
      <c r="Q2523" s="2"/>
      <c r="R2523" s="2"/>
      <c r="S2523" s="2"/>
    </row>
    <row r="2524" spans="1:19" ht="12.75" customHeight="1" x14ac:dyDescent="0.2">
      <c r="A2524" s="1">
        <v>2529</v>
      </c>
      <c r="B2524" s="1" t="s">
        <v>1197</v>
      </c>
      <c r="C2524" s="1" t="s">
        <v>13</v>
      </c>
      <c r="D2524" s="1" t="s">
        <v>19</v>
      </c>
      <c r="E2524" s="1" t="s">
        <v>10</v>
      </c>
      <c r="F2524" s="1">
        <v>0</v>
      </c>
      <c r="G2524" s="2">
        <v>29</v>
      </c>
      <c r="H2524" s="2" t="str">
        <f t="shared" si="78"/>
        <v/>
      </c>
      <c r="I2524" s="2" t="str">
        <f>_xlfn.CONCAT(C2524,"-",D2524,"-",DOLLAR(G2524))</f>
        <v>EGY-zan pin assuf S.A.E.-29,00 €</v>
      </c>
      <c r="J2524" s="2" t="str">
        <f t="shared" si="79"/>
        <v>131</v>
      </c>
      <c r="M2524" s="2"/>
      <c r="P2524" s="2"/>
      <c r="Q2524" s="2"/>
      <c r="R2524" s="2"/>
      <c r="S2524" s="2"/>
    </row>
    <row r="2525" spans="1:19" ht="12.75" customHeight="1" x14ac:dyDescent="0.2">
      <c r="A2525" s="1">
        <v>2530</v>
      </c>
      <c r="B2525" s="1" t="s">
        <v>1198</v>
      </c>
      <c r="C2525" s="1" t="s">
        <v>8</v>
      </c>
      <c r="D2525" s="1" t="s">
        <v>9</v>
      </c>
      <c r="E2525" s="1" t="s">
        <v>10</v>
      </c>
      <c r="F2525" s="1">
        <v>0</v>
      </c>
      <c r="G2525" s="2">
        <v>28</v>
      </c>
      <c r="H2525" s="2" t="str">
        <f t="shared" si="78"/>
        <v/>
      </c>
      <c r="I2525" s="2" t="str">
        <f>_xlfn.CONCAT(C2525,"-",D2525,"-",DOLLAR(G2525))</f>
        <v>ITA-SG-28,00 €</v>
      </c>
      <c r="J2525" s="2" t="str">
        <f t="shared" si="79"/>
        <v>227</v>
      </c>
      <c r="M2525" s="2"/>
      <c r="P2525" s="2"/>
      <c r="Q2525" s="2"/>
      <c r="R2525" s="2"/>
      <c r="S2525" s="2"/>
    </row>
    <row r="2526" spans="1:19" ht="12.75" customHeight="1" x14ac:dyDescent="0.2">
      <c r="A2526" s="1">
        <v>2531</v>
      </c>
      <c r="B2526" s="1" t="s">
        <v>1199</v>
      </c>
      <c r="C2526" s="1" t="s">
        <v>8</v>
      </c>
      <c r="D2526" s="1" t="s">
        <v>101</v>
      </c>
      <c r="E2526" t="s">
        <v>1387</v>
      </c>
      <c r="F2526" s="1">
        <v>10</v>
      </c>
      <c r="G2526" s="2">
        <v>36</v>
      </c>
      <c r="H2526" s="2">
        <f t="shared" si="78"/>
        <v>360</v>
      </c>
      <c r="I2526" s="2" t="str">
        <f>_xlfn.CONCAT(C2526,"-",D2526,"-",DOLLAR(G2526))</f>
        <v>ITA-SG DISTRIBUZIONE SRL-36,00 €</v>
      </c>
      <c r="J2526" s="2" t="str">
        <f t="shared" si="79"/>
        <v>492</v>
      </c>
      <c r="M2526" s="2"/>
      <c r="P2526" s="2"/>
      <c r="Q2526" s="2"/>
      <c r="R2526" s="2"/>
      <c r="S2526" s="2"/>
    </row>
    <row r="2527" spans="1:19" ht="12.75" customHeight="1" x14ac:dyDescent="0.2">
      <c r="A2527" s="1">
        <v>2532</v>
      </c>
      <c r="B2527" s="1" t="s">
        <v>1200</v>
      </c>
      <c r="C2527" s="1" t="s">
        <v>8</v>
      </c>
      <c r="D2527" s="1" t="s">
        <v>9</v>
      </c>
      <c r="E2527" s="1" t="s">
        <v>10</v>
      </c>
      <c r="F2527" s="1">
        <v>0</v>
      </c>
      <c r="G2527" s="2">
        <v>26</v>
      </c>
      <c r="H2527" s="2" t="str">
        <f t="shared" si="78"/>
        <v/>
      </c>
      <c r="I2527" s="2" t="str">
        <f>_xlfn.CONCAT(C2527,"-",D2527,"-",DOLLAR(G2527))</f>
        <v>ITA-SG-26,00 €</v>
      </c>
      <c r="J2527" s="2" t="str">
        <f t="shared" si="79"/>
        <v>816</v>
      </c>
      <c r="M2527" s="2"/>
      <c r="P2527" s="2"/>
      <c r="Q2527" s="2"/>
      <c r="R2527" s="2"/>
      <c r="S2527" s="2"/>
    </row>
    <row r="2528" spans="1:19" ht="12.75" customHeight="1" x14ac:dyDescent="0.2">
      <c r="A2528" s="1">
        <v>2533</v>
      </c>
      <c r="B2528" s="1" t="s">
        <v>1200</v>
      </c>
      <c r="C2528" s="1" t="s">
        <v>8</v>
      </c>
      <c r="D2528" s="1" t="s">
        <v>9</v>
      </c>
      <c r="E2528" t="s">
        <v>1387</v>
      </c>
      <c r="F2528" s="1">
        <v>10</v>
      </c>
      <c r="G2528" s="2">
        <v>26</v>
      </c>
      <c r="H2528" s="2">
        <f t="shared" si="78"/>
        <v>260</v>
      </c>
      <c r="I2528" s="2" t="str">
        <f>_xlfn.CONCAT(C2528,"-",D2528,"-",DOLLAR(G2528))</f>
        <v>ITA-SG-26,00 €</v>
      </c>
      <c r="J2528" s="2" t="str">
        <f t="shared" si="79"/>
        <v>816</v>
      </c>
      <c r="M2528" s="2"/>
      <c r="P2528" s="2"/>
      <c r="Q2528" s="2"/>
      <c r="R2528" s="2"/>
      <c r="S2528" s="2"/>
    </row>
    <row r="2529" spans="1:19" ht="12.75" customHeight="1" x14ac:dyDescent="0.2">
      <c r="A2529" s="1">
        <v>2534</v>
      </c>
      <c r="B2529" s="1" t="s">
        <v>1201</v>
      </c>
      <c r="C2529" s="1" t="s">
        <v>8</v>
      </c>
      <c r="D2529" s="1" t="s">
        <v>32</v>
      </c>
      <c r="E2529" t="s">
        <v>1387</v>
      </c>
      <c r="F2529" s="1">
        <v>10</v>
      </c>
      <c r="G2529" s="2">
        <v>22</v>
      </c>
      <c r="H2529" s="2">
        <f t="shared" si="78"/>
        <v>220</v>
      </c>
      <c r="I2529" s="2" t="str">
        <f>_xlfn.CONCAT(C2529,"-",D2529,"-",DOLLAR(G2529))</f>
        <v>ITA-zan VETRI-22,00 €</v>
      </c>
      <c r="J2529" s="2" t="str">
        <f t="shared" si="79"/>
        <v>829</v>
      </c>
      <c r="M2529" s="2"/>
      <c r="P2529" s="2"/>
      <c r="Q2529" s="2"/>
      <c r="R2529" s="2"/>
      <c r="S2529" s="2"/>
    </row>
    <row r="2530" spans="1:19" ht="12.75" customHeight="1" x14ac:dyDescent="0.2">
      <c r="A2530" s="1">
        <v>2535</v>
      </c>
      <c r="B2530" s="1" t="s">
        <v>1201</v>
      </c>
      <c r="C2530" s="1" t="s">
        <v>8</v>
      </c>
      <c r="D2530" s="1" t="s">
        <v>32</v>
      </c>
      <c r="E2530" t="s">
        <v>1387</v>
      </c>
      <c r="F2530" s="1">
        <v>30</v>
      </c>
      <c r="G2530" s="2">
        <v>32</v>
      </c>
      <c r="H2530" s="2">
        <f t="shared" si="78"/>
        <v>960</v>
      </c>
      <c r="I2530" s="2" t="str">
        <f>_xlfn.CONCAT(C2530,"-",D2530,"-",DOLLAR(G2530))</f>
        <v>ITA-zan VETRI-32,00 €</v>
      </c>
      <c r="J2530" s="2" t="str">
        <f t="shared" si="79"/>
        <v>829</v>
      </c>
      <c r="M2530" s="2"/>
      <c r="P2530" s="2"/>
      <c r="Q2530" s="2"/>
      <c r="R2530" s="2"/>
      <c r="S2530" s="2"/>
    </row>
    <row r="2531" spans="1:19" ht="12.75" customHeight="1" x14ac:dyDescent="0.2">
      <c r="A2531" s="1">
        <v>2536</v>
      </c>
      <c r="B2531" s="1" t="s">
        <v>1202</v>
      </c>
      <c r="C2531" s="1" t="s">
        <v>8</v>
      </c>
      <c r="D2531" s="1" t="s">
        <v>9</v>
      </c>
      <c r="E2531" t="s">
        <v>1387</v>
      </c>
      <c r="F2531" s="1">
        <v>10</v>
      </c>
      <c r="G2531" s="2">
        <v>28</v>
      </c>
      <c r="H2531" s="2">
        <f t="shared" si="78"/>
        <v>280</v>
      </c>
      <c r="I2531" s="2" t="str">
        <f>_xlfn.CONCAT(C2531,"-",D2531,"-",DOLLAR(G2531))</f>
        <v>ITA-SG-28,00 €</v>
      </c>
      <c r="J2531" s="2" t="str">
        <f t="shared" si="79"/>
        <v>568</v>
      </c>
      <c r="M2531" s="2"/>
      <c r="P2531" s="2"/>
      <c r="Q2531" s="2"/>
      <c r="R2531" s="2"/>
      <c r="S2531" s="2"/>
    </row>
    <row r="2532" spans="1:19" ht="12.75" customHeight="1" x14ac:dyDescent="0.2">
      <c r="A2532" s="1">
        <v>2537</v>
      </c>
      <c r="B2532" s="1" t="s">
        <v>1202</v>
      </c>
      <c r="C2532" s="1" t="s">
        <v>8</v>
      </c>
      <c r="D2532" s="1" t="s">
        <v>9</v>
      </c>
      <c r="E2532" s="1" t="s">
        <v>10</v>
      </c>
      <c r="F2532" s="1">
        <v>0</v>
      </c>
      <c r="G2532" s="2">
        <v>24</v>
      </c>
      <c r="H2532" s="2" t="str">
        <f t="shared" si="78"/>
        <v/>
      </c>
      <c r="I2532" s="2" t="str">
        <f>_xlfn.CONCAT(C2532,"-",D2532,"-",DOLLAR(G2532))</f>
        <v>ITA-SG-24,00 €</v>
      </c>
      <c r="J2532" s="2" t="str">
        <f t="shared" si="79"/>
        <v>568</v>
      </c>
      <c r="M2532" s="2"/>
      <c r="P2532" s="2"/>
      <c r="Q2532" s="2"/>
      <c r="R2532" s="2"/>
      <c r="S2532" s="2"/>
    </row>
    <row r="2533" spans="1:19" ht="12.75" customHeight="1" x14ac:dyDescent="0.2">
      <c r="A2533" s="1">
        <v>2538</v>
      </c>
      <c r="B2533" s="1" t="s">
        <v>1203</v>
      </c>
      <c r="C2533" s="1" t="s">
        <v>8</v>
      </c>
      <c r="D2533" s="1" t="s">
        <v>61</v>
      </c>
      <c r="E2533" t="s">
        <v>1387</v>
      </c>
      <c r="F2533" s="1">
        <v>30</v>
      </c>
      <c r="G2533" s="2">
        <v>27</v>
      </c>
      <c r="H2533" s="2">
        <f t="shared" si="78"/>
        <v>810</v>
      </c>
      <c r="I2533" s="2" t="str">
        <f>_xlfn.CONCAT(C2533,"-",D2533,"-",DOLLAR(G2533))</f>
        <v>ITA-zan PAM-27,00 €</v>
      </c>
      <c r="J2533" s="2" t="str">
        <f t="shared" si="79"/>
        <v>089</v>
      </c>
      <c r="M2533" s="2"/>
      <c r="P2533" s="2"/>
      <c r="Q2533" s="2"/>
      <c r="R2533" s="2"/>
      <c r="S2533" s="2"/>
    </row>
    <row r="2534" spans="1:19" ht="12.75" customHeight="1" x14ac:dyDescent="0.2">
      <c r="A2534" s="1">
        <v>2539</v>
      </c>
      <c r="B2534" s="1" t="s">
        <v>1203</v>
      </c>
      <c r="C2534" s="1" t="s">
        <v>8</v>
      </c>
      <c r="D2534" s="1" t="s">
        <v>61</v>
      </c>
      <c r="E2534" s="1" t="s">
        <v>10</v>
      </c>
      <c r="F2534" s="1">
        <v>0</v>
      </c>
      <c r="G2534" s="2">
        <v>19</v>
      </c>
      <c r="H2534" s="2" t="str">
        <f t="shared" si="78"/>
        <v/>
      </c>
      <c r="I2534" s="2" t="str">
        <f>_xlfn.CONCAT(C2534,"-",D2534,"-",DOLLAR(G2534))</f>
        <v>ITA-zan PAM-19,00 €</v>
      </c>
      <c r="J2534" s="2" t="str">
        <f t="shared" si="79"/>
        <v>089</v>
      </c>
      <c r="M2534" s="2"/>
      <c r="P2534" s="2"/>
      <c r="Q2534" s="2"/>
      <c r="R2534" s="2"/>
      <c r="S2534" s="2"/>
    </row>
    <row r="2535" spans="1:19" ht="12.75" customHeight="1" x14ac:dyDescent="0.2">
      <c r="A2535" s="1">
        <v>2540</v>
      </c>
      <c r="B2535" s="1" t="s">
        <v>1203</v>
      </c>
      <c r="C2535" s="1" t="s">
        <v>8</v>
      </c>
      <c r="D2535" s="1" t="s">
        <v>61</v>
      </c>
      <c r="E2535" t="s">
        <v>1387</v>
      </c>
      <c r="F2535" s="1">
        <v>10</v>
      </c>
      <c r="G2535" s="2">
        <v>30</v>
      </c>
      <c r="H2535" s="2">
        <f t="shared" si="78"/>
        <v>300</v>
      </c>
      <c r="I2535" s="2" t="str">
        <f>_xlfn.CONCAT(C2535,"-",D2535,"-",DOLLAR(G2535))</f>
        <v>ITA-zan PAM-30,00 €</v>
      </c>
      <c r="J2535" s="2" t="str">
        <f t="shared" si="79"/>
        <v>089</v>
      </c>
      <c r="M2535" s="2"/>
      <c r="P2535" s="2"/>
      <c r="Q2535" s="2"/>
      <c r="R2535" s="2"/>
      <c r="S2535" s="2"/>
    </row>
    <row r="2536" spans="1:19" ht="12.75" customHeight="1" x14ac:dyDescent="0.2">
      <c r="A2536" s="1">
        <v>2541</v>
      </c>
      <c r="B2536" s="1" t="s">
        <v>1204</v>
      </c>
      <c r="C2536" s="1" t="s">
        <v>8</v>
      </c>
      <c r="D2536" s="1" t="s">
        <v>9</v>
      </c>
      <c r="E2536" s="1" t="s">
        <v>10</v>
      </c>
      <c r="F2536" s="1">
        <v>0</v>
      </c>
      <c r="G2536" s="2">
        <v>29</v>
      </c>
      <c r="H2536" s="2" t="str">
        <f t="shared" si="78"/>
        <v/>
      </c>
      <c r="I2536" s="2" t="str">
        <f>_xlfn.CONCAT(C2536,"-",D2536,"-",DOLLAR(G2536))</f>
        <v>ITA-SG-29,00 €</v>
      </c>
      <c r="J2536" s="2" t="str">
        <f t="shared" si="79"/>
        <v>920</v>
      </c>
      <c r="M2536" s="2"/>
      <c r="P2536" s="2"/>
      <c r="Q2536" s="2"/>
      <c r="R2536" s="2"/>
      <c r="S2536" s="2"/>
    </row>
    <row r="2537" spans="1:19" ht="12.75" customHeight="1" x14ac:dyDescent="0.2">
      <c r="A2537" s="1">
        <v>2542</v>
      </c>
      <c r="B2537" s="1" t="s">
        <v>1204</v>
      </c>
      <c r="C2537" s="1" t="s">
        <v>8</v>
      </c>
      <c r="D2537" s="1" t="s">
        <v>9</v>
      </c>
      <c r="E2537" t="s">
        <v>1387</v>
      </c>
      <c r="F2537" s="1">
        <v>10</v>
      </c>
      <c r="G2537" s="2">
        <v>21</v>
      </c>
      <c r="H2537" s="2">
        <f t="shared" si="78"/>
        <v>210</v>
      </c>
      <c r="I2537" s="2" t="str">
        <f>_xlfn.CONCAT(C2537,"-",D2537,"-",DOLLAR(G2537))</f>
        <v>ITA-SG-21,00 €</v>
      </c>
      <c r="J2537" s="2" t="str">
        <f t="shared" si="79"/>
        <v>920</v>
      </c>
      <c r="M2537" s="2"/>
      <c r="P2537" s="2"/>
      <c r="Q2537" s="2"/>
      <c r="R2537" s="2"/>
      <c r="S2537" s="2"/>
    </row>
    <row r="2538" spans="1:19" ht="12.75" customHeight="1" x14ac:dyDescent="0.2">
      <c r="A2538" s="1">
        <v>2543</v>
      </c>
      <c r="B2538" s="1" t="s">
        <v>1204</v>
      </c>
      <c r="C2538" s="1" t="s">
        <v>8</v>
      </c>
      <c r="D2538" s="1" t="s">
        <v>9</v>
      </c>
      <c r="E2538" t="s">
        <v>1387</v>
      </c>
      <c r="F2538" s="1">
        <v>20</v>
      </c>
      <c r="G2538" s="2">
        <v>14</v>
      </c>
      <c r="H2538" s="2">
        <f t="shared" si="78"/>
        <v>280</v>
      </c>
      <c r="I2538" s="2" t="str">
        <f>_xlfn.CONCAT(C2538,"-",D2538,"-",DOLLAR(G2538))</f>
        <v>ITA-SG-14,00 €</v>
      </c>
      <c r="J2538" s="2" t="str">
        <f t="shared" si="79"/>
        <v>920</v>
      </c>
      <c r="M2538" s="2"/>
      <c r="P2538" s="2"/>
      <c r="Q2538" s="2"/>
      <c r="R2538" s="2"/>
      <c r="S2538" s="2"/>
    </row>
    <row r="2539" spans="1:19" ht="12.75" customHeight="1" x14ac:dyDescent="0.2">
      <c r="A2539" s="1">
        <v>2544</v>
      </c>
      <c r="B2539" s="1" t="s">
        <v>1204</v>
      </c>
      <c r="C2539" s="1" t="s">
        <v>8</v>
      </c>
      <c r="D2539" s="1" t="s">
        <v>9</v>
      </c>
      <c r="E2539" t="s">
        <v>1387</v>
      </c>
      <c r="F2539" s="1">
        <v>30</v>
      </c>
      <c r="G2539" s="2">
        <v>20</v>
      </c>
      <c r="H2539" s="2">
        <f t="shared" si="78"/>
        <v>600</v>
      </c>
      <c r="I2539" s="2" t="str">
        <f>_xlfn.CONCAT(C2539,"-",D2539,"-",DOLLAR(G2539))</f>
        <v>ITA-SG-20,00 €</v>
      </c>
      <c r="J2539" s="2" t="str">
        <f t="shared" si="79"/>
        <v>920</v>
      </c>
      <c r="M2539" s="2"/>
      <c r="P2539" s="2"/>
      <c r="Q2539" s="2"/>
      <c r="R2539" s="2"/>
      <c r="S2539" s="2"/>
    </row>
    <row r="2540" spans="1:19" ht="12.75" customHeight="1" x14ac:dyDescent="0.2">
      <c r="A2540" s="1">
        <v>2545</v>
      </c>
      <c r="B2540" s="1" t="s">
        <v>1205</v>
      </c>
      <c r="C2540" s="1" t="s">
        <v>8</v>
      </c>
      <c r="D2540" s="1" t="s">
        <v>43</v>
      </c>
      <c r="E2540" t="s">
        <v>1387</v>
      </c>
      <c r="F2540" s="1">
        <v>10</v>
      </c>
      <c r="G2540" s="2">
        <v>12</v>
      </c>
      <c r="H2540" s="2">
        <f t="shared" si="78"/>
        <v>120</v>
      </c>
      <c r="I2540" s="2" t="str">
        <f>_xlfn.CONCAT(C2540,"-",D2540,"-",DOLLAR(G2540))</f>
        <v>ITA-zan pin SPA-12,00 €</v>
      </c>
      <c r="J2540" s="2" t="str">
        <f t="shared" si="79"/>
        <v>916</v>
      </c>
      <c r="M2540" s="2"/>
      <c r="P2540" s="2"/>
      <c r="Q2540" s="2"/>
      <c r="R2540" s="2"/>
      <c r="S2540" s="2"/>
    </row>
    <row r="2541" spans="1:19" ht="12.75" customHeight="1" x14ac:dyDescent="0.2">
      <c r="A2541" s="1">
        <v>2546</v>
      </c>
      <c r="B2541" s="1" t="s">
        <v>1206</v>
      </c>
      <c r="C2541" s="1" t="s">
        <v>8</v>
      </c>
      <c r="D2541" s="1" t="s">
        <v>43</v>
      </c>
      <c r="E2541" s="1" t="s">
        <v>10</v>
      </c>
      <c r="F2541" s="1">
        <v>0</v>
      </c>
      <c r="G2541" s="2">
        <v>25</v>
      </c>
      <c r="H2541" s="2" t="str">
        <f t="shared" si="78"/>
        <v/>
      </c>
      <c r="I2541" s="2" t="str">
        <f>_xlfn.CONCAT(C2541,"-",D2541,"-",DOLLAR(G2541))</f>
        <v>ITA-zan pin SPA-25,00 €</v>
      </c>
      <c r="J2541" s="2" t="str">
        <f t="shared" si="79"/>
        <v>896</v>
      </c>
      <c r="M2541" s="2"/>
      <c r="P2541" s="2"/>
      <c r="Q2541" s="2"/>
      <c r="R2541" s="2"/>
      <c r="S2541" s="2"/>
    </row>
    <row r="2542" spans="1:19" ht="12.75" customHeight="1" x14ac:dyDescent="0.2">
      <c r="A2542" s="1">
        <v>2547</v>
      </c>
      <c r="B2542" s="1" t="s">
        <v>1207</v>
      </c>
      <c r="C2542" s="1" t="s">
        <v>13</v>
      </c>
      <c r="D2542" s="1" t="s">
        <v>19</v>
      </c>
      <c r="E2542" s="1" t="s">
        <v>10</v>
      </c>
      <c r="F2542" s="1">
        <v>0</v>
      </c>
      <c r="G2542" s="2">
        <v>10</v>
      </c>
      <c r="H2542" s="2" t="str">
        <f t="shared" si="78"/>
        <v/>
      </c>
      <c r="I2542" s="2" t="str">
        <f>_xlfn.CONCAT(C2542,"-",D2542,"-",DOLLAR(G2542))</f>
        <v>EGY-zan pin assuf S.A.E.-10,00 €</v>
      </c>
      <c r="J2542" s="2" t="str">
        <f t="shared" si="79"/>
        <v>216</v>
      </c>
      <c r="M2542" s="2"/>
      <c r="P2542" s="2"/>
      <c r="Q2542" s="2"/>
      <c r="R2542" s="2"/>
      <c r="S2542" s="2"/>
    </row>
    <row r="2543" spans="1:19" ht="12.75" customHeight="1" x14ac:dyDescent="0.2">
      <c r="A2543" s="1">
        <v>2548</v>
      </c>
      <c r="B2543" s="1" t="s">
        <v>1207</v>
      </c>
      <c r="C2543" s="1" t="s">
        <v>13</v>
      </c>
      <c r="D2543" s="1" t="s">
        <v>19</v>
      </c>
      <c r="E2543" t="s">
        <v>1387</v>
      </c>
      <c r="F2543" s="1">
        <v>30</v>
      </c>
      <c r="G2543" s="2">
        <v>40</v>
      </c>
      <c r="H2543" s="2">
        <f t="shared" si="78"/>
        <v>1200</v>
      </c>
      <c r="I2543" s="2" t="str">
        <f>_xlfn.CONCAT(C2543,"-",D2543,"-",DOLLAR(G2543))</f>
        <v>EGY-zan pin assuf S.A.E.-40,00 €</v>
      </c>
      <c r="J2543" s="2" t="str">
        <f t="shared" si="79"/>
        <v>216</v>
      </c>
      <c r="M2543" s="2"/>
      <c r="P2543" s="2"/>
      <c r="Q2543" s="2"/>
      <c r="R2543" s="2"/>
      <c r="S2543" s="2"/>
    </row>
    <row r="2544" spans="1:19" ht="12.75" customHeight="1" x14ac:dyDescent="0.2">
      <c r="A2544" s="1">
        <v>2549</v>
      </c>
      <c r="B2544" s="1" t="s">
        <v>1207</v>
      </c>
      <c r="C2544" s="1" t="s">
        <v>13</v>
      </c>
      <c r="D2544" s="1" t="s">
        <v>19</v>
      </c>
      <c r="E2544" t="s">
        <v>1387</v>
      </c>
      <c r="F2544" s="1">
        <v>10</v>
      </c>
      <c r="G2544" s="2">
        <v>23</v>
      </c>
      <c r="H2544" s="2">
        <f t="shared" si="78"/>
        <v>230</v>
      </c>
      <c r="I2544" s="2" t="str">
        <f>_xlfn.CONCAT(C2544,"-",D2544,"-",DOLLAR(G2544))</f>
        <v>EGY-zan pin assuf S.A.E.-23,00 €</v>
      </c>
      <c r="J2544" s="2" t="str">
        <f t="shared" si="79"/>
        <v>216</v>
      </c>
      <c r="M2544" s="2"/>
      <c r="P2544" s="2"/>
      <c r="Q2544" s="2"/>
      <c r="R2544" s="2"/>
      <c r="S2544" s="2"/>
    </row>
    <row r="2545" spans="1:19" ht="12.75" customHeight="1" x14ac:dyDescent="0.2">
      <c r="A2545" s="1">
        <v>2550</v>
      </c>
      <c r="B2545" s="1" t="s">
        <v>1208</v>
      </c>
      <c r="C2545" s="1" t="s">
        <v>13</v>
      </c>
      <c r="D2545" s="1" t="s">
        <v>12</v>
      </c>
      <c r="E2545" t="s">
        <v>1387</v>
      </c>
      <c r="F2545" s="1">
        <v>10</v>
      </c>
      <c r="G2545" s="2">
        <v>25</v>
      </c>
      <c r="H2545" s="2">
        <f t="shared" si="78"/>
        <v>250</v>
      </c>
      <c r="I2545" s="2" t="str">
        <f>_xlfn.CONCAT(C2545,"-",D2545,"-",DOLLAR(G2545))</f>
        <v>EGY-ccc order-25,00 €</v>
      </c>
      <c r="J2545" s="2" t="str">
        <f t="shared" si="79"/>
        <v>932</v>
      </c>
      <c r="M2545" s="2"/>
      <c r="P2545" s="2"/>
      <c r="Q2545" s="2"/>
      <c r="R2545" s="2"/>
      <c r="S2545" s="2"/>
    </row>
    <row r="2546" spans="1:19" ht="12.75" customHeight="1" x14ac:dyDescent="0.2">
      <c r="A2546" s="1">
        <v>2551</v>
      </c>
      <c r="B2546" s="1" t="s">
        <v>1208</v>
      </c>
      <c r="C2546" s="1" t="s">
        <v>13</v>
      </c>
      <c r="D2546" s="1" t="s">
        <v>12</v>
      </c>
      <c r="E2546" s="1" t="s">
        <v>10</v>
      </c>
      <c r="F2546" s="1">
        <v>0</v>
      </c>
      <c r="G2546" s="2">
        <v>11</v>
      </c>
      <c r="H2546" s="2" t="str">
        <f t="shared" si="78"/>
        <v/>
      </c>
      <c r="I2546" s="2" t="str">
        <f>_xlfn.CONCAT(C2546,"-",D2546,"-",DOLLAR(G2546))</f>
        <v>EGY-ccc order-11,00 €</v>
      </c>
      <c r="J2546" s="2" t="str">
        <f t="shared" si="79"/>
        <v>932</v>
      </c>
      <c r="M2546" s="2"/>
      <c r="P2546" s="2"/>
      <c r="Q2546" s="2"/>
      <c r="R2546" s="2"/>
      <c r="S2546" s="2"/>
    </row>
    <row r="2547" spans="1:19" ht="12.75" customHeight="1" x14ac:dyDescent="0.2">
      <c r="A2547" s="1">
        <v>2552</v>
      </c>
      <c r="B2547" s="1" t="s">
        <v>1208</v>
      </c>
      <c r="C2547" s="1" t="s">
        <v>13</v>
      </c>
      <c r="D2547" s="1" t="s">
        <v>12</v>
      </c>
      <c r="E2547" t="s">
        <v>1387</v>
      </c>
      <c r="F2547" s="1">
        <v>30</v>
      </c>
      <c r="G2547" s="2">
        <v>10</v>
      </c>
      <c r="H2547" s="2">
        <f t="shared" si="78"/>
        <v>300</v>
      </c>
      <c r="I2547" s="2" t="str">
        <f>_xlfn.CONCAT(C2547,"-",D2547,"-",DOLLAR(G2547))</f>
        <v>EGY-ccc order-10,00 €</v>
      </c>
      <c r="J2547" s="2" t="str">
        <f t="shared" si="79"/>
        <v>932</v>
      </c>
      <c r="M2547" s="2"/>
      <c r="P2547" s="2"/>
      <c r="Q2547" s="2"/>
      <c r="R2547" s="2"/>
      <c r="S2547" s="2"/>
    </row>
    <row r="2548" spans="1:19" ht="12.75" customHeight="1" x14ac:dyDescent="0.2">
      <c r="A2548" s="1">
        <v>2553</v>
      </c>
      <c r="B2548" s="1" t="s">
        <v>1209</v>
      </c>
      <c r="C2548" s="1" t="s">
        <v>13</v>
      </c>
      <c r="D2548" s="1" t="s">
        <v>12</v>
      </c>
      <c r="E2548" t="s">
        <v>1387</v>
      </c>
      <c r="F2548" s="1">
        <v>10</v>
      </c>
      <c r="G2548" s="2">
        <v>37</v>
      </c>
      <c r="H2548" s="2">
        <f t="shared" si="78"/>
        <v>370</v>
      </c>
      <c r="I2548" s="2" t="str">
        <f>_xlfn.CONCAT(C2548,"-",D2548,"-",DOLLAR(G2548))</f>
        <v>EGY-ccc order-37,00 €</v>
      </c>
      <c r="J2548" s="2" t="str">
        <f t="shared" si="79"/>
        <v>139</v>
      </c>
      <c r="M2548" s="2"/>
      <c r="P2548" s="2"/>
      <c r="Q2548" s="2"/>
      <c r="R2548" s="2"/>
      <c r="S2548" s="2"/>
    </row>
    <row r="2549" spans="1:19" ht="12.75" customHeight="1" x14ac:dyDescent="0.2">
      <c r="A2549" s="1">
        <v>2554</v>
      </c>
      <c r="B2549" s="1" t="s">
        <v>1209</v>
      </c>
      <c r="C2549" s="1" t="s">
        <v>13</v>
      </c>
      <c r="D2549" s="1" t="s">
        <v>12</v>
      </c>
      <c r="E2549" s="1" t="s">
        <v>10</v>
      </c>
      <c r="F2549" s="1">
        <v>0</v>
      </c>
      <c r="G2549" s="2">
        <v>31</v>
      </c>
      <c r="H2549" s="2" t="str">
        <f t="shared" si="78"/>
        <v/>
      </c>
      <c r="I2549" s="2" t="str">
        <f>_xlfn.CONCAT(C2549,"-",D2549,"-",DOLLAR(G2549))</f>
        <v>EGY-ccc order-31,00 €</v>
      </c>
      <c r="J2549" s="2" t="str">
        <f t="shared" si="79"/>
        <v>139</v>
      </c>
      <c r="M2549" s="2"/>
      <c r="P2549" s="2"/>
      <c r="Q2549" s="2"/>
      <c r="R2549" s="2"/>
      <c r="S2549" s="2"/>
    </row>
    <row r="2550" spans="1:19" ht="12.75" customHeight="1" x14ac:dyDescent="0.2">
      <c r="A2550" s="1">
        <v>2555</v>
      </c>
      <c r="B2550" s="1" t="s">
        <v>1209</v>
      </c>
      <c r="C2550" s="1" t="s">
        <v>13</v>
      </c>
      <c r="D2550" s="1" t="s">
        <v>12</v>
      </c>
      <c r="E2550" t="s">
        <v>1387</v>
      </c>
      <c r="F2550" s="1">
        <v>30</v>
      </c>
      <c r="G2550" s="2">
        <v>34</v>
      </c>
      <c r="H2550" s="2">
        <f t="shared" si="78"/>
        <v>1020</v>
      </c>
      <c r="I2550" s="2" t="str">
        <f>_xlfn.CONCAT(C2550,"-",D2550,"-",DOLLAR(G2550))</f>
        <v>EGY-ccc order-34,00 €</v>
      </c>
      <c r="J2550" s="2" t="str">
        <f t="shared" si="79"/>
        <v>139</v>
      </c>
      <c r="M2550" s="2"/>
      <c r="P2550" s="2"/>
      <c r="Q2550" s="2"/>
      <c r="R2550" s="2"/>
      <c r="S2550" s="2"/>
    </row>
    <row r="2551" spans="1:19" ht="12.75" customHeight="1" x14ac:dyDescent="0.2">
      <c r="A2551" s="1">
        <v>2556</v>
      </c>
      <c r="B2551" s="1" t="s">
        <v>1210</v>
      </c>
      <c r="C2551" s="1" t="s">
        <v>13</v>
      </c>
      <c r="D2551" s="1" t="s">
        <v>19</v>
      </c>
      <c r="E2551" t="s">
        <v>1387</v>
      </c>
      <c r="F2551" s="1">
        <v>20</v>
      </c>
      <c r="G2551" s="2">
        <v>36</v>
      </c>
      <c r="H2551" s="2">
        <f t="shared" si="78"/>
        <v>720</v>
      </c>
      <c r="I2551" s="2" t="str">
        <f>_xlfn.CONCAT(C2551,"-",D2551,"-",DOLLAR(G2551))</f>
        <v>EGY-zan pin assuf S.A.E.-36,00 €</v>
      </c>
      <c r="J2551" s="2" t="str">
        <f t="shared" si="79"/>
        <v>498</v>
      </c>
      <c r="M2551" s="2"/>
      <c r="P2551" s="2"/>
      <c r="Q2551" s="2"/>
      <c r="R2551" s="2"/>
      <c r="S2551" s="2"/>
    </row>
    <row r="2552" spans="1:19" ht="12.75" customHeight="1" x14ac:dyDescent="0.2">
      <c r="A2552" s="1">
        <v>2557</v>
      </c>
      <c r="B2552" s="1" t="s">
        <v>1210</v>
      </c>
      <c r="C2552" s="1" t="s">
        <v>13</v>
      </c>
      <c r="D2552" s="1" t="s">
        <v>19</v>
      </c>
      <c r="E2552" t="s">
        <v>1387</v>
      </c>
      <c r="F2552" s="1">
        <v>30</v>
      </c>
      <c r="G2552" s="2">
        <v>35</v>
      </c>
      <c r="H2552" s="2">
        <f t="shared" si="78"/>
        <v>1050</v>
      </c>
      <c r="I2552" s="2" t="str">
        <f>_xlfn.CONCAT(C2552,"-",D2552,"-",DOLLAR(G2552))</f>
        <v>EGY-zan pin assuf S.A.E.-35,00 €</v>
      </c>
      <c r="J2552" s="2" t="str">
        <f t="shared" si="79"/>
        <v>498</v>
      </c>
      <c r="M2552" s="2"/>
      <c r="P2552" s="2"/>
      <c r="Q2552" s="2"/>
      <c r="R2552" s="2"/>
      <c r="S2552" s="2"/>
    </row>
    <row r="2553" spans="1:19" ht="12.75" customHeight="1" x14ac:dyDescent="0.2">
      <c r="A2553" s="1">
        <v>2558</v>
      </c>
      <c r="B2553" s="1" t="s">
        <v>1210</v>
      </c>
      <c r="C2553" s="1" t="s">
        <v>13</v>
      </c>
      <c r="D2553" s="1" t="s">
        <v>19</v>
      </c>
      <c r="E2553" s="1" t="s">
        <v>10</v>
      </c>
      <c r="F2553" s="1">
        <v>0</v>
      </c>
      <c r="G2553" s="2">
        <v>39</v>
      </c>
      <c r="H2553" s="2" t="str">
        <f t="shared" si="78"/>
        <v/>
      </c>
      <c r="I2553" s="2" t="str">
        <f>_xlfn.CONCAT(C2553,"-",D2553,"-",DOLLAR(G2553))</f>
        <v>EGY-zan pin assuf S.A.E.-39,00 €</v>
      </c>
      <c r="J2553" s="2" t="str">
        <f t="shared" si="79"/>
        <v>498</v>
      </c>
      <c r="M2553" s="2"/>
      <c r="P2553" s="2"/>
      <c r="Q2553" s="2"/>
      <c r="R2553" s="2"/>
      <c r="S2553" s="2"/>
    </row>
    <row r="2554" spans="1:19" ht="12.75" customHeight="1" x14ac:dyDescent="0.2">
      <c r="A2554" s="1">
        <v>2559</v>
      </c>
      <c r="B2554" s="1" t="s">
        <v>1210</v>
      </c>
      <c r="C2554" s="1" t="s">
        <v>13</v>
      </c>
      <c r="D2554" s="1" t="s">
        <v>19</v>
      </c>
      <c r="E2554" t="s">
        <v>1387</v>
      </c>
      <c r="F2554" s="1">
        <v>10</v>
      </c>
      <c r="G2554" s="2">
        <v>36</v>
      </c>
      <c r="H2554" s="2">
        <f t="shared" si="78"/>
        <v>360</v>
      </c>
      <c r="I2554" s="2" t="str">
        <f>_xlfn.CONCAT(C2554,"-",D2554,"-",DOLLAR(G2554))</f>
        <v>EGY-zan pin assuf S.A.E.-36,00 €</v>
      </c>
      <c r="J2554" s="2" t="str">
        <f t="shared" si="79"/>
        <v>498</v>
      </c>
      <c r="M2554" s="2"/>
      <c r="P2554" s="2"/>
      <c r="Q2554" s="2"/>
      <c r="R2554" s="2"/>
      <c r="S2554" s="2"/>
    </row>
    <row r="2555" spans="1:19" ht="12.75" customHeight="1" x14ac:dyDescent="0.2">
      <c r="A2555" s="1">
        <v>2560</v>
      </c>
      <c r="B2555" s="1" t="s">
        <v>1211</v>
      </c>
      <c r="C2555" s="1" t="s">
        <v>8</v>
      </c>
      <c r="D2555" s="1" t="s">
        <v>43</v>
      </c>
      <c r="E2555" s="1" t="s">
        <v>10</v>
      </c>
      <c r="F2555" s="1">
        <v>0</v>
      </c>
      <c r="G2555" s="2">
        <v>32</v>
      </c>
      <c r="H2555" s="2" t="str">
        <f t="shared" si="78"/>
        <v/>
      </c>
      <c r="I2555" s="2" t="str">
        <f>_xlfn.CONCAT(C2555,"-",D2555,"-",DOLLAR(G2555))</f>
        <v>ITA-zan pin SPA-32,00 €</v>
      </c>
      <c r="J2555" s="2" t="str">
        <f t="shared" si="79"/>
        <v>490</v>
      </c>
      <c r="M2555" s="2"/>
      <c r="P2555" s="2"/>
      <c r="Q2555" s="2"/>
      <c r="R2555" s="2"/>
      <c r="S2555" s="2"/>
    </row>
    <row r="2556" spans="1:19" ht="12.75" customHeight="1" x14ac:dyDescent="0.2">
      <c r="A2556" s="1">
        <v>2561</v>
      </c>
      <c r="B2556" s="1" t="s">
        <v>1211</v>
      </c>
      <c r="C2556" s="1" t="s">
        <v>8</v>
      </c>
      <c r="D2556" s="1" t="s">
        <v>43</v>
      </c>
      <c r="E2556" t="s">
        <v>1387</v>
      </c>
      <c r="F2556" s="1">
        <v>10</v>
      </c>
      <c r="G2556" s="2">
        <v>12</v>
      </c>
      <c r="H2556" s="2">
        <f t="shared" si="78"/>
        <v>120</v>
      </c>
      <c r="I2556" s="2" t="str">
        <f>_xlfn.CONCAT(C2556,"-",D2556,"-",DOLLAR(G2556))</f>
        <v>ITA-zan pin SPA-12,00 €</v>
      </c>
      <c r="J2556" s="2" t="str">
        <f t="shared" si="79"/>
        <v>490</v>
      </c>
      <c r="M2556" s="2"/>
      <c r="P2556" s="2"/>
      <c r="Q2556" s="2"/>
      <c r="R2556" s="2"/>
      <c r="S2556" s="2"/>
    </row>
    <row r="2557" spans="1:19" ht="12.75" customHeight="1" x14ac:dyDescent="0.2">
      <c r="A2557" s="1">
        <v>2562</v>
      </c>
      <c r="B2557" s="1" t="s">
        <v>1212</v>
      </c>
      <c r="C2557" s="1" t="s">
        <v>8</v>
      </c>
      <c r="D2557" s="1" t="s">
        <v>32</v>
      </c>
      <c r="E2557" s="1" t="s">
        <v>10</v>
      </c>
      <c r="F2557" s="1">
        <v>0</v>
      </c>
      <c r="G2557" s="2">
        <v>27</v>
      </c>
      <c r="H2557" s="2" t="str">
        <f t="shared" si="78"/>
        <v/>
      </c>
      <c r="I2557" s="2" t="str">
        <f>_xlfn.CONCAT(C2557,"-",D2557,"-",DOLLAR(G2557))</f>
        <v>ITA-zan VETRI-27,00 €</v>
      </c>
      <c r="J2557" s="2" t="str">
        <f t="shared" si="79"/>
        <v>230</v>
      </c>
      <c r="M2557" s="2"/>
      <c r="P2557" s="2"/>
      <c r="Q2557" s="2"/>
      <c r="R2557" s="2"/>
      <c r="S2557" s="2"/>
    </row>
    <row r="2558" spans="1:19" ht="12.75" customHeight="1" x14ac:dyDescent="0.2">
      <c r="A2558" s="1">
        <v>2563</v>
      </c>
      <c r="B2558" s="1" t="s">
        <v>1212</v>
      </c>
      <c r="C2558" s="1" t="s">
        <v>8</v>
      </c>
      <c r="D2558" s="1" t="s">
        <v>32</v>
      </c>
      <c r="E2558" t="s">
        <v>1387</v>
      </c>
      <c r="F2558" s="1">
        <v>10</v>
      </c>
      <c r="G2558" s="2">
        <v>27</v>
      </c>
      <c r="H2558" s="2">
        <f t="shared" si="78"/>
        <v>270</v>
      </c>
      <c r="I2558" s="2" t="str">
        <f>_xlfn.CONCAT(C2558,"-",D2558,"-",DOLLAR(G2558))</f>
        <v>ITA-zan VETRI-27,00 €</v>
      </c>
      <c r="J2558" s="2" t="str">
        <f t="shared" si="79"/>
        <v>230</v>
      </c>
      <c r="M2558" s="2"/>
      <c r="P2558" s="2"/>
      <c r="Q2558" s="2"/>
      <c r="R2558" s="2"/>
      <c r="S2558" s="2"/>
    </row>
    <row r="2559" spans="1:19" ht="12.75" customHeight="1" x14ac:dyDescent="0.2">
      <c r="A2559" s="1">
        <v>2564</v>
      </c>
      <c r="B2559" s="1" t="s">
        <v>1212</v>
      </c>
      <c r="C2559" s="1" t="s">
        <v>8</v>
      </c>
      <c r="D2559" s="1" t="s">
        <v>32</v>
      </c>
      <c r="E2559" t="s">
        <v>1387</v>
      </c>
      <c r="F2559" s="1">
        <v>30</v>
      </c>
      <c r="G2559" s="2">
        <v>19</v>
      </c>
      <c r="H2559" s="2">
        <f t="shared" si="78"/>
        <v>570</v>
      </c>
      <c r="I2559" s="2" t="str">
        <f>_xlfn.CONCAT(C2559,"-",D2559,"-",DOLLAR(G2559))</f>
        <v>ITA-zan VETRI-19,00 €</v>
      </c>
      <c r="J2559" s="2" t="str">
        <f t="shared" si="79"/>
        <v>230</v>
      </c>
      <c r="M2559" s="2"/>
      <c r="P2559" s="2"/>
      <c r="Q2559" s="2"/>
      <c r="R2559" s="2"/>
      <c r="S2559" s="2"/>
    </row>
    <row r="2560" spans="1:19" ht="12.75" customHeight="1" x14ac:dyDescent="0.2">
      <c r="A2560" s="1">
        <v>2565</v>
      </c>
      <c r="B2560" s="1" t="s">
        <v>1213</v>
      </c>
      <c r="C2560" s="1" t="s">
        <v>8</v>
      </c>
      <c r="D2560" s="1" t="s">
        <v>9</v>
      </c>
      <c r="E2560" s="1" t="s">
        <v>10</v>
      </c>
      <c r="F2560" s="1">
        <v>0</v>
      </c>
      <c r="G2560" s="2">
        <v>27</v>
      </c>
      <c r="H2560" s="2" t="str">
        <f t="shared" si="78"/>
        <v/>
      </c>
      <c r="I2560" s="2" t="str">
        <f>_xlfn.CONCAT(C2560,"-",D2560,"-",DOLLAR(G2560))</f>
        <v>ITA-SG-27,00 €</v>
      </c>
      <c r="J2560" s="2" t="str">
        <f t="shared" si="79"/>
        <v>415</v>
      </c>
      <c r="M2560" s="2"/>
      <c r="P2560" s="2"/>
      <c r="Q2560" s="2"/>
      <c r="R2560" s="2"/>
      <c r="S2560" s="2"/>
    </row>
    <row r="2561" spans="1:19" ht="12.75" customHeight="1" x14ac:dyDescent="0.2">
      <c r="A2561" s="1">
        <v>2566</v>
      </c>
      <c r="B2561" s="1" t="s">
        <v>1213</v>
      </c>
      <c r="C2561" s="1" t="s">
        <v>8</v>
      </c>
      <c r="D2561" s="1" t="s">
        <v>9</v>
      </c>
      <c r="E2561" t="s">
        <v>1387</v>
      </c>
      <c r="F2561" s="1">
        <v>10</v>
      </c>
      <c r="G2561" s="2">
        <v>15</v>
      </c>
      <c r="H2561" s="2">
        <f t="shared" si="78"/>
        <v>150</v>
      </c>
      <c r="I2561" s="2" t="str">
        <f>_xlfn.CONCAT(C2561,"-",D2561,"-",DOLLAR(G2561))</f>
        <v>ITA-SG-15,00 €</v>
      </c>
      <c r="J2561" s="2" t="str">
        <f t="shared" si="79"/>
        <v>415</v>
      </c>
      <c r="M2561" s="2"/>
      <c r="P2561" s="2"/>
      <c r="Q2561" s="2"/>
      <c r="R2561" s="2"/>
      <c r="S2561" s="2"/>
    </row>
    <row r="2562" spans="1:19" ht="12.75" customHeight="1" x14ac:dyDescent="0.2">
      <c r="A2562" s="1">
        <v>2567</v>
      </c>
      <c r="B2562" s="1" t="s">
        <v>1213</v>
      </c>
      <c r="C2562" s="1" t="s">
        <v>8</v>
      </c>
      <c r="D2562" s="1" t="s">
        <v>9</v>
      </c>
      <c r="E2562" t="s">
        <v>1387</v>
      </c>
      <c r="F2562" s="1">
        <v>30</v>
      </c>
      <c r="G2562" s="2">
        <v>28</v>
      </c>
      <c r="H2562" s="2">
        <f t="shared" ref="H2562:H2625" si="80">IF(F2562*G2562=0,"",F2562*G2562)</f>
        <v>840</v>
      </c>
      <c r="I2562" s="2" t="str">
        <f>_xlfn.CONCAT(C2562,"-",D2562,"-",DOLLAR(G2562))</f>
        <v>ITA-SG-28,00 €</v>
      </c>
      <c r="J2562" s="2" t="str">
        <f t="shared" si="79"/>
        <v>415</v>
      </c>
      <c r="M2562" s="2"/>
      <c r="P2562" s="2"/>
      <c r="Q2562" s="2"/>
      <c r="R2562" s="2"/>
      <c r="S2562" s="2"/>
    </row>
    <row r="2563" spans="1:19" ht="12.75" customHeight="1" x14ac:dyDescent="0.2">
      <c r="A2563" s="1">
        <v>2568</v>
      </c>
      <c r="B2563" s="1" t="s">
        <v>1214</v>
      </c>
      <c r="C2563" s="1" t="s">
        <v>8</v>
      </c>
      <c r="D2563" s="1" t="s">
        <v>9</v>
      </c>
      <c r="E2563" s="1" t="s">
        <v>10</v>
      </c>
      <c r="F2563" s="1">
        <v>0</v>
      </c>
      <c r="G2563" s="2">
        <v>27</v>
      </c>
      <c r="H2563" s="2" t="str">
        <f t="shared" si="80"/>
        <v/>
      </c>
      <c r="I2563" s="2" t="str">
        <f>_xlfn.CONCAT(C2563,"-",D2563,"-",DOLLAR(G2563))</f>
        <v>ITA-SG-27,00 €</v>
      </c>
      <c r="J2563" s="2" t="str">
        <f t="shared" ref="J2563:J2626" si="81">MID(B2563,3,3)</f>
        <v>019</v>
      </c>
      <c r="M2563" s="2"/>
      <c r="P2563" s="2"/>
      <c r="Q2563" s="2"/>
      <c r="R2563" s="2"/>
      <c r="S2563" s="2"/>
    </row>
    <row r="2564" spans="1:19" ht="12.75" customHeight="1" x14ac:dyDescent="0.2">
      <c r="A2564" s="1">
        <v>2569</v>
      </c>
      <c r="B2564" s="1" t="s">
        <v>1214</v>
      </c>
      <c r="C2564" s="1" t="s">
        <v>8</v>
      </c>
      <c r="D2564" s="1" t="s">
        <v>9</v>
      </c>
      <c r="E2564" t="s">
        <v>1387</v>
      </c>
      <c r="F2564" s="1">
        <v>10</v>
      </c>
      <c r="G2564" s="2">
        <v>30</v>
      </c>
      <c r="H2564" s="2">
        <f t="shared" si="80"/>
        <v>300</v>
      </c>
      <c r="I2564" s="2" t="str">
        <f>_xlfn.CONCAT(C2564,"-",D2564,"-",DOLLAR(G2564))</f>
        <v>ITA-SG-30,00 €</v>
      </c>
      <c r="J2564" s="2" t="str">
        <f t="shared" si="81"/>
        <v>019</v>
      </c>
      <c r="M2564" s="2"/>
      <c r="P2564" s="2"/>
      <c r="Q2564" s="2"/>
      <c r="R2564" s="2"/>
      <c r="S2564" s="2"/>
    </row>
    <row r="2565" spans="1:19" ht="12.75" customHeight="1" x14ac:dyDescent="0.2">
      <c r="A2565" s="1">
        <v>2570</v>
      </c>
      <c r="B2565" s="1" t="s">
        <v>1215</v>
      </c>
      <c r="C2565" s="1" t="s">
        <v>8</v>
      </c>
      <c r="D2565" s="1" t="s">
        <v>71</v>
      </c>
      <c r="E2565" s="1" t="s">
        <v>10</v>
      </c>
      <c r="F2565" s="1">
        <v>0</v>
      </c>
      <c r="G2565" s="2">
        <v>28</v>
      </c>
      <c r="H2565" s="2" t="str">
        <f t="shared" si="80"/>
        <v/>
      </c>
      <c r="I2565" s="2" t="str">
        <f>_xlfn.CONCAT(C2565,"-",D2565,"-",DOLLAR(G2565))</f>
        <v>ITA-lollo SRL-28,00 €</v>
      </c>
      <c r="J2565" s="2" t="str">
        <f t="shared" si="81"/>
        <v>539</v>
      </c>
      <c r="M2565" s="2"/>
      <c r="P2565" s="2"/>
      <c r="Q2565" s="2"/>
      <c r="R2565" s="2"/>
      <c r="S2565" s="2"/>
    </row>
    <row r="2566" spans="1:19" ht="12.75" customHeight="1" x14ac:dyDescent="0.2">
      <c r="A2566" s="1">
        <v>2571</v>
      </c>
      <c r="B2566" s="1" t="s">
        <v>1216</v>
      </c>
      <c r="C2566" s="1" t="s">
        <v>8</v>
      </c>
      <c r="D2566" s="1" t="s">
        <v>50</v>
      </c>
      <c r="E2566" t="s">
        <v>1387</v>
      </c>
      <c r="F2566" s="1">
        <v>30</v>
      </c>
      <c r="G2566" s="2">
        <v>20</v>
      </c>
      <c r="H2566" s="2">
        <f t="shared" si="80"/>
        <v>600</v>
      </c>
      <c r="I2566" s="2" t="str">
        <f>_xlfn.CONCAT(C2566,"-",D2566,"-",DOLLAR(G2566))</f>
        <v>ITA-zan S.R.L.-20,00 €</v>
      </c>
      <c r="J2566" s="2" t="str">
        <f t="shared" si="81"/>
        <v>631</v>
      </c>
      <c r="M2566" s="2"/>
      <c r="P2566" s="2"/>
      <c r="Q2566" s="2"/>
      <c r="R2566" s="2"/>
      <c r="S2566" s="2"/>
    </row>
    <row r="2567" spans="1:19" ht="12.75" customHeight="1" x14ac:dyDescent="0.2">
      <c r="A2567" s="1">
        <v>2572</v>
      </c>
      <c r="B2567" s="1" t="s">
        <v>1217</v>
      </c>
      <c r="C2567" s="1" t="s">
        <v>8</v>
      </c>
      <c r="D2567" s="1" t="s">
        <v>9</v>
      </c>
      <c r="E2567" s="1" t="s">
        <v>10</v>
      </c>
      <c r="F2567" s="1">
        <v>0</v>
      </c>
      <c r="G2567" s="2">
        <v>18</v>
      </c>
      <c r="H2567" s="2" t="str">
        <f t="shared" si="80"/>
        <v/>
      </c>
      <c r="I2567" s="2" t="str">
        <f>_xlfn.CONCAT(C2567,"-",D2567,"-",DOLLAR(G2567))</f>
        <v>ITA-SG-18,00 €</v>
      </c>
      <c r="J2567" s="2" t="str">
        <f t="shared" si="81"/>
        <v>458</v>
      </c>
      <c r="M2567" s="2"/>
      <c r="P2567" s="2"/>
      <c r="Q2567" s="2"/>
      <c r="R2567" s="2"/>
      <c r="S2567" s="2"/>
    </row>
    <row r="2568" spans="1:19" ht="12.75" customHeight="1" x14ac:dyDescent="0.2">
      <c r="A2568" s="1">
        <v>2573</v>
      </c>
      <c r="B2568" s="1" t="s">
        <v>1217</v>
      </c>
      <c r="C2568" s="1" t="s">
        <v>8</v>
      </c>
      <c r="D2568" s="1" t="s">
        <v>9</v>
      </c>
      <c r="E2568" t="s">
        <v>1387</v>
      </c>
      <c r="F2568" s="1">
        <v>10</v>
      </c>
      <c r="G2568" s="2">
        <v>34</v>
      </c>
      <c r="H2568" s="2">
        <f t="shared" si="80"/>
        <v>340</v>
      </c>
      <c r="I2568" s="2" t="str">
        <f>_xlfn.CONCAT(C2568,"-",D2568,"-",DOLLAR(G2568))</f>
        <v>ITA-SG-34,00 €</v>
      </c>
      <c r="J2568" s="2" t="str">
        <f t="shared" si="81"/>
        <v>458</v>
      </c>
      <c r="M2568" s="2"/>
      <c r="P2568" s="2"/>
      <c r="Q2568" s="2"/>
      <c r="R2568" s="2"/>
      <c r="S2568" s="2"/>
    </row>
    <row r="2569" spans="1:19" ht="12.75" customHeight="1" x14ac:dyDescent="0.2">
      <c r="A2569" s="1">
        <v>2574</v>
      </c>
      <c r="B2569" s="1" t="s">
        <v>1218</v>
      </c>
      <c r="C2569" s="1" t="s">
        <v>8</v>
      </c>
      <c r="D2569" s="1" t="s">
        <v>9</v>
      </c>
      <c r="E2569" t="s">
        <v>1387</v>
      </c>
      <c r="F2569" s="1">
        <v>30</v>
      </c>
      <c r="G2569" s="2">
        <v>39</v>
      </c>
      <c r="H2569" s="2">
        <f t="shared" si="80"/>
        <v>1170</v>
      </c>
      <c r="I2569" s="2" t="str">
        <f>_xlfn.CONCAT(C2569,"-",D2569,"-",DOLLAR(G2569))</f>
        <v>ITA-SG-39,00 €</v>
      </c>
      <c r="J2569" s="2" t="str">
        <f t="shared" si="81"/>
        <v>179</v>
      </c>
      <c r="M2569" s="2"/>
      <c r="P2569" s="2"/>
      <c r="Q2569" s="2"/>
      <c r="R2569" s="2"/>
      <c r="S2569" s="2"/>
    </row>
    <row r="2570" spans="1:19" ht="12.75" customHeight="1" x14ac:dyDescent="0.2">
      <c r="A2570" s="1">
        <v>2575</v>
      </c>
      <c r="B2570" s="1" t="s">
        <v>1218</v>
      </c>
      <c r="C2570" s="1" t="s">
        <v>8</v>
      </c>
      <c r="D2570" s="1" t="s">
        <v>9</v>
      </c>
      <c r="E2570" t="s">
        <v>1387</v>
      </c>
      <c r="F2570" s="1">
        <v>10</v>
      </c>
      <c r="G2570" s="2">
        <v>13</v>
      </c>
      <c r="H2570" s="2">
        <f t="shared" si="80"/>
        <v>130</v>
      </c>
      <c r="I2570" s="2" t="str">
        <f>_xlfn.CONCAT(C2570,"-",D2570,"-",DOLLAR(G2570))</f>
        <v>ITA-SG-13,00 €</v>
      </c>
      <c r="J2570" s="2" t="str">
        <f t="shared" si="81"/>
        <v>179</v>
      </c>
      <c r="M2570" s="2"/>
      <c r="P2570" s="2"/>
      <c r="Q2570" s="2"/>
      <c r="R2570" s="2"/>
      <c r="S2570" s="2"/>
    </row>
    <row r="2571" spans="1:19" ht="12.75" customHeight="1" x14ac:dyDescent="0.2">
      <c r="A2571" s="1">
        <v>2576</v>
      </c>
      <c r="B2571" s="1" t="s">
        <v>1218</v>
      </c>
      <c r="C2571" s="1" t="s">
        <v>8</v>
      </c>
      <c r="D2571" s="1" t="s">
        <v>9</v>
      </c>
      <c r="E2571" s="1" t="s">
        <v>10</v>
      </c>
      <c r="F2571" s="1">
        <v>0</v>
      </c>
      <c r="G2571" s="2">
        <v>36</v>
      </c>
      <c r="H2571" s="2" t="str">
        <f t="shared" si="80"/>
        <v/>
      </c>
      <c r="I2571" s="2" t="str">
        <f>_xlfn.CONCAT(C2571,"-",D2571,"-",DOLLAR(G2571))</f>
        <v>ITA-SG-36,00 €</v>
      </c>
      <c r="J2571" s="2" t="str">
        <f t="shared" si="81"/>
        <v>179</v>
      </c>
      <c r="M2571" s="2"/>
      <c r="P2571" s="2"/>
      <c r="Q2571" s="2"/>
      <c r="R2571" s="2"/>
      <c r="S2571" s="2"/>
    </row>
    <row r="2572" spans="1:19" ht="12.75" customHeight="1" x14ac:dyDescent="0.2">
      <c r="A2572" s="1">
        <v>2577</v>
      </c>
      <c r="B2572" s="1" t="s">
        <v>1219</v>
      </c>
      <c r="C2572" s="1" t="s">
        <v>8</v>
      </c>
      <c r="D2572" s="1" t="s">
        <v>43</v>
      </c>
      <c r="E2572" t="s">
        <v>1387</v>
      </c>
      <c r="F2572" s="1">
        <v>10</v>
      </c>
      <c r="G2572" s="2">
        <v>19</v>
      </c>
      <c r="H2572" s="2">
        <f t="shared" si="80"/>
        <v>190</v>
      </c>
      <c r="I2572" s="2" t="str">
        <f>_xlfn.CONCAT(C2572,"-",D2572,"-",DOLLAR(G2572))</f>
        <v>ITA-zan pin SPA-19,00 €</v>
      </c>
      <c r="J2572" s="2" t="str">
        <f t="shared" si="81"/>
        <v>502</v>
      </c>
      <c r="M2572" s="2"/>
      <c r="P2572" s="2"/>
      <c r="Q2572" s="2"/>
      <c r="R2572" s="2"/>
      <c r="S2572" s="2"/>
    </row>
    <row r="2573" spans="1:19" ht="12.75" customHeight="1" x14ac:dyDescent="0.2">
      <c r="A2573" s="1">
        <v>2578</v>
      </c>
      <c r="B2573" s="1" t="s">
        <v>1219</v>
      </c>
      <c r="C2573" s="1" t="s">
        <v>8</v>
      </c>
      <c r="D2573" s="1" t="s">
        <v>43</v>
      </c>
      <c r="E2573" s="1" t="s">
        <v>10</v>
      </c>
      <c r="F2573" s="1">
        <v>0</v>
      </c>
      <c r="G2573" s="2">
        <v>24</v>
      </c>
      <c r="H2573" s="2" t="str">
        <f t="shared" si="80"/>
        <v/>
      </c>
      <c r="I2573" s="2" t="str">
        <f>_xlfn.CONCAT(C2573,"-",D2573,"-",DOLLAR(G2573))</f>
        <v>ITA-zan pin SPA-24,00 €</v>
      </c>
      <c r="J2573" s="2" t="str">
        <f t="shared" si="81"/>
        <v>502</v>
      </c>
      <c r="M2573" s="2"/>
      <c r="P2573" s="2"/>
      <c r="Q2573" s="2"/>
      <c r="R2573" s="2"/>
      <c r="S2573" s="2"/>
    </row>
    <row r="2574" spans="1:19" ht="12.75" customHeight="1" x14ac:dyDescent="0.2">
      <c r="A2574" s="1">
        <v>2579</v>
      </c>
      <c r="B2574" s="1" t="s">
        <v>1220</v>
      </c>
      <c r="C2574" s="1" t="s">
        <v>26</v>
      </c>
      <c r="D2574" s="1" t="s">
        <v>32</v>
      </c>
      <c r="E2574" t="s">
        <v>1387</v>
      </c>
      <c r="F2574" s="1">
        <v>30</v>
      </c>
      <c r="G2574" s="2">
        <v>35</v>
      </c>
      <c r="H2574" s="2">
        <f t="shared" si="80"/>
        <v>1050</v>
      </c>
      <c r="I2574" s="2" t="str">
        <f>_xlfn.CONCAT(C2574,"-",D2574,"-",DOLLAR(G2574))</f>
        <v>NON PRESENTE-zan VETRI-35,00 €</v>
      </c>
      <c r="J2574" s="2" t="str">
        <f t="shared" si="81"/>
        <v>242</v>
      </c>
      <c r="M2574" s="2"/>
      <c r="P2574" s="2"/>
      <c r="Q2574" s="2"/>
      <c r="R2574" s="2"/>
      <c r="S2574" s="2"/>
    </row>
    <row r="2575" spans="1:19" ht="12.75" customHeight="1" x14ac:dyDescent="0.2">
      <c r="A2575" s="1">
        <v>2580</v>
      </c>
      <c r="B2575" s="1" t="s">
        <v>1220</v>
      </c>
      <c r="C2575" s="1" t="s">
        <v>26</v>
      </c>
      <c r="D2575" s="1" t="s">
        <v>32</v>
      </c>
      <c r="E2575" s="1" t="s">
        <v>10</v>
      </c>
      <c r="F2575" s="1">
        <v>0</v>
      </c>
      <c r="G2575" s="2">
        <v>36</v>
      </c>
      <c r="H2575" s="2" t="str">
        <f t="shared" si="80"/>
        <v/>
      </c>
      <c r="I2575" s="2" t="str">
        <f>_xlfn.CONCAT(C2575,"-",D2575,"-",DOLLAR(G2575))</f>
        <v>NON PRESENTE-zan VETRI-36,00 €</v>
      </c>
      <c r="J2575" s="2" t="str">
        <f t="shared" si="81"/>
        <v>242</v>
      </c>
      <c r="M2575" s="2"/>
      <c r="P2575" s="2"/>
      <c r="Q2575" s="2"/>
      <c r="R2575" s="2"/>
      <c r="S2575" s="2"/>
    </row>
    <row r="2576" spans="1:19" ht="12.75" customHeight="1" x14ac:dyDescent="0.2">
      <c r="A2576" s="1">
        <v>2581</v>
      </c>
      <c r="B2576" s="1" t="s">
        <v>1220</v>
      </c>
      <c r="C2576" s="1" t="s">
        <v>26</v>
      </c>
      <c r="D2576" s="1" t="s">
        <v>32</v>
      </c>
      <c r="E2576" t="s">
        <v>1387</v>
      </c>
      <c r="F2576" s="1">
        <v>10</v>
      </c>
      <c r="G2576" s="2">
        <v>25</v>
      </c>
      <c r="H2576" s="2">
        <f t="shared" si="80"/>
        <v>250</v>
      </c>
      <c r="I2576" s="2" t="str">
        <f>_xlfn.CONCAT(C2576,"-",D2576,"-",DOLLAR(G2576))</f>
        <v>NON PRESENTE-zan VETRI-25,00 €</v>
      </c>
      <c r="J2576" s="2" t="str">
        <f t="shared" si="81"/>
        <v>242</v>
      </c>
      <c r="M2576" s="2"/>
      <c r="P2576" s="2"/>
      <c r="Q2576" s="2"/>
      <c r="R2576" s="2"/>
      <c r="S2576" s="2"/>
    </row>
    <row r="2577" spans="1:19" ht="12.75" customHeight="1" x14ac:dyDescent="0.2">
      <c r="A2577" s="1">
        <v>2582</v>
      </c>
      <c r="B2577" s="1" t="s">
        <v>1221</v>
      </c>
      <c r="C2577" s="1" t="s">
        <v>8</v>
      </c>
      <c r="D2577" s="1" t="s">
        <v>61</v>
      </c>
      <c r="E2577" s="1" t="s">
        <v>10</v>
      </c>
      <c r="F2577" s="1">
        <v>0</v>
      </c>
      <c r="G2577" s="2">
        <v>23</v>
      </c>
      <c r="H2577" s="2" t="str">
        <f t="shared" si="80"/>
        <v/>
      </c>
      <c r="I2577" s="2" t="str">
        <f>_xlfn.CONCAT(C2577,"-",D2577,"-",DOLLAR(G2577))</f>
        <v>ITA-zan PAM-23,00 €</v>
      </c>
      <c r="J2577" s="2" t="str">
        <f t="shared" si="81"/>
        <v>751</v>
      </c>
      <c r="M2577" s="2"/>
      <c r="P2577" s="2"/>
      <c r="Q2577" s="2"/>
      <c r="R2577" s="2"/>
      <c r="S2577" s="2"/>
    </row>
    <row r="2578" spans="1:19" ht="12.75" customHeight="1" x14ac:dyDescent="0.2">
      <c r="A2578" s="1">
        <v>2583</v>
      </c>
      <c r="B2578" s="1" t="s">
        <v>1222</v>
      </c>
      <c r="C2578" s="1" t="s">
        <v>79</v>
      </c>
      <c r="D2578" s="1" t="s">
        <v>80</v>
      </c>
      <c r="E2578" t="s">
        <v>1387</v>
      </c>
      <c r="F2578" s="1">
        <v>30</v>
      </c>
      <c r="G2578" s="2">
        <v>38</v>
      </c>
      <c r="H2578" s="2">
        <f t="shared" si="80"/>
        <v>1140</v>
      </c>
      <c r="I2578" s="2" t="str">
        <f>_xlfn.CONCAT(C2578,"-",D2578,"-",DOLLAR(G2578))</f>
        <v>GRC-zan ABEE-38,00 €</v>
      </c>
      <c r="J2578" s="2" t="str">
        <f t="shared" si="81"/>
        <v>873</v>
      </c>
      <c r="M2578" s="2"/>
      <c r="P2578" s="2"/>
      <c r="Q2578" s="2"/>
      <c r="R2578" s="2"/>
      <c r="S2578" s="2"/>
    </row>
    <row r="2579" spans="1:19" ht="12.75" customHeight="1" x14ac:dyDescent="0.2">
      <c r="A2579" s="1">
        <v>2584</v>
      </c>
      <c r="B2579" s="1" t="s">
        <v>1222</v>
      </c>
      <c r="C2579" s="1" t="s">
        <v>79</v>
      </c>
      <c r="D2579" s="1" t="s">
        <v>80</v>
      </c>
      <c r="E2579" t="s">
        <v>1387</v>
      </c>
      <c r="F2579" s="1">
        <v>10</v>
      </c>
      <c r="G2579" s="2">
        <v>15</v>
      </c>
      <c r="H2579" s="2">
        <f t="shared" si="80"/>
        <v>150</v>
      </c>
      <c r="I2579" s="2" t="str">
        <f>_xlfn.CONCAT(C2579,"-",D2579,"-",DOLLAR(G2579))</f>
        <v>GRC-zan ABEE-15,00 €</v>
      </c>
      <c r="J2579" s="2" t="str">
        <f t="shared" si="81"/>
        <v>873</v>
      </c>
      <c r="M2579" s="2"/>
      <c r="P2579" s="2"/>
      <c r="Q2579" s="2"/>
      <c r="R2579" s="2"/>
      <c r="S2579" s="2"/>
    </row>
    <row r="2580" spans="1:19" ht="12.75" customHeight="1" x14ac:dyDescent="0.2">
      <c r="A2580" s="1">
        <v>2585</v>
      </c>
      <c r="B2580" s="1" t="s">
        <v>1223</v>
      </c>
      <c r="C2580" s="1" t="s">
        <v>8</v>
      </c>
      <c r="D2580" s="1" t="s">
        <v>32</v>
      </c>
      <c r="E2580" s="1" t="s">
        <v>10</v>
      </c>
      <c r="F2580" s="1">
        <v>0</v>
      </c>
      <c r="G2580" s="2">
        <v>35</v>
      </c>
      <c r="H2580" s="2" t="str">
        <f t="shared" si="80"/>
        <v/>
      </c>
      <c r="I2580" s="2" t="str">
        <f>_xlfn.CONCAT(C2580,"-",D2580,"-",DOLLAR(G2580))</f>
        <v>ITA-zan VETRI-35,00 €</v>
      </c>
      <c r="J2580" s="2" t="str">
        <f t="shared" si="81"/>
        <v>028</v>
      </c>
      <c r="M2580" s="2"/>
      <c r="P2580" s="2"/>
      <c r="Q2580" s="2"/>
      <c r="R2580" s="2"/>
      <c r="S2580" s="2"/>
    </row>
    <row r="2581" spans="1:19" ht="12.75" customHeight="1" x14ac:dyDescent="0.2">
      <c r="A2581" s="1">
        <v>2586</v>
      </c>
      <c r="B2581" s="1" t="s">
        <v>1224</v>
      </c>
      <c r="C2581" s="1" t="s">
        <v>13</v>
      </c>
      <c r="D2581" s="1" t="s">
        <v>19</v>
      </c>
      <c r="E2581" t="s">
        <v>1387</v>
      </c>
      <c r="F2581" s="1">
        <v>30</v>
      </c>
      <c r="G2581" s="2">
        <v>14</v>
      </c>
      <c r="H2581" s="2">
        <f t="shared" si="80"/>
        <v>420</v>
      </c>
      <c r="I2581" s="2" t="str">
        <f>_xlfn.CONCAT(C2581,"-",D2581,"-",DOLLAR(G2581))</f>
        <v>EGY-zan pin assuf S.A.E.-14,00 €</v>
      </c>
      <c r="J2581" s="2" t="str">
        <f t="shared" si="81"/>
        <v>395</v>
      </c>
      <c r="M2581" s="2"/>
      <c r="P2581" s="2"/>
      <c r="Q2581" s="2"/>
      <c r="R2581" s="2"/>
      <c r="S2581" s="2"/>
    </row>
    <row r="2582" spans="1:19" ht="12.75" customHeight="1" x14ac:dyDescent="0.2">
      <c r="A2582" s="1">
        <v>2587</v>
      </c>
      <c r="B2582" s="1" t="s">
        <v>1224</v>
      </c>
      <c r="C2582" s="1" t="s">
        <v>13</v>
      </c>
      <c r="D2582" s="1" t="s">
        <v>19</v>
      </c>
      <c r="E2582" s="1" t="s">
        <v>10</v>
      </c>
      <c r="F2582" s="1">
        <v>0</v>
      </c>
      <c r="G2582" s="2">
        <v>21</v>
      </c>
      <c r="H2582" s="2" t="str">
        <f t="shared" si="80"/>
        <v/>
      </c>
      <c r="I2582" s="2" t="str">
        <f>_xlfn.CONCAT(C2582,"-",D2582,"-",DOLLAR(G2582))</f>
        <v>EGY-zan pin assuf S.A.E.-21,00 €</v>
      </c>
      <c r="J2582" s="2" t="str">
        <f t="shared" si="81"/>
        <v>395</v>
      </c>
      <c r="M2582" s="2"/>
      <c r="P2582" s="2"/>
      <c r="Q2582" s="2"/>
      <c r="R2582" s="2"/>
      <c r="S2582" s="2"/>
    </row>
    <row r="2583" spans="1:19" ht="12.75" customHeight="1" x14ac:dyDescent="0.2">
      <c r="A2583" s="1">
        <v>2588</v>
      </c>
      <c r="B2583" s="1" t="s">
        <v>1224</v>
      </c>
      <c r="C2583" s="1" t="s">
        <v>13</v>
      </c>
      <c r="D2583" s="1" t="s">
        <v>19</v>
      </c>
      <c r="E2583" t="s">
        <v>1387</v>
      </c>
      <c r="F2583" s="1">
        <v>10</v>
      </c>
      <c r="G2583" s="2">
        <v>16</v>
      </c>
      <c r="H2583" s="2">
        <f t="shared" si="80"/>
        <v>160</v>
      </c>
      <c r="I2583" s="2" t="str">
        <f>_xlfn.CONCAT(C2583,"-",D2583,"-",DOLLAR(G2583))</f>
        <v>EGY-zan pin assuf S.A.E.-16,00 €</v>
      </c>
      <c r="J2583" s="2" t="str">
        <f t="shared" si="81"/>
        <v>395</v>
      </c>
      <c r="M2583" s="2"/>
      <c r="P2583" s="2"/>
      <c r="Q2583" s="2"/>
      <c r="R2583" s="2"/>
      <c r="S2583" s="2"/>
    </row>
    <row r="2584" spans="1:19" ht="12.75" customHeight="1" x14ac:dyDescent="0.2">
      <c r="A2584" s="1">
        <v>2589</v>
      </c>
      <c r="B2584" s="1" t="s">
        <v>1225</v>
      </c>
      <c r="C2584" s="1" t="s">
        <v>8</v>
      </c>
      <c r="D2584" s="1" t="s">
        <v>93</v>
      </c>
      <c r="E2584" t="s">
        <v>1387</v>
      </c>
      <c r="F2584" s="1">
        <v>10</v>
      </c>
      <c r="G2584" s="2">
        <v>40</v>
      </c>
      <c r="H2584" s="2">
        <f t="shared" si="80"/>
        <v>400</v>
      </c>
      <c r="I2584" s="2" t="str">
        <f>_xlfn.CONCAT(C2584,"-",D2584,"-",DOLLAR(G2584))</f>
        <v>ITA-zan SPA-40,00 €</v>
      </c>
      <c r="J2584" s="2" t="str">
        <f t="shared" si="81"/>
        <v>388</v>
      </c>
      <c r="M2584" s="2"/>
      <c r="P2584" s="2"/>
      <c r="Q2584" s="2"/>
      <c r="R2584" s="2"/>
      <c r="S2584" s="2"/>
    </row>
    <row r="2585" spans="1:19" ht="12.75" customHeight="1" x14ac:dyDescent="0.2">
      <c r="A2585" s="1">
        <v>2590</v>
      </c>
      <c r="B2585" s="1" t="s">
        <v>1225</v>
      </c>
      <c r="C2585" s="1" t="s">
        <v>8</v>
      </c>
      <c r="D2585" s="1" t="s">
        <v>93</v>
      </c>
      <c r="E2585" s="1" t="s">
        <v>10</v>
      </c>
      <c r="F2585" s="1">
        <v>0</v>
      </c>
      <c r="G2585" s="2">
        <v>37</v>
      </c>
      <c r="H2585" s="2" t="str">
        <f t="shared" si="80"/>
        <v/>
      </c>
      <c r="I2585" s="2" t="str">
        <f>_xlfn.CONCAT(C2585,"-",D2585,"-",DOLLAR(G2585))</f>
        <v>ITA-zan SPA-37,00 €</v>
      </c>
      <c r="J2585" s="2" t="str">
        <f t="shared" si="81"/>
        <v>388</v>
      </c>
      <c r="M2585" s="2"/>
      <c r="P2585" s="2"/>
      <c r="Q2585" s="2"/>
      <c r="R2585" s="2"/>
      <c r="S2585" s="2"/>
    </row>
    <row r="2586" spans="1:19" ht="12.75" customHeight="1" x14ac:dyDescent="0.2">
      <c r="A2586" s="1">
        <v>2591</v>
      </c>
      <c r="B2586" s="1" t="s">
        <v>1225</v>
      </c>
      <c r="C2586" s="1" t="s">
        <v>8</v>
      </c>
      <c r="D2586" s="1" t="s">
        <v>93</v>
      </c>
      <c r="E2586" t="s">
        <v>1387</v>
      </c>
      <c r="F2586" s="1">
        <v>30</v>
      </c>
      <c r="G2586" s="2">
        <v>39</v>
      </c>
      <c r="H2586" s="2">
        <f t="shared" si="80"/>
        <v>1170</v>
      </c>
      <c r="I2586" s="2" t="str">
        <f>_xlfn.CONCAT(C2586,"-",D2586,"-",DOLLAR(G2586))</f>
        <v>ITA-zan SPA-39,00 €</v>
      </c>
      <c r="J2586" s="2" t="str">
        <f t="shared" si="81"/>
        <v>388</v>
      </c>
      <c r="M2586" s="2"/>
      <c r="P2586" s="2"/>
      <c r="Q2586" s="2"/>
      <c r="R2586" s="2"/>
      <c r="S2586" s="2"/>
    </row>
    <row r="2587" spans="1:19" ht="12.75" customHeight="1" x14ac:dyDescent="0.2">
      <c r="A2587" s="1">
        <v>2592</v>
      </c>
      <c r="B2587" s="1" t="s">
        <v>1226</v>
      </c>
      <c r="C2587" s="1" t="s">
        <v>8</v>
      </c>
      <c r="D2587" s="1" t="s">
        <v>32</v>
      </c>
      <c r="E2587" t="s">
        <v>1387</v>
      </c>
      <c r="F2587" s="1">
        <v>30</v>
      </c>
      <c r="G2587" s="2">
        <v>34</v>
      </c>
      <c r="H2587" s="2">
        <f t="shared" si="80"/>
        <v>1020</v>
      </c>
      <c r="I2587" s="2" t="str">
        <f>_xlfn.CONCAT(C2587,"-",D2587,"-",DOLLAR(G2587))</f>
        <v>ITA-zan VETRI-34,00 €</v>
      </c>
      <c r="J2587" s="2" t="str">
        <f t="shared" si="81"/>
        <v>955</v>
      </c>
      <c r="M2587" s="2"/>
      <c r="P2587" s="2"/>
      <c r="Q2587" s="2"/>
      <c r="R2587" s="2"/>
      <c r="S2587" s="2"/>
    </row>
    <row r="2588" spans="1:19" ht="12.75" customHeight="1" x14ac:dyDescent="0.2">
      <c r="A2588" s="1">
        <v>2593</v>
      </c>
      <c r="B2588" s="1" t="s">
        <v>1226</v>
      </c>
      <c r="C2588" s="1" t="s">
        <v>8</v>
      </c>
      <c r="D2588" s="1" t="s">
        <v>32</v>
      </c>
      <c r="E2588" t="s">
        <v>1387</v>
      </c>
      <c r="F2588" s="1">
        <v>10</v>
      </c>
      <c r="G2588" s="2">
        <v>13</v>
      </c>
      <c r="H2588" s="2">
        <f t="shared" si="80"/>
        <v>130</v>
      </c>
      <c r="I2588" s="2" t="str">
        <f>_xlfn.CONCAT(C2588,"-",D2588,"-",DOLLAR(G2588))</f>
        <v>ITA-zan VETRI-13,00 €</v>
      </c>
      <c r="J2588" s="2" t="str">
        <f t="shared" si="81"/>
        <v>955</v>
      </c>
      <c r="M2588" s="2"/>
      <c r="P2588" s="2"/>
      <c r="Q2588" s="2"/>
      <c r="R2588" s="2"/>
      <c r="S2588" s="2"/>
    </row>
    <row r="2589" spans="1:19" ht="12.75" customHeight="1" x14ac:dyDescent="0.2">
      <c r="A2589" s="1">
        <v>2594</v>
      </c>
      <c r="B2589" s="1" t="s">
        <v>1226</v>
      </c>
      <c r="C2589" s="1" t="s">
        <v>8</v>
      </c>
      <c r="D2589" s="1" t="s">
        <v>32</v>
      </c>
      <c r="E2589" s="1" t="s">
        <v>10</v>
      </c>
      <c r="F2589" s="1">
        <v>0</v>
      </c>
      <c r="G2589" s="2">
        <v>38</v>
      </c>
      <c r="H2589" s="2" t="str">
        <f t="shared" si="80"/>
        <v/>
      </c>
      <c r="I2589" s="2" t="str">
        <f>_xlfn.CONCAT(C2589,"-",D2589,"-",DOLLAR(G2589))</f>
        <v>ITA-zan VETRI-38,00 €</v>
      </c>
      <c r="J2589" s="2" t="str">
        <f t="shared" si="81"/>
        <v>955</v>
      </c>
      <c r="M2589" s="2"/>
      <c r="P2589" s="2"/>
      <c r="Q2589" s="2"/>
      <c r="R2589" s="2"/>
      <c r="S2589" s="2"/>
    </row>
    <row r="2590" spans="1:19" ht="12.75" customHeight="1" x14ac:dyDescent="0.2">
      <c r="A2590" s="1">
        <v>2595</v>
      </c>
      <c r="B2590" s="1" t="s">
        <v>1227</v>
      </c>
      <c r="C2590" s="1" t="s">
        <v>13</v>
      </c>
      <c r="D2590" s="1" t="s">
        <v>15</v>
      </c>
      <c r="E2590" t="s">
        <v>1387</v>
      </c>
      <c r="F2590" s="1">
        <v>10</v>
      </c>
      <c r="G2590" s="2">
        <v>28</v>
      </c>
      <c r="H2590" s="2">
        <f t="shared" si="80"/>
        <v>280</v>
      </c>
      <c r="I2590" s="2" t="str">
        <f>_xlfn.CONCAT(C2590,"-",D2590,"-",DOLLAR(G2590))</f>
        <v>EGY-EGYPTIAN SAE-28,00 €</v>
      </c>
      <c r="J2590" s="2" t="str">
        <f t="shared" si="81"/>
        <v>431</v>
      </c>
      <c r="M2590" s="2"/>
      <c r="P2590" s="2"/>
      <c r="Q2590" s="2"/>
      <c r="R2590" s="2"/>
      <c r="S2590" s="2"/>
    </row>
    <row r="2591" spans="1:19" ht="12.75" customHeight="1" x14ac:dyDescent="0.2">
      <c r="A2591" s="1">
        <v>2596</v>
      </c>
      <c r="B2591" s="1" t="s">
        <v>1227</v>
      </c>
      <c r="C2591" s="1" t="s">
        <v>13</v>
      </c>
      <c r="D2591" s="1" t="s">
        <v>15</v>
      </c>
      <c r="E2591" t="s">
        <v>1387</v>
      </c>
      <c r="F2591" s="1">
        <v>30</v>
      </c>
      <c r="G2591" s="2">
        <v>21</v>
      </c>
      <c r="H2591" s="2">
        <f t="shared" si="80"/>
        <v>630</v>
      </c>
      <c r="I2591" s="2" t="str">
        <f>_xlfn.CONCAT(C2591,"-",D2591,"-",DOLLAR(G2591))</f>
        <v>EGY-EGYPTIAN SAE-21,00 €</v>
      </c>
      <c r="J2591" s="2" t="str">
        <f t="shared" si="81"/>
        <v>431</v>
      </c>
      <c r="M2591" s="2"/>
      <c r="P2591" s="2"/>
      <c r="Q2591" s="2"/>
      <c r="R2591" s="2"/>
      <c r="S2591" s="2"/>
    </row>
    <row r="2592" spans="1:19" ht="12.75" customHeight="1" x14ac:dyDescent="0.2">
      <c r="A2592" s="1">
        <v>2597</v>
      </c>
      <c r="B2592" s="1" t="s">
        <v>1227</v>
      </c>
      <c r="C2592" s="1" t="s">
        <v>13</v>
      </c>
      <c r="D2592" s="1" t="s">
        <v>15</v>
      </c>
      <c r="E2592" s="1" t="s">
        <v>10</v>
      </c>
      <c r="F2592" s="1">
        <v>0</v>
      </c>
      <c r="G2592" s="2">
        <v>35</v>
      </c>
      <c r="H2592" s="2" t="str">
        <f t="shared" si="80"/>
        <v/>
      </c>
      <c r="I2592" s="2" t="str">
        <f>_xlfn.CONCAT(C2592,"-",D2592,"-",DOLLAR(G2592))</f>
        <v>EGY-EGYPTIAN SAE-35,00 €</v>
      </c>
      <c r="J2592" s="2" t="str">
        <f t="shared" si="81"/>
        <v>431</v>
      </c>
      <c r="M2592" s="2"/>
      <c r="P2592" s="2"/>
      <c r="Q2592" s="2"/>
      <c r="R2592" s="2"/>
      <c r="S2592" s="2"/>
    </row>
    <row r="2593" spans="1:19" ht="12.75" customHeight="1" x14ac:dyDescent="0.2">
      <c r="A2593" s="1">
        <v>2598</v>
      </c>
      <c r="B2593" s="1" t="s">
        <v>1228</v>
      </c>
      <c r="C2593" s="1" t="s">
        <v>8</v>
      </c>
      <c r="D2593" s="1" t="s">
        <v>9</v>
      </c>
      <c r="E2593" s="1" t="s">
        <v>10</v>
      </c>
      <c r="F2593" s="1">
        <v>0</v>
      </c>
      <c r="G2593" s="2">
        <v>26</v>
      </c>
      <c r="H2593" s="2" t="str">
        <f t="shared" si="80"/>
        <v/>
      </c>
      <c r="I2593" s="2" t="str">
        <f>_xlfn.CONCAT(C2593,"-",D2593,"-",DOLLAR(G2593))</f>
        <v>ITA-SG-26,00 €</v>
      </c>
      <c r="J2593" s="2" t="str">
        <f t="shared" si="81"/>
        <v>252</v>
      </c>
      <c r="M2593" s="2"/>
      <c r="P2593" s="2"/>
      <c r="Q2593" s="2"/>
      <c r="R2593" s="2"/>
      <c r="S2593" s="2"/>
    </row>
    <row r="2594" spans="1:19" ht="12.75" customHeight="1" x14ac:dyDescent="0.2">
      <c r="A2594" s="1">
        <v>2599</v>
      </c>
      <c r="B2594" s="1" t="s">
        <v>1228</v>
      </c>
      <c r="C2594" s="1" t="s">
        <v>8</v>
      </c>
      <c r="D2594" s="1" t="s">
        <v>9</v>
      </c>
      <c r="E2594" t="s">
        <v>1387</v>
      </c>
      <c r="F2594" s="1">
        <v>10</v>
      </c>
      <c r="G2594" s="2">
        <v>24</v>
      </c>
      <c r="H2594" s="2">
        <f t="shared" si="80"/>
        <v>240</v>
      </c>
      <c r="I2594" s="2" t="str">
        <f>_xlfn.CONCAT(C2594,"-",D2594,"-",DOLLAR(G2594))</f>
        <v>ITA-SG-24,00 €</v>
      </c>
      <c r="J2594" s="2" t="str">
        <f t="shared" si="81"/>
        <v>252</v>
      </c>
      <c r="M2594" s="2"/>
      <c r="P2594" s="2"/>
      <c r="Q2594" s="2"/>
      <c r="R2594" s="2"/>
      <c r="S2594" s="2"/>
    </row>
    <row r="2595" spans="1:19" ht="12.75" customHeight="1" x14ac:dyDescent="0.2">
      <c r="A2595" s="1">
        <v>2600</v>
      </c>
      <c r="B2595" s="1" t="s">
        <v>1229</v>
      </c>
      <c r="C2595" s="1" t="s">
        <v>8</v>
      </c>
      <c r="D2595" s="1" t="s">
        <v>93</v>
      </c>
      <c r="E2595" t="s">
        <v>1387</v>
      </c>
      <c r="F2595" s="1">
        <v>10</v>
      </c>
      <c r="G2595" s="2">
        <v>24</v>
      </c>
      <c r="H2595" s="2">
        <f t="shared" si="80"/>
        <v>240</v>
      </c>
      <c r="I2595" s="2" t="str">
        <f>_xlfn.CONCAT(C2595,"-",D2595,"-",DOLLAR(G2595))</f>
        <v>ITA-zan SPA-24,00 €</v>
      </c>
      <c r="J2595" s="2" t="str">
        <f t="shared" si="81"/>
        <v>855</v>
      </c>
      <c r="M2595" s="2"/>
      <c r="P2595" s="2"/>
      <c r="Q2595" s="2"/>
      <c r="R2595" s="2"/>
      <c r="S2595" s="2"/>
    </row>
    <row r="2596" spans="1:19" ht="12.75" customHeight="1" x14ac:dyDescent="0.2">
      <c r="A2596" s="1">
        <v>2601</v>
      </c>
      <c r="B2596" s="1" t="s">
        <v>1229</v>
      </c>
      <c r="C2596" s="1" t="s">
        <v>8</v>
      </c>
      <c r="D2596" s="1" t="s">
        <v>93</v>
      </c>
      <c r="E2596" s="1" t="s">
        <v>10</v>
      </c>
      <c r="F2596" s="1">
        <v>0</v>
      </c>
      <c r="G2596" s="2">
        <v>10</v>
      </c>
      <c r="H2596" s="2" t="str">
        <f t="shared" si="80"/>
        <v/>
      </c>
      <c r="I2596" s="2" t="str">
        <f>_xlfn.CONCAT(C2596,"-",D2596,"-",DOLLAR(G2596))</f>
        <v>ITA-zan SPA-10,00 €</v>
      </c>
      <c r="J2596" s="2" t="str">
        <f t="shared" si="81"/>
        <v>855</v>
      </c>
      <c r="M2596" s="2"/>
      <c r="P2596" s="2"/>
      <c r="Q2596" s="2"/>
      <c r="R2596" s="2"/>
      <c r="S2596" s="2"/>
    </row>
    <row r="2597" spans="1:19" ht="12.75" customHeight="1" x14ac:dyDescent="0.2">
      <c r="A2597" s="1">
        <v>2602</v>
      </c>
      <c r="B2597" s="1" t="s">
        <v>1229</v>
      </c>
      <c r="C2597" s="1" t="s">
        <v>8</v>
      </c>
      <c r="D2597" s="1" t="s">
        <v>93</v>
      </c>
      <c r="E2597" t="s">
        <v>1387</v>
      </c>
      <c r="F2597" s="1">
        <v>30</v>
      </c>
      <c r="G2597" s="2">
        <v>39</v>
      </c>
      <c r="H2597" s="2">
        <f t="shared" si="80"/>
        <v>1170</v>
      </c>
      <c r="I2597" s="2" t="str">
        <f>_xlfn.CONCAT(C2597,"-",D2597,"-",DOLLAR(G2597))</f>
        <v>ITA-zan SPA-39,00 €</v>
      </c>
      <c r="J2597" s="2" t="str">
        <f t="shared" si="81"/>
        <v>855</v>
      </c>
      <c r="M2597" s="2"/>
      <c r="P2597" s="2"/>
      <c r="Q2597" s="2"/>
      <c r="R2597" s="2"/>
      <c r="S2597" s="2"/>
    </row>
    <row r="2598" spans="1:19" ht="12.75" customHeight="1" x14ac:dyDescent="0.2">
      <c r="A2598" s="1">
        <v>2603</v>
      </c>
      <c r="B2598" s="1" t="s">
        <v>1230</v>
      </c>
      <c r="C2598" s="1" t="s">
        <v>8</v>
      </c>
      <c r="D2598" s="1" t="s">
        <v>71</v>
      </c>
      <c r="E2598" s="1" t="s">
        <v>10</v>
      </c>
      <c r="F2598" s="1">
        <v>0</v>
      </c>
      <c r="G2598" s="2">
        <v>39</v>
      </c>
      <c r="H2598" s="2" t="str">
        <f t="shared" si="80"/>
        <v/>
      </c>
      <c r="I2598" s="2" t="str">
        <f>_xlfn.CONCAT(C2598,"-",D2598,"-",DOLLAR(G2598))</f>
        <v>ITA-lollo SRL-39,00 €</v>
      </c>
      <c r="J2598" s="2" t="str">
        <f t="shared" si="81"/>
        <v>361</v>
      </c>
      <c r="M2598" s="2"/>
      <c r="P2598" s="2"/>
      <c r="Q2598" s="2"/>
      <c r="R2598" s="2"/>
      <c r="S2598" s="2"/>
    </row>
    <row r="2599" spans="1:19" ht="12.75" customHeight="1" x14ac:dyDescent="0.2">
      <c r="A2599" s="1">
        <v>2604</v>
      </c>
      <c r="B2599" s="1" t="s">
        <v>1231</v>
      </c>
      <c r="C2599" s="1" t="s">
        <v>8</v>
      </c>
      <c r="D2599" s="1" t="s">
        <v>9</v>
      </c>
      <c r="E2599" s="1" t="s">
        <v>10</v>
      </c>
      <c r="F2599" s="1">
        <v>0</v>
      </c>
      <c r="G2599" s="2">
        <v>13</v>
      </c>
      <c r="H2599" s="2" t="str">
        <f t="shared" si="80"/>
        <v/>
      </c>
      <c r="I2599" s="2" t="str">
        <f>_xlfn.CONCAT(C2599,"-",D2599,"-",DOLLAR(G2599))</f>
        <v>ITA-SG-13,00 €</v>
      </c>
      <c r="J2599" s="2" t="str">
        <f t="shared" si="81"/>
        <v>071</v>
      </c>
      <c r="M2599" s="2"/>
      <c r="P2599" s="2"/>
      <c r="Q2599" s="2"/>
      <c r="R2599" s="2"/>
      <c r="S2599" s="2"/>
    </row>
    <row r="2600" spans="1:19" ht="12.75" customHeight="1" x14ac:dyDescent="0.2">
      <c r="A2600" s="1">
        <v>2605</v>
      </c>
      <c r="B2600" s="1" t="s">
        <v>1232</v>
      </c>
      <c r="C2600" s="1" t="s">
        <v>8</v>
      </c>
      <c r="D2600" s="1" t="s">
        <v>45</v>
      </c>
      <c r="E2600" t="s">
        <v>1387</v>
      </c>
      <c r="F2600" s="1">
        <v>10</v>
      </c>
      <c r="G2600" s="2">
        <v>21</v>
      </c>
      <c r="H2600" s="2">
        <f t="shared" si="80"/>
        <v>210</v>
      </c>
      <c r="I2600" s="2" t="str">
        <f>_xlfn.CONCAT(C2600,"-",D2600,"-",DOLLAR(G2600))</f>
        <v>ITA-SICURpin SUD S.r.l-21,00 €</v>
      </c>
      <c r="J2600" s="2" t="str">
        <f t="shared" si="81"/>
        <v>768</v>
      </c>
      <c r="M2600" s="2"/>
      <c r="P2600" s="2"/>
      <c r="Q2600" s="2"/>
      <c r="R2600" s="2"/>
      <c r="S2600" s="2"/>
    </row>
    <row r="2601" spans="1:19" ht="12.75" customHeight="1" x14ac:dyDescent="0.2">
      <c r="A2601" s="1">
        <v>2606</v>
      </c>
      <c r="B2601" s="1" t="s">
        <v>1232</v>
      </c>
      <c r="C2601" s="1" t="s">
        <v>8</v>
      </c>
      <c r="D2601" s="1" t="s">
        <v>45</v>
      </c>
      <c r="E2601" s="1" t="s">
        <v>10</v>
      </c>
      <c r="F2601" s="1">
        <v>0</v>
      </c>
      <c r="G2601" s="2">
        <v>40</v>
      </c>
      <c r="H2601" s="2" t="str">
        <f t="shared" si="80"/>
        <v/>
      </c>
      <c r="I2601" s="2" t="str">
        <f>_xlfn.CONCAT(C2601,"-",D2601,"-",DOLLAR(G2601))</f>
        <v>ITA-SICURpin SUD S.r.l-40,00 €</v>
      </c>
      <c r="J2601" s="2" t="str">
        <f t="shared" si="81"/>
        <v>768</v>
      </c>
      <c r="M2601" s="2"/>
      <c r="P2601" s="2"/>
      <c r="Q2601" s="2"/>
      <c r="R2601" s="2"/>
      <c r="S2601" s="2"/>
    </row>
    <row r="2602" spans="1:19" ht="12.75" customHeight="1" x14ac:dyDescent="0.2">
      <c r="A2602" s="1">
        <v>2607</v>
      </c>
      <c r="B2602" s="1" t="s">
        <v>1233</v>
      </c>
      <c r="C2602" s="1" t="s">
        <v>8</v>
      </c>
      <c r="D2602" s="1" t="s">
        <v>93</v>
      </c>
      <c r="E2602" t="s">
        <v>1387</v>
      </c>
      <c r="F2602" s="1">
        <v>10</v>
      </c>
      <c r="G2602" s="2">
        <v>34</v>
      </c>
      <c r="H2602" s="2">
        <f t="shared" si="80"/>
        <v>340</v>
      </c>
      <c r="I2602" s="2" t="str">
        <f>_xlfn.CONCAT(C2602,"-",D2602,"-",DOLLAR(G2602))</f>
        <v>ITA-zan SPA-34,00 €</v>
      </c>
      <c r="J2602" s="2" t="str">
        <f t="shared" si="81"/>
        <v>041</v>
      </c>
      <c r="M2602" s="2"/>
      <c r="P2602" s="2"/>
      <c r="Q2602" s="2"/>
      <c r="R2602" s="2"/>
      <c r="S2602" s="2"/>
    </row>
    <row r="2603" spans="1:19" ht="12.75" customHeight="1" x14ac:dyDescent="0.2">
      <c r="A2603" s="1">
        <v>2608</v>
      </c>
      <c r="B2603" s="1" t="s">
        <v>1233</v>
      </c>
      <c r="C2603" s="1" t="s">
        <v>8</v>
      </c>
      <c r="D2603" s="1" t="s">
        <v>93</v>
      </c>
      <c r="E2603" s="1" t="s">
        <v>10</v>
      </c>
      <c r="F2603" s="1">
        <v>0</v>
      </c>
      <c r="G2603" s="2">
        <v>32</v>
      </c>
      <c r="H2603" s="2" t="str">
        <f t="shared" si="80"/>
        <v/>
      </c>
      <c r="I2603" s="2" t="str">
        <f>_xlfn.CONCAT(C2603,"-",D2603,"-",DOLLAR(G2603))</f>
        <v>ITA-zan SPA-32,00 €</v>
      </c>
      <c r="J2603" s="2" t="str">
        <f t="shared" si="81"/>
        <v>041</v>
      </c>
      <c r="M2603" s="2"/>
      <c r="P2603" s="2"/>
      <c r="Q2603" s="2"/>
      <c r="R2603" s="2"/>
      <c r="S2603" s="2"/>
    </row>
    <row r="2604" spans="1:19" ht="12.75" customHeight="1" x14ac:dyDescent="0.2">
      <c r="A2604" s="1">
        <v>2609</v>
      </c>
      <c r="B2604" s="1" t="s">
        <v>1233</v>
      </c>
      <c r="C2604" s="1" t="s">
        <v>8</v>
      </c>
      <c r="D2604" s="1" t="s">
        <v>93</v>
      </c>
      <c r="E2604" t="s">
        <v>1387</v>
      </c>
      <c r="F2604" s="1">
        <v>30</v>
      </c>
      <c r="G2604" s="2">
        <v>29</v>
      </c>
      <c r="H2604" s="2">
        <f t="shared" si="80"/>
        <v>870</v>
      </c>
      <c r="I2604" s="2" t="str">
        <f>_xlfn.CONCAT(C2604,"-",D2604,"-",DOLLAR(G2604))</f>
        <v>ITA-zan SPA-29,00 €</v>
      </c>
      <c r="J2604" s="2" t="str">
        <f t="shared" si="81"/>
        <v>041</v>
      </c>
      <c r="M2604" s="2"/>
      <c r="P2604" s="2"/>
      <c r="Q2604" s="2"/>
      <c r="R2604" s="2"/>
      <c r="S2604" s="2"/>
    </row>
    <row r="2605" spans="1:19" ht="12.75" customHeight="1" x14ac:dyDescent="0.2">
      <c r="A2605" s="1">
        <v>2610</v>
      </c>
      <c r="B2605" s="1" t="s">
        <v>1234</v>
      </c>
      <c r="C2605" s="1" t="s">
        <v>8</v>
      </c>
      <c r="D2605" s="1" t="s">
        <v>9</v>
      </c>
      <c r="E2605" t="s">
        <v>1387</v>
      </c>
      <c r="F2605" s="1">
        <v>30</v>
      </c>
      <c r="G2605" s="2">
        <v>11</v>
      </c>
      <c r="H2605" s="2">
        <f t="shared" si="80"/>
        <v>330</v>
      </c>
      <c r="I2605" s="2" t="str">
        <f>_xlfn.CONCAT(C2605,"-",D2605,"-",DOLLAR(G2605))</f>
        <v>ITA-SG-11,00 €</v>
      </c>
      <c r="J2605" s="2" t="str">
        <f t="shared" si="81"/>
        <v>342</v>
      </c>
      <c r="M2605" s="2"/>
      <c r="P2605" s="2"/>
      <c r="Q2605" s="2"/>
      <c r="R2605" s="2"/>
      <c r="S2605" s="2"/>
    </row>
    <row r="2606" spans="1:19" ht="12.75" customHeight="1" x14ac:dyDescent="0.2">
      <c r="A2606" s="1">
        <v>2611</v>
      </c>
      <c r="B2606" s="1" t="s">
        <v>1234</v>
      </c>
      <c r="C2606" s="1" t="s">
        <v>8</v>
      </c>
      <c r="D2606" s="1" t="s">
        <v>9</v>
      </c>
      <c r="E2606" t="s">
        <v>1387</v>
      </c>
      <c r="F2606" s="1">
        <v>20</v>
      </c>
      <c r="G2606" s="2">
        <v>14</v>
      </c>
      <c r="H2606" s="2">
        <f t="shared" si="80"/>
        <v>280</v>
      </c>
      <c r="I2606" s="2" t="str">
        <f>_xlfn.CONCAT(C2606,"-",D2606,"-",DOLLAR(G2606))</f>
        <v>ITA-SG-14,00 €</v>
      </c>
      <c r="J2606" s="2" t="str">
        <f t="shared" si="81"/>
        <v>342</v>
      </c>
      <c r="M2606" s="2"/>
      <c r="P2606" s="2"/>
      <c r="Q2606" s="2"/>
      <c r="R2606" s="2"/>
      <c r="S2606" s="2"/>
    </row>
    <row r="2607" spans="1:19" ht="12.75" customHeight="1" x14ac:dyDescent="0.2">
      <c r="A2607" s="1">
        <v>2612</v>
      </c>
      <c r="B2607" s="1" t="s">
        <v>1234</v>
      </c>
      <c r="C2607" s="1" t="s">
        <v>8</v>
      </c>
      <c r="D2607" s="1" t="s">
        <v>9</v>
      </c>
      <c r="E2607" s="1" t="s">
        <v>10</v>
      </c>
      <c r="F2607" s="1">
        <v>0</v>
      </c>
      <c r="G2607" s="2">
        <v>26</v>
      </c>
      <c r="H2607" s="2" t="str">
        <f t="shared" si="80"/>
        <v/>
      </c>
      <c r="I2607" s="2" t="str">
        <f>_xlfn.CONCAT(C2607,"-",D2607,"-",DOLLAR(G2607))</f>
        <v>ITA-SG-26,00 €</v>
      </c>
      <c r="J2607" s="2" t="str">
        <f t="shared" si="81"/>
        <v>342</v>
      </c>
      <c r="M2607" s="2"/>
      <c r="P2607" s="2"/>
      <c r="Q2607" s="2"/>
      <c r="R2607" s="2"/>
      <c r="S2607" s="2"/>
    </row>
    <row r="2608" spans="1:19" ht="12.75" customHeight="1" x14ac:dyDescent="0.2">
      <c r="A2608" s="1">
        <v>2613</v>
      </c>
      <c r="B2608" s="1" t="s">
        <v>1234</v>
      </c>
      <c r="C2608" s="1" t="s">
        <v>8</v>
      </c>
      <c r="D2608" s="1" t="s">
        <v>9</v>
      </c>
      <c r="E2608" t="s">
        <v>1387</v>
      </c>
      <c r="F2608" s="1">
        <v>10</v>
      </c>
      <c r="G2608" s="2">
        <v>24</v>
      </c>
      <c r="H2608" s="2">
        <f t="shared" si="80"/>
        <v>240</v>
      </c>
      <c r="I2608" s="2" t="str">
        <f>_xlfn.CONCAT(C2608,"-",D2608,"-",DOLLAR(G2608))</f>
        <v>ITA-SG-24,00 €</v>
      </c>
      <c r="J2608" s="2" t="str">
        <f t="shared" si="81"/>
        <v>342</v>
      </c>
      <c r="M2608" s="2"/>
      <c r="P2608" s="2"/>
      <c r="Q2608" s="2"/>
      <c r="R2608" s="2"/>
      <c r="S2608" s="2"/>
    </row>
    <row r="2609" spans="1:19" ht="12.75" customHeight="1" x14ac:dyDescent="0.2">
      <c r="A2609" s="1">
        <v>2614</v>
      </c>
      <c r="B2609" s="1" t="s">
        <v>1235</v>
      </c>
      <c r="C2609" s="1" t="s">
        <v>8</v>
      </c>
      <c r="D2609" s="1" t="s">
        <v>61</v>
      </c>
      <c r="E2609" t="s">
        <v>1387</v>
      </c>
      <c r="F2609" s="1">
        <v>10</v>
      </c>
      <c r="G2609" s="2">
        <v>17</v>
      </c>
      <c r="H2609" s="2">
        <f t="shared" si="80"/>
        <v>170</v>
      </c>
      <c r="I2609" s="2" t="str">
        <f>_xlfn.CONCAT(C2609,"-",D2609,"-",DOLLAR(G2609))</f>
        <v>ITA-zan PAM-17,00 €</v>
      </c>
      <c r="J2609" s="2" t="str">
        <f t="shared" si="81"/>
        <v>126</v>
      </c>
      <c r="M2609" s="2"/>
      <c r="P2609" s="2"/>
      <c r="Q2609" s="2"/>
      <c r="R2609" s="2"/>
      <c r="S2609" s="2"/>
    </row>
    <row r="2610" spans="1:19" ht="12.75" customHeight="1" x14ac:dyDescent="0.2">
      <c r="A2610" s="1">
        <v>2615</v>
      </c>
      <c r="B2610" s="1" t="s">
        <v>1235</v>
      </c>
      <c r="C2610" s="1" t="s">
        <v>8</v>
      </c>
      <c r="D2610" s="1" t="s">
        <v>61</v>
      </c>
      <c r="E2610" s="1" t="s">
        <v>10</v>
      </c>
      <c r="F2610" s="1">
        <v>0</v>
      </c>
      <c r="G2610" s="2">
        <v>38</v>
      </c>
      <c r="H2610" s="2" t="str">
        <f t="shared" si="80"/>
        <v/>
      </c>
      <c r="I2610" s="2" t="str">
        <f>_xlfn.CONCAT(C2610,"-",D2610,"-",DOLLAR(G2610))</f>
        <v>ITA-zan PAM-38,00 €</v>
      </c>
      <c r="J2610" s="2" t="str">
        <f t="shared" si="81"/>
        <v>126</v>
      </c>
      <c r="M2610" s="2"/>
      <c r="P2610" s="2"/>
      <c r="Q2610" s="2"/>
      <c r="R2610" s="2"/>
      <c r="S2610" s="2"/>
    </row>
    <row r="2611" spans="1:19" ht="12.75" customHeight="1" x14ac:dyDescent="0.2">
      <c r="A2611" s="1">
        <v>2616</v>
      </c>
      <c r="B2611" s="1" t="s">
        <v>1235</v>
      </c>
      <c r="C2611" s="1" t="s">
        <v>8</v>
      </c>
      <c r="D2611" s="1" t="s">
        <v>61</v>
      </c>
      <c r="E2611" t="s">
        <v>1387</v>
      </c>
      <c r="F2611" s="1">
        <v>30</v>
      </c>
      <c r="G2611" s="2">
        <v>35</v>
      </c>
      <c r="H2611" s="2">
        <f t="shared" si="80"/>
        <v>1050</v>
      </c>
      <c r="I2611" s="2" t="str">
        <f>_xlfn.CONCAT(C2611,"-",D2611,"-",DOLLAR(G2611))</f>
        <v>ITA-zan PAM-35,00 €</v>
      </c>
      <c r="J2611" s="2" t="str">
        <f t="shared" si="81"/>
        <v>126</v>
      </c>
      <c r="M2611" s="2"/>
      <c r="P2611" s="2"/>
      <c r="Q2611" s="2"/>
      <c r="R2611" s="2"/>
      <c r="S2611" s="2"/>
    </row>
    <row r="2612" spans="1:19" ht="12.75" customHeight="1" x14ac:dyDescent="0.2">
      <c r="A2612" s="1">
        <v>2617</v>
      </c>
      <c r="B2612" s="1" t="s">
        <v>1236</v>
      </c>
      <c r="C2612" s="1" t="s">
        <v>8</v>
      </c>
      <c r="D2612" s="1" t="s">
        <v>43</v>
      </c>
      <c r="E2612" s="1" t="s">
        <v>10</v>
      </c>
      <c r="F2612" s="1">
        <v>0</v>
      </c>
      <c r="G2612" s="2">
        <v>20</v>
      </c>
      <c r="H2612" s="2" t="str">
        <f t="shared" si="80"/>
        <v/>
      </c>
      <c r="I2612" s="2" t="str">
        <f>_xlfn.CONCAT(C2612,"-",D2612,"-",DOLLAR(G2612))</f>
        <v>ITA-zan pin SPA-20,00 €</v>
      </c>
      <c r="J2612" s="2" t="str">
        <f t="shared" si="81"/>
        <v>493</v>
      </c>
      <c r="M2612" s="2"/>
      <c r="P2612" s="2"/>
      <c r="Q2612" s="2"/>
      <c r="R2612" s="2"/>
      <c r="S2612" s="2"/>
    </row>
    <row r="2613" spans="1:19" ht="12.75" customHeight="1" x14ac:dyDescent="0.2">
      <c r="A2613" s="1">
        <v>2618</v>
      </c>
      <c r="B2613" s="1" t="s">
        <v>1236</v>
      </c>
      <c r="C2613" s="1" t="s">
        <v>8</v>
      </c>
      <c r="D2613" s="1" t="s">
        <v>43</v>
      </c>
      <c r="E2613" t="s">
        <v>1387</v>
      </c>
      <c r="F2613" s="1">
        <v>30</v>
      </c>
      <c r="G2613" s="2">
        <v>40</v>
      </c>
      <c r="H2613" s="2">
        <f t="shared" si="80"/>
        <v>1200</v>
      </c>
      <c r="I2613" s="2" t="str">
        <f>_xlfn.CONCAT(C2613,"-",D2613,"-",DOLLAR(G2613))</f>
        <v>ITA-zan pin SPA-40,00 €</v>
      </c>
      <c r="J2613" s="2" t="str">
        <f t="shared" si="81"/>
        <v>493</v>
      </c>
      <c r="M2613" s="2"/>
      <c r="P2613" s="2"/>
      <c r="Q2613" s="2"/>
      <c r="R2613" s="2"/>
      <c r="S2613" s="2"/>
    </row>
    <row r="2614" spans="1:19" ht="12.75" customHeight="1" x14ac:dyDescent="0.2">
      <c r="A2614" s="1">
        <v>2619</v>
      </c>
      <c r="B2614" s="1" t="s">
        <v>1236</v>
      </c>
      <c r="C2614" s="1" t="s">
        <v>8</v>
      </c>
      <c r="D2614" s="1" t="s">
        <v>43</v>
      </c>
      <c r="E2614" t="s">
        <v>1387</v>
      </c>
      <c r="F2614" s="1">
        <v>10</v>
      </c>
      <c r="G2614" s="2">
        <v>13</v>
      </c>
      <c r="H2614" s="2">
        <f t="shared" si="80"/>
        <v>130</v>
      </c>
      <c r="I2614" s="2" t="str">
        <f>_xlfn.CONCAT(C2614,"-",D2614,"-",DOLLAR(G2614))</f>
        <v>ITA-zan pin SPA-13,00 €</v>
      </c>
      <c r="J2614" s="2" t="str">
        <f t="shared" si="81"/>
        <v>493</v>
      </c>
      <c r="M2614" s="2"/>
      <c r="P2614" s="2"/>
      <c r="Q2614" s="2"/>
      <c r="R2614" s="2"/>
      <c r="S2614" s="2"/>
    </row>
    <row r="2615" spans="1:19" ht="12.75" customHeight="1" x14ac:dyDescent="0.2">
      <c r="A2615" s="1">
        <v>2620</v>
      </c>
      <c r="B2615" s="1" t="s">
        <v>1237</v>
      </c>
      <c r="C2615" s="1" t="s">
        <v>79</v>
      </c>
      <c r="D2615" s="1" t="s">
        <v>195</v>
      </c>
      <c r="E2615" t="s">
        <v>1387</v>
      </c>
      <c r="F2615" s="1">
        <v>30</v>
      </c>
      <c r="G2615" s="2">
        <v>38</v>
      </c>
      <c r="H2615" s="2">
        <f t="shared" si="80"/>
        <v>1140</v>
      </c>
      <c r="I2615" s="2" t="str">
        <f>_xlfn.CONCAT(C2615,"-",D2615,"-",DOLLAR(G2615))</f>
        <v>GRC-zan palla SA-38,00 €</v>
      </c>
      <c r="J2615" s="2" t="str">
        <f t="shared" si="81"/>
        <v>522</v>
      </c>
      <c r="M2615" s="2"/>
      <c r="P2615" s="2"/>
      <c r="Q2615" s="2"/>
      <c r="R2615" s="2"/>
      <c r="S2615" s="2"/>
    </row>
    <row r="2616" spans="1:19" ht="12.75" customHeight="1" x14ac:dyDescent="0.2">
      <c r="A2616" s="1">
        <v>2621</v>
      </c>
      <c r="B2616" s="1" t="s">
        <v>1237</v>
      </c>
      <c r="C2616" s="1" t="s">
        <v>79</v>
      </c>
      <c r="D2616" s="1" t="s">
        <v>195</v>
      </c>
      <c r="E2616" t="s">
        <v>1387</v>
      </c>
      <c r="F2616" s="1">
        <v>10</v>
      </c>
      <c r="G2616" s="2">
        <v>27</v>
      </c>
      <c r="H2616" s="2">
        <f t="shared" si="80"/>
        <v>270</v>
      </c>
      <c r="I2616" s="2" t="str">
        <f>_xlfn.CONCAT(C2616,"-",D2616,"-",DOLLAR(G2616))</f>
        <v>GRC-zan palla SA-27,00 €</v>
      </c>
      <c r="J2616" s="2" t="str">
        <f t="shared" si="81"/>
        <v>522</v>
      </c>
      <c r="M2616" s="2"/>
      <c r="P2616" s="2"/>
      <c r="Q2616" s="2"/>
      <c r="R2616" s="2"/>
      <c r="S2616" s="2"/>
    </row>
    <row r="2617" spans="1:19" ht="12.75" customHeight="1" x14ac:dyDescent="0.2">
      <c r="A2617" s="1">
        <v>2622</v>
      </c>
      <c r="B2617" s="1" t="s">
        <v>1237</v>
      </c>
      <c r="C2617" s="1" t="s">
        <v>79</v>
      </c>
      <c r="D2617" s="1" t="s">
        <v>195</v>
      </c>
      <c r="E2617" s="1" t="s">
        <v>10</v>
      </c>
      <c r="F2617" s="1">
        <v>0</v>
      </c>
      <c r="G2617" s="2">
        <v>14</v>
      </c>
      <c r="H2617" s="2" t="str">
        <f t="shared" si="80"/>
        <v/>
      </c>
      <c r="I2617" s="2" t="str">
        <f>_xlfn.CONCAT(C2617,"-",D2617,"-",DOLLAR(G2617))</f>
        <v>GRC-zan palla SA-14,00 €</v>
      </c>
      <c r="J2617" s="2" t="str">
        <f t="shared" si="81"/>
        <v>522</v>
      </c>
      <c r="M2617" s="2"/>
      <c r="P2617" s="2"/>
      <c r="Q2617" s="2"/>
      <c r="R2617" s="2"/>
      <c r="S2617" s="2"/>
    </row>
    <row r="2618" spans="1:19" ht="12.75" customHeight="1" x14ac:dyDescent="0.2">
      <c r="A2618" s="1">
        <v>2623</v>
      </c>
      <c r="B2618" s="1" t="s">
        <v>1238</v>
      </c>
      <c r="C2618" s="1" t="s">
        <v>8</v>
      </c>
      <c r="D2618" s="1" t="s">
        <v>50</v>
      </c>
      <c r="E2618" t="s">
        <v>1387</v>
      </c>
      <c r="F2618" s="1">
        <v>10</v>
      </c>
      <c r="G2618" s="2">
        <v>16</v>
      </c>
      <c r="H2618" s="2">
        <f t="shared" si="80"/>
        <v>160</v>
      </c>
      <c r="I2618" s="2" t="str">
        <f>_xlfn.CONCAT(C2618,"-",D2618,"-",DOLLAR(G2618))</f>
        <v>ITA-zan S.R.L.-16,00 €</v>
      </c>
      <c r="J2618" s="2" t="str">
        <f t="shared" si="81"/>
        <v>311</v>
      </c>
      <c r="M2618" s="2"/>
      <c r="P2618" s="2"/>
      <c r="Q2618" s="2"/>
      <c r="R2618" s="2"/>
      <c r="S2618" s="2"/>
    </row>
    <row r="2619" spans="1:19" ht="12.75" customHeight="1" x14ac:dyDescent="0.2">
      <c r="A2619" s="1">
        <v>2624</v>
      </c>
      <c r="B2619" s="1" t="s">
        <v>1238</v>
      </c>
      <c r="C2619" s="1" t="s">
        <v>8</v>
      </c>
      <c r="D2619" s="1" t="s">
        <v>50</v>
      </c>
      <c r="E2619" t="s">
        <v>1387</v>
      </c>
      <c r="F2619" s="1">
        <v>30</v>
      </c>
      <c r="G2619" s="2">
        <v>24</v>
      </c>
      <c r="H2619" s="2">
        <f t="shared" si="80"/>
        <v>720</v>
      </c>
      <c r="I2619" s="2" t="str">
        <f>_xlfn.CONCAT(C2619,"-",D2619,"-",DOLLAR(G2619))</f>
        <v>ITA-zan S.R.L.-24,00 €</v>
      </c>
      <c r="J2619" s="2" t="str">
        <f t="shared" si="81"/>
        <v>311</v>
      </c>
      <c r="M2619" s="2"/>
      <c r="P2619" s="2"/>
      <c r="Q2619" s="2"/>
      <c r="R2619" s="2"/>
      <c r="S2619" s="2"/>
    </row>
    <row r="2620" spans="1:19" ht="12.75" customHeight="1" x14ac:dyDescent="0.2">
      <c r="A2620" s="1">
        <v>2625</v>
      </c>
      <c r="B2620" s="1" t="s">
        <v>1238</v>
      </c>
      <c r="C2620" s="1" t="s">
        <v>8</v>
      </c>
      <c r="D2620" s="1" t="s">
        <v>50</v>
      </c>
      <c r="E2620" s="1" t="s">
        <v>10</v>
      </c>
      <c r="F2620" s="1">
        <v>0</v>
      </c>
      <c r="G2620" s="2">
        <v>12</v>
      </c>
      <c r="H2620" s="2" t="str">
        <f t="shared" si="80"/>
        <v/>
      </c>
      <c r="I2620" s="2" t="str">
        <f>_xlfn.CONCAT(C2620,"-",D2620,"-",DOLLAR(G2620))</f>
        <v>ITA-zan S.R.L.-12,00 €</v>
      </c>
      <c r="J2620" s="2" t="str">
        <f t="shared" si="81"/>
        <v>311</v>
      </c>
      <c r="M2620" s="2"/>
      <c r="P2620" s="2"/>
      <c r="Q2620" s="2"/>
      <c r="R2620" s="2"/>
      <c r="S2620" s="2"/>
    </row>
    <row r="2621" spans="1:19" ht="12.75" customHeight="1" x14ac:dyDescent="0.2">
      <c r="A2621" s="1">
        <v>2626</v>
      </c>
      <c r="B2621" s="1" t="s">
        <v>1239</v>
      </c>
      <c r="C2621" s="1" t="s">
        <v>8</v>
      </c>
      <c r="D2621" s="1" t="s">
        <v>61</v>
      </c>
      <c r="E2621" s="1" t="s">
        <v>10</v>
      </c>
      <c r="F2621" s="1">
        <v>0</v>
      </c>
      <c r="G2621" s="2">
        <v>22</v>
      </c>
      <c r="H2621" s="2" t="str">
        <f t="shared" si="80"/>
        <v/>
      </c>
      <c r="I2621" s="2" t="str">
        <f>_xlfn.CONCAT(C2621,"-",D2621,"-",DOLLAR(G2621))</f>
        <v>ITA-zan PAM-22,00 €</v>
      </c>
      <c r="J2621" s="2" t="str">
        <f t="shared" si="81"/>
        <v>403</v>
      </c>
      <c r="M2621" s="2"/>
      <c r="P2621" s="2"/>
      <c r="Q2621" s="2"/>
      <c r="R2621" s="2"/>
      <c r="S2621" s="2"/>
    </row>
    <row r="2622" spans="1:19" ht="12.75" customHeight="1" x14ac:dyDescent="0.2">
      <c r="A2622" s="1">
        <v>2627</v>
      </c>
      <c r="B2622" s="1" t="s">
        <v>1239</v>
      </c>
      <c r="C2622" s="1" t="s">
        <v>8</v>
      </c>
      <c r="D2622" s="1" t="s">
        <v>61</v>
      </c>
      <c r="E2622" t="s">
        <v>1387</v>
      </c>
      <c r="F2622" s="1">
        <v>30</v>
      </c>
      <c r="G2622" s="2">
        <v>40</v>
      </c>
      <c r="H2622" s="2">
        <f t="shared" si="80"/>
        <v>1200</v>
      </c>
      <c r="I2622" s="2" t="str">
        <f>_xlfn.CONCAT(C2622,"-",D2622,"-",DOLLAR(G2622))</f>
        <v>ITA-zan PAM-40,00 €</v>
      </c>
      <c r="J2622" s="2" t="str">
        <f t="shared" si="81"/>
        <v>403</v>
      </c>
      <c r="M2622" s="2"/>
      <c r="P2622" s="2"/>
      <c r="Q2622" s="2"/>
      <c r="R2622" s="2"/>
      <c r="S2622" s="2"/>
    </row>
    <row r="2623" spans="1:19" ht="12.75" customHeight="1" x14ac:dyDescent="0.2">
      <c r="A2623" s="1">
        <v>2628</v>
      </c>
      <c r="B2623" s="1" t="s">
        <v>1239</v>
      </c>
      <c r="C2623" s="1" t="s">
        <v>8</v>
      </c>
      <c r="D2623" s="1" t="s">
        <v>61</v>
      </c>
      <c r="E2623" t="s">
        <v>1387</v>
      </c>
      <c r="F2623" s="1">
        <v>10</v>
      </c>
      <c r="G2623" s="2">
        <v>36</v>
      </c>
      <c r="H2623" s="2">
        <f t="shared" si="80"/>
        <v>360</v>
      </c>
      <c r="I2623" s="2" t="str">
        <f>_xlfn.CONCAT(C2623,"-",D2623,"-",DOLLAR(G2623))</f>
        <v>ITA-zan PAM-36,00 €</v>
      </c>
      <c r="J2623" s="2" t="str">
        <f t="shared" si="81"/>
        <v>403</v>
      </c>
      <c r="M2623" s="2"/>
      <c r="P2623" s="2"/>
      <c r="Q2623" s="2"/>
      <c r="R2623" s="2"/>
      <c r="S2623" s="2"/>
    </row>
    <row r="2624" spans="1:19" ht="12.75" customHeight="1" x14ac:dyDescent="0.2">
      <c r="A2624" s="1">
        <v>2629</v>
      </c>
      <c r="B2624" s="1" t="s">
        <v>1240</v>
      </c>
      <c r="C2624" s="1" t="s">
        <v>8</v>
      </c>
      <c r="D2624" s="1" t="s">
        <v>176</v>
      </c>
      <c r="E2624" t="s">
        <v>1387</v>
      </c>
      <c r="F2624" s="1">
        <v>30</v>
      </c>
      <c r="G2624" s="2">
        <v>13</v>
      </c>
      <c r="H2624" s="2">
        <f t="shared" si="80"/>
        <v>390</v>
      </c>
      <c r="I2624" s="2" t="str">
        <f>_xlfn.CONCAT(C2624,"-",D2624,"-",DOLLAR(G2624))</f>
        <v>ITA-mull-13,00 €</v>
      </c>
      <c r="J2624" s="2" t="str">
        <f t="shared" si="81"/>
        <v>128</v>
      </c>
      <c r="M2624" s="2"/>
      <c r="P2624" s="2"/>
      <c r="Q2624" s="2"/>
      <c r="R2624" s="2"/>
      <c r="S2624" s="2"/>
    </row>
    <row r="2625" spans="1:19" ht="12.75" customHeight="1" x14ac:dyDescent="0.2">
      <c r="A2625" s="1">
        <v>2630</v>
      </c>
      <c r="B2625" s="1" t="s">
        <v>1240</v>
      </c>
      <c r="C2625" s="1" t="s">
        <v>8</v>
      </c>
      <c r="D2625" s="1" t="s">
        <v>176</v>
      </c>
      <c r="E2625" t="s">
        <v>1387</v>
      </c>
      <c r="F2625" s="1">
        <v>10</v>
      </c>
      <c r="G2625" s="2">
        <v>40</v>
      </c>
      <c r="H2625" s="2">
        <f t="shared" si="80"/>
        <v>400</v>
      </c>
      <c r="I2625" s="2" t="str">
        <f>_xlfn.CONCAT(C2625,"-",D2625,"-",DOLLAR(G2625))</f>
        <v>ITA-mull-40,00 €</v>
      </c>
      <c r="J2625" s="2" t="str">
        <f t="shared" si="81"/>
        <v>128</v>
      </c>
      <c r="M2625" s="2"/>
      <c r="P2625" s="2"/>
      <c r="Q2625" s="2"/>
      <c r="R2625" s="2"/>
      <c r="S2625" s="2"/>
    </row>
    <row r="2626" spans="1:19" ht="12.75" customHeight="1" x14ac:dyDescent="0.2">
      <c r="A2626" s="1">
        <v>2631</v>
      </c>
      <c r="B2626" s="1" t="s">
        <v>1240</v>
      </c>
      <c r="C2626" s="1" t="s">
        <v>8</v>
      </c>
      <c r="D2626" s="1" t="s">
        <v>176</v>
      </c>
      <c r="E2626" s="1" t="s">
        <v>10</v>
      </c>
      <c r="F2626" s="1">
        <v>0</v>
      </c>
      <c r="G2626" s="2">
        <v>13</v>
      </c>
      <c r="H2626" s="2" t="str">
        <f t="shared" ref="H2626:H2689" si="82">IF(F2626*G2626=0,"",F2626*G2626)</f>
        <v/>
      </c>
      <c r="I2626" s="2" t="str">
        <f>_xlfn.CONCAT(C2626,"-",D2626,"-",DOLLAR(G2626))</f>
        <v>ITA-mull-13,00 €</v>
      </c>
      <c r="J2626" s="2" t="str">
        <f t="shared" si="81"/>
        <v>128</v>
      </c>
      <c r="M2626" s="2"/>
      <c r="P2626" s="2"/>
      <c r="Q2626" s="2"/>
      <c r="R2626" s="2"/>
      <c r="S2626" s="2"/>
    </row>
    <row r="2627" spans="1:19" ht="12.75" customHeight="1" x14ac:dyDescent="0.2">
      <c r="A2627" s="1">
        <v>2632</v>
      </c>
      <c r="B2627" s="1" t="s">
        <v>1241</v>
      </c>
      <c r="C2627" s="1" t="s">
        <v>8</v>
      </c>
      <c r="D2627" s="1" t="s">
        <v>43</v>
      </c>
      <c r="E2627" s="1" t="s">
        <v>10</v>
      </c>
      <c r="F2627" s="1">
        <v>0</v>
      </c>
      <c r="G2627" s="2">
        <v>24</v>
      </c>
      <c r="H2627" s="2" t="str">
        <f t="shared" si="82"/>
        <v/>
      </c>
      <c r="I2627" s="2" t="str">
        <f>_xlfn.CONCAT(C2627,"-",D2627,"-",DOLLAR(G2627))</f>
        <v>ITA-zan pin SPA-24,00 €</v>
      </c>
      <c r="J2627" s="2" t="str">
        <f t="shared" ref="J2627:J2690" si="83">MID(B2627,3,3)</f>
        <v>419</v>
      </c>
      <c r="M2627" s="2"/>
      <c r="P2627" s="2"/>
      <c r="Q2627" s="2"/>
      <c r="R2627" s="2"/>
      <c r="S2627" s="2"/>
    </row>
    <row r="2628" spans="1:19" ht="12.75" customHeight="1" x14ac:dyDescent="0.2">
      <c r="A2628" s="1">
        <v>2633</v>
      </c>
      <c r="B2628" s="1" t="s">
        <v>1242</v>
      </c>
      <c r="C2628" s="1" t="s">
        <v>8</v>
      </c>
      <c r="D2628" s="1" t="s">
        <v>9</v>
      </c>
      <c r="E2628" s="1" t="s">
        <v>10</v>
      </c>
      <c r="F2628" s="1">
        <v>0</v>
      </c>
      <c r="G2628" s="2">
        <v>23</v>
      </c>
      <c r="H2628" s="2" t="str">
        <f t="shared" si="82"/>
        <v/>
      </c>
      <c r="I2628" s="2" t="str">
        <f>_xlfn.CONCAT(C2628,"-",D2628,"-",DOLLAR(G2628))</f>
        <v>ITA-SG-23,00 €</v>
      </c>
      <c r="J2628" s="2" t="str">
        <f t="shared" si="83"/>
        <v>500</v>
      </c>
      <c r="M2628" s="2"/>
      <c r="P2628" s="2"/>
      <c r="Q2628" s="2"/>
      <c r="R2628" s="2"/>
      <c r="S2628" s="2"/>
    </row>
    <row r="2629" spans="1:19" ht="12.75" customHeight="1" x14ac:dyDescent="0.2">
      <c r="A2629" s="1">
        <v>2634</v>
      </c>
      <c r="B2629" s="1" t="s">
        <v>1242</v>
      </c>
      <c r="C2629" s="1" t="s">
        <v>8</v>
      </c>
      <c r="D2629" s="1" t="s">
        <v>9</v>
      </c>
      <c r="E2629" t="s">
        <v>1387</v>
      </c>
      <c r="F2629" s="1">
        <v>10</v>
      </c>
      <c r="G2629" s="2">
        <v>13</v>
      </c>
      <c r="H2629" s="2">
        <f t="shared" si="82"/>
        <v>130</v>
      </c>
      <c r="I2629" s="2" t="str">
        <f>_xlfn.CONCAT(C2629,"-",D2629,"-",DOLLAR(G2629))</f>
        <v>ITA-SG-13,00 €</v>
      </c>
      <c r="J2629" s="2" t="str">
        <f t="shared" si="83"/>
        <v>500</v>
      </c>
      <c r="M2629" s="2"/>
      <c r="P2629" s="2"/>
      <c r="Q2629" s="2"/>
      <c r="R2629" s="2"/>
      <c r="S2629" s="2"/>
    </row>
    <row r="2630" spans="1:19" ht="12.75" customHeight="1" x14ac:dyDescent="0.2">
      <c r="A2630" s="1">
        <v>2635</v>
      </c>
      <c r="B2630" s="1" t="s">
        <v>1243</v>
      </c>
      <c r="C2630" s="1" t="s">
        <v>8</v>
      </c>
      <c r="D2630" s="1" t="s">
        <v>9</v>
      </c>
      <c r="E2630" s="1" t="s">
        <v>10</v>
      </c>
      <c r="F2630" s="1">
        <v>0</v>
      </c>
      <c r="G2630" s="2">
        <v>28</v>
      </c>
      <c r="H2630" s="2" t="str">
        <f t="shared" si="82"/>
        <v/>
      </c>
      <c r="I2630" s="2" t="str">
        <f>_xlfn.CONCAT(C2630,"-",D2630,"-",DOLLAR(G2630))</f>
        <v>ITA-SG-28,00 €</v>
      </c>
      <c r="J2630" s="2" t="str">
        <f t="shared" si="83"/>
        <v>317</v>
      </c>
      <c r="M2630" s="2"/>
      <c r="P2630" s="2"/>
      <c r="Q2630" s="2"/>
      <c r="R2630" s="2"/>
      <c r="S2630" s="2"/>
    </row>
    <row r="2631" spans="1:19" ht="12.75" customHeight="1" x14ac:dyDescent="0.2">
      <c r="A2631" s="1">
        <v>2636</v>
      </c>
      <c r="B2631" s="1" t="s">
        <v>1244</v>
      </c>
      <c r="C2631" s="1" t="s">
        <v>79</v>
      </c>
      <c r="D2631" s="1" t="s">
        <v>80</v>
      </c>
      <c r="E2631" t="s">
        <v>1387</v>
      </c>
      <c r="F2631" s="1">
        <v>10</v>
      </c>
      <c r="G2631" s="2">
        <v>10</v>
      </c>
      <c r="H2631" s="2">
        <f t="shared" si="82"/>
        <v>100</v>
      </c>
      <c r="I2631" s="2" t="str">
        <f>_xlfn.CONCAT(C2631,"-",D2631,"-",DOLLAR(G2631))</f>
        <v>GRC-zan ABEE-10,00 €</v>
      </c>
      <c r="J2631" s="2" t="str">
        <f t="shared" si="83"/>
        <v>115</v>
      </c>
      <c r="M2631" s="2"/>
      <c r="P2631" s="2"/>
      <c r="Q2631" s="2"/>
      <c r="R2631" s="2"/>
      <c r="S2631" s="2"/>
    </row>
    <row r="2632" spans="1:19" ht="12.75" customHeight="1" x14ac:dyDescent="0.2">
      <c r="A2632" s="1">
        <v>2637</v>
      </c>
      <c r="B2632" s="1" t="s">
        <v>1244</v>
      </c>
      <c r="C2632" s="1" t="s">
        <v>79</v>
      </c>
      <c r="D2632" s="1" t="s">
        <v>80</v>
      </c>
      <c r="E2632" s="1" t="s">
        <v>10</v>
      </c>
      <c r="F2632" s="1">
        <v>0</v>
      </c>
      <c r="G2632" s="2">
        <v>28</v>
      </c>
      <c r="H2632" s="2" t="str">
        <f t="shared" si="82"/>
        <v/>
      </c>
      <c r="I2632" s="2" t="str">
        <f>_xlfn.CONCAT(C2632,"-",D2632,"-",DOLLAR(G2632))</f>
        <v>GRC-zan ABEE-28,00 €</v>
      </c>
      <c r="J2632" s="2" t="str">
        <f t="shared" si="83"/>
        <v>115</v>
      </c>
      <c r="M2632" s="2"/>
      <c r="P2632" s="2"/>
      <c r="Q2632" s="2"/>
      <c r="R2632" s="2"/>
      <c r="S2632" s="2"/>
    </row>
    <row r="2633" spans="1:19" ht="12.75" customHeight="1" x14ac:dyDescent="0.2">
      <c r="A2633" s="1">
        <v>2638</v>
      </c>
      <c r="B2633" s="1" t="s">
        <v>1244</v>
      </c>
      <c r="C2633" s="1" t="s">
        <v>79</v>
      </c>
      <c r="D2633" s="1" t="s">
        <v>80</v>
      </c>
      <c r="E2633" t="s">
        <v>1387</v>
      </c>
      <c r="F2633" s="1">
        <v>30</v>
      </c>
      <c r="G2633" s="2">
        <v>14</v>
      </c>
      <c r="H2633" s="2">
        <f t="shared" si="82"/>
        <v>420</v>
      </c>
      <c r="I2633" s="2" t="str">
        <f>_xlfn.CONCAT(C2633,"-",D2633,"-",DOLLAR(G2633))</f>
        <v>GRC-zan ABEE-14,00 €</v>
      </c>
      <c r="J2633" s="2" t="str">
        <f t="shared" si="83"/>
        <v>115</v>
      </c>
      <c r="M2633" s="2"/>
      <c r="P2633" s="2"/>
      <c r="Q2633" s="2"/>
      <c r="R2633" s="2"/>
      <c r="S2633" s="2"/>
    </row>
    <row r="2634" spans="1:19" ht="12.75" customHeight="1" x14ac:dyDescent="0.2">
      <c r="A2634" s="1">
        <v>2639</v>
      </c>
      <c r="B2634" s="1" t="s">
        <v>1245</v>
      </c>
      <c r="C2634" s="1" t="s">
        <v>8</v>
      </c>
      <c r="D2634" s="1" t="s">
        <v>9</v>
      </c>
      <c r="E2634" s="1" t="s">
        <v>10</v>
      </c>
      <c r="F2634" s="1">
        <v>0</v>
      </c>
      <c r="G2634" s="2">
        <v>20</v>
      </c>
      <c r="H2634" s="2" t="str">
        <f t="shared" si="82"/>
        <v/>
      </c>
      <c r="I2634" s="2" t="str">
        <f>_xlfn.CONCAT(C2634,"-",D2634,"-",DOLLAR(G2634))</f>
        <v>ITA-SG-20,00 €</v>
      </c>
      <c r="J2634" s="2" t="str">
        <f t="shared" si="83"/>
        <v>898</v>
      </c>
      <c r="M2634" s="2"/>
      <c r="P2634" s="2"/>
      <c r="Q2634" s="2"/>
      <c r="R2634" s="2"/>
      <c r="S2634" s="2"/>
    </row>
    <row r="2635" spans="1:19" ht="12.75" customHeight="1" x14ac:dyDescent="0.2">
      <c r="A2635" s="1">
        <v>2640</v>
      </c>
      <c r="B2635" s="1" t="s">
        <v>1245</v>
      </c>
      <c r="C2635" s="1" t="s">
        <v>8</v>
      </c>
      <c r="D2635" s="1" t="s">
        <v>9</v>
      </c>
      <c r="E2635" t="s">
        <v>1387</v>
      </c>
      <c r="F2635" s="1">
        <v>10</v>
      </c>
      <c r="G2635" s="2">
        <v>23</v>
      </c>
      <c r="H2635" s="2">
        <f t="shared" si="82"/>
        <v>230</v>
      </c>
      <c r="I2635" s="2" t="str">
        <f>_xlfn.CONCAT(C2635,"-",D2635,"-",DOLLAR(G2635))</f>
        <v>ITA-SG-23,00 €</v>
      </c>
      <c r="J2635" s="2" t="str">
        <f t="shared" si="83"/>
        <v>898</v>
      </c>
      <c r="M2635" s="2"/>
      <c r="P2635" s="2"/>
      <c r="Q2635" s="2"/>
      <c r="R2635" s="2"/>
      <c r="S2635" s="2"/>
    </row>
    <row r="2636" spans="1:19" ht="12.75" customHeight="1" x14ac:dyDescent="0.2">
      <c r="A2636" s="1">
        <v>2641</v>
      </c>
      <c r="B2636" s="1" t="s">
        <v>1246</v>
      </c>
      <c r="C2636" s="1" t="s">
        <v>8</v>
      </c>
      <c r="D2636" s="1" t="s">
        <v>50</v>
      </c>
      <c r="E2636" t="s">
        <v>1387</v>
      </c>
      <c r="F2636" s="1">
        <v>20</v>
      </c>
      <c r="G2636" s="2">
        <v>19</v>
      </c>
      <c r="H2636" s="2">
        <f t="shared" si="82"/>
        <v>380</v>
      </c>
      <c r="I2636" s="2" t="str">
        <f>_xlfn.CONCAT(C2636,"-",D2636,"-",DOLLAR(G2636))</f>
        <v>ITA-zan S.R.L.-19,00 €</v>
      </c>
      <c r="J2636" s="2" t="str">
        <f t="shared" si="83"/>
        <v>969</v>
      </c>
      <c r="M2636" s="2"/>
      <c r="P2636" s="2"/>
      <c r="Q2636" s="2"/>
      <c r="R2636" s="2"/>
      <c r="S2636" s="2"/>
    </row>
    <row r="2637" spans="1:19" ht="12.75" customHeight="1" x14ac:dyDescent="0.2">
      <c r="A2637" s="1">
        <v>2642</v>
      </c>
      <c r="B2637" s="1" t="s">
        <v>1246</v>
      </c>
      <c r="C2637" s="1" t="s">
        <v>8</v>
      </c>
      <c r="D2637" s="1" t="s">
        <v>50</v>
      </c>
      <c r="E2637" t="s">
        <v>1387</v>
      </c>
      <c r="F2637" s="1">
        <v>30</v>
      </c>
      <c r="G2637" s="2">
        <v>23</v>
      </c>
      <c r="H2637" s="2">
        <f t="shared" si="82"/>
        <v>690</v>
      </c>
      <c r="I2637" s="2" t="str">
        <f>_xlfn.CONCAT(C2637,"-",D2637,"-",DOLLAR(G2637))</f>
        <v>ITA-zan S.R.L.-23,00 €</v>
      </c>
      <c r="J2637" s="2" t="str">
        <f t="shared" si="83"/>
        <v>969</v>
      </c>
      <c r="M2637" s="2"/>
      <c r="P2637" s="2"/>
      <c r="Q2637" s="2"/>
      <c r="R2637" s="2"/>
      <c r="S2637" s="2"/>
    </row>
    <row r="2638" spans="1:19" ht="12.75" customHeight="1" x14ac:dyDescent="0.2">
      <c r="A2638" s="1">
        <v>2643</v>
      </c>
      <c r="B2638" s="1" t="s">
        <v>1246</v>
      </c>
      <c r="C2638" s="1" t="s">
        <v>8</v>
      </c>
      <c r="D2638" s="1" t="s">
        <v>50</v>
      </c>
      <c r="E2638" t="s">
        <v>1387</v>
      </c>
      <c r="F2638" s="1">
        <v>10</v>
      </c>
      <c r="G2638" s="2">
        <v>20</v>
      </c>
      <c r="H2638" s="2">
        <f t="shared" si="82"/>
        <v>200</v>
      </c>
      <c r="I2638" s="2" t="str">
        <f>_xlfn.CONCAT(C2638,"-",D2638,"-",DOLLAR(G2638))</f>
        <v>ITA-zan S.R.L.-20,00 €</v>
      </c>
      <c r="J2638" s="2" t="str">
        <f t="shared" si="83"/>
        <v>969</v>
      </c>
      <c r="M2638" s="2"/>
      <c r="P2638" s="2"/>
      <c r="Q2638" s="2"/>
      <c r="R2638" s="2"/>
      <c r="S2638" s="2"/>
    </row>
    <row r="2639" spans="1:19" ht="12.75" customHeight="1" x14ac:dyDescent="0.2">
      <c r="A2639" s="1">
        <v>2644</v>
      </c>
      <c r="B2639" s="1" t="s">
        <v>1246</v>
      </c>
      <c r="C2639" s="1" t="s">
        <v>8</v>
      </c>
      <c r="D2639" s="1" t="s">
        <v>50</v>
      </c>
      <c r="E2639" s="1" t="s">
        <v>10</v>
      </c>
      <c r="F2639" s="1">
        <v>0</v>
      </c>
      <c r="G2639" s="2">
        <v>19</v>
      </c>
      <c r="H2639" s="2" t="str">
        <f t="shared" si="82"/>
        <v/>
      </c>
      <c r="I2639" s="2" t="str">
        <f>_xlfn.CONCAT(C2639,"-",D2639,"-",DOLLAR(G2639))</f>
        <v>ITA-zan S.R.L.-19,00 €</v>
      </c>
      <c r="J2639" s="2" t="str">
        <f t="shared" si="83"/>
        <v>969</v>
      </c>
      <c r="M2639" s="2"/>
      <c r="P2639" s="2"/>
      <c r="Q2639" s="2"/>
      <c r="R2639" s="2"/>
      <c r="S2639" s="2"/>
    </row>
    <row r="2640" spans="1:19" ht="12.75" customHeight="1" x14ac:dyDescent="0.2">
      <c r="A2640" s="1">
        <v>2645</v>
      </c>
      <c r="B2640" s="1" t="s">
        <v>1247</v>
      </c>
      <c r="C2640" s="1" t="s">
        <v>8</v>
      </c>
      <c r="D2640" s="1" t="s">
        <v>90</v>
      </c>
      <c r="E2640" t="s">
        <v>1387</v>
      </c>
      <c r="F2640" s="1">
        <v>30</v>
      </c>
      <c r="G2640" s="2">
        <v>35</v>
      </c>
      <c r="H2640" s="2">
        <f t="shared" si="82"/>
        <v>1050</v>
      </c>
      <c r="I2640" s="2" t="str">
        <f>_xlfn.CONCAT(C2640,"-",D2640,"-",DOLLAR(G2640))</f>
        <v>ITA-SG palla S.R.L.-35,00 €</v>
      </c>
      <c r="J2640" s="2" t="str">
        <f t="shared" si="83"/>
        <v>917</v>
      </c>
      <c r="M2640" s="2"/>
      <c r="P2640" s="2"/>
      <c r="Q2640" s="2"/>
      <c r="R2640" s="2"/>
      <c r="S2640" s="2"/>
    </row>
    <row r="2641" spans="1:19" ht="12.75" customHeight="1" x14ac:dyDescent="0.2">
      <c r="A2641" s="1">
        <v>2646</v>
      </c>
      <c r="B2641" s="1" t="s">
        <v>1248</v>
      </c>
      <c r="C2641" s="1" t="s">
        <v>8</v>
      </c>
      <c r="D2641" s="1" t="s">
        <v>9</v>
      </c>
      <c r="E2641" t="s">
        <v>1387</v>
      </c>
      <c r="F2641" s="1">
        <v>10</v>
      </c>
      <c r="G2641" s="2">
        <v>31</v>
      </c>
      <c r="H2641" s="2">
        <f t="shared" si="82"/>
        <v>310</v>
      </c>
      <c r="I2641" s="2" t="str">
        <f>_xlfn.CONCAT(C2641,"-",D2641,"-",DOLLAR(G2641))</f>
        <v>ITA-SG-31,00 €</v>
      </c>
      <c r="J2641" s="2" t="str">
        <f t="shared" si="83"/>
        <v>402</v>
      </c>
      <c r="M2641" s="2"/>
      <c r="P2641" s="2"/>
      <c r="Q2641" s="2"/>
      <c r="R2641" s="2"/>
      <c r="S2641" s="2"/>
    </row>
    <row r="2642" spans="1:19" ht="12.75" customHeight="1" x14ac:dyDescent="0.2">
      <c r="A2642" s="1">
        <v>2647</v>
      </c>
      <c r="B2642" s="1" t="s">
        <v>1248</v>
      </c>
      <c r="C2642" s="1" t="s">
        <v>8</v>
      </c>
      <c r="D2642" s="1" t="s">
        <v>9</v>
      </c>
      <c r="E2642" s="1" t="s">
        <v>10</v>
      </c>
      <c r="F2642" s="1">
        <v>0</v>
      </c>
      <c r="G2642" s="2">
        <v>38</v>
      </c>
      <c r="H2642" s="2" t="str">
        <f t="shared" si="82"/>
        <v/>
      </c>
      <c r="I2642" s="2" t="str">
        <f>_xlfn.CONCAT(C2642,"-",D2642,"-",DOLLAR(G2642))</f>
        <v>ITA-SG-38,00 €</v>
      </c>
      <c r="J2642" s="2" t="str">
        <f t="shared" si="83"/>
        <v>402</v>
      </c>
      <c r="M2642" s="2"/>
      <c r="P2642" s="2"/>
      <c r="Q2642" s="2"/>
      <c r="R2642" s="2"/>
      <c r="S2642" s="2"/>
    </row>
    <row r="2643" spans="1:19" ht="12.75" customHeight="1" x14ac:dyDescent="0.2">
      <c r="A2643" s="1">
        <v>2648</v>
      </c>
      <c r="B2643" s="1" t="s">
        <v>1249</v>
      </c>
      <c r="C2643" s="1" t="s">
        <v>8</v>
      </c>
      <c r="D2643" s="1" t="s">
        <v>43</v>
      </c>
      <c r="E2643" t="s">
        <v>1387</v>
      </c>
      <c r="F2643" s="1">
        <v>30</v>
      </c>
      <c r="G2643" s="2">
        <v>40</v>
      </c>
      <c r="H2643" s="2">
        <f t="shared" si="82"/>
        <v>1200</v>
      </c>
      <c r="I2643" s="2" t="str">
        <f>_xlfn.CONCAT(C2643,"-",D2643,"-",DOLLAR(G2643))</f>
        <v>ITA-zan pin SPA-40,00 €</v>
      </c>
      <c r="J2643" s="2" t="str">
        <f t="shared" si="83"/>
        <v>813</v>
      </c>
      <c r="M2643" s="2"/>
      <c r="P2643" s="2"/>
      <c r="Q2643" s="2"/>
      <c r="R2643" s="2"/>
      <c r="S2643" s="2"/>
    </row>
    <row r="2644" spans="1:19" ht="12.75" customHeight="1" x14ac:dyDescent="0.2">
      <c r="A2644" s="1">
        <v>2649</v>
      </c>
      <c r="B2644" s="1" t="s">
        <v>1250</v>
      </c>
      <c r="C2644" s="1" t="s">
        <v>8</v>
      </c>
      <c r="D2644" s="1" t="s">
        <v>9</v>
      </c>
      <c r="E2644" s="1" t="s">
        <v>10</v>
      </c>
      <c r="F2644" s="1">
        <v>0</v>
      </c>
      <c r="G2644" s="2">
        <v>24</v>
      </c>
      <c r="H2644" s="2" t="str">
        <f t="shared" si="82"/>
        <v/>
      </c>
      <c r="I2644" s="2" t="str">
        <f>_xlfn.CONCAT(C2644,"-",D2644,"-",DOLLAR(G2644))</f>
        <v>ITA-SG-24,00 €</v>
      </c>
      <c r="J2644" s="2" t="str">
        <f t="shared" si="83"/>
        <v>884</v>
      </c>
      <c r="M2644" s="2"/>
      <c r="P2644" s="2"/>
      <c r="Q2644" s="2"/>
      <c r="R2644" s="2"/>
      <c r="S2644" s="2"/>
    </row>
    <row r="2645" spans="1:19" ht="12.75" customHeight="1" x14ac:dyDescent="0.2">
      <c r="A2645" s="1">
        <v>2650</v>
      </c>
      <c r="B2645" s="1" t="s">
        <v>1250</v>
      </c>
      <c r="C2645" s="1" t="s">
        <v>8</v>
      </c>
      <c r="D2645" s="1" t="s">
        <v>9</v>
      </c>
      <c r="E2645" t="s">
        <v>1387</v>
      </c>
      <c r="F2645" s="1">
        <v>10</v>
      </c>
      <c r="G2645" s="2">
        <v>19</v>
      </c>
      <c r="H2645" s="2">
        <f t="shared" si="82"/>
        <v>190</v>
      </c>
      <c r="I2645" s="2" t="str">
        <f>_xlfn.CONCAT(C2645,"-",D2645,"-",DOLLAR(G2645))</f>
        <v>ITA-SG-19,00 €</v>
      </c>
      <c r="J2645" s="2" t="str">
        <f t="shared" si="83"/>
        <v>884</v>
      </c>
      <c r="M2645" s="2"/>
      <c r="P2645" s="2"/>
      <c r="Q2645" s="2"/>
      <c r="R2645" s="2"/>
      <c r="S2645" s="2"/>
    </row>
    <row r="2646" spans="1:19" ht="12.75" customHeight="1" x14ac:dyDescent="0.2">
      <c r="A2646" s="1">
        <v>2651</v>
      </c>
      <c r="B2646" s="1" t="s">
        <v>1250</v>
      </c>
      <c r="C2646" s="1" t="s">
        <v>8</v>
      </c>
      <c r="D2646" s="1" t="s">
        <v>9</v>
      </c>
      <c r="E2646" t="s">
        <v>1387</v>
      </c>
      <c r="F2646" s="1">
        <v>30</v>
      </c>
      <c r="G2646" s="2">
        <v>15</v>
      </c>
      <c r="H2646" s="2">
        <f t="shared" si="82"/>
        <v>450</v>
      </c>
      <c r="I2646" s="2" t="str">
        <f>_xlfn.CONCAT(C2646,"-",D2646,"-",DOLLAR(G2646))</f>
        <v>ITA-SG-15,00 €</v>
      </c>
      <c r="J2646" s="2" t="str">
        <f t="shared" si="83"/>
        <v>884</v>
      </c>
      <c r="M2646" s="2"/>
      <c r="P2646" s="2"/>
      <c r="Q2646" s="2"/>
      <c r="R2646" s="2"/>
      <c r="S2646" s="2"/>
    </row>
    <row r="2647" spans="1:19" ht="12.75" customHeight="1" x14ac:dyDescent="0.2">
      <c r="A2647" s="1">
        <v>2652</v>
      </c>
      <c r="B2647" s="1" t="s">
        <v>1251</v>
      </c>
      <c r="C2647" s="1" t="s">
        <v>13</v>
      </c>
      <c r="D2647" s="1" t="s">
        <v>12</v>
      </c>
      <c r="E2647" s="1" t="s">
        <v>10</v>
      </c>
      <c r="F2647" s="1">
        <v>0</v>
      </c>
      <c r="G2647" s="2">
        <v>37</v>
      </c>
      <c r="H2647" s="2" t="str">
        <f t="shared" si="82"/>
        <v/>
      </c>
      <c r="I2647" s="2" t="str">
        <f>_xlfn.CONCAT(C2647,"-",D2647,"-",DOLLAR(G2647))</f>
        <v>EGY-ccc order-37,00 €</v>
      </c>
      <c r="J2647" s="2" t="str">
        <f t="shared" si="83"/>
        <v>413</v>
      </c>
      <c r="M2647" s="2"/>
      <c r="P2647" s="2"/>
      <c r="Q2647" s="2"/>
      <c r="R2647" s="2"/>
      <c r="S2647" s="2"/>
    </row>
    <row r="2648" spans="1:19" ht="12.75" customHeight="1" x14ac:dyDescent="0.2">
      <c r="A2648" s="1">
        <v>2653</v>
      </c>
      <c r="B2648" s="1" t="s">
        <v>1251</v>
      </c>
      <c r="C2648" s="1" t="s">
        <v>13</v>
      </c>
      <c r="D2648" s="1" t="s">
        <v>12</v>
      </c>
      <c r="E2648" t="s">
        <v>1387</v>
      </c>
      <c r="F2648" s="1">
        <v>30</v>
      </c>
      <c r="G2648" s="2">
        <v>28</v>
      </c>
      <c r="H2648" s="2">
        <f t="shared" si="82"/>
        <v>840</v>
      </c>
      <c r="I2648" s="2" t="str">
        <f>_xlfn.CONCAT(C2648,"-",D2648,"-",DOLLAR(G2648))</f>
        <v>EGY-ccc order-28,00 €</v>
      </c>
      <c r="J2648" s="2" t="str">
        <f t="shared" si="83"/>
        <v>413</v>
      </c>
      <c r="M2648" s="2"/>
      <c r="P2648" s="2"/>
      <c r="Q2648" s="2"/>
      <c r="R2648" s="2"/>
      <c r="S2648" s="2"/>
    </row>
    <row r="2649" spans="1:19" ht="12.75" customHeight="1" x14ac:dyDescent="0.2">
      <c r="A2649" s="1">
        <v>2654</v>
      </c>
      <c r="B2649" s="1" t="s">
        <v>1252</v>
      </c>
      <c r="C2649" s="1" t="s">
        <v>13</v>
      </c>
      <c r="D2649" s="1" t="s">
        <v>15</v>
      </c>
      <c r="E2649" s="1" t="s">
        <v>10</v>
      </c>
      <c r="F2649" s="1">
        <v>0</v>
      </c>
      <c r="G2649" s="2">
        <v>40</v>
      </c>
      <c r="H2649" s="2" t="str">
        <f t="shared" si="82"/>
        <v/>
      </c>
      <c r="I2649" s="2" t="str">
        <f>_xlfn.CONCAT(C2649,"-",D2649,"-",DOLLAR(G2649))</f>
        <v>EGY-EGYPTIAN SAE-40,00 €</v>
      </c>
      <c r="J2649" s="2" t="str">
        <f t="shared" si="83"/>
        <v>003</v>
      </c>
      <c r="M2649" s="2"/>
      <c r="P2649" s="2"/>
      <c r="Q2649" s="2"/>
      <c r="R2649" s="2"/>
      <c r="S2649" s="2"/>
    </row>
    <row r="2650" spans="1:19" ht="12.75" customHeight="1" x14ac:dyDescent="0.2">
      <c r="A2650" s="1">
        <v>2655</v>
      </c>
      <c r="B2650" s="1" t="s">
        <v>1253</v>
      </c>
      <c r="C2650" s="1" t="s">
        <v>8</v>
      </c>
      <c r="D2650" s="1" t="s">
        <v>93</v>
      </c>
      <c r="E2650" t="s">
        <v>1387</v>
      </c>
      <c r="F2650" s="1">
        <v>30</v>
      </c>
      <c r="G2650" s="2">
        <v>32</v>
      </c>
      <c r="H2650" s="2">
        <f t="shared" si="82"/>
        <v>960</v>
      </c>
      <c r="I2650" s="2" t="str">
        <f>_xlfn.CONCAT(C2650,"-",D2650,"-",DOLLAR(G2650))</f>
        <v>ITA-zan SPA-32,00 €</v>
      </c>
      <c r="J2650" s="2" t="str">
        <f t="shared" si="83"/>
        <v>019</v>
      </c>
      <c r="M2650" s="2"/>
      <c r="P2650" s="2"/>
      <c r="Q2650" s="2"/>
      <c r="R2650" s="2"/>
      <c r="S2650" s="2"/>
    </row>
    <row r="2651" spans="1:19" ht="12.75" customHeight="1" x14ac:dyDescent="0.2">
      <c r="A2651" s="1">
        <v>2656</v>
      </c>
      <c r="B2651" s="1" t="s">
        <v>1253</v>
      </c>
      <c r="C2651" s="1" t="s">
        <v>8</v>
      </c>
      <c r="D2651" s="1" t="s">
        <v>93</v>
      </c>
      <c r="E2651" t="s">
        <v>1387</v>
      </c>
      <c r="F2651" s="1">
        <v>20</v>
      </c>
      <c r="G2651" s="2">
        <v>35</v>
      </c>
      <c r="H2651" s="2">
        <f t="shared" si="82"/>
        <v>700</v>
      </c>
      <c r="I2651" s="2" t="str">
        <f>_xlfn.CONCAT(C2651,"-",D2651,"-",DOLLAR(G2651))</f>
        <v>ITA-zan SPA-35,00 €</v>
      </c>
      <c r="J2651" s="2" t="str">
        <f t="shared" si="83"/>
        <v>019</v>
      </c>
      <c r="M2651" s="2"/>
      <c r="P2651" s="2"/>
      <c r="Q2651" s="2"/>
      <c r="R2651" s="2"/>
      <c r="S2651" s="2"/>
    </row>
    <row r="2652" spans="1:19" ht="12.75" customHeight="1" x14ac:dyDescent="0.2">
      <c r="A2652" s="1">
        <v>2657</v>
      </c>
      <c r="B2652" s="1" t="s">
        <v>1253</v>
      </c>
      <c r="C2652" s="1" t="s">
        <v>8</v>
      </c>
      <c r="D2652" s="1" t="s">
        <v>93</v>
      </c>
      <c r="E2652" t="s">
        <v>1387</v>
      </c>
      <c r="F2652" s="1">
        <v>10</v>
      </c>
      <c r="G2652" s="2">
        <v>17</v>
      </c>
      <c r="H2652" s="2">
        <f t="shared" si="82"/>
        <v>170</v>
      </c>
      <c r="I2652" s="2" t="str">
        <f>_xlfn.CONCAT(C2652,"-",D2652,"-",DOLLAR(G2652))</f>
        <v>ITA-zan SPA-17,00 €</v>
      </c>
      <c r="J2652" s="2" t="str">
        <f t="shared" si="83"/>
        <v>019</v>
      </c>
      <c r="M2652" s="2"/>
      <c r="P2652" s="2"/>
      <c r="Q2652" s="2"/>
      <c r="R2652" s="2"/>
      <c r="S2652" s="2"/>
    </row>
    <row r="2653" spans="1:19" ht="12.75" customHeight="1" x14ac:dyDescent="0.2">
      <c r="A2653" s="1">
        <v>2658</v>
      </c>
      <c r="B2653" s="1" t="s">
        <v>1253</v>
      </c>
      <c r="C2653" s="1" t="s">
        <v>8</v>
      </c>
      <c r="D2653" s="1" t="s">
        <v>93</v>
      </c>
      <c r="E2653" s="1" t="s">
        <v>10</v>
      </c>
      <c r="F2653" s="1">
        <v>0</v>
      </c>
      <c r="G2653" s="2">
        <v>39</v>
      </c>
      <c r="H2653" s="2" t="str">
        <f t="shared" si="82"/>
        <v/>
      </c>
      <c r="I2653" s="2" t="str">
        <f>_xlfn.CONCAT(C2653,"-",D2653,"-",DOLLAR(G2653))</f>
        <v>ITA-zan SPA-39,00 €</v>
      </c>
      <c r="J2653" s="2" t="str">
        <f t="shared" si="83"/>
        <v>019</v>
      </c>
      <c r="M2653" s="2"/>
      <c r="P2653" s="2"/>
      <c r="Q2653" s="2"/>
      <c r="R2653" s="2"/>
      <c r="S2653" s="2"/>
    </row>
    <row r="2654" spans="1:19" ht="12.75" customHeight="1" x14ac:dyDescent="0.2">
      <c r="A2654" s="1">
        <v>2659</v>
      </c>
      <c r="B2654" s="1" t="s">
        <v>1254</v>
      </c>
      <c r="C2654" s="1" t="s">
        <v>8</v>
      </c>
      <c r="D2654" s="1" t="s">
        <v>43</v>
      </c>
      <c r="E2654" t="s">
        <v>1387</v>
      </c>
      <c r="F2654" s="1">
        <v>30</v>
      </c>
      <c r="G2654" s="2">
        <v>17</v>
      </c>
      <c r="H2654" s="2">
        <f t="shared" si="82"/>
        <v>510</v>
      </c>
      <c r="I2654" s="2" t="str">
        <f>_xlfn.CONCAT(C2654,"-",D2654,"-",DOLLAR(G2654))</f>
        <v>ITA-zan pin SPA-17,00 €</v>
      </c>
      <c r="J2654" s="2" t="str">
        <f t="shared" si="83"/>
        <v>680</v>
      </c>
      <c r="M2654" s="2"/>
      <c r="P2654" s="2"/>
      <c r="Q2654" s="2"/>
      <c r="R2654" s="2"/>
      <c r="S2654" s="2"/>
    </row>
    <row r="2655" spans="1:19" ht="12.75" customHeight="1" x14ac:dyDescent="0.2">
      <c r="A2655" s="1">
        <v>2660</v>
      </c>
      <c r="B2655" s="1" t="s">
        <v>1254</v>
      </c>
      <c r="C2655" s="1" t="s">
        <v>8</v>
      </c>
      <c r="D2655" s="1" t="s">
        <v>43</v>
      </c>
      <c r="E2655" t="s">
        <v>1387</v>
      </c>
      <c r="F2655" s="1">
        <v>10</v>
      </c>
      <c r="G2655" s="2">
        <v>17</v>
      </c>
      <c r="H2655" s="2">
        <f t="shared" si="82"/>
        <v>170</v>
      </c>
      <c r="I2655" s="2" t="str">
        <f>_xlfn.CONCAT(C2655,"-",D2655,"-",DOLLAR(G2655))</f>
        <v>ITA-zan pin SPA-17,00 €</v>
      </c>
      <c r="J2655" s="2" t="str">
        <f t="shared" si="83"/>
        <v>680</v>
      </c>
      <c r="M2655" s="2"/>
      <c r="P2655" s="2"/>
      <c r="Q2655" s="2"/>
      <c r="R2655" s="2"/>
      <c r="S2655" s="2"/>
    </row>
    <row r="2656" spans="1:19" ht="12.75" customHeight="1" x14ac:dyDescent="0.2">
      <c r="A2656" s="1">
        <v>2661</v>
      </c>
      <c r="B2656" s="1" t="s">
        <v>1254</v>
      </c>
      <c r="C2656" s="1" t="s">
        <v>8</v>
      </c>
      <c r="D2656" s="1" t="s">
        <v>43</v>
      </c>
      <c r="E2656" s="1" t="s">
        <v>10</v>
      </c>
      <c r="F2656" s="1">
        <v>0</v>
      </c>
      <c r="G2656" s="2">
        <v>32</v>
      </c>
      <c r="H2656" s="2" t="str">
        <f t="shared" si="82"/>
        <v/>
      </c>
      <c r="I2656" s="2" t="str">
        <f>_xlfn.CONCAT(C2656,"-",D2656,"-",DOLLAR(G2656))</f>
        <v>ITA-zan pin SPA-32,00 €</v>
      </c>
      <c r="J2656" s="2" t="str">
        <f t="shared" si="83"/>
        <v>680</v>
      </c>
      <c r="M2656" s="2"/>
      <c r="P2656" s="2"/>
      <c r="Q2656" s="2"/>
      <c r="R2656" s="2"/>
      <c r="S2656" s="2"/>
    </row>
    <row r="2657" spans="1:19" ht="12.75" customHeight="1" x14ac:dyDescent="0.2">
      <c r="A2657" s="1">
        <v>2662</v>
      </c>
      <c r="B2657" s="1" t="s">
        <v>1255</v>
      </c>
      <c r="C2657" s="1" t="s">
        <v>8</v>
      </c>
      <c r="D2657" s="1" t="s">
        <v>32</v>
      </c>
      <c r="E2657" s="1" t="s">
        <v>10</v>
      </c>
      <c r="F2657" s="1">
        <v>0</v>
      </c>
      <c r="G2657" s="2">
        <v>32</v>
      </c>
      <c r="H2657" s="2" t="str">
        <f t="shared" si="82"/>
        <v/>
      </c>
      <c r="I2657" s="2" t="str">
        <f>_xlfn.CONCAT(C2657,"-",D2657,"-",DOLLAR(G2657))</f>
        <v>ITA-zan VETRI-32,00 €</v>
      </c>
      <c r="J2657" s="2" t="str">
        <f t="shared" si="83"/>
        <v>498</v>
      </c>
      <c r="M2657" s="2"/>
      <c r="P2657" s="2"/>
      <c r="Q2657" s="2"/>
      <c r="R2657" s="2"/>
      <c r="S2657" s="2"/>
    </row>
    <row r="2658" spans="1:19" ht="12.75" customHeight="1" x14ac:dyDescent="0.2">
      <c r="A2658" s="1">
        <v>2663</v>
      </c>
      <c r="B2658" s="1" t="s">
        <v>1255</v>
      </c>
      <c r="C2658" s="1" t="s">
        <v>8</v>
      </c>
      <c r="D2658" s="1" t="s">
        <v>32</v>
      </c>
      <c r="E2658" t="s">
        <v>1387</v>
      </c>
      <c r="F2658" s="1">
        <v>10</v>
      </c>
      <c r="G2658" s="2">
        <v>21</v>
      </c>
      <c r="H2658" s="2">
        <f t="shared" si="82"/>
        <v>210</v>
      </c>
      <c r="I2658" s="2" t="str">
        <f>_xlfn.CONCAT(C2658,"-",D2658,"-",DOLLAR(G2658))</f>
        <v>ITA-zan VETRI-21,00 €</v>
      </c>
      <c r="J2658" s="2" t="str">
        <f t="shared" si="83"/>
        <v>498</v>
      </c>
      <c r="M2658" s="2"/>
      <c r="P2658" s="2"/>
      <c r="Q2658" s="2"/>
      <c r="R2658" s="2"/>
      <c r="S2658" s="2"/>
    </row>
    <row r="2659" spans="1:19" ht="12.75" customHeight="1" x14ac:dyDescent="0.2">
      <c r="A2659" s="1">
        <v>2664</v>
      </c>
      <c r="B2659" s="1" t="s">
        <v>1255</v>
      </c>
      <c r="C2659" s="1" t="s">
        <v>8</v>
      </c>
      <c r="D2659" s="1" t="s">
        <v>32</v>
      </c>
      <c r="E2659" t="s">
        <v>1387</v>
      </c>
      <c r="F2659" s="1">
        <v>30</v>
      </c>
      <c r="G2659" s="2">
        <v>18</v>
      </c>
      <c r="H2659" s="2">
        <f t="shared" si="82"/>
        <v>540</v>
      </c>
      <c r="I2659" s="2" t="str">
        <f>_xlfn.CONCAT(C2659,"-",D2659,"-",DOLLAR(G2659))</f>
        <v>ITA-zan VETRI-18,00 €</v>
      </c>
      <c r="J2659" s="2" t="str">
        <f t="shared" si="83"/>
        <v>498</v>
      </c>
      <c r="M2659" s="2"/>
      <c r="P2659" s="2"/>
      <c r="Q2659" s="2"/>
      <c r="R2659" s="2"/>
      <c r="S2659" s="2"/>
    </row>
    <row r="2660" spans="1:19" ht="12.75" customHeight="1" x14ac:dyDescent="0.2">
      <c r="A2660" s="1">
        <v>2665</v>
      </c>
      <c r="B2660" s="1" t="s">
        <v>1256</v>
      </c>
      <c r="C2660" s="1" t="s">
        <v>8</v>
      </c>
      <c r="D2660" s="1" t="s">
        <v>176</v>
      </c>
      <c r="E2660" t="s">
        <v>1387</v>
      </c>
      <c r="F2660" s="1">
        <v>10</v>
      </c>
      <c r="G2660" s="2">
        <v>14</v>
      </c>
      <c r="H2660" s="2">
        <f t="shared" si="82"/>
        <v>140</v>
      </c>
      <c r="I2660" s="2" t="str">
        <f>_xlfn.CONCAT(C2660,"-",D2660,"-",DOLLAR(G2660))</f>
        <v>ITA-mull-14,00 €</v>
      </c>
      <c r="J2660" s="2" t="str">
        <f t="shared" si="83"/>
        <v>152</v>
      </c>
      <c r="M2660" s="2"/>
      <c r="P2660" s="2"/>
      <c r="Q2660" s="2"/>
      <c r="R2660" s="2"/>
      <c r="S2660" s="2"/>
    </row>
    <row r="2661" spans="1:19" ht="12.75" customHeight="1" x14ac:dyDescent="0.2">
      <c r="A2661" s="1">
        <v>2666</v>
      </c>
      <c r="B2661" s="1" t="s">
        <v>1257</v>
      </c>
      <c r="C2661" s="1" t="s">
        <v>8</v>
      </c>
      <c r="D2661" s="1" t="s">
        <v>43</v>
      </c>
      <c r="E2661" s="1" t="s">
        <v>10</v>
      </c>
      <c r="F2661" s="1">
        <v>0</v>
      </c>
      <c r="G2661" s="2">
        <v>26</v>
      </c>
      <c r="H2661" s="2" t="str">
        <f t="shared" si="82"/>
        <v/>
      </c>
      <c r="I2661" s="2" t="str">
        <f>_xlfn.CONCAT(C2661,"-",D2661,"-",DOLLAR(G2661))</f>
        <v>ITA-zan pin SPA-26,00 €</v>
      </c>
      <c r="J2661" s="2" t="str">
        <f t="shared" si="83"/>
        <v>080</v>
      </c>
      <c r="M2661" s="2"/>
      <c r="P2661" s="2"/>
      <c r="Q2661" s="2"/>
      <c r="R2661" s="2"/>
      <c r="S2661" s="2"/>
    </row>
    <row r="2662" spans="1:19" ht="12.75" customHeight="1" x14ac:dyDescent="0.2">
      <c r="A2662" s="1">
        <v>2667</v>
      </c>
      <c r="B2662" s="1" t="s">
        <v>1258</v>
      </c>
      <c r="C2662" s="1" t="s">
        <v>8</v>
      </c>
      <c r="D2662" s="1" t="s">
        <v>9</v>
      </c>
      <c r="E2662" t="s">
        <v>1387</v>
      </c>
      <c r="F2662" s="1">
        <v>10</v>
      </c>
      <c r="G2662" s="2">
        <v>13</v>
      </c>
      <c r="H2662" s="2">
        <f t="shared" si="82"/>
        <v>130</v>
      </c>
      <c r="I2662" s="2" t="str">
        <f>_xlfn.CONCAT(C2662,"-",D2662,"-",DOLLAR(G2662))</f>
        <v>ITA-SG-13,00 €</v>
      </c>
      <c r="J2662" s="2" t="str">
        <f t="shared" si="83"/>
        <v>360</v>
      </c>
      <c r="M2662" s="2"/>
      <c r="P2662" s="2"/>
      <c r="Q2662" s="2"/>
      <c r="R2662" s="2"/>
      <c r="S2662" s="2"/>
    </row>
    <row r="2663" spans="1:19" ht="12.75" customHeight="1" x14ac:dyDescent="0.2">
      <c r="A2663" s="1">
        <v>2668</v>
      </c>
      <c r="B2663" s="1" t="s">
        <v>1258</v>
      </c>
      <c r="C2663" s="1" t="s">
        <v>8</v>
      </c>
      <c r="D2663" s="1" t="s">
        <v>9</v>
      </c>
      <c r="E2663" s="1" t="s">
        <v>10</v>
      </c>
      <c r="F2663" s="1">
        <v>0</v>
      </c>
      <c r="G2663" s="2">
        <v>17</v>
      </c>
      <c r="H2663" s="2" t="str">
        <f t="shared" si="82"/>
        <v/>
      </c>
      <c r="I2663" s="2" t="str">
        <f>_xlfn.CONCAT(C2663,"-",D2663,"-",DOLLAR(G2663))</f>
        <v>ITA-SG-17,00 €</v>
      </c>
      <c r="J2663" s="2" t="str">
        <f t="shared" si="83"/>
        <v>360</v>
      </c>
      <c r="M2663" s="2"/>
      <c r="P2663" s="2"/>
      <c r="Q2663" s="2"/>
      <c r="R2663" s="2"/>
      <c r="S2663" s="2"/>
    </row>
    <row r="2664" spans="1:19" ht="12.75" customHeight="1" x14ac:dyDescent="0.2">
      <c r="A2664" s="1">
        <v>2669</v>
      </c>
      <c r="B2664" s="1" t="s">
        <v>1258</v>
      </c>
      <c r="C2664" s="1" t="s">
        <v>8</v>
      </c>
      <c r="D2664" s="1" t="s">
        <v>9</v>
      </c>
      <c r="E2664" t="s">
        <v>1387</v>
      </c>
      <c r="F2664" s="1">
        <v>30</v>
      </c>
      <c r="G2664" s="2">
        <v>19</v>
      </c>
      <c r="H2664" s="2">
        <f t="shared" si="82"/>
        <v>570</v>
      </c>
      <c r="I2664" s="2" t="str">
        <f>_xlfn.CONCAT(C2664,"-",D2664,"-",DOLLAR(G2664))</f>
        <v>ITA-SG-19,00 €</v>
      </c>
      <c r="J2664" s="2" t="str">
        <f t="shared" si="83"/>
        <v>360</v>
      </c>
      <c r="M2664" s="2"/>
      <c r="P2664" s="2"/>
      <c r="Q2664" s="2"/>
      <c r="R2664" s="2"/>
      <c r="S2664" s="2"/>
    </row>
    <row r="2665" spans="1:19" ht="12.75" customHeight="1" x14ac:dyDescent="0.2">
      <c r="A2665" s="1">
        <v>2670</v>
      </c>
      <c r="B2665" s="1" t="s">
        <v>1259</v>
      </c>
      <c r="C2665" s="1" t="s">
        <v>8</v>
      </c>
      <c r="D2665" s="1" t="s">
        <v>50</v>
      </c>
      <c r="E2665" s="1" t="s">
        <v>10</v>
      </c>
      <c r="F2665" s="1">
        <v>0</v>
      </c>
      <c r="G2665" s="2">
        <v>23</v>
      </c>
      <c r="H2665" s="2" t="str">
        <f t="shared" si="82"/>
        <v/>
      </c>
      <c r="I2665" s="2" t="str">
        <f>_xlfn.CONCAT(C2665,"-",D2665,"-",DOLLAR(G2665))</f>
        <v>ITA-zan S.R.L.-23,00 €</v>
      </c>
      <c r="J2665" s="2" t="str">
        <f t="shared" si="83"/>
        <v>157</v>
      </c>
      <c r="M2665" s="2"/>
      <c r="P2665" s="2"/>
      <c r="Q2665" s="2"/>
      <c r="R2665" s="2"/>
      <c r="S2665" s="2"/>
    </row>
    <row r="2666" spans="1:19" ht="12.75" customHeight="1" x14ac:dyDescent="0.2">
      <c r="A2666" s="1">
        <v>2671</v>
      </c>
      <c r="B2666" s="1" t="s">
        <v>1259</v>
      </c>
      <c r="C2666" s="1" t="s">
        <v>8</v>
      </c>
      <c r="D2666" s="1" t="s">
        <v>50</v>
      </c>
      <c r="E2666" t="s">
        <v>1387</v>
      </c>
      <c r="F2666" s="1">
        <v>20</v>
      </c>
      <c r="G2666" s="2">
        <v>10</v>
      </c>
      <c r="H2666" s="2">
        <f t="shared" si="82"/>
        <v>200</v>
      </c>
      <c r="I2666" s="2" t="str">
        <f>_xlfn.CONCAT(C2666,"-",D2666,"-",DOLLAR(G2666))</f>
        <v>ITA-zan S.R.L.-10,00 €</v>
      </c>
      <c r="J2666" s="2" t="str">
        <f t="shared" si="83"/>
        <v>157</v>
      </c>
      <c r="M2666" s="2"/>
      <c r="P2666" s="2"/>
      <c r="Q2666" s="2"/>
      <c r="R2666" s="2"/>
      <c r="S2666" s="2"/>
    </row>
    <row r="2667" spans="1:19" ht="12.75" customHeight="1" x14ac:dyDescent="0.2">
      <c r="A2667" s="1">
        <v>2672</v>
      </c>
      <c r="B2667" s="1" t="s">
        <v>1259</v>
      </c>
      <c r="C2667" s="1" t="s">
        <v>8</v>
      </c>
      <c r="D2667" s="1" t="s">
        <v>50</v>
      </c>
      <c r="E2667" t="s">
        <v>1387</v>
      </c>
      <c r="F2667" s="1">
        <v>30</v>
      </c>
      <c r="G2667" s="2">
        <v>33</v>
      </c>
      <c r="H2667" s="2">
        <f t="shared" si="82"/>
        <v>990</v>
      </c>
      <c r="I2667" s="2" t="str">
        <f>_xlfn.CONCAT(C2667,"-",D2667,"-",DOLLAR(G2667))</f>
        <v>ITA-zan S.R.L.-33,00 €</v>
      </c>
      <c r="J2667" s="2" t="str">
        <f t="shared" si="83"/>
        <v>157</v>
      </c>
      <c r="M2667" s="2"/>
      <c r="P2667" s="2"/>
      <c r="Q2667" s="2"/>
      <c r="R2667" s="2"/>
      <c r="S2667" s="2"/>
    </row>
    <row r="2668" spans="1:19" ht="12.75" customHeight="1" x14ac:dyDescent="0.2">
      <c r="A2668" s="1">
        <v>2673</v>
      </c>
      <c r="B2668" s="1" t="s">
        <v>1260</v>
      </c>
      <c r="C2668" s="1" t="s">
        <v>79</v>
      </c>
      <c r="D2668" s="1" t="s">
        <v>80</v>
      </c>
      <c r="E2668" s="1" t="s">
        <v>10</v>
      </c>
      <c r="F2668" s="1">
        <v>0</v>
      </c>
      <c r="G2668" s="2">
        <v>18</v>
      </c>
      <c r="H2668" s="2" t="str">
        <f t="shared" si="82"/>
        <v/>
      </c>
      <c r="I2668" s="2" t="str">
        <f>_xlfn.CONCAT(C2668,"-",D2668,"-",DOLLAR(G2668))</f>
        <v>GRC-zan ABEE-18,00 €</v>
      </c>
      <c r="J2668" s="2" t="str">
        <f t="shared" si="83"/>
        <v>534</v>
      </c>
      <c r="M2668" s="2"/>
      <c r="P2668" s="2"/>
      <c r="Q2668" s="2"/>
      <c r="R2668" s="2"/>
      <c r="S2668" s="2"/>
    </row>
    <row r="2669" spans="1:19" ht="12.75" customHeight="1" x14ac:dyDescent="0.2">
      <c r="A2669" s="1">
        <v>2674</v>
      </c>
      <c r="B2669" s="1" t="s">
        <v>1260</v>
      </c>
      <c r="C2669" s="1" t="s">
        <v>79</v>
      </c>
      <c r="D2669" s="1" t="s">
        <v>80</v>
      </c>
      <c r="E2669" t="s">
        <v>1387</v>
      </c>
      <c r="F2669" s="1">
        <v>10</v>
      </c>
      <c r="G2669" s="2">
        <v>29</v>
      </c>
      <c r="H2669" s="2">
        <f t="shared" si="82"/>
        <v>290</v>
      </c>
      <c r="I2669" s="2" t="str">
        <f>_xlfn.CONCAT(C2669,"-",D2669,"-",DOLLAR(G2669))</f>
        <v>GRC-zan ABEE-29,00 €</v>
      </c>
      <c r="J2669" s="2" t="str">
        <f t="shared" si="83"/>
        <v>534</v>
      </c>
      <c r="M2669" s="2"/>
      <c r="P2669" s="2"/>
      <c r="Q2669" s="2"/>
      <c r="R2669" s="2"/>
      <c r="S2669" s="2"/>
    </row>
    <row r="2670" spans="1:19" ht="12.75" customHeight="1" x14ac:dyDescent="0.2">
      <c r="A2670" s="1">
        <v>2675</v>
      </c>
      <c r="B2670" s="1" t="s">
        <v>1260</v>
      </c>
      <c r="C2670" s="1" t="s">
        <v>79</v>
      </c>
      <c r="D2670" s="1" t="s">
        <v>80</v>
      </c>
      <c r="E2670" t="s">
        <v>1387</v>
      </c>
      <c r="F2670" s="1">
        <v>30</v>
      </c>
      <c r="G2670" s="2">
        <v>11</v>
      </c>
      <c r="H2670" s="2">
        <f t="shared" si="82"/>
        <v>330</v>
      </c>
      <c r="I2670" s="2" t="str">
        <f>_xlfn.CONCAT(C2670,"-",D2670,"-",DOLLAR(G2670))</f>
        <v>GRC-zan ABEE-11,00 €</v>
      </c>
      <c r="J2670" s="2" t="str">
        <f t="shared" si="83"/>
        <v>534</v>
      </c>
      <c r="M2670" s="2"/>
      <c r="P2670" s="2"/>
      <c r="Q2670" s="2"/>
      <c r="R2670" s="2"/>
      <c r="S2670" s="2"/>
    </row>
    <row r="2671" spans="1:19" ht="12.75" customHeight="1" x14ac:dyDescent="0.2">
      <c r="A2671" s="1">
        <v>2676</v>
      </c>
      <c r="B2671" s="1" t="s">
        <v>1261</v>
      </c>
      <c r="C2671" s="1" t="s">
        <v>8</v>
      </c>
      <c r="D2671" s="1" t="s">
        <v>71</v>
      </c>
      <c r="E2671" s="1" t="s">
        <v>10</v>
      </c>
      <c r="F2671" s="1">
        <v>0</v>
      </c>
      <c r="G2671" s="2">
        <v>31</v>
      </c>
      <c r="H2671" s="2" t="str">
        <f t="shared" si="82"/>
        <v/>
      </c>
      <c r="I2671" s="2" t="str">
        <f>_xlfn.CONCAT(C2671,"-",D2671,"-",DOLLAR(G2671))</f>
        <v>ITA-lollo SRL-31,00 €</v>
      </c>
      <c r="J2671" s="2" t="str">
        <f t="shared" si="83"/>
        <v>101</v>
      </c>
      <c r="M2671" s="2"/>
      <c r="P2671" s="2"/>
      <c r="Q2671" s="2"/>
      <c r="R2671" s="2"/>
      <c r="S2671" s="2"/>
    </row>
    <row r="2672" spans="1:19" ht="12.75" customHeight="1" x14ac:dyDescent="0.2">
      <c r="A2672" s="1">
        <v>2677</v>
      </c>
      <c r="B2672" s="1" t="s">
        <v>1262</v>
      </c>
      <c r="C2672" s="1" t="s">
        <v>8</v>
      </c>
      <c r="D2672" s="1" t="s">
        <v>9</v>
      </c>
      <c r="E2672" s="1" t="s">
        <v>10</v>
      </c>
      <c r="F2672" s="1">
        <v>0</v>
      </c>
      <c r="G2672" s="2">
        <v>11</v>
      </c>
      <c r="H2672" s="2" t="str">
        <f t="shared" si="82"/>
        <v/>
      </c>
      <c r="I2672" s="2" t="str">
        <f>_xlfn.CONCAT(C2672,"-",D2672,"-",DOLLAR(G2672))</f>
        <v>ITA-SG-11,00 €</v>
      </c>
      <c r="J2672" s="2" t="str">
        <f t="shared" si="83"/>
        <v>566</v>
      </c>
      <c r="M2672" s="2"/>
      <c r="P2672" s="2"/>
      <c r="Q2672" s="2"/>
      <c r="R2672" s="2"/>
      <c r="S2672" s="2"/>
    </row>
    <row r="2673" spans="1:19" ht="12.75" customHeight="1" x14ac:dyDescent="0.2">
      <c r="A2673" s="1">
        <v>2678</v>
      </c>
      <c r="B2673" s="1" t="s">
        <v>1263</v>
      </c>
      <c r="C2673" s="1" t="s">
        <v>8</v>
      </c>
      <c r="D2673" s="1" t="s">
        <v>9</v>
      </c>
      <c r="E2673" t="s">
        <v>1387</v>
      </c>
      <c r="F2673" s="1">
        <v>10</v>
      </c>
      <c r="G2673" s="2">
        <v>33</v>
      </c>
      <c r="H2673" s="2">
        <f t="shared" si="82"/>
        <v>330</v>
      </c>
      <c r="I2673" s="2" t="str">
        <f>_xlfn.CONCAT(C2673,"-",D2673,"-",DOLLAR(G2673))</f>
        <v>ITA-SG-33,00 €</v>
      </c>
      <c r="J2673" s="2" t="str">
        <f t="shared" si="83"/>
        <v>200</v>
      </c>
      <c r="M2673" s="2"/>
      <c r="P2673" s="2"/>
      <c r="Q2673" s="2"/>
      <c r="R2673" s="2"/>
      <c r="S2673" s="2"/>
    </row>
    <row r="2674" spans="1:19" ht="12.75" customHeight="1" x14ac:dyDescent="0.2">
      <c r="A2674" s="1">
        <v>2679</v>
      </c>
      <c r="B2674" s="1" t="s">
        <v>1263</v>
      </c>
      <c r="C2674" s="1" t="s">
        <v>8</v>
      </c>
      <c r="D2674" s="1" t="s">
        <v>9</v>
      </c>
      <c r="E2674" t="s">
        <v>1387</v>
      </c>
      <c r="F2674" s="1">
        <v>30</v>
      </c>
      <c r="G2674" s="2">
        <v>15</v>
      </c>
      <c r="H2674" s="2">
        <f t="shared" si="82"/>
        <v>450</v>
      </c>
      <c r="I2674" s="2" t="str">
        <f>_xlfn.CONCAT(C2674,"-",D2674,"-",DOLLAR(G2674))</f>
        <v>ITA-SG-15,00 €</v>
      </c>
      <c r="J2674" s="2" t="str">
        <f t="shared" si="83"/>
        <v>200</v>
      </c>
      <c r="M2674" s="2"/>
      <c r="P2674" s="2"/>
      <c r="Q2674" s="2"/>
      <c r="R2674" s="2"/>
      <c r="S2674" s="2"/>
    </row>
    <row r="2675" spans="1:19" ht="12.75" customHeight="1" x14ac:dyDescent="0.2">
      <c r="A2675" s="1">
        <v>2680</v>
      </c>
      <c r="B2675" s="1" t="s">
        <v>1263</v>
      </c>
      <c r="C2675" s="1" t="s">
        <v>8</v>
      </c>
      <c r="D2675" s="1" t="s">
        <v>9</v>
      </c>
      <c r="E2675" s="1" t="s">
        <v>10</v>
      </c>
      <c r="F2675" s="1">
        <v>0</v>
      </c>
      <c r="G2675" s="2">
        <v>35</v>
      </c>
      <c r="H2675" s="2" t="str">
        <f t="shared" si="82"/>
        <v/>
      </c>
      <c r="I2675" s="2" t="str">
        <f>_xlfn.CONCAT(C2675,"-",D2675,"-",DOLLAR(G2675))</f>
        <v>ITA-SG-35,00 €</v>
      </c>
      <c r="J2675" s="2" t="str">
        <f t="shared" si="83"/>
        <v>200</v>
      </c>
      <c r="M2675" s="2"/>
      <c r="P2675" s="2"/>
      <c r="Q2675" s="2"/>
      <c r="R2675" s="2"/>
      <c r="S2675" s="2"/>
    </row>
    <row r="2676" spans="1:19" ht="12.75" customHeight="1" x14ac:dyDescent="0.2">
      <c r="A2676" s="1">
        <v>2681</v>
      </c>
      <c r="B2676" s="1" t="s">
        <v>1264</v>
      </c>
      <c r="C2676" s="1" t="s">
        <v>8</v>
      </c>
      <c r="D2676" s="1" t="s">
        <v>9</v>
      </c>
      <c r="E2676" t="s">
        <v>1387</v>
      </c>
      <c r="F2676" s="1">
        <v>10</v>
      </c>
      <c r="G2676" s="2">
        <v>19</v>
      </c>
      <c r="H2676" s="2">
        <f t="shared" si="82"/>
        <v>190</v>
      </c>
      <c r="I2676" s="2" t="str">
        <f>_xlfn.CONCAT(C2676,"-",D2676,"-",DOLLAR(G2676))</f>
        <v>ITA-SG-19,00 €</v>
      </c>
      <c r="J2676" s="2" t="str">
        <f t="shared" si="83"/>
        <v>614</v>
      </c>
      <c r="M2676" s="2"/>
      <c r="P2676" s="2"/>
      <c r="Q2676" s="2"/>
      <c r="R2676" s="2"/>
      <c r="S2676" s="2"/>
    </row>
    <row r="2677" spans="1:19" ht="12.75" customHeight="1" x14ac:dyDescent="0.2">
      <c r="A2677" s="1">
        <v>2682</v>
      </c>
      <c r="B2677" s="1" t="s">
        <v>1264</v>
      </c>
      <c r="C2677" s="1" t="s">
        <v>8</v>
      </c>
      <c r="D2677" s="1" t="s">
        <v>9</v>
      </c>
      <c r="E2677" s="1" t="s">
        <v>10</v>
      </c>
      <c r="F2677" s="1">
        <v>0</v>
      </c>
      <c r="G2677" s="2">
        <v>25</v>
      </c>
      <c r="H2677" s="2" t="str">
        <f t="shared" si="82"/>
        <v/>
      </c>
      <c r="I2677" s="2" t="str">
        <f>_xlfn.CONCAT(C2677,"-",D2677,"-",DOLLAR(G2677))</f>
        <v>ITA-SG-25,00 €</v>
      </c>
      <c r="J2677" s="2" t="str">
        <f t="shared" si="83"/>
        <v>614</v>
      </c>
      <c r="M2677" s="2"/>
      <c r="P2677" s="2"/>
      <c r="Q2677" s="2"/>
      <c r="R2677" s="2"/>
      <c r="S2677" s="2"/>
    </row>
    <row r="2678" spans="1:19" ht="12.75" customHeight="1" x14ac:dyDescent="0.2">
      <c r="A2678" s="1">
        <v>2683</v>
      </c>
      <c r="B2678" s="1" t="s">
        <v>1265</v>
      </c>
      <c r="C2678" s="1" t="s">
        <v>8</v>
      </c>
      <c r="D2678" s="1" t="s">
        <v>9</v>
      </c>
      <c r="E2678" s="1" t="s">
        <v>10</v>
      </c>
      <c r="F2678" s="1">
        <v>0</v>
      </c>
      <c r="G2678" s="2">
        <v>35</v>
      </c>
      <c r="H2678" s="2" t="str">
        <f t="shared" si="82"/>
        <v/>
      </c>
      <c r="I2678" s="2" t="str">
        <f>_xlfn.CONCAT(C2678,"-",D2678,"-",DOLLAR(G2678))</f>
        <v>ITA-SG-35,00 €</v>
      </c>
      <c r="J2678" s="2" t="str">
        <f t="shared" si="83"/>
        <v>248</v>
      </c>
      <c r="M2678" s="2"/>
      <c r="P2678" s="2"/>
      <c r="Q2678" s="2"/>
      <c r="R2678" s="2"/>
      <c r="S2678" s="2"/>
    </row>
    <row r="2679" spans="1:19" ht="12.75" customHeight="1" x14ac:dyDescent="0.2">
      <c r="A2679" s="1">
        <v>2684</v>
      </c>
      <c r="B2679" s="1" t="s">
        <v>1265</v>
      </c>
      <c r="C2679" s="1" t="s">
        <v>8</v>
      </c>
      <c r="D2679" s="1" t="s">
        <v>9</v>
      </c>
      <c r="E2679" t="s">
        <v>1387</v>
      </c>
      <c r="F2679" s="1">
        <v>10</v>
      </c>
      <c r="G2679" s="2">
        <v>22</v>
      </c>
      <c r="H2679" s="2">
        <f t="shared" si="82"/>
        <v>220</v>
      </c>
      <c r="I2679" s="2" t="str">
        <f>_xlfn.CONCAT(C2679,"-",D2679,"-",DOLLAR(G2679))</f>
        <v>ITA-SG-22,00 €</v>
      </c>
      <c r="J2679" s="2" t="str">
        <f t="shared" si="83"/>
        <v>248</v>
      </c>
      <c r="M2679" s="2"/>
      <c r="P2679" s="2"/>
      <c r="Q2679" s="2"/>
      <c r="R2679" s="2"/>
      <c r="S2679" s="2"/>
    </row>
    <row r="2680" spans="1:19" ht="12.75" customHeight="1" x14ac:dyDescent="0.2">
      <c r="A2680" s="1">
        <v>2685</v>
      </c>
      <c r="B2680" s="1" t="s">
        <v>1266</v>
      </c>
      <c r="C2680" s="1" t="s">
        <v>8</v>
      </c>
      <c r="D2680" s="1" t="s">
        <v>9</v>
      </c>
      <c r="E2680" s="1" t="s">
        <v>10</v>
      </c>
      <c r="F2680" s="1">
        <v>0</v>
      </c>
      <c r="G2680" s="2">
        <v>28</v>
      </c>
      <c r="H2680" s="2" t="str">
        <f t="shared" si="82"/>
        <v/>
      </c>
      <c r="I2680" s="2" t="str">
        <f>_xlfn.CONCAT(C2680,"-",D2680,"-",DOLLAR(G2680))</f>
        <v>ITA-SG-28,00 €</v>
      </c>
      <c r="J2680" s="2" t="str">
        <f t="shared" si="83"/>
        <v>777</v>
      </c>
      <c r="M2680" s="2"/>
      <c r="P2680" s="2"/>
      <c r="Q2680" s="2"/>
      <c r="R2680" s="2"/>
      <c r="S2680" s="2"/>
    </row>
    <row r="2681" spans="1:19" ht="12.75" customHeight="1" x14ac:dyDescent="0.2">
      <c r="A2681" s="1">
        <v>2686</v>
      </c>
      <c r="B2681" s="1" t="s">
        <v>1266</v>
      </c>
      <c r="C2681" s="1" t="s">
        <v>8</v>
      </c>
      <c r="D2681" s="1" t="s">
        <v>9</v>
      </c>
      <c r="E2681" t="s">
        <v>1387</v>
      </c>
      <c r="F2681" s="1">
        <v>10</v>
      </c>
      <c r="G2681" s="2">
        <v>21</v>
      </c>
      <c r="H2681" s="2">
        <f t="shared" si="82"/>
        <v>210</v>
      </c>
      <c r="I2681" s="2" t="str">
        <f>_xlfn.CONCAT(C2681,"-",D2681,"-",DOLLAR(G2681))</f>
        <v>ITA-SG-21,00 €</v>
      </c>
      <c r="J2681" s="2" t="str">
        <f t="shared" si="83"/>
        <v>777</v>
      </c>
      <c r="M2681" s="2"/>
      <c r="P2681" s="2"/>
      <c r="Q2681" s="2"/>
      <c r="R2681" s="2"/>
      <c r="S2681" s="2"/>
    </row>
    <row r="2682" spans="1:19" ht="12.75" customHeight="1" x14ac:dyDescent="0.2">
      <c r="A2682" s="1">
        <v>2687</v>
      </c>
      <c r="B2682" s="1" t="s">
        <v>1266</v>
      </c>
      <c r="C2682" s="1" t="s">
        <v>8</v>
      </c>
      <c r="D2682" s="1" t="s">
        <v>9</v>
      </c>
      <c r="E2682" t="s">
        <v>1387</v>
      </c>
      <c r="F2682" s="1">
        <v>30</v>
      </c>
      <c r="G2682" s="2">
        <v>36</v>
      </c>
      <c r="H2682" s="2">
        <f t="shared" si="82"/>
        <v>1080</v>
      </c>
      <c r="I2682" s="2" t="str">
        <f>_xlfn.CONCAT(C2682,"-",D2682,"-",DOLLAR(G2682))</f>
        <v>ITA-SG-36,00 €</v>
      </c>
      <c r="J2682" s="2" t="str">
        <f t="shared" si="83"/>
        <v>777</v>
      </c>
      <c r="M2682" s="2"/>
      <c r="P2682" s="2"/>
      <c r="Q2682" s="2"/>
      <c r="R2682" s="2"/>
      <c r="S2682" s="2"/>
    </row>
    <row r="2683" spans="1:19" ht="12.75" customHeight="1" x14ac:dyDescent="0.2">
      <c r="A2683" s="1">
        <v>2688</v>
      </c>
      <c r="B2683" s="1" t="s">
        <v>1266</v>
      </c>
      <c r="C2683" s="1" t="s">
        <v>8</v>
      </c>
      <c r="D2683" s="1" t="s">
        <v>9</v>
      </c>
      <c r="E2683" t="s">
        <v>1387</v>
      </c>
      <c r="F2683" s="1">
        <v>20</v>
      </c>
      <c r="G2683" s="2">
        <v>36</v>
      </c>
      <c r="H2683" s="2">
        <f t="shared" si="82"/>
        <v>720</v>
      </c>
      <c r="I2683" s="2" t="str">
        <f>_xlfn.CONCAT(C2683,"-",D2683,"-",DOLLAR(G2683))</f>
        <v>ITA-SG-36,00 €</v>
      </c>
      <c r="J2683" s="2" t="str">
        <f t="shared" si="83"/>
        <v>777</v>
      </c>
      <c r="M2683" s="2"/>
      <c r="P2683" s="2"/>
      <c r="Q2683" s="2"/>
      <c r="R2683" s="2"/>
      <c r="S2683" s="2"/>
    </row>
    <row r="2684" spans="1:19" ht="12.75" customHeight="1" x14ac:dyDescent="0.2">
      <c r="A2684" s="1">
        <v>2689</v>
      </c>
      <c r="B2684" s="1" t="s">
        <v>1267</v>
      </c>
      <c r="C2684" s="1" t="s">
        <v>8</v>
      </c>
      <c r="D2684" s="1" t="s">
        <v>9</v>
      </c>
      <c r="E2684" t="s">
        <v>1387</v>
      </c>
      <c r="F2684" s="1">
        <v>10</v>
      </c>
      <c r="G2684" s="2">
        <v>20</v>
      </c>
      <c r="H2684" s="2">
        <f t="shared" si="82"/>
        <v>200</v>
      </c>
      <c r="I2684" s="2" t="str">
        <f>_xlfn.CONCAT(C2684,"-",D2684,"-",DOLLAR(G2684))</f>
        <v>ITA-SG-20,00 €</v>
      </c>
      <c r="J2684" s="2" t="str">
        <f t="shared" si="83"/>
        <v>587</v>
      </c>
      <c r="M2684" s="2"/>
      <c r="P2684" s="2"/>
      <c r="Q2684" s="2"/>
      <c r="R2684" s="2"/>
      <c r="S2684" s="2"/>
    </row>
    <row r="2685" spans="1:19" ht="12.75" customHeight="1" x14ac:dyDescent="0.2">
      <c r="A2685" s="1">
        <v>2690</v>
      </c>
      <c r="B2685" s="1" t="s">
        <v>1267</v>
      </c>
      <c r="C2685" s="1" t="s">
        <v>8</v>
      </c>
      <c r="D2685" s="1" t="s">
        <v>9</v>
      </c>
      <c r="E2685" s="1" t="s">
        <v>10</v>
      </c>
      <c r="F2685" s="1">
        <v>0</v>
      </c>
      <c r="G2685" s="2">
        <v>25</v>
      </c>
      <c r="H2685" s="2" t="str">
        <f t="shared" si="82"/>
        <v/>
      </c>
      <c r="I2685" s="2" t="str">
        <f>_xlfn.CONCAT(C2685,"-",D2685,"-",DOLLAR(G2685))</f>
        <v>ITA-SG-25,00 €</v>
      </c>
      <c r="J2685" s="2" t="str">
        <f t="shared" si="83"/>
        <v>587</v>
      </c>
      <c r="M2685" s="2"/>
      <c r="P2685" s="2"/>
      <c r="Q2685" s="2"/>
      <c r="R2685" s="2"/>
      <c r="S2685" s="2"/>
    </row>
    <row r="2686" spans="1:19" ht="12.75" customHeight="1" x14ac:dyDescent="0.2">
      <c r="A2686" s="1">
        <v>2691</v>
      </c>
      <c r="B2686" s="1" t="s">
        <v>1268</v>
      </c>
      <c r="C2686" s="1" t="s">
        <v>8</v>
      </c>
      <c r="D2686" s="1" t="s">
        <v>43</v>
      </c>
      <c r="E2686" t="s">
        <v>1387</v>
      </c>
      <c r="F2686" s="1">
        <v>30</v>
      </c>
      <c r="G2686" s="2">
        <v>16</v>
      </c>
      <c r="H2686" s="2">
        <f t="shared" si="82"/>
        <v>480</v>
      </c>
      <c r="I2686" s="2" t="str">
        <f>_xlfn.CONCAT(C2686,"-",D2686,"-",DOLLAR(G2686))</f>
        <v>ITA-zan pin SPA-16,00 €</v>
      </c>
      <c r="J2686" s="2" t="str">
        <f t="shared" si="83"/>
        <v>791</v>
      </c>
      <c r="M2686" s="2"/>
      <c r="P2686" s="2"/>
      <c r="Q2686" s="2"/>
      <c r="R2686" s="2"/>
      <c r="S2686" s="2"/>
    </row>
    <row r="2687" spans="1:19" ht="12.75" customHeight="1" x14ac:dyDescent="0.2">
      <c r="A2687" s="1">
        <v>2692</v>
      </c>
      <c r="B2687" s="1" t="s">
        <v>1268</v>
      </c>
      <c r="C2687" s="1" t="s">
        <v>8</v>
      </c>
      <c r="D2687" s="1" t="s">
        <v>43</v>
      </c>
      <c r="E2687" t="s">
        <v>1387</v>
      </c>
      <c r="F2687" s="1">
        <v>10</v>
      </c>
      <c r="G2687" s="2">
        <v>21</v>
      </c>
      <c r="H2687" s="2">
        <f t="shared" si="82"/>
        <v>210</v>
      </c>
      <c r="I2687" s="2" t="str">
        <f>_xlfn.CONCAT(C2687,"-",D2687,"-",DOLLAR(G2687))</f>
        <v>ITA-zan pin SPA-21,00 €</v>
      </c>
      <c r="J2687" s="2" t="str">
        <f t="shared" si="83"/>
        <v>791</v>
      </c>
      <c r="M2687" s="2"/>
      <c r="P2687" s="2"/>
      <c r="Q2687" s="2"/>
      <c r="R2687" s="2"/>
      <c r="S2687" s="2"/>
    </row>
    <row r="2688" spans="1:19" ht="12.75" customHeight="1" x14ac:dyDescent="0.2">
      <c r="A2688" s="1">
        <v>2693</v>
      </c>
      <c r="B2688" s="1" t="s">
        <v>1268</v>
      </c>
      <c r="C2688" s="1" t="s">
        <v>8</v>
      </c>
      <c r="D2688" s="1" t="s">
        <v>43</v>
      </c>
      <c r="E2688" s="1" t="s">
        <v>10</v>
      </c>
      <c r="F2688" s="1">
        <v>0</v>
      </c>
      <c r="G2688" s="2">
        <v>17</v>
      </c>
      <c r="H2688" s="2" t="str">
        <f t="shared" si="82"/>
        <v/>
      </c>
      <c r="I2688" s="2" t="str">
        <f>_xlfn.CONCAT(C2688,"-",D2688,"-",DOLLAR(G2688))</f>
        <v>ITA-zan pin SPA-17,00 €</v>
      </c>
      <c r="J2688" s="2" t="str">
        <f t="shared" si="83"/>
        <v>791</v>
      </c>
      <c r="M2688" s="2"/>
      <c r="P2688" s="2"/>
      <c r="Q2688" s="2"/>
      <c r="R2688" s="2"/>
      <c r="S2688" s="2"/>
    </row>
    <row r="2689" spans="1:19" ht="12.75" customHeight="1" x14ac:dyDescent="0.2">
      <c r="A2689" s="1">
        <v>2694</v>
      </c>
      <c r="B2689" s="1" t="s">
        <v>1269</v>
      </c>
      <c r="C2689" s="1" t="s">
        <v>8</v>
      </c>
      <c r="D2689" s="1" t="s">
        <v>32</v>
      </c>
      <c r="E2689" s="1" t="s">
        <v>10</v>
      </c>
      <c r="F2689" s="1">
        <v>0</v>
      </c>
      <c r="G2689" s="2">
        <v>33</v>
      </c>
      <c r="H2689" s="2" t="str">
        <f t="shared" si="82"/>
        <v/>
      </c>
      <c r="I2689" s="2" t="str">
        <f>_xlfn.CONCAT(C2689,"-",D2689,"-",DOLLAR(G2689))</f>
        <v>ITA-zan VETRI-33,00 €</v>
      </c>
      <c r="J2689" s="2" t="str">
        <f t="shared" si="83"/>
        <v>285</v>
      </c>
      <c r="M2689" s="2"/>
      <c r="P2689" s="2"/>
      <c r="Q2689" s="2"/>
      <c r="R2689" s="2"/>
      <c r="S2689" s="2"/>
    </row>
    <row r="2690" spans="1:19" ht="12.75" customHeight="1" x14ac:dyDescent="0.2">
      <c r="A2690" s="1">
        <v>2695</v>
      </c>
      <c r="B2690" s="1" t="s">
        <v>1270</v>
      </c>
      <c r="C2690" s="1" t="s">
        <v>8</v>
      </c>
      <c r="D2690" s="1" t="s">
        <v>93</v>
      </c>
      <c r="E2690" t="s">
        <v>1387</v>
      </c>
      <c r="F2690" s="1">
        <v>30</v>
      </c>
      <c r="G2690" s="2">
        <v>40</v>
      </c>
      <c r="H2690" s="2">
        <f t="shared" ref="H2690:H2753" si="84">IF(F2690*G2690=0,"",F2690*G2690)</f>
        <v>1200</v>
      </c>
      <c r="I2690" s="2" t="str">
        <f>_xlfn.CONCAT(C2690,"-",D2690,"-",DOLLAR(G2690))</f>
        <v>ITA-zan SPA-40,00 €</v>
      </c>
      <c r="J2690" s="2" t="str">
        <f t="shared" si="83"/>
        <v>114</v>
      </c>
      <c r="M2690" s="2"/>
      <c r="P2690" s="2"/>
      <c r="Q2690" s="2"/>
      <c r="R2690" s="2"/>
      <c r="S2690" s="2"/>
    </row>
    <row r="2691" spans="1:19" ht="12.75" customHeight="1" x14ac:dyDescent="0.2">
      <c r="A2691" s="1">
        <v>2696</v>
      </c>
      <c r="B2691" s="1" t="s">
        <v>1270</v>
      </c>
      <c r="C2691" s="1" t="s">
        <v>8</v>
      </c>
      <c r="D2691" s="1" t="s">
        <v>93</v>
      </c>
      <c r="E2691" t="s">
        <v>1387</v>
      </c>
      <c r="F2691" s="1">
        <v>10</v>
      </c>
      <c r="G2691" s="2">
        <v>37</v>
      </c>
      <c r="H2691" s="2">
        <f t="shared" si="84"/>
        <v>370</v>
      </c>
      <c r="I2691" s="2" t="str">
        <f>_xlfn.CONCAT(C2691,"-",D2691,"-",DOLLAR(G2691))</f>
        <v>ITA-zan SPA-37,00 €</v>
      </c>
      <c r="J2691" s="2" t="str">
        <f t="shared" ref="J2691:J2754" si="85">MID(B2691,3,3)</f>
        <v>114</v>
      </c>
      <c r="M2691" s="2"/>
      <c r="P2691" s="2"/>
      <c r="Q2691" s="2"/>
      <c r="R2691" s="2"/>
      <c r="S2691" s="2"/>
    </row>
    <row r="2692" spans="1:19" ht="12.75" customHeight="1" x14ac:dyDescent="0.2">
      <c r="A2692" s="1">
        <v>2697</v>
      </c>
      <c r="B2692" s="1" t="s">
        <v>1270</v>
      </c>
      <c r="C2692" s="1" t="s">
        <v>8</v>
      </c>
      <c r="D2692" s="1" t="s">
        <v>93</v>
      </c>
      <c r="E2692" s="1" t="s">
        <v>10</v>
      </c>
      <c r="F2692" s="1">
        <v>0</v>
      </c>
      <c r="G2692" s="2">
        <v>15</v>
      </c>
      <c r="H2692" s="2" t="str">
        <f t="shared" si="84"/>
        <v/>
      </c>
      <c r="I2692" s="2" t="str">
        <f>_xlfn.CONCAT(C2692,"-",D2692,"-",DOLLAR(G2692))</f>
        <v>ITA-zan SPA-15,00 €</v>
      </c>
      <c r="J2692" s="2" t="str">
        <f t="shared" si="85"/>
        <v>114</v>
      </c>
      <c r="M2692" s="2"/>
      <c r="P2692" s="2"/>
      <c r="Q2692" s="2"/>
      <c r="R2692" s="2"/>
      <c r="S2692" s="2"/>
    </row>
    <row r="2693" spans="1:19" ht="12.75" customHeight="1" x14ac:dyDescent="0.2">
      <c r="A2693" s="1">
        <v>2698</v>
      </c>
      <c r="B2693" s="1" t="s">
        <v>1270</v>
      </c>
      <c r="C2693" s="1" t="s">
        <v>8</v>
      </c>
      <c r="D2693" s="1" t="s">
        <v>93</v>
      </c>
      <c r="E2693" t="s">
        <v>1387</v>
      </c>
      <c r="F2693" s="1">
        <v>20</v>
      </c>
      <c r="G2693" s="2">
        <v>19</v>
      </c>
      <c r="H2693" s="2">
        <f t="shared" si="84"/>
        <v>380</v>
      </c>
      <c r="I2693" s="2" t="str">
        <f>_xlfn.CONCAT(C2693,"-",D2693,"-",DOLLAR(G2693))</f>
        <v>ITA-zan SPA-19,00 €</v>
      </c>
      <c r="J2693" s="2" t="str">
        <f t="shared" si="85"/>
        <v>114</v>
      </c>
      <c r="M2693" s="2"/>
      <c r="P2693" s="2"/>
      <c r="Q2693" s="2"/>
      <c r="R2693" s="2"/>
      <c r="S2693" s="2"/>
    </row>
    <row r="2694" spans="1:19" ht="12.75" customHeight="1" x14ac:dyDescent="0.2">
      <c r="A2694" s="1">
        <v>2699</v>
      </c>
      <c r="B2694" s="1" t="s">
        <v>1271</v>
      </c>
      <c r="C2694" s="1" t="s">
        <v>8</v>
      </c>
      <c r="D2694" s="1" t="s">
        <v>61</v>
      </c>
      <c r="E2694" s="1" t="s">
        <v>10</v>
      </c>
      <c r="F2694" s="1">
        <v>0</v>
      </c>
      <c r="G2694" s="2">
        <v>19</v>
      </c>
      <c r="H2694" s="2" t="str">
        <f t="shared" si="84"/>
        <v/>
      </c>
      <c r="I2694" s="2" t="str">
        <f>_xlfn.CONCAT(C2694,"-",D2694,"-",DOLLAR(G2694))</f>
        <v>ITA-zan PAM-19,00 €</v>
      </c>
      <c r="J2694" s="2" t="str">
        <f t="shared" si="85"/>
        <v>995</v>
      </c>
      <c r="M2694" s="2"/>
      <c r="P2694" s="2"/>
      <c r="Q2694" s="2"/>
      <c r="R2694" s="2"/>
      <c r="S2694" s="2"/>
    </row>
    <row r="2695" spans="1:19" ht="12.75" customHeight="1" x14ac:dyDescent="0.2">
      <c r="A2695" s="1">
        <v>2700</v>
      </c>
      <c r="B2695" s="1" t="s">
        <v>1271</v>
      </c>
      <c r="C2695" s="1" t="s">
        <v>8</v>
      </c>
      <c r="D2695" s="1" t="s">
        <v>61</v>
      </c>
      <c r="E2695" t="s">
        <v>1387</v>
      </c>
      <c r="F2695" s="1">
        <v>10</v>
      </c>
      <c r="G2695" s="2">
        <v>33</v>
      </c>
      <c r="H2695" s="2">
        <f t="shared" si="84"/>
        <v>330</v>
      </c>
      <c r="I2695" s="2" t="str">
        <f>_xlfn.CONCAT(C2695,"-",D2695,"-",DOLLAR(G2695))</f>
        <v>ITA-zan PAM-33,00 €</v>
      </c>
      <c r="J2695" s="2" t="str">
        <f t="shared" si="85"/>
        <v>995</v>
      </c>
      <c r="M2695" s="2"/>
      <c r="P2695" s="2"/>
      <c r="Q2695" s="2"/>
      <c r="R2695" s="2"/>
      <c r="S2695" s="2"/>
    </row>
    <row r="2696" spans="1:19" ht="12.75" customHeight="1" x14ac:dyDescent="0.2">
      <c r="A2696" s="1">
        <v>2701</v>
      </c>
      <c r="B2696" s="1" t="s">
        <v>1271</v>
      </c>
      <c r="C2696" s="1" t="s">
        <v>8</v>
      </c>
      <c r="D2696" s="1" t="s">
        <v>61</v>
      </c>
      <c r="E2696" t="s">
        <v>1387</v>
      </c>
      <c r="F2696" s="1">
        <v>30</v>
      </c>
      <c r="G2696" s="2">
        <v>11</v>
      </c>
      <c r="H2696" s="2">
        <f t="shared" si="84"/>
        <v>330</v>
      </c>
      <c r="I2696" s="2" t="str">
        <f>_xlfn.CONCAT(C2696,"-",D2696,"-",DOLLAR(G2696))</f>
        <v>ITA-zan PAM-11,00 €</v>
      </c>
      <c r="J2696" s="2" t="str">
        <f t="shared" si="85"/>
        <v>995</v>
      </c>
      <c r="M2696" s="2"/>
      <c r="P2696" s="2"/>
      <c r="Q2696" s="2"/>
      <c r="R2696" s="2"/>
      <c r="S2696" s="2"/>
    </row>
    <row r="2697" spans="1:19" ht="12.75" customHeight="1" x14ac:dyDescent="0.2">
      <c r="A2697" s="1">
        <v>2702</v>
      </c>
      <c r="B2697" s="1" t="s">
        <v>1272</v>
      </c>
      <c r="C2697" s="1" t="s">
        <v>13</v>
      </c>
      <c r="D2697" s="1" t="s">
        <v>15</v>
      </c>
      <c r="E2697" t="s">
        <v>1387</v>
      </c>
      <c r="F2697" s="1">
        <v>30</v>
      </c>
      <c r="G2697" s="2">
        <v>10</v>
      </c>
      <c r="H2697" s="2">
        <f t="shared" si="84"/>
        <v>300</v>
      </c>
      <c r="I2697" s="2" t="str">
        <f>_xlfn.CONCAT(C2697,"-",D2697,"-",DOLLAR(G2697))</f>
        <v>EGY-EGYPTIAN SAE-10,00 €</v>
      </c>
      <c r="J2697" s="2" t="str">
        <f t="shared" si="85"/>
        <v>630</v>
      </c>
      <c r="M2697" s="2"/>
      <c r="P2697" s="2"/>
      <c r="Q2697" s="2"/>
      <c r="R2697" s="2"/>
      <c r="S2697" s="2"/>
    </row>
    <row r="2698" spans="1:19" ht="12.75" customHeight="1" x14ac:dyDescent="0.2">
      <c r="A2698" s="1">
        <v>2703</v>
      </c>
      <c r="B2698" s="1" t="s">
        <v>1272</v>
      </c>
      <c r="C2698" s="1" t="s">
        <v>13</v>
      </c>
      <c r="D2698" s="1" t="s">
        <v>15</v>
      </c>
      <c r="E2698" s="1" t="s">
        <v>10</v>
      </c>
      <c r="F2698" s="1">
        <v>0</v>
      </c>
      <c r="G2698" s="2">
        <v>33</v>
      </c>
      <c r="H2698" s="2" t="str">
        <f t="shared" si="84"/>
        <v/>
      </c>
      <c r="I2698" s="2" t="str">
        <f>_xlfn.CONCAT(C2698,"-",D2698,"-",DOLLAR(G2698))</f>
        <v>EGY-EGYPTIAN SAE-33,00 €</v>
      </c>
      <c r="J2698" s="2" t="str">
        <f t="shared" si="85"/>
        <v>630</v>
      </c>
      <c r="M2698" s="2"/>
      <c r="P2698" s="2"/>
      <c r="Q2698" s="2"/>
      <c r="R2698" s="2"/>
      <c r="S2698" s="2"/>
    </row>
    <row r="2699" spans="1:19" ht="12.75" customHeight="1" x14ac:dyDescent="0.2">
      <c r="A2699" s="1">
        <v>2704</v>
      </c>
      <c r="B2699" s="1" t="s">
        <v>1273</v>
      </c>
      <c r="C2699" s="1" t="s">
        <v>79</v>
      </c>
      <c r="D2699" s="1" t="s">
        <v>80</v>
      </c>
      <c r="E2699" t="s">
        <v>1387</v>
      </c>
      <c r="F2699" s="1">
        <v>30</v>
      </c>
      <c r="G2699" s="2">
        <v>12</v>
      </c>
      <c r="H2699" s="2">
        <f t="shared" si="84"/>
        <v>360</v>
      </c>
      <c r="I2699" s="2" t="str">
        <f>_xlfn.CONCAT(C2699,"-",D2699,"-",DOLLAR(G2699))</f>
        <v>GRC-zan ABEE-12,00 €</v>
      </c>
      <c r="J2699" s="2" t="str">
        <f t="shared" si="85"/>
        <v>169</v>
      </c>
      <c r="M2699" s="2"/>
      <c r="P2699" s="2"/>
      <c r="Q2699" s="2"/>
      <c r="R2699" s="2"/>
      <c r="S2699" s="2"/>
    </row>
    <row r="2700" spans="1:19" ht="12.75" customHeight="1" x14ac:dyDescent="0.2">
      <c r="A2700" s="1">
        <v>2705</v>
      </c>
      <c r="B2700" s="1" t="s">
        <v>1273</v>
      </c>
      <c r="C2700" s="1" t="s">
        <v>79</v>
      </c>
      <c r="D2700" s="1" t="s">
        <v>80</v>
      </c>
      <c r="E2700" t="s">
        <v>1387</v>
      </c>
      <c r="F2700" s="1">
        <v>10</v>
      </c>
      <c r="G2700" s="2">
        <v>40</v>
      </c>
      <c r="H2700" s="2">
        <f t="shared" si="84"/>
        <v>400</v>
      </c>
      <c r="I2700" s="2" t="str">
        <f>_xlfn.CONCAT(C2700,"-",D2700,"-",DOLLAR(G2700))</f>
        <v>GRC-zan ABEE-40,00 €</v>
      </c>
      <c r="J2700" s="2" t="str">
        <f t="shared" si="85"/>
        <v>169</v>
      </c>
      <c r="M2700" s="2"/>
      <c r="P2700" s="2"/>
      <c r="Q2700" s="2"/>
      <c r="R2700" s="2"/>
      <c r="S2700" s="2"/>
    </row>
    <row r="2701" spans="1:19" ht="12.75" customHeight="1" x14ac:dyDescent="0.2">
      <c r="A2701" s="1">
        <v>2706</v>
      </c>
      <c r="B2701" s="1" t="s">
        <v>1273</v>
      </c>
      <c r="C2701" s="1" t="s">
        <v>79</v>
      </c>
      <c r="D2701" s="1" t="s">
        <v>80</v>
      </c>
      <c r="E2701" s="1" t="s">
        <v>10</v>
      </c>
      <c r="F2701" s="1">
        <v>0</v>
      </c>
      <c r="G2701" s="2">
        <v>29</v>
      </c>
      <c r="H2701" s="2" t="str">
        <f t="shared" si="84"/>
        <v/>
      </c>
      <c r="I2701" s="2" t="str">
        <f>_xlfn.CONCAT(C2701,"-",D2701,"-",DOLLAR(G2701))</f>
        <v>GRC-zan ABEE-29,00 €</v>
      </c>
      <c r="J2701" s="2" t="str">
        <f t="shared" si="85"/>
        <v>169</v>
      </c>
      <c r="M2701" s="2"/>
      <c r="P2701" s="2"/>
      <c r="Q2701" s="2"/>
      <c r="R2701" s="2"/>
      <c r="S2701" s="2"/>
    </row>
    <row r="2702" spans="1:19" ht="12.75" customHeight="1" x14ac:dyDescent="0.2">
      <c r="A2702" s="1">
        <v>2707</v>
      </c>
      <c r="B2702" s="1" t="s">
        <v>1274</v>
      </c>
      <c r="C2702" s="1" t="s">
        <v>8</v>
      </c>
      <c r="D2702" s="1" t="s">
        <v>9</v>
      </c>
      <c r="E2702" s="1" t="s">
        <v>10</v>
      </c>
      <c r="F2702" s="1">
        <v>0</v>
      </c>
      <c r="G2702" s="2">
        <v>37</v>
      </c>
      <c r="H2702" s="2" t="str">
        <f t="shared" si="84"/>
        <v/>
      </c>
      <c r="I2702" s="2" t="str">
        <f>_xlfn.CONCAT(C2702,"-",D2702,"-",DOLLAR(G2702))</f>
        <v>ITA-SG-37,00 €</v>
      </c>
      <c r="J2702" s="2" t="str">
        <f t="shared" si="85"/>
        <v>536</v>
      </c>
      <c r="M2702" s="2"/>
      <c r="P2702" s="2"/>
      <c r="Q2702" s="2"/>
      <c r="R2702" s="2"/>
      <c r="S2702" s="2"/>
    </row>
    <row r="2703" spans="1:19" ht="12.75" customHeight="1" x14ac:dyDescent="0.2">
      <c r="A2703" s="1">
        <v>2708</v>
      </c>
      <c r="B2703" s="1" t="s">
        <v>1274</v>
      </c>
      <c r="C2703" s="1" t="s">
        <v>8</v>
      </c>
      <c r="D2703" s="1" t="s">
        <v>9</v>
      </c>
      <c r="E2703" t="s">
        <v>1387</v>
      </c>
      <c r="F2703" s="1">
        <v>30</v>
      </c>
      <c r="G2703" s="2">
        <v>29</v>
      </c>
      <c r="H2703" s="2">
        <f t="shared" si="84"/>
        <v>870</v>
      </c>
      <c r="I2703" s="2" t="str">
        <f>_xlfn.CONCAT(C2703,"-",D2703,"-",DOLLAR(G2703))</f>
        <v>ITA-SG-29,00 €</v>
      </c>
      <c r="J2703" s="2" t="str">
        <f t="shared" si="85"/>
        <v>536</v>
      </c>
      <c r="M2703" s="2"/>
      <c r="P2703" s="2"/>
      <c r="Q2703" s="2"/>
      <c r="R2703" s="2"/>
      <c r="S2703" s="2"/>
    </row>
    <row r="2704" spans="1:19" ht="12.75" customHeight="1" x14ac:dyDescent="0.2">
      <c r="A2704" s="1">
        <v>2709</v>
      </c>
      <c r="B2704" s="1" t="s">
        <v>1275</v>
      </c>
      <c r="C2704" s="1" t="s">
        <v>8</v>
      </c>
      <c r="D2704" s="1" t="s">
        <v>43</v>
      </c>
      <c r="E2704" s="1" t="s">
        <v>10</v>
      </c>
      <c r="F2704" s="1">
        <v>0</v>
      </c>
      <c r="G2704" s="2">
        <v>20</v>
      </c>
      <c r="H2704" s="2" t="str">
        <f t="shared" si="84"/>
        <v/>
      </c>
      <c r="I2704" s="2" t="str">
        <f>_xlfn.CONCAT(C2704,"-",D2704,"-",DOLLAR(G2704))</f>
        <v>ITA-zan pin SPA-20,00 €</v>
      </c>
      <c r="J2704" s="2" t="str">
        <f t="shared" si="85"/>
        <v>228</v>
      </c>
      <c r="M2704" s="2"/>
      <c r="P2704" s="2"/>
      <c r="Q2704" s="2"/>
      <c r="R2704" s="2"/>
      <c r="S2704" s="2"/>
    </row>
    <row r="2705" spans="1:19" ht="12.75" customHeight="1" x14ac:dyDescent="0.2">
      <c r="A2705" s="1">
        <v>2710</v>
      </c>
      <c r="B2705" s="1" t="s">
        <v>1276</v>
      </c>
      <c r="C2705" s="1" t="s">
        <v>8</v>
      </c>
      <c r="D2705" s="1" t="s">
        <v>9</v>
      </c>
      <c r="E2705" t="s">
        <v>1387</v>
      </c>
      <c r="F2705" s="1">
        <v>10</v>
      </c>
      <c r="G2705" s="2">
        <v>13</v>
      </c>
      <c r="H2705" s="2">
        <f t="shared" si="84"/>
        <v>130</v>
      </c>
      <c r="I2705" s="2" t="str">
        <f>_xlfn.CONCAT(C2705,"-",D2705,"-",DOLLAR(G2705))</f>
        <v>ITA-SG-13,00 €</v>
      </c>
      <c r="J2705" s="2" t="str">
        <f t="shared" si="85"/>
        <v>224</v>
      </c>
      <c r="M2705" s="2"/>
      <c r="P2705" s="2"/>
      <c r="Q2705" s="2"/>
      <c r="R2705" s="2"/>
      <c r="S2705" s="2"/>
    </row>
    <row r="2706" spans="1:19" ht="12.75" customHeight="1" x14ac:dyDescent="0.2">
      <c r="A2706" s="1">
        <v>2711</v>
      </c>
      <c r="B2706" s="1" t="s">
        <v>1276</v>
      </c>
      <c r="C2706" s="1" t="s">
        <v>8</v>
      </c>
      <c r="D2706" s="1" t="s">
        <v>9</v>
      </c>
      <c r="E2706" s="1" t="s">
        <v>10</v>
      </c>
      <c r="F2706" s="1">
        <v>0</v>
      </c>
      <c r="G2706" s="2">
        <v>32</v>
      </c>
      <c r="H2706" s="2" t="str">
        <f t="shared" si="84"/>
        <v/>
      </c>
      <c r="I2706" s="2" t="str">
        <f>_xlfn.CONCAT(C2706,"-",D2706,"-",DOLLAR(G2706))</f>
        <v>ITA-SG-32,00 €</v>
      </c>
      <c r="J2706" s="2" t="str">
        <f t="shared" si="85"/>
        <v>224</v>
      </c>
      <c r="M2706" s="2"/>
      <c r="P2706" s="2"/>
      <c r="Q2706" s="2"/>
      <c r="R2706" s="2"/>
      <c r="S2706" s="2"/>
    </row>
    <row r="2707" spans="1:19" ht="12.75" customHeight="1" x14ac:dyDescent="0.2">
      <c r="A2707" s="1">
        <v>2712</v>
      </c>
      <c r="B2707" s="1" t="s">
        <v>1276</v>
      </c>
      <c r="C2707" s="1" t="s">
        <v>8</v>
      </c>
      <c r="D2707" s="1" t="s">
        <v>9</v>
      </c>
      <c r="E2707" t="s">
        <v>1387</v>
      </c>
      <c r="F2707" s="1">
        <v>30</v>
      </c>
      <c r="G2707" s="2">
        <v>27</v>
      </c>
      <c r="H2707" s="2">
        <f t="shared" si="84"/>
        <v>810</v>
      </c>
      <c r="I2707" s="2" t="str">
        <f>_xlfn.CONCAT(C2707,"-",D2707,"-",DOLLAR(G2707))</f>
        <v>ITA-SG-27,00 €</v>
      </c>
      <c r="J2707" s="2" t="str">
        <f t="shared" si="85"/>
        <v>224</v>
      </c>
      <c r="M2707" s="2"/>
      <c r="P2707" s="2"/>
      <c r="Q2707" s="2"/>
      <c r="R2707" s="2"/>
      <c r="S2707" s="2"/>
    </row>
    <row r="2708" spans="1:19" ht="12.75" customHeight="1" x14ac:dyDescent="0.2">
      <c r="A2708" s="1">
        <v>2713</v>
      </c>
      <c r="B2708" s="1" t="s">
        <v>1277</v>
      </c>
      <c r="C2708" s="1" t="s">
        <v>8</v>
      </c>
      <c r="D2708" s="1" t="s">
        <v>9</v>
      </c>
      <c r="E2708" s="1" t="s">
        <v>10</v>
      </c>
      <c r="F2708" s="1">
        <v>0</v>
      </c>
      <c r="G2708" s="2">
        <v>10</v>
      </c>
      <c r="H2708" s="2" t="str">
        <f t="shared" si="84"/>
        <v/>
      </c>
      <c r="I2708" s="2" t="str">
        <f>_xlfn.CONCAT(C2708,"-",D2708,"-",DOLLAR(G2708))</f>
        <v>ITA-SG-10,00 €</v>
      </c>
      <c r="J2708" s="2" t="str">
        <f t="shared" si="85"/>
        <v>816</v>
      </c>
      <c r="M2708" s="2"/>
      <c r="P2708" s="2"/>
      <c r="Q2708" s="2"/>
      <c r="R2708" s="2"/>
      <c r="S2708" s="2"/>
    </row>
    <row r="2709" spans="1:19" ht="12.75" customHeight="1" x14ac:dyDescent="0.2">
      <c r="A2709" s="1">
        <v>2714</v>
      </c>
      <c r="B2709" s="1" t="s">
        <v>1277</v>
      </c>
      <c r="C2709" s="1" t="s">
        <v>8</v>
      </c>
      <c r="D2709" s="1" t="s">
        <v>9</v>
      </c>
      <c r="E2709" t="s">
        <v>1387</v>
      </c>
      <c r="F2709" s="1">
        <v>10</v>
      </c>
      <c r="G2709" s="2">
        <v>29</v>
      </c>
      <c r="H2709" s="2">
        <f t="shared" si="84"/>
        <v>290</v>
      </c>
      <c r="I2709" s="2" t="str">
        <f>_xlfn.CONCAT(C2709,"-",D2709,"-",DOLLAR(G2709))</f>
        <v>ITA-SG-29,00 €</v>
      </c>
      <c r="J2709" s="2" t="str">
        <f t="shared" si="85"/>
        <v>816</v>
      </c>
      <c r="M2709" s="2"/>
      <c r="P2709" s="2"/>
      <c r="Q2709" s="2"/>
      <c r="R2709" s="2"/>
      <c r="S2709" s="2"/>
    </row>
    <row r="2710" spans="1:19" ht="12.75" customHeight="1" x14ac:dyDescent="0.2">
      <c r="A2710" s="1">
        <v>2715</v>
      </c>
      <c r="B2710" s="1" t="s">
        <v>1278</v>
      </c>
      <c r="C2710" s="1" t="s">
        <v>8</v>
      </c>
      <c r="D2710" s="1" t="s">
        <v>43</v>
      </c>
      <c r="E2710" t="s">
        <v>1387</v>
      </c>
      <c r="F2710" s="1">
        <v>10</v>
      </c>
      <c r="G2710" s="2">
        <v>20</v>
      </c>
      <c r="H2710" s="2">
        <f t="shared" si="84"/>
        <v>200</v>
      </c>
      <c r="I2710" s="2" t="str">
        <f>_xlfn.CONCAT(C2710,"-",D2710,"-",DOLLAR(G2710))</f>
        <v>ITA-zan pin SPA-20,00 €</v>
      </c>
      <c r="J2710" s="2" t="str">
        <f t="shared" si="85"/>
        <v>177</v>
      </c>
      <c r="M2710" s="2"/>
      <c r="P2710" s="2"/>
      <c r="Q2710" s="2"/>
      <c r="R2710" s="2"/>
      <c r="S2710" s="2"/>
    </row>
    <row r="2711" spans="1:19" ht="12.75" customHeight="1" x14ac:dyDescent="0.2">
      <c r="A2711" s="1">
        <v>2716</v>
      </c>
      <c r="B2711" s="1" t="s">
        <v>1278</v>
      </c>
      <c r="C2711" s="1" t="s">
        <v>8</v>
      </c>
      <c r="D2711" s="1" t="s">
        <v>43</v>
      </c>
      <c r="E2711" s="1" t="s">
        <v>10</v>
      </c>
      <c r="F2711" s="1">
        <v>0</v>
      </c>
      <c r="G2711" s="2">
        <v>31</v>
      </c>
      <c r="H2711" s="2" t="str">
        <f t="shared" si="84"/>
        <v/>
      </c>
      <c r="I2711" s="2" t="str">
        <f>_xlfn.CONCAT(C2711,"-",D2711,"-",DOLLAR(G2711))</f>
        <v>ITA-zan pin SPA-31,00 €</v>
      </c>
      <c r="J2711" s="2" t="str">
        <f t="shared" si="85"/>
        <v>177</v>
      </c>
      <c r="M2711" s="2"/>
      <c r="P2711" s="2"/>
      <c r="Q2711" s="2"/>
      <c r="R2711" s="2"/>
      <c r="S2711" s="2"/>
    </row>
    <row r="2712" spans="1:19" ht="12.75" customHeight="1" x14ac:dyDescent="0.2">
      <c r="A2712" s="1">
        <v>2717</v>
      </c>
      <c r="B2712" s="1" t="s">
        <v>1279</v>
      </c>
      <c r="C2712" s="1" t="s">
        <v>8</v>
      </c>
      <c r="D2712" s="1" t="s">
        <v>50</v>
      </c>
      <c r="E2712" t="s">
        <v>1387</v>
      </c>
      <c r="F2712" s="1">
        <v>10</v>
      </c>
      <c r="G2712" s="2">
        <v>26</v>
      </c>
      <c r="H2712" s="2">
        <f t="shared" si="84"/>
        <v>260</v>
      </c>
      <c r="I2712" s="2" t="str">
        <f>_xlfn.CONCAT(C2712,"-",D2712,"-",DOLLAR(G2712))</f>
        <v>ITA-zan S.R.L.-26,00 €</v>
      </c>
      <c r="J2712" s="2" t="str">
        <f t="shared" si="85"/>
        <v>064</v>
      </c>
      <c r="M2712" s="2"/>
      <c r="P2712" s="2"/>
      <c r="Q2712" s="2"/>
      <c r="R2712" s="2"/>
      <c r="S2712" s="2"/>
    </row>
    <row r="2713" spans="1:19" ht="12.75" customHeight="1" x14ac:dyDescent="0.2">
      <c r="A2713" s="1">
        <v>2718</v>
      </c>
      <c r="B2713" s="1" t="s">
        <v>1279</v>
      </c>
      <c r="C2713" s="1" t="s">
        <v>8</v>
      </c>
      <c r="D2713" s="1" t="s">
        <v>50</v>
      </c>
      <c r="E2713" t="s">
        <v>1387</v>
      </c>
      <c r="F2713" s="1">
        <v>30</v>
      </c>
      <c r="G2713" s="2">
        <v>33</v>
      </c>
      <c r="H2713" s="2">
        <f t="shared" si="84"/>
        <v>990</v>
      </c>
      <c r="I2713" s="2" t="str">
        <f>_xlfn.CONCAT(C2713,"-",D2713,"-",DOLLAR(G2713))</f>
        <v>ITA-zan S.R.L.-33,00 €</v>
      </c>
      <c r="J2713" s="2" t="str">
        <f t="shared" si="85"/>
        <v>064</v>
      </c>
      <c r="M2713" s="2"/>
      <c r="P2713" s="2"/>
      <c r="Q2713" s="2"/>
      <c r="R2713" s="2"/>
      <c r="S2713" s="2"/>
    </row>
    <row r="2714" spans="1:19" ht="12.75" customHeight="1" x14ac:dyDescent="0.2">
      <c r="A2714" s="1">
        <v>2719</v>
      </c>
      <c r="B2714" s="1" t="s">
        <v>1280</v>
      </c>
      <c r="C2714" s="1" t="s">
        <v>8</v>
      </c>
      <c r="D2714" s="1" t="s">
        <v>9</v>
      </c>
      <c r="E2714" s="1" t="s">
        <v>10</v>
      </c>
      <c r="F2714" s="1">
        <v>0</v>
      </c>
      <c r="G2714" s="2">
        <v>13</v>
      </c>
      <c r="H2714" s="2" t="str">
        <f t="shared" si="84"/>
        <v/>
      </c>
      <c r="I2714" s="2" t="str">
        <f>_xlfn.CONCAT(C2714,"-",D2714,"-",DOLLAR(G2714))</f>
        <v>ITA-SG-13,00 €</v>
      </c>
      <c r="J2714" s="2" t="str">
        <f t="shared" si="85"/>
        <v>324</v>
      </c>
      <c r="M2714" s="2"/>
      <c r="P2714" s="2"/>
      <c r="Q2714" s="2"/>
      <c r="R2714" s="2"/>
      <c r="S2714" s="2"/>
    </row>
    <row r="2715" spans="1:19" ht="12.75" customHeight="1" x14ac:dyDescent="0.2">
      <c r="A2715" s="1">
        <v>2720</v>
      </c>
      <c r="B2715" s="1" t="s">
        <v>1281</v>
      </c>
      <c r="C2715" s="1" t="s">
        <v>8</v>
      </c>
      <c r="D2715" s="1" t="s">
        <v>61</v>
      </c>
      <c r="E2715" s="1" t="s">
        <v>10</v>
      </c>
      <c r="F2715" s="1">
        <v>0</v>
      </c>
      <c r="G2715" s="2">
        <v>24</v>
      </c>
      <c r="H2715" s="2" t="str">
        <f t="shared" si="84"/>
        <v/>
      </c>
      <c r="I2715" s="2" t="str">
        <f>_xlfn.CONCAT(C2715,"-",D2715,"-",DOLLAR(G2715))</f>
        <v>ITA-zan PAM-24,00 €</v>
      </c>
      <c r="J2715" s="2" t="str">
        <f t="shared" si="85"/>
        <v>604</v>
      </c>
      <c r="M2715" s="2"/>
      <c r="P2715" s="2"/>
      <c r="Q2715" s="2"/>
      <c r="R2715" s="2"/>
      <c r="S2715" s="2"/>
    </row>
    <row r="2716" spans="1:19" ht="12.75" customHeight="1" x14ac:dyDescent="0.2">
      <c r="A2716" s="1">
        <v>2721</v>
      </c>
      <c r="B2716" s="1" t="s">
        <v>1281</v>
      </c>
      <c r="C2716" s="1" t="s">
        <v>8</v>
      </c>
      <c r="D2716" s="1" t="s">
        <v>61</v>
      </c>
      <c r="E2716" t="s">
        <v>1387</v>
      </c>
      <c r="F2716" s="1">
        <v>10</v>
      </c>
      <c r="G2716" s="2">
        <v>35</v>
      </c>
      <c r="H2716" s="2">
        <f t="shared" si="84"/>
        <v>350</v>
      </c>
      <c r="I2716" s="2" t="str">
        <f>_xlfn.CONCAT(C2716,"-",D2716,"-",DOLLAR(G2716))</f>
        <v>ITA-zan PAM-35,00 €</v>
      </c>
      <c r="J2716" s="2" t="str">
        <f t="shared" si="85"/>
        <v>604</v>
      </c>
      <c r="M2716" s="2"/>
      <c r="P2716" s="2"/>
      <c r="Q2716" s="2"/>
      <c r="R2716" s="2"/>
      <c r="S2716" s="2"/>
    </row>
    <row r="2717" spans="1:19" ht="12.75" customHeight="1" x14ac:dyDescent="0.2">
      <c r="A2717" s="1">
        <v>2722</v>
      </c>
      <c r="B2717" s="1" t="s">
        <v>1281</v>
      </c>
      <c r="C2717" s="1" t="s">
        <v>8</v>
      </c>
      <c r="D2717" s="1" t="s">
        <v>61</v>
      </c>
      <c r="E2717" t="s">
        <v>1387</v>
      </c>
      <c r="F2717" s="1">
        <v>30</v>
      </c>
      <c r="G2717" s="2">
        <v>19</v>
      </c>
      <c r="H2717" s="2">
        <f t="shared" si="84"/>
        <v>570</v>
      </c>
      <c r="I2717" s="2" t="str">
        <f>_xlfn.CONCAT(C2717,"-",D2717,"-",DOLLAR(G2717))</f>
        <v>ITA-zan PAM-19,00 €</v>
      </c>
      <c r="J2717" s="2" t="str">
        <f t="shared" si="85"/>
        <v>604</v>
      </c>
      <c r="M2717" s="2"/>
      <c r="P2717" s="2"/>
      <c r="Q2717" s="2"/>
      <c r="R2717" s="2"/>
      <c r="S2717" s="2"/>
    </row>
    <row r="2718" spans="1:19" ht="12.75" customHeight="1" x14ac:dyDescent="0.2">
      <c r="A2718" s="1">
        <v>2723</v>
      </c>
      <c r="B2718" s="1" t="s">
        <v>1282</v>
      </c>
      <c r="C2718" s="1" t="s">
        <v>8</v>
      </c>
      <c r="D2718" s="1" t="s">
        <v>43</v>
      </c>
      <c r="E2718" s="1" t="s">
        <v>10</v>
      </c>
      <c r="F2718" s="1">
        <v>0</v>
      </c>
      <c r="G2718" s="2">
        <v>26</v>
      </c>
      <c r="H2718" s="2" t="str">
        <f t="shared" si="84"/>
        <v/>
      </c>
      <c r="I2718" s="2" t="str">
        <f>_xlfn.CONCAT(C2718,"-",D2718,"-",DOLLAR(G2718))</f>
        <v>ITA-zan pin SPA-26,00 €</v>
      </c>
      <c r="J2718" s="2" t="str">
        <f t="shared" si="85"/>
        <v>654</v>
      </c>
      <c r="M2718" s="2"/>
      <c r="P2718" s="2"/>
      <c r="Q2718" s="2"/>
      <c r="R2718" s="2"/>
      <c r="S2718" s="2"/>
    </row>
    <row r="2719" spans="1:19" ht="12.75" customHeight="1" x14ac:dyDescent="0.2">
      <c r="A2719" s="1">
        <v>2724</v>
      </c>
      <c r="B2719" s="1" t="s">
        <v>1283</v>
      </c>
      <c r="C2719" s="1" t="s">
        <v>8</v>
      </c>
      <c r="D2719" s="1" t="s">
        <v>9</v>
      </c>
      <c r="E2719" t="s">
        <v>1387</v>
      </c>
      <c r="F2719" s="1">
        <v>10</v>
      </c>
      <c r="G2719" s="2">
        <v>36</v>
      </c>
      <c r="H2719" s="2">
        <f t="shared" si="84"/>
        <v>360</v>
      </c>
      <c r="I2719" s="2" t="str">
        <f>_xlfn.CONCAT(C2719,"-",D2719,"-",DOLLAR(G2719))</f>
        <v>ITA-SG-36,00 €</v>
      </c>
      <c r="J2719" s="2" t="str">
        <f t="shared" si="85"/>
        <v>633</v>
      </c>
      <c r="M2719" s="2"/>
      <c r="P2719" s="2"/>
      <c r="Q2719" s="2"/>
      <c r="R2719" s="2"/>
      <c r="S2719" s="2"/>
    </row>
    <row r="2720" spans="1:19" ht="12.75" customHeight="1" x14ac:dyDescent="0.2">
      <c r="A2720" s="1">
        <v>2725</v>
      </c>
      <c r="B2720" s="1" t="s">
        <v>1283</v>
      </c>
      <c r="C2720" s="1" t="s">
        <v>8</v>
      </c>
      <c r="D2720" s="1" t="s">
        <v>9</v>
      </c>
      <c r="E2720" s="1" t="s">
        <v>10</v>
      </c>
      <c r="F2720" s="1">
        <v>0</v>
      </c>
      <c r="G2720" s="2">
        <v>37</v>
      </c>
      <c r="H2720" s="2" t="str">
        <f t="shared" si="84"/>
        <v/>
      </c>
      <c r="I2720" s="2" t="str">
        <f>_xlfn.CONCAT(C2720,"-",D2720,"-",DOLLAR(G2720))</f>
        <v>ITA-SG-37,00 €</v>
      </c>
      <c r="J2720" s="2" t="str">
        <f t="shared" si="85"/>
        <v>633</v>
      </c>
      <c r="M2720" s="2"/>
      <c r="P2720" s="2"/>
      <c r="Q2720" s="2"/>
      <c r="R2720" s="2"/>
      <c r="S2720" s="2"/>
    </row>
    <row r="2721" spans="1:19" ht="12.75" customHeight="1" x14ac:dyDescent="0.2">
      <c r="A2721" s="1">
        <v>2726</v>
      </c>
      <c r="B2721" s="1" t="s">
        <v>1284</v>
      </c>
      <c r="C2721" s="1" t="s">
        <v>8</v>
      </c>
      <c r="D2721" s="1" t="s">
        <v>9</v>
      </c>
      <c r="E2721" t="s">
        <v>1387</v>
      </c>
      <c r="F2721" s="1">
        <v>10</v>
      </c>
      <c r="G2721" s="2">
        <v>11</v>
      </c>
      <c r="H2721" s="2">
        <f t="shared" si="84"/>
        <v>110</v>
      </c>
      <c r="I2721" s="2" t="str">
        <f>_xlfn.CONCAT(C2721,"-",D2721,"-",DOLLAR(G2721))</f>
        <v>ITA-SG-11,00 €</v>
      </c>
      <c r="J2721" s="2" t="str">
        <f t="shared" si="85"/>
        <v>341</v>
      </c>
      <c r="M2721" s="2"/>
      <c r="P2721" s="2"/>
      <c r="Q2721" s="2"/>
      <c r="R2721" s="2"/>
      <c r="S2721" s="2"/>
    </row>
    <row r="2722" spans="1:19" ht="12.75" customHeight="1" x14ac:dyDescent="0.2">
      <c r="A2722" s="1">
        <v>2727</v>
      </c>
      <c r="B2722" s="1" t="s">
        <v>1284</v>
      </c>
      <c r="C2722" s="1" t="s">
        <v>8</v>
      </c>
      <c r="D2722" s="1" t="s">
        <v>9</v>
      </c>
      <c r="E2722" s="1" t="s">
        <v>10</v>
      </c>
      <c r="F2722" s="1">
        <v>0</v>
      </c>
      <c r="G2722" s="2">
        <v>39</v>
      </c>
      <c r="H2722" s="2" t="str">
        <f t="shared" si="84"/>
        <v/>
      </c>
      <c r="I2722" s="2" t="str">
        <f>_xlfn.CONCAT(C2722,"-",D2722,"-",DOLLAR(G2722))</f>
        <v>ITA-SG-39,00 €</v>
      </c>
      <c r="J2722" s="2" t="str">
        <f t="shared" si="85"/>
        <v>341</v>
      </c>
      <c r="M2722" s="2"/>
      <c r="P2722" s="2"/>
      <c r="Q2722" s="2"/>
      <c r="R2722" s="2"/>
      <c r="S2722" s="2"/>
    </row>
    <row r="2723" spans="1:19" ht="12.75" customHeight="1" x14ac:dyDescent="0.2">
      <c r="A2723" s="1">
        <v>2728</v>
      </c>
      <c r="B2723" s="1" t="s">
        <v>1285</v>
      </c>
      <c r="C2723" s="1" t="s">
        <v>8</v>
      </c>
      <c r="D2723" s="1" t="s">
        <v>93</v>
      </c>
      <c r="E2723" t="s">
        <v>1387</v>
      </c>
      <c r="F2723" s="1">
        <v>30</v>
      </c>
      <c r="G2723" s="2">
        <v>14</v>
      </c>
      <c r="H2723" s="2">
        <f t="shared" si="84"/>
        <v>420</v>
      </c>
      <c r="I2723" s="2" t="str">
        <f>_xlfn.CONCAT(C2723,"-",D2723,"-",DOLLAR(G2723))</f>
        <v>ITA-zan SPA-14,00 €</v>
      </c>
      <c r="J2723" s="2" t="str">
        <f t="shared" si="85"/>
        <v>456</v>
      </c>
      <c r="M2723" s="2"/>
      <c r="P2723" s="2"/>
      <c r="Q2723" s="2"/>
      <c r="R2723" s="2"/>
      <c r="S2723" s="2"/>
    </row>
    <row r="2724" spans="1:19" ht="12.75" customHeight="1" x14ac:dyDescent="0.2">
      <c r="A2724" s="1">
        <v>2729</v>
      </c>
      <c r="B2724" s="1" t="s">
        <v>1286</v>
      </c>
      <c r="C2724" s="1" t="s">
        <v>8</v>
      </c>
      <c r="D2724" s="1" t="s">
        <v>50</v>
      </c>
      <c r="E2724" s="1" t="s">
        <v>10</v>
      </c>
      <c r="F2724" s="1">
        <v>0</v>
      </c>
      <c r="G2724" s="2">
        <v>37</v>
      </c>
      <c r="H2724" s="2" t="str">
        <f t="shared" si="84"/>
        <v/>
      </c>
      <c r="I2724" s="2" t="str">
        <f>_xlfn.CONCAT(C2724,"-",D2724,"-",DOLLAR(G2724))</f>
        <v>ITA-zan S.R.L.-37,00 €</v>
      </c>
      <c r="J2724" s="2" t="str">
        <f t="shared" si="85"/>
        <v>672</v>
      </c>
      <c r="M2724" s="2"/>
      <c r="P2724" s="2"/>
      <c r="Q2724" s="2"/>
      <c r="R2724" s="2"/>
      <c r="S2724" s="2"/>
    </row>
    <row r="2725" spans="1:19" ht="12.75" customHeight="1" x14ac:dyDescent="0.2">
      <c r="A2725" s="1">
        <v>2730</v>
      </c>
      <c r="B2725" s="1" t="s">
        <v>1286</v>
      </c>
      <c r="C2725" s="1" t="s">
        <v>8</v>
      </c>
      <c r="D2725" s="1" t="s">
        <v>50</v>
      </c>
      <c r="E2725" t="s">
        <v>1387</v>
      </c>
      <c r="F2725" s="1">
        <v>30</v>
      </c>
      <c r="G2725" s="2">
        <v>24</v>
      </c>
      <c r="H2725" s="2">
        <f t="shared" si="84"/>
        <v>720</v>
      </c>
      <c r="I2725" s="2" t="str">
        <f>_xlfn.CONCAT(C2725,"-",D2725,"-",DOLLAR(G2725))</f>
        <v>ITA-zan S.R.L.-24,00 €</v>
      </c>
      <c r="J2725" s="2" t="str">
        <f t="shared" si="85"/>
        <v>672</v>
      </c>
      <c r="M2725" s="2"/>
      <c r="P2725" s="2"/>
      <c r="Q2725" s="2"/>
      <c r="R2725" s="2"/>
      <c r="S2725" s="2"/>
    </row>
    <row r="2726" spans="1:19" ht="12.75" customHeight="1" x14ac:dyDescent="0.2">
      <c r="A2726" s="1">
        <v>2731</v>
      </c>
      <c r="B2726" s="1" t="s">
        <v>1287</v>
      </c>
      <c r="C2726" s="1" t="s">
        <v>8</v>
      </c>
      <c r="D2726" s="1" t="s">
        <v>9</v>
      </c>
      <c r="E2726" t="s">
        <v>1387</v>
      </c>
      <c r="F2726" s="1">
        <v>10</v>
      </c>
      <c r="G2726" s="2">
        <v>37</v>
      </c>
      <c r="H2726" s="2">
        <f t="shared" si="84"/>
        <v>370</v>
      </c>
      <c r="I2726" s="2" t="str">
        <f>_xlfn.CONCAT(C2726,"-",D2726,"-",DOLLAR(G2726))</f>
        <v>ITA-SG-37,00 €</v>
      </c>
      <c r="J2726" s="2" t="str">
        <f t="shared" si="85"/>
        <v>969</v>
      </c>
      <c r="M2726" s="2"/>
      <c r="P2726" s="2"/>
      <c r="Q2726" s="2"/>
      <c r="R2726" s="2"/>
      <c r="S2726" s="2"/>
    </row>
    <row r="2727" spans="1:19" ht="12.75" customHeight="1" x14ac:dyDescent="0.2">
      <c r="A2727" s="1">
        <v>2732</v>
      </c>
      <c r="B2727" s="1" t="s">
        <v>1287</v>
      </c>
      <c r="C2727" s="1" t="s">
        <v>8</v>
      </c>
      <c r="D2727" s="1" t="s">
        <v>9</v>
      </c>
      <c r="E2727" s="1" t="s">
        <v>10</v>
      </c>
      <c r="F2727" s="1">
        <v>0</v>
      </c>
      <c r="G2727" s="2">
        <v>26</v>
      </c>
      <c r="H2727" s="2" t="str">
        <f t="shared" si="84"/>
        <v/>
      </c>
      <c r="I2727" s="2" t="str">
        <f>_xlfn.CONCAT(C2727,"-",D2727,"-",DOLLAR(G2727))</f>
        <v>ITA-SG-26,00 €</v>
      </c>
      <c r="J2727" s="2" t="str">
        <f t="shared" si="85"/>
        <v>969</v>
      </c>
      <c r="M2727" s="2"/>
      <c r="P2727" s="2"/>
      <c r="Q2727" s="2"/>
      <c r="R2727" s="2"/>
      <c r="S2727" s="2"/>
    </row>
    <row r="2728" spans="1:19" ht="12.75" customHeight="1" x14ac:dyDescent="0.2">
      <c r="A2728" s="1">
        <v>2733</v>
      </c>
      <c r="B2728" s="1" t="s">
        <v>1288</v>
      </c>
      <c r="C2728" s="1" t="s">
        <v>8</v>
      </c>
      <c r="D2728" s="1" t="s">
        <v>9</v>
      </c>
      <c r="E2728" t="s">
        <v>1387</v>
      </c>
      <c r="F2728" s="1">
        <v>30</v>
      </c>
      <c r="G2728" s="2">
        <v>37</v>
      </c>
      <c r="H2728" s="2">
        <f t="shared" si="84"/>
        <v>1110</v>
      </c>
      <c r="I2728" s="2" t="str">
        <f>_xlfn.CONCAT(C2728,"-",D2728,"-",DOLLAR(G2728))</f>
        <v>ITA-SG-37,00 €</v>
      </c>
      <c r="J2728" s="2" t="str">
        <f t="shared" si="85"/>
        <v>958</v>
      </c>
      <c r="M2728" s="2"/>
      <c r="P2728" s="2"/>
      <c r="Q2728" s="2"/>
      <c r="R2728" s="2"/>
      <c r="S2728" s="2"/>
    </row>
    <row r="2729" spans="1:19" ht="12.75" customHeight="1" x14ac:dyDescent="0.2">
      <c r="A2729" s="1">
        <v>2734</v>
      </c>
      <c r="B2729" s="1" t="s">
        <v>1288</v>
      </c>
      <c r="C2729" s="1" t="s">
        <v>8</v>
      </c>
      <c r="D2729" s="1" t="s">
        <v>9</v>
      </c>
      <c r="E2729" s="1" t="s">
        <v>10</v>
      </c>
      <c r="F2729" s="1">
        <v>0</v>
      </c>
      <c r="G2729" s="2">
        <v>30</v>
      </c>
      <c r="H2729" s="2" t="str">
        <f t="shared" si="84"/>
        <v/>
      </c>
      <c r="I2729" s="2" t="str">
        <f>_xlfn.CONCAT(C2729,"-",D2729,"-",DOLLAR(G2729))</f>
        <v>ITA-SG-30,00 €</v>
      </c>
      <c r="J2729" s="2" t="str">
        <f t="shared" si="85"/>
        <v>958</v>
      </c>
      <c r="M2729" s="2"/>
      <c r="P2729" s="2"/>
      <c r="Q2729" s="2"/>
      <c r="R2729" s="2"/>
      <c r="S2729" s="2"/>
    </row>
    <row r="2730" spans="1:19" ht="12.75" customHeight="1" x14ac:dyDescent="0.2">
      <c r="A2730" s="1">
        <v>2735</v>
      </c>
      <c r="B2730" s="1" t="s">
        <v>1288</v>
      </c>
      <c r="C2730" s="1" t="s">
        <v>8</v>
      </c>
      <c r="D2730" s="1" t="s">
        <v>9</v>
      </c>
      <c r="E2730" t="s">
        <v>1387</v>
      </c>
      <c r="F2730" s="1">
        <v>10</v>
      </c>
      <c r="G2730" s="2">
        <v>11</v>
      </c>
      <c r="H2730" s="2">
        <f t="shared" si="84"/>
        <v>110</v>
      </c>
      <c r="I2730" s="2" t="str">
        <f>_xlfn.CONCAT(C2730,"-",D2730,"-",DOLLAR(G2730))</f>
        <v>ITA-SG-11,00 €</v>
      </c>
      <c r="J2730" s="2" t="str">
        <f t="shared" si="85"/>
        <v>958</v>
      </c>
      <c r="M2730" s="2"/>
      <c r="P2730" s="2"/>
      <c r="Q2730" s="2"/>
      <c r="R2730" s="2"/>
      <c r="S2730" s="2"/>
    </row>
    <row r="2731" spans="1:19" ht="12.75" customHeight="1" x14ac:dyDescent="0.2">
      <c r="A2731" s="1">
        <v>2736</v>
      </c>
      <c r="B2731" s="1" t="s">
        <v>1289</v>
      </c>
      <c r="C2731" s="1" t="s">
        <v>8</v>
      </c>
      <c r="D2731" s="1" t="s">
        <v>32</v>
      </c>
      <c r="E2731" t="s">
        <v>1387</v>
      </c>
      <c r="F2731" s="1">
        <v>30</v>
      </c>
      <c r="G2731" s="2">
        <v>22</v>
      </c>
      <c r="H2731" s="2">
        <f t="shared" si="84"/>
        <v>660</v>
      </c>
      <c r="I2731" s="2" t="str">
        <f>_xlfn.CONCAT(C2731,"-",D2731,"-",DOLLAR(G2731))</f>
        <v>ITA-zan VETRI-22,00 €</v>
      </c>
      <c r="J2731" s="2" t="str">
        <f t="shared" si="85"/>
        <v>545</v>
      </c>
      <c r="M2731" s="2"/>
      <c r="P2731" s="2"/>
      <c r="Q2731" s="2"/>
      <c r="R2731" s="2"/>
      <c r="S2731" s="2"/>
    </row>
    <row r="2732" spans="1:19" ht="12.75" customHeight="1" x14ac:dyDescent="0.2">
      <c r="A2732" s="1">
        <v>2737</v>
      </c>
      <c r="B2732" s="1" t="s">
        <v>1289</v>
      </c>
      <c r="C2732" s="1" t="s">
        <v>8</v>
      </c>
      <c r="D2732" s="1" t="s">
        <v>32</v>
      </c>
      <c r="E2732" t="s">
        <v>1387</v>
      </c>
      <c r="F2732" s="1">
        <v>20</v>
      </c>
      <c r="G2732" s="2">
        <v>21</v>
      </c>
      <c r="H2732" s="2">
        <f t="shared" si="84"/>
        <v>420</v>
      </c>
      <c r="I2732" s="2" t="str">
        <f>_xlfn.CONCAT(C2732,"-",D2732,"-",DOLLAR(G2732))</f>
        <v>ITA-zan VETRI-21,00 €</v>
      </c>
      <c r="J2732" s="2" t="str">
        <f t="shared" si="85"/>
        <v>545</v>
      </c>
      <c r="M2732" s="2"/>
      <c r="P2732" s="2"/>
      <c r="Q2732" s="2"/>
      <c r="R2732" s="2"/>
      <c r="S2732" s="2"/>
    </row>
    <row r="2733" spans="1:19" ht="12.75" customHeight="1" x14ac:dyDescent="0.2">
      <c r="A2733" s="1">
        <v>2738</v>
      </c>
      <c r="B2733" s="1" t="s">
        <v>1289</v>
      </c>
      <c r="C2733" s="1" t="s">
        <v>8</v>
      </c>
      <c r="D2733" s="1" t="s">
        <v>32</v>
      </c>
      <c r="E2733" s="1" t="s">
        <v>10</v>
      </c>
      <c r="F2733" s="1">
        <v>0</v>
      </c>
      <c r="G2733" s="2">
        <v>25</v>
      </c>
      <c r="H2733" s="2" t="str">
        <f t="shared" si="84"/>
        <v/>
      </c>
      <c r="I2733" s="2" t="str">
        <f>_xlfn.CONCAT(C2733,"-",D2733,"-",DOLLAR(G2733))</f>
        <v>ITA-zan VETRI-25,00 €</v>
      </c>
      <c r="J2733" s="2" t="str">
        <f t="shared" si="85"/>
        <v>545</v>
      </c>
      <c r="M2733" s="2"/>
      <c r="P2733" s="2"/>
      <c r="Q2733" s="2"/>
      <c r="R2733" s="2"/>
      <c r="S2733" s="2"/>
    </row>
    <row r="2734" spans="1:19" ht="12.75" customHeight="1" x14ac:dyDescent="0.2">
      <c r="A2734" s="1">
        <v>2739</v>
      </c>
      <c r="B2734" s="1" t="s">
        <v>1290</v>
      </c>
      <c r="C2734" s="1" t="s">
        <v>8</v>
      </c>
      <c r="D2734" s="1" t="s">
        <v>43</v>
      </c>
      <c r="E2734" s="1" t="s">
        <v>10</v>
      </c>
      <c r="F2734" s="1">
        <v>0</v>
      </c>
      <c r="G2734" s="2">
        <v>19</v>
      </c>
      <c r="H2734" s="2" t="str">
        <f t="shared" si="84"/>
        <v/>
      </c>
      <c r="I2734" s="2" t="str">
        <f>_xlfn.CONCAT(C2734,"-",D2734,"-",DOLLAR(G2734))</f>
        <v>ITA-zan pin SPA-19,00 €</v>
      </c>
      <c r="J2734" s="2" t="str">
        <f t="shared" si="85"/>
        <v>304</v>
      </c>
      <c r="M2734" s="2"/>
      <c r="P2734" s="2"/>
      <c r="Q2734" s="2"/>
      <c r="R2734" s="2"/>
      <c r="S2734" s="2"/>
    </row>
    <row r="2735" spans="1:19" ht="12.75" customHeight="1" x14ac:dyDescent="0.2">
      <c r="A2735" s="1">
        <v>2740</v>
      </c>
      <c r="B2735" s="1" t="s">
        <v>1291</v>
      </c>
      <c r="C2735" s="1" t="s">
        <v>8</v>
      </c>
      <c r="D2735" s="1" t="s">
        <v>43</v>
      </c>
      <c r="E2735" s="1" t="s">
        <v>10</v>
      </c>
      <c r="F2735" s="1">
        <v>0</v>
      </c>
      <c r="G2735" s="2">
        <v>40</v>
      </c>
      <c r="H2735" s="2" t="str">
        <f t="shared" si="84"/>
        <v/>
      </c>
      <c r="I2735" s="2" t="str">
        <f>_xlfn.CONCAT(C2735,"-",D2735,"-",DOLLAR(G2735))</f>
        <v>ITA-zan pin SPA-40,00 €</v>
      </c>
      <c r="J2735" s="2" t="str">
        <f t="shared" si="85"/>
        <v>614</v>
      </c>
      <c r="M2735" s="2"/>
      <c r="P2735" s="2"/>
      <c r="Q2735" s="2"/>
      <c r="R2735" s="2"/>
      <c r="S2735" s="2"/>
    </row>
    <row r="2736" spans="1:19" ht="12.75" customHeight="1" x14ac:dyDescent="0.2">
      <c r="A2736" s="1">
        <v>2741</v>
      </c>
      <c r="B2736" s="1" t="s">
        <v>1292</v>
      </c>
      <c r="C2736" s="1" t="s">
        <v>8</v>
      </c>
      <c r="D2736" s="1" t="s">
        <v>90</v>
      </c>
      <c r="E2736" t="s">
        <v>1387</v>
      </c>
      <c r="F2736" s="1">
        <v>10</v>
      </c>
      <c r="G2736" s="2">
        <v>22</v>
      </c>
      <c r="H2736" s="2">
        <f t="shared" si="84"/>
        <v>220</v>
      </c>
      <c r="I2736" s="2" t="str">
        <f>_xlfn.CONCAT(C2736,"-",D2736,"-",DOLLAR(G2736))</f>
        <v>ITA-SG palla S.R.L.-22,00 €</v>
      </c>
      <c r="J2736" s="2" t="str">
        <f t="shared" si="85"/>
        <v>862</v>
      </c>
      <c r="M2736" s="2"/>
      <c r="P2736" s="2"/>
      <c r="Q2736" s="2"/>
      <c r="R2736" s="2"/>
      <c r="S2736" s="2"/>
    </row>
    <row r="2737" spans="1:19" ht="12.75" customHeight="1" x14ac:dyDescent="0.2">
      <c r="A2737" s="1">
        <v>2742</v>
      </c>
      <c r="B2737" s="1" t="s">
        <v>1293</v>
      </c>
      <c r="C2737" s="1" t="s">
        <v>8</v>
      </c>
      <c r="D2737" s="1" t="s">
        <v>9</v>
      </c>
      <c r="E2737" s="1" t="s">
        <v>10</v>
      </c>
      <c r="F2737" s="1">
        <v>0</v>
      </c>
      <c r="G2737" s="2">
        <v>13</v>
      </c>
      <c r="H2737" s="2" t="str">
        <f t="shared" si="84"/>
        <v/>
      </c>
      <c r="I2737" s="2" t="str">
        <f>_xlfn.CONCAT(C2737,"-",D2737,"-",DOLLAR(G2737))</f>
        <v>ITA-SG-13,00 €</v>
      </c>
      <c r="J2737" s="2" t="str">
        <f t="shared" si="85"/>
        <v>371</v>
      </c>
      <c r="M2737" s="2"/>
      <c r="P2737" s="2"/>
      <c r="Q2737" s="2"/>
      <c r="R2737" s="2"/>
      <c r="S2737" s="2"/>
    </row>
    <row r="2738" spans="1:19" ht="12.75" customHeight="1" x14ac:dyDescent="0.2">
      <c r="A2738" s="1">
        <v>2743</v>
      </c>
      <c r="B2738" s="1" t="s">
        <v>1293</v>
      </c>
      <c r="C2738" s="1" t="s">
        <v>8</v>
      </c>
      <c r="D2738" s="1" t="s">
        <v>9</v>
      </c>
      <c r="E2738" t="s">
        <v>1387</v>
      </c>
      <c r="F2738" s="1">
        <v>10</v>
      </c>
      <c r="G2738" s="2">
        <v>15</v>
      </c>
      <c r="H2738" s="2">
        <f t="shared" si="84"/>
        <v>150</v>
      </c>
      <c r="I2738" s="2" t="str">
        <f>_xlfn.CONCAT(C2738,"-",D2738,"-",DOLLAR(G2738))</f>
        <v>ITA-SG-15,00 €</v>
      </c>
      <c r="J2738" s="2" t="str">
        <f t="shared" si="85"/>
        <v>371</v>
      </c>
      <c r="M2738" s="2"/>
      <c r="P2738" s="2"/>
      <c r="Q2738" s="2"/>
      <c r="R2738" s="2"/>
      <c r="S2738" s="2"/>
    </row>
    <row r="2739" spans="1:19" ht="12.75" customHeight="1" x14ac:dyDescent="0.2">
      <c r="A2739" s="1">
        <v>2744</v>
      </c>
      <c r="B2739" s="1" t="s">
        <v>1293</v>
      </c>
      <c r="C2739" s="1" t="s">
        <v>8</v>
      </c>
      <c r="D2739" s="1" t="s">
        <v>9</v>
      </c>
      <c r="E2739" t="s">
        <v>1387</v>
      </c>
      <c r="F2739" s="1">
        <v>30</v>
      </c>
      <c r="G2739" s="2">
        <v>22</v>
      </c>
      <c r="H2739" s="2">
        <f t="shared" si="84"/>
        <v>660</v>
      </c>
      <c r="I2739" s="2" t="str">
        <f>_xlfn.CONCAT(C2739,"-",D2739,"-",DOLLAR(G2739))</f>
        <v>ITA-SG-22,00 €</v>
      </c>
      <c r="J2739" s="2" t="str">
        <f t="shared" si="85"/>
        <v>371</v>
      </c>
      <c r="M2739" s="2"/>
      <c r="P2739" s="2"/>
      <c r="Q2739" s="2"/>
      <c r="R2739" s="2"/>
      <c r="S2739" s="2"/>
    </row>
    <row r="2740" spans="1:19" ht="12.75" customHeight="1" x14ac:dyDescent="0.2">
      <c r="A2740" s="1">
        <v>2745</v>
      </c>
      <c r="B2740" s="1" t="s">
        <v>1294</v>
      </c>
      <c r="C2740" s="1" t="s">
        <v>8</v>
      </c>
      <c r="D2740" s="1" t="s">
        <v>9</v>
      </c>
      <c r="E2740" s="1" t="s">
        <v>10</v>
      </c>
      <c r="F2740" s="1">
        <v>0</v>
      </c>
      <c r="G2740" s="2">
        <v>32</v>
      </c>
      <c r="H2740" s="2" t="str">
        <f t="shared" si="84"/>
        <v/>
      </c>
      <c r="I2740" s="2" t="str">
        <f>_xlfn.CONCAT(C2740,"-",D2740,"-",DOLLAR(G2740))</f>
        <v>ITA-SG-32,00 €</v>
      </c>
      <c r="J2740" s="2" t="str">
        <f t="shared" si="85"/>
        <v>200</v>
      </c>
      <c r="M2740" s="2"/>
      <c r="P2740" s="2"/>
      <c r="Q2740" s="2"/>
      <c r="R2740" s="2"/>
      <c r="S2740" s="2"/>
    </row>
    <row r="2741" spans="1:19" ht="12.75" customHeight="1" x14ac:dyDescent="0.2">
      <c r="A2741" s="1">
        <v>2746</v>
      </c>
      <c r="B2741" s="1" t="s">
        <v>1294</v>
      </c>
      <c r="C2741" s="1" t="s">
        <v>8</v>
      </c>
      <c r="D2741" s="1" t="s">
        <v>9</v>
      </c>
      <c r="E2741" t="s">
        <v>1387</v>
      </c>
      <c r="F2741" s="1">
        <v>30</v>
      </c>
      <c r="G2741" s="2">
        <v>40</v>
      </c>
      <c r="H2741" s="2">
        <f t="shared" si="84"/>
        <v>1200</v>
      </c>
      <c r="I2741" s="2" t="str">
        <f>_xlfn.CONCAT(C2741,"-",D2741,"-",DOLLAR(G2741))</f>
        <v>ITA-SG-40,00 €</v>
      </c>
      <c r="J2741" s="2" t="str">
        <f t="shared" si="85"/>
        <v>200</v>
      </c>
      <c r="M2741" s="2"/>
      <c r="P2741" s="2"/>
      <c r="Q2741" s="2"/>
      <c r="R2741" s="2"/>
      <c r="S2741" s="2"/>
    </row>
    <row r="2742" spans="1:19" ht="12.75" customHeight="1" x14ac:dyDescent="0.2">
      <c r="A2742" s="1">
        <v>2747</v>
      </c>
      <c r="B2742" s="1" t="s">
        <v>1294</v>
      </c>
      <c r="C2742" s="1" t="s">
        <v>8</v>
      </c>
      <c r="D2742" s="1" t="s">
        <v>9</v>
      </c>
      <c r="E2742" t="s">
        <v>1387</v>
      </c>
      <c r="F2742" s="1">
        <v>10</v>
      </c>
      <c r="G2742" s="2">
        <v>27</v>
      </c>
      <c r="H2742" s="2">
        <f t="shared" si="84"/>
        <v>270</v>
      </c>
      <c r="I2742" s="2" t="str">
        <f>_xlfn.CONCAT(C2742,"-",D2742,"-",DOLLAR(G2742))</f>
        <v>ITA-SG-27,00 €</v>
      </c>
      <c r="J2742" s="2" t="str">
        <f t="shared" si="85"/>
        <v>200</v>
      </c>
      <c r="M2742" s="2"/>
      <c r="P2742" s="2"/>
      <c r="Q2742" s="2"/>
      <c r="R2742" s="2"/>
      <c r="S2742" s="2"/>
    </row>
    <row r="2743" spans="1:19" ht="12.75" customHeight="1" x14ac:dyDescent="0.2">
      <c r="A2743" s="1">
        <v>2748</v>
      </c>
      <c r="B2743" s="1" t="s">
        <v>1295</v>
      </c>
      <c r="C2743" s="1" t="s">
        <v>8</v>
      </c>
      <c r="D2743" s="1" t="s">
        <v>32</v>
      </c>
      <c r="E2743" s="1" t="s">
        <v>10</v>
      </c>
      <c r="F2743" s="1">
        <v>0</v>
      </c>
      <c r="G2743" s="2">
        <v>34</v>
      </c>
      <c r="H2743" s="2" t="str">
        <f t="shared" si="84"/>
        <v/>
      </c>
      <c r="I2743" s="2" t="str">
        <f>_xlfn.CONCAT(C2743,"-",D2743,"-",DOLLAR(G2743))</f>
        <v>ITA-zan VETRI-34,00 €</v>
      </c>
      <c r="J2743" s="2" t="str">
        <f t="shared" si="85"/>
        <v>817</v>
      </c>
      <c r="M2743" s="2"/>
      <c r="P2743" s="2"/>
      <c r="Q2743" s="2"/>
      <c r="R2743" s="2"/>
      <c r="S2743" s="2"/>
    </row>
    <row r="2744" spans="1:19" ht="12.75" customHeight="1" x14ac:dyDescent="0.2">
      <c r="A2744" s="1">
        <v>2749</v>
      </c>
      <c r="B2744" s="1" t="s">
        <v>1296</v>
      </c>
      <c r="C2744" s="1" t="s">
        <v>8</v>
      </c>
      <c r="D2744" s="1" t="s">
        <v>43</v>
      </c>
      <c r="E2744" t="s">
        <v>1387</v>
      </c>
      <c r="F2744" s="1">
        <v>20</v>
      </c>
      <c r="G2744" s="2">
        <v>34</v>
      </c>
      <c r="H2744" s="2">
        <f t="shared" si="84"/>
        <v>680</v>
      </c>
      <c r="I2744" s="2" t="str">
        <f>_xlfn.CONCAT(C2744,"-",D2744,"-",DOLLAR(G2744))</f>
        <v>ITA-zan pin SPA-34,00 €</v>
      </c>
      <c r="J2744" s="2" t="str">
        <f t="shared" si="85"/>
        <v>601</v>
      </c>
      <c r="M2744" s="2"/>
      <c r="P2744" s="2"/>
      <c r="Q2744" s="2"/>
      <c r="R2744" s="2"/>
      <c r="S2744" s="2"/>
    </row>
    <row r="2745" spans="1:19" ht="12.75" customHeight="1" x14ac:dyDescent="0.2">
      <c r="A2745" s="1">
        <v>2750</v>
      </c>
      <c r="B2745" s="1" t="s">
        <v>1296</v>
      </c>
      <c r="C2745" s="1" t="s">
        <v>8</v>
      </c>
      <c r="D2745" s="1" t="s">
        <v>43</v>
      </c>
      <c r="E2745" s="1" t="s">
        <v>10</v>
      </c>
      <c r="F2745" s="1">
        <v>0</v>
      </c>
      <c r="G2745" s="2">
        <v>25</v>
      </c>
      <c r="H2745" s="2" t="str">
        <f t="shared" si="84"/>
        <v/>
      </c>
      <c r="I2745" s="2" t="str">
        <f>_xlfn.CONCAT(C2745,"-",D2745,"-",DOLLAR(G2745))</f>
        <v>ITA-zan pin SPA-25,00 €</v>
      </c>
      <c r="J2745" s="2" t="str">
        <f t="shared" si="85"/>
        <v>601</v>
      </c>
      <c r="M2745" s="2"/>
      <c r="P2745" s="2"/>
      <c r="Q2745" s="2"/>
      <c r="R2745" s="2"/>
      <c r="S2745" s="2"/>
    </row>
    <row r="2746" spans="1:19" ht="12.75" customHeight="1" x14ac:dyDescent="0.2">
      <c r="A2746" s="1">
        <v>2751</v>
      </c>
      <c r="B2746" s="1" t="s">
        <v>1296</v>
      </c>
      <c r="C2746" s="1" t="s">
        <v>8</v>
      </c>
      <c r="D2746" s="1" t="s">
        <v>43</v>
      </c>
      <c r="E2746" t="s">
        <v>1387</v>
      </c>
      <c r="F2746" s="1">
        <v>30</v>
      </c>
      <c r="G2746" s="2">
        <v>40</v>
      </c>
      <c r="H2746" s="2">
        <f t="shared" si="84"/>
        <v>1200</v>
      </c>
      <c r="I2746" s="2" t="str">
        <f>_xlfn.CONCAT(C2746,"-",D2746,"-",DOLLAR(G2746))</f>
        <v>ITA-zan pin SPA-40,00 €</v>
      </c>
      <c r="J2746" s="2" t="str">
        <f t="shared" si="85"/>
        <v>601</v>
      </c>
      <c r="M2746" s="2"/>
      <c r="P2746" s="2"/>
      <c r="Q2746" s="2"/>
      <c r="R2746" s="2"/>
      <c r="S2746" s="2"/>
    </row>
    <row r="2747" spans="1:19" ht="12.75" customHeight="1" x14ac:dyDescent="0.2">
      <c r="A2747" s="1">
        <v>2752</v>
      </c>
      <c r="B2747" s="1" t="s">
        <v>1296</v>
      </c>
      <c r="C2747" s="1" t="s">
        <v>8</v>
      </c>
      <c r="D2747" s="1" t="s">
        <v>43</v>
      </c>
      <c r="E2747" t="s">
        <v>1387</v>
      </c>
      <c r="F2747" s="1">
        <v>10</v>
      </c>
      <c r="G2747" s="2">
        <v>25</v>
      </c>
      <c r="H2747" s="2">
        <f t="shared" si="84"/>
        <v>250</v>
      </c>
      <c r="I2747" s="2" t="str">
        <f>_xlfn.CONCAT(C2747,"-",D2747,"-",DOLLAR(G2747))</f>
        <v>ITA-zan pin SPA-25,00 €</v>
      </c>
      <c r="J2747" s="2" t="str">
        <f t="shared" si="85"/>
        <v>601</v>
      </c>
      <c r="M2747" s="2"/>
      <c r="P2747" s="2"/>
      <c r="Q2747" s="2"/>
      <c r="R2747" s="2"/>
      <c r="S2747" s="2"/>
    </row>
    <row r="2748" spans="1:19" ht="12.75" customHeight="1" x14ac:dyDescent="0.2">
      <c r="A2748" s="1">
        <v>2753</v>
      </c>
      <c r="B2748" s="1" t="s">
        <v>1297</v>
      </c>
      <c r="C2748" s="1" t="s">
        <v>8</v>
      </c>
      <c r="D2748" s="1" t="s">
        <v>9</v>
      </c>
      <c r="E2748" s="1" t="s">
        <v>10</v>
      </c>
      <c r="F2748" s="1">
        <v>0</v>
      </c>
      <c r="G2748" s="2">
        <v>36</v>
      </c>
      <c r="H2748" s="2" t="str">
        <f t="shared" si="84"/>
        <v/>
      </c>
      <c r="I2748" s="2" t="str">
        <f>_xlfn.CONCAT(C2748,"-",D2748,"-",DOLLAR(G2748))</f>
        <v>ITA-SG-36,00 €</v>
      </c>
      <c r="J2748" s="2" t="str">
        <f t="shared" si="85"/>
        <v>784</v>
      </c>
      <c r="M2748" s="2"/>
      <c r="P2748" s="2"/>
      <c r="Q2748" s="2"/>
      <c r="R2748" s="2"/>
      <c r="S2748" s="2"/>
    </row>
    <row r="2749" spans="1:19" ht="12.75" customHeight="1" x14ac:dyDescent="0.2">
      <c r="A2749" s="1">
        <v>2754</v>
      </c>
      <c r="B2749" s="1" t="s">
        <v>1297</v>
      </c>
      <c r="C2749" s="1" t="s">
        <v>8</v>
      </c>
      <c r="D2749" s="1" t="s">
        <v>9</v>
      </c>
      <c r="E2749" t="s">
        <v>1387</v>
      </c>
      <c r="F2749" s="1">
        <v>10</v>
      </c>
      <c r="G2749" s="2">
        <v>32</v>
      </c>
      <c r="H2749" s="2">
        <f t="shared" si="84"/>
        <v>320</v>
      </c>
      <c r="I2749" s="2" t="str">
        <f>_xlfn.CONCAT(C2749,"-",D2749,"-",DOLLAR(G2749))</f>
        <v>ITA-SG-32,00 €</v>
      </c>
      <c r="J2749" s="2" t="str">
        <f t="shared" si="85"/>
        <v>784</v>
      </c>
      <c r="M2749" s="2"/>
      <c r="P2749" s="2"/>
      <c r="Q2749" s="2"/>
      <c r="R2749" s="2"/>
      <c r="S2749" s="2"/>
    </row>
    <row r="2750" spans="1:19" ht="12.75" customHeight="1" x14ac:dyDescent="0.2">
      <c r="A2750" s="1">
        <v>2755</v>
      </c>
      <c r="B2750" s="1" t="s">
        <v>1298</v>
      </c>
      <c r="C2750" s="1" t="s">
        <v>8</v>
      </c>
      <c r="D2750" s="1" t="s">
        <v>9</v>
      </c>
      <c r="E2750" s="1" t="s">
        <v>10</v>
      </c>
      <c r="F2750" s="1">
        <v>0</v>
      </c>
      <c r="G2750" s="2">
        <v>23</v>
      </c>
      <c r="H2750" s="2" t="str">
        <f t="shared" si="84"/>
        <v/>
      </c>
      <c r="I2750" s="2" t="str">
        <f>_xlfn.CONCAT(C2750,"-",D2750,"-",DOLLAR(G2750))</f>
        <v>ITA-SG-23,00 €</v>
      </c>
      <c r="J2750" s="2" t="str">
        <f t="shared" si="85"/>
        <v>532</v>
      </c>
      <c r="M2750" s="2"/>
      <c r="P2750" s="2"/>
      <c r="Q2750" s="2"/>
      <c r="R2750" s="2"/>
      <c r="S2750" s="2"/>
    </row>
    <row r="2751" spans="1:19" ht="12.75" customHeight="1" x14ac:dyDescent="0.2">
      <c r="A2751" s="1">
        <v>2756</v>
      </c>
      <c r="B2751" s="1" t="s">
        <v>1298</v>
      </c>
      <c r="C2751" s="1" t="s">
        <v>8</v>
      </c>
      <c r="D2751" s="1" t="s">
        <v>9</v>
      </c>
      <c r="E2751" t="s">
        <v>1387</v>
      </c>
      <c r="F2751" s="1">
        <v>10</v>
      </c>
      <c r="G2751" s="2">
        <v>23</v>
      </c>
      <c r="H2751" s="2">
        <f t="shared" si="84"/>
        <v>230</v>
      </c>
      <c r="I2751" s="2" t="str">
        <f>_xlfn.CONCAT(C2751,"-",D2751,"-",DOLLAR(G2751))</f>
        <v>ITA-SG-23,00 €</v>
      </c>
      <c r="J2751" s="2" t="str">
        <f t="shared" si="85"/>
        <v>532</v>
      </c>
      <c r="M2751" s="2"/>
      <c r="P2751" s="2"/>
      <c r="Q2751" s="2"/>
      <c r="R2751" s="2"/>
      <c r="S2751" s="2"/>
    </row>
    <row r="2752" spans="1:19" ht="12.75" customHeight="1" x14ac:dyDescent="0.2">
      <c r="A2752" s="1">
        <v>2757</v>
      </c>
      <c r="B2752" s="1" t="s">
        <v>1299</v>
      </c>
      <c r="C2752" s="1" t="s">
        <v>8</v>
      </c>
      <c r="D2752" s="1" t="s">
        <v>71</v>
      </c>
      <c r="E2752" s="1" t="s">
        <v>10</v>
      </c>
      <c r="F2752" s="1">
        <v>0</v>
      </c>
      <c r="G2752" s="2">
        <v>12</v>
      </c>
      <c r="H2752" s="2" t="str">
        <f t="shared" si="84"/>
        <v/>
      </c>
      <c r="I2752" s="2" t="str">
        <f>_xlfn.CONCAT(C2752,"-",D2752,"-",DOLLAR(G2752))</f>
        <v>ITA-lollo SRL-12,00 €</v>
      </c>
      <c r="J2752" s="2" t="str">
        <f t="shared" si="85"/>
        <v>204</v>
      </c>
      <c r="M2752" s="2"/>
      <c r="P2752" s="2"/>
      <c r="Q2752" s="2"/>
      <c r="R2752" s="2"/>
      <c r="S2752" s="2"/>
    </row>
    <row r="2753" spans="1:19" ht="12.75" customHeight="1" x14ac:dyDescent="0.2">
      <c r="A2753" s="1">
        <v>2758</v>
      </c>
      <c r="B2753" s="1" t="s">
        <v>1300</v>
      </c>
      <c r="C2753" s="1" t="s">
        <v>8</v>
      </c>
      <c r="D2753" s="1" t="s">
        <v>50</v>
      </c>
      <c r="E2753" t="s">
        <v>1387</v>
      </c>
      <c r="F2753" s="1">
        <v>30</v>
      </c>
      <c r="G2753" s="2">
        <v>20</v>
      </c>
      <c r="H2753" s="2">
        <f t="shared" si="84"/>
        <v>600</v>
      </c>
      <c r="I2753" s="2" t="str">
        <f>_xlfn.CONCAT(C2753,"-",D2753,"-",DOLLAR(G2753))</f>
        <v>ITA-zan S.R.L.-20,00 €</v>
      </c>
      <c r="J2753" s="2" t="str">
        <f t="shared" si="85"/>
        <v>370</v>
      </c>
      <c r="M2753" s="2"/>
      <c r="P2753" s="2"/>
      <c r="Q2753" s="2"/>
      <c r="R2753" s="2"/>
      <c r="S2753" s="2"/>
    </row>
    <row r="2754" spans="1:19" ht="12.75" customHeight="1" x14ac:dyDescent="0.2">
      <c r="A2754" s="1">
        <v>2759</v>
      </c>
      <c r="B2754" s="1" t="s">
        <v>1300</v>
      </c>
      <c r="C2754" s="1" t="s">
        <v>8</v>
      </c>
      <c r="D2754" s="1" t="s">
        <v>50</v>
      </c>
      <c r="E2754" s="1" t="s">
        <v>10</v>
      </c>
      <c r="F2754" s="1">
        <v>0</v>
      </c>
      <c r="G2754" s="2">
        <v>15</v>
      </c>
      <c r="H2754" s="2" t="str">
        <f t="shared" ref="H2754:H2817" si="86">IF(F2754*G2754=0,"",F2754*G2754)</f>
        <v/>
      </c>
      <c r="I2754" s="2" t="str">
        <f>_xlfn.CONCAT(C2754,"-",D2754,"-",DOLLAR(G2754))</f>
        <v>ITA-zan S.R.L.-15,00 €</v>
      </c>
      <c r="J2754" s="2" t="str">
        <f t="shared" si="85"/>
        <v>370</v>
      </c>
      <c r="M2754" s="2"/>
      <c r="P2754" s="2"/>
      <c r="Q2754" s="2"/>
      <c r="R2754" s="2"/>
      <c r="S2754" s="2"/>
    </row>
    <row r="2755" spans="1:19" ht="12.75" customHeight="1" x14ac:dyDescent="0.2">
      <c r="A2755" s="1">
        <v>2760</v>
      </c>
      <c r="B2755" s="1" t="s">
        <v>1300</v>
      </c>
      <c r="C2755" s="1" t="s">
        <v>8</v>
      </c>
      <c r="D2755" s="1" t="s">
        <v>50</v>
      </c>
      <c r="E2755" t="s">
        <v>1387</v>
      </c>
      <c r="F2755" s="1">
        <v>10</v>
      </c>
      <c r="G2755" s="2">
        <v>20</v>
      </c>
      <c r="H2755" s="2">
        <f t="shared" si="86"/>
        <v>200</v>
      </c>
      <c r="I2755" s="2" t="str">
        <f>_xlfn.CONCAT(C2755,"-",D2755,"-",DOLLAR(G2755))</f>
        <v>ITA-zan S.R.L.-20,00 €</v>
      </c>
      <c r="J2755" s="2" t="str">
        <f t="shared" ref="J2755:J2818" si="87">MID(B2755,3,3)</f>
        <v>370</v>
      </c>
      <c r="M2755" s="2"/>
      <c r="P2755" s="2"/>
      <c r="Q2755" s="2"/>
      <c r="R2755" s="2"/>
      <c r="S2755" s="2"/>
    </row>
    <row r="2756" spans="1:19" ht="12.75" customHeight="1" x14ac:dyDescent="0.2">
      <c r="A2756" s="1">
        <v>2761</v>
      </c>
      <c r="B2756" s="1" t="s">
        <v>1300</v>
      </c>
      <c r="C2756" s="1" t="s">
        <v>8</v>
      </c>
      <c r="D2756" s="1" t="s">
        <v>50</v>
      </c>
      <c r="E2756" t="s">
        <v>1387</v>
      </c>
      <c r="F2756" s="1">
        <v>20</v>
      </c>
      <c r="G2756" s="2">
        <v>10</v>
      </c>
      <c r="H2756" s="2">
        <f t="shared" si="86"/>
        <v>200</v>
      </c>
      <c r="I2756" s="2" t="str">
        <f>_xlfn.CONCAT(C2756,"-",D2756,"-",DOLLAR(G2756))</f>
        <v>ITA-zan S.R.L.-10,00 €</v>
      </c>
      <c r="J2756" s="2" t="str">
        <f t="shared" si="87"/>
        <v>370</v>
      </c>
      <c r="M2756" s="2"/>
      <c r="P2756" s="2"/>
      <c r="Q2756" s="2"/>
      <c r="R2756" s="2"/>
      <c r="S2756" s="2"/>
    </row>
    <row r="2757" spans="1:19" ht="12.75" customHeight="1" x14ac:dyDescent="0.2">
      <c r="A2757" s="1">
        <v>2762</v>
      </c>
      <c r="B2757" s="1" t="s">
        <v>1301</v>
      </c>
      <c r="C2757" s="1" t="s">
        <v>8</v>
      </c>
      <c r="D2757" s="1" t="s">
        <v>32</v>
      </c>
      <c r="E2757" s="1" t="s">
        <v>10</v>
      </c>
      <c r="F2757" s="1">
        <v>0</v>
      </c>
      <c r="G2757" s="2">
        <v>18</v>
      </c>
      <c r="H2757" s="2" t="str">
        <f t="shared" si="86"/>
        <v/>
      </c>
      <c r="I2757" s="2" t="str">
        <f>_xlfn.CONCAT(C2757,"-",D2757,"-",DOLLAR(G2757))</f>
        <v>ITA-zan VETRI-18,00 €</v>
      </c>
      <c r="J2757" s="2" t="str">
        <f t="shared" si="87"/>
        <v>474</v>
      </c>
      <c r="M2757" s="2"/>
      <c r="P2757" s="2"/>
      <c r="Q2757" s="2"/>
      <c r="R2757" s="2"/>
      <c r="S2757" s="2"/>
    </row>
    <row r="2758" spans="1:19" ht="12.75" customHeight="1" x14ac:dyDescent="0.2">
      <c r="A2758" s="1">
        <v>2763</v>
      </c>
      <c r="B2758" s="1" t="s">
        <v>1301</v>
      </c>
      <c r="C2758" s="1" t="s">
        <v>8</v>
      </c>
      <c r="D2758" s="1" t="s">
        <v>32</v>
      </c>
      <c r="E2758" t="s">
        <v>1387</v>
      </c>
      <c r="F2758" s="1">
        <v>10</v>
      </c>
      <c r="G2758" s="2">
        <v>20</v>
      </c>
      <c r="H2758" s="2">
        <f t="shared" si="86"/>
        <v>200</v>
      </c>
      <c r="I2758" s="2" t="str">
        <f>_xlfn.CONCAT(C2758,"-",D2758,"-",DOLLAR(G2758))</f>
        <v>ITA-zan VETRI-20,00 €</v>
      </c>
      <c r="J2758" s="2" t="str">
        <f t="shared" si="87"/>
        <v>474</v>
      </c>
      <c r="M2758" s="2"/>
      <c r="P2758" s="2"/>
      <c r="Q2758" s="2"/>
      <c r="R2758" s="2"/>
      <c r="S2758" s="2"/>
    </row>
    <row r="2759" spans="1:19" ht="12.75" customHeight="1" x14ac:dyDescent="0.2">
      <c r="A2759" s="1">
        <v>2764</v>
      </c>
      <c r="B2759" s="1" t="s">
        <v>1301</v>
      </c>
      <c r="C2759" s="1" t="s">
        <v>8</v>
      </c>
      <c r="D2759" s="1" t="s">
        <v>32</v>
      </c>
      <c r="E2759" t="s">
        <v>1387</v>
      </c>
      <c r="F2759" s="1">
        <v>30</v>
      </c>
      <c r="G2759" s="2">
        <v>26</v>
      </c>
      <c r="H2759" s="2">
        <f t="shared" si="86"/>
        <v>780</v>
      </c>
      <c r="I2759" s="2" t="str">
        <f>_xlfn.CONCAT(C2759,"-",D2759,"-",DOLLAR(G2759))</f>
        <v>ITA-zan VETRI-26,00 €</v>
      </c>
      <c r="J2759" s="2" t="str">
        <f t="shared" si="87"/>
        <v>474</v>
      </c>
      <c r="M2759" s="2"/>
      <c r="P2759" s="2"/>
      <c r="Q2759" s="2"/>
      <c r="R2759" s="2"/>
      <c r="S2759" s="2"/>
    </row>
    <row r="2760" spans="1:19" ht="12.75" customHeight="1" x14ac:dyDescent="0.2">
      <c r="A2760" s="1">
        <v>2765</v>
      </c>
      <c r="B2760" s="1" t="s">
        <v>1302</v>
      </c>
      <c r="C2760" s="1" t="s">
        <v>8</v>
      </c>
      <c r="D2760" s="1" t="s">
        <v>50</v>
      </c>
      <c r="E2760" t="s">
        <v>1387</v>
      </c>
      <c r="F2760" s="1">
        <v>10</v>
      </c>
      <c r="G2760" s="2">
        <v>33</v>
      </c>
      <c r="H2760" s="2">
        <f t="shared" si="86"/>
        <v>330</v>
      </c>
      <c r="I2760" s="2" t="str">
        <f>_xlfn.CONCAT(C2760,"-",D2760,"-",DOLLAR(G2760))</f>
        <v>ITA-zan S.R.L.-33,00 €</v>
      </c>
      <c r="J2760" s="2" t="str">
        <f t="shared" si="87"/>
        <v>083</v>
      </c>
      <c r="M2760" s="2"/>
      <c r="P2760" s="2"/>
      <c r="Q2760" s="2"/>
      <c r="R2760" s="2"/>
      <c r="S2760" s="2"/>
    </row>
    <row r="2761" spans="1:19" ht="12.75" customHeight="1" x14ac:dyDescent="0.2">
      <c r="A2761" s="1">
        <v>2766</v>
      </c>
      <c r="B2761" s="1" t="s">
        <v>1302</v>
      </c>
      <c r="C2761" s="1" t="s">
        <v>8</v>
      </c>
      <c r="D2761" s="1" t="s">
        <v>50</v>
      </c>
      <c r="E2761" t="s">
        <v>1387</v>
      </c>
      <c r="F2761" s="1">
        <v>30</v>
      </c>
      <c r="G2761" s="2">
        <v>13</v>
      </c>
      <c r="H2761" s="2">
        <f t="shared" si="86"/>
        <v>390</v>
      </c>
      <c r="I2761" s="2" t="str">
        <f>_xlfn.CONCAT(C2761,"-",D2761,"-",DOLLAR(G2761))</f>
        <v>ITA-zan S.R.L.-13,00 €</v>
      </c>
      <c r="J2761" s="2" t="str">
        <f t="shared" si="87"/>
        <v>083</v>
      </c>
      <c r="M2761" s="2"/>
      <c r="P2761" s="2"/>
      <c r="Q2761" s="2"/>
      <c r="R2761" s="2"/>
      <c r="S2761" s="2"/>
    </row>
    <row r="2762" spans="1:19" ht="12.75" customHeight="1" x14ac:dyDescent="0.2">
      <c r="A2762" s="1">
        <v>2767</v>
      </c>
      <c r="B2762" s="1" t="s">
        <v>1302</v>
      </c>
      <c r="C2762" s="1" t="s">
        <v>8</v>
      </c>
      <c r="D2762" s="1" t="s">
        <v>50</v>
      </c>
      <c r="E2762" s="1" t="s">
        <v>10</v>
      </c>
      <c r="F2762" s="1">
        <v>0</v>
      </c>
      <c r="G2762" s="2">
        <v>40</v>
      </c>
      <c r="H2762" s="2" t="str">
        <f t="shared" si="86"/>
        <v/>
      </c>
      <c r="I2762" s="2" t="str">
        <f>_xlfn.CONCAT(C2762,"-",D2762,"-",DOLLAR(G2762))</f>
        <v>ITA-zan S.R.L.-40,00 €</v>
      </c>
      <c r="J2762" s="2" t="str">
        <f t="shared" si="87"/>
        <v>083</v>
      </c>
      <c r="M2762" s="2"/>
      <c r="P2762" s="2"/>
      <c r="Q2762" s="2"/>
      <c r="R2762" s="2"/>
      <c r="S2762" s="2"/>
    </row>
    <row r="2763" spans="1:19" ht="12.75" customHeight="1" x14ac:dyDescent="0.2">
      <c r="A2763" s="1">
        <v>2768</v>
      </c>
      <c r="B2763" s="1" t="s">
        <v>1303</v>
      </c>
      <c r="C2763" s="1" t="s">
        <v>8</v>
      </c>
      <c r="D2763" s="1" t="s">
        <v>9</v>
      </c>
      <c r="E2763" t="s">
        <v>1387</v>
      </c>
      <c r="F2763" s="1">
        <v>30</v>
      </c>
      <c r="G2763" s="2">
        <v>22</v>
      </c>
      <c r="H2763" s="2">
        <f t="shared" si="86"/>
        <v>660</v>
      </c>
      <c r="I2763" s="2" t="str">
        <f>_xlfn.CONCAT(C2763,"-",D2763,"-",DOLLAR(G2763))</f>
        <v>ITA-SG-22,00 €</v>
      </c>
      <c r="J2763" s="2" t="str">
        <f t="shared" si="87"/>
        <v>694</v>
      </c>
      <c r="M2763" s="2"/>
      <c r="P2763" s="2"/>
      <c r="Q2763" s="2"/>
      <c r="R2763" s="2"/>
      <c r="S2763" s="2"/>
    </row>
    <row r="2764" spans="1:19" ht="12.75" customHeight="1" x14ac:dyDescent="0.2">
      <c r="A2764" s="1">
        <v>2769</v>
      </c>
      <c r="B2764" s="1" t="s">
        <v>1303</v>
      </c>
      <c r="C2764" s="1" t="s">
        <v>8</v>
      </c>
      <c r="D2764" s="1" t="s">
        <v>9</v>
      </c>
      <c r="E2764" t="s">
        <v>1387</v>
      </c>
      <c r="F2764" s="1">
        <v>10</v>
      </c>
      <c r="G2764" s="2">
        <v>40</v>
      </c>
      <c r="H2764" s="2">
        <f t="shared" si="86"/>
        <v>400</v>
      </c>
      <c r="I2764" s="2" t="str">
        <f>_xlfn.CONCAT(C2764,"-",D2764,"-",DOLLAR(G2764))</f>
        <v>ITA-SG-40,00 €</v>
      </c>
      <c r="J2764" s="2" t="str">
        <f t="shared" si="87"/>
        <v>694</v>
      </c>
      <c r="M2764" s="2"/>
      <c r="P2764" s="2"/>
      <c r="Q2764" s="2"/>
      <c r="R2764" s="2"/>
      <c r="S2764" s="2"/>
    </row>
    <row r="2765" spans="1:19" ht="12.75" customHeight="1" x14ac:dyDescent="0.2">
      <c r="A2765" s="1">
        <v>2770</v>
      </c>
      <c r="B2765" s="1" t="s">
        <v>1303</v>
      </c>
      <c r="C2765" s="1" t="s">
        <v>8</v>
      </c>
      <c r="D2765" s="1" t="s">
        <v>9</v>
      </c>
      <c r="E2765" s="1" t="s">
        <v>10</v>
      </c>
      <c r="F2765" s="1">
        <v>0</v>
      </c>
      <c r="G2765" s="2">
        <v>30</v>
      </c>
      <c r="H2765" s="2" t="str">
        <f t="shared" si="86"/>
        <v/>
      </c>
      <c r="I2765" s="2" t="str">
        <f>_xlfn.CONCAT(C2765,"-",D2765,"-",DOLLAR(G2765))</f>
        <v>ITA-SG-30,00 €</v>
      </c>
      <c r="J2765" s="2" t="str">
        <f t="shared" si="87"/>
        <v>694</v>
      </c>
      <c r="M2765" s="2"/>
      <c r="P2765" s="2"/>
      <c r="Q2765" s="2"/>
      <c r="R2765" s="2"/>
      <c r="S2765" s="2"/>
    </row>
    <row r="2766" spans="1:19" ht="12.75" customHeight="1" x14ac:dyDescent="0.2">
      <c r="A2766" s="1">
        <v>2771</v>
      </c>
      <c r="B2766" s="1" t="s">
        <v>1304</v>
      </c>
      <c r="C2766" s="1" t="s">
        <v>8</v>
      </c>
      <c r="D2766" s="1" t="s">
        <v>43</v>
      </c>
      <c r="E2766" s="1" t="s">
        <v>10</v>
      </c>
      <c r="F2766" s="1">
        <v>0</v>
      </c>
      <c r="G2766" s="2">
        <v>39</v>
      </c>
      <c r="H2766" s="2" t="str">
        <f t="shared" si="86"/>
        <v/>
      </c>
      <c r="I2766" s="2" t="str">
        <f>_xlfn.CONCAT(C2766,"-",D2766,"-",DOLLAR(G2766))</f>
        <v>ITA-zan pin SPA-39,00 €</v>
      </c>
      <c r="J2766" s="2" t="str">
        <f t="shared" si="87"/>
        <v>374</v>
      </c>
      <c r="M2766" s="2"/>
      <c r="P2766" s="2"/>
      <c r="Q2766" s="2"/>
      <c r="R2766" s="2"/>
      <c r="S2766" s="2"/>
    </row>
    <row r="2767" spans="1:19" ht="12.75" customHeight="1" x14ac:dyDescent="0.2">
      <c r="A2767" s="1">
        <v>2772</v>
      </c>
      <c r="B2767" s="1" t="s">
        <v>1305</v>
      </c>
      <c r="C2767" s="1" t="s">
        <v>8</v>
      </c>
      <c r="D2767" s="1" t="s">
        <v>32</v>
      </c>
      <c r="E2767" t="s">
        <v>1387</v>
      </c>
      <c r="F2767" s="1">
        <v>30</v>
      </c>
      <c r="G2767" s="2">
        <v>22</v>
      </c>
      <c r="H2767" s="2">
        <f t="shared" si="86"/>
        <v>660</v>
      </c>
      <c r="I2767" s="2" t="str">
        <f>_xlfn.CONCAT(C2767,"-",D2767,"-",DOLLAR(G2767))</f>
        <v>ITA-zan VETRI-22,00 €</v>
      </c>
      <c r="J2767" s="2" t="str">
        <f t="shared" si="87"/>
        <v>414</v>
      </c>
      <c r="M2767" s="2"/>
      <c r="P2767" s="2"/>
      <c r="Q2767" s="2"/>
      <c r="R2767" s="2"/>
      <c r="S2767" s="2"/>
    </row>
    <row r="2768" spans="1:19" ht="12.75" customHeight="1" x14ac:dyDescent="0.2">
      <c r="A2768" s="1">
        <v>2773</v>
      </c>
      <c r="B2768" s="1" t="s">
        <v>1305</v>
      </c>
      <c r="C2768" s="1" t="s">
        <v>8</v>
      </c>
      <c r="D2768" s="1" t="s">
        <v>32</v>
      </c>
      <c r="E2768" s="1" t="s">
        <v>10</v>
      </c>
      <c r="F2768" s="1">
        <v>0</v>
      </c>
      <c r="G2768" s="2">
        <v>27</v>
      </c>
      <c r="H2768" s="2" t="str">
        <f t="shared" si="86"/>
        <v/>
      </c>
      <c r="I2768" s="2" t="str">
        <f>_xlfn.CONCAT(C2768,"-",D2768,"-",DOLLAR(G2768))</f>
        <v>ITA-zan VETRI-27,00 €</v>
      </c>
      <c r="J2768" s="2" t="str">
        <f t="shared" si="87"/>
        <v>414</v>
      </c>
      <c r="M2768" s="2"/>
      <c r="P2768" s="2"/>
      <c r="Q2768" s="2"/>
      <c r="R2768" s="2"/>
      <c r="S2768" s="2"/>
    </row>
    <row r="2769" spans="1:19" ht="12.75" customHeight="1" x14ac:dyDescent="0.2">
      <c r="A2769" s="1">
        <v>2774</v>
      </c>
      <c r="B2769" s="1" t="s">
        <v>1305</v>
      </c>
      <c r="C2769" s="1" t="s">
        <v>8</v>
      </c>
      <c r="D2769" s="1" t="s">
        <v>32</v>
      </c>
      <c r="E2769" t="s">
        <v>1387</v>
      </c>
      <c r="F2769" s="1">
        <v>10</v>
      </c>
      <c r="G2769" s="2">
        <v>35</v>
      </c>
      <c r="H2769" s="2">
        <f t="shared" si="86"/>
        <v>350</v>
      </c>
      <c r="I2769" s="2" t="str">
        <f>_xlfn.CONCAT(C2769,"-",D2769,"-",DOLLAR(G2769))</f>
        <v>ITA-zan VETRI-35,00 €</v>
      </c>
      <c r="J2769" s="2" t="str">
        <f t="shared" si="87"/>
        <v>414</v>
      </c>
      <c r="M2769" s="2"/>
      <c r="P2769" s="2"/>
      <c r="Q2769" s="2"/>
      <c r="R2769" s="2"/>
      <c r="S2769" s="2"/>
    </row>
    <row r="2770" spans="1:19" ht="12.75" customHeight="1" x14ac:dyDescent="0.2">
      <c r="A2770" s="1">
        <v>2775</v>
      </c>
      <c r="B2770" s="1" t="s">
        <v>1306</v>
      </c>
      <c r="C2770" s="1" t="s">
        <v>8</v>
      </c>
      <c r="D2770" s="1" t="s">
        <v>32</v>
      </c>
      <c r="E2770" t="s">
        <v>1387</v>
      </c>
      <c r="F2770" s="1">
        <v>30</v>
      </c>
      <c r="G2770" s="2">
        <v>13</v>
      </c>
      <c r="H2770" s="2">
        <f t="shared" si="86"/>
        <v>390</v>
      </c>
      <c r="I2770" s="2" t="str">
        <f>_xlfn.CONCAT(C2770,"-",D2770,"-",DOLLAR(G2770))</f>
        <v>ITA-zan VETRI-13,00 €</v>
      </c>
      <c r="J2770" s="2" t="str">
        <f t="shared" si="87"/>
        <v>973</v>
      </c>
      <c r="M2770" s="2"/>
      <c r="P2770" s="2"/>
      <c r="Q2770" s="2"/>
      <c r="R2770" s="2"/>
      <c r="S2770" s="2"/>
    </row>
    <row r="2771" spans="1:19" ht="12.75" customHeight="1" x14ac:dyDescent="0.2">
      <c r="A2771" s="1">
        <v>2776</v>
      </c>
      <c r="B2771" s="1" t="s">
        <v>1306</v>
      </c>
      <c r="C2771" s="1" t="s">
        <v>8</v>
      </c>
      <c r="D2771" s="1" t="s">
        <v>32</v>
      </c>
      <c r="E2771" s="1" t="s">
        <v>10</v>
      </c>
      <c r="F2771" s="1">
        <v>0</v>
      </c>
      <c r="G2771" s="2">
        <v>35</v>
      </c>
      <c r="H2771" s="2" t="str">
        <f t="shared" si="86"/>
        <v/>
      </c>
      <c r="I2771" s="2" t="str">
        <f>_xlfn.CONCAT(C2771,"-",D2771,"-",DOLLAR(G2771))</f>
        <v>ITA-zan VETRI-35,00 €</v>
      </c>
      <c r="J2771" s="2" t="str">
        <f t="shared" si="87"/>
        <v>973</v>
      </c>
      <c r="M2771" s="2"/>
      <c r="P2771" s="2"/>
      <c r="Q2771" s="2"/>
      <c r="R2771" s="2"/>
      <c r="S2771" s="2"/>
    </row>
    <row r="2772" spans="1:19" ht="12.75" customHeight="1" x14ac:dyDescent="0.2">
      <c r="A2772" s="1">
        <v>2777</v>
      </c>
      <c r="B2772" s="1" t="s">
        <v>1306</v>
      </c>
      <c r="C2772" s="1" t="s">
        <v>8</v>
      </c>
      <c r="D2772" s="1" t="s">
        <v>32</v>
      </c>
      <c r="E2772" t="s">
        <v>1387</v>
      </c>
      <c r="F2772" s="1">
        <v>10</v>
      </c>
      <c r="G2772" s="2">
        <v>31</v>
      </c>
      <c r="H2772" s="2">
        <f t="shared" si="86"/>
        <v>310</v>
      </c>
      <c r="I2772" s="2" t="str">
        <f>_xlfn.CONCAT(C2772,"-",D2772,"-",DOLLAR(G2772))</f>
        <v>ITA-zan VETRI-31,00 €</v>
      </c>
      <c r="J2772" s="2" t="str">
        <f t="shared" si="87"/>
        <v>973</v>
      </c>
      <c r="M2772" s="2"/>
      <c r="P2772" s="2"/>
      <c r="Q2772" s="2"/>
      <c r="R2772" s="2"/>
      <c r="S2772" s="2"/>
    </row>
    <row r="2773" spans="1:19" ht="12.75" customHeight="1" x14ac:dyDescent="0.2">
      <c r="A2773" s="1">
        <v>2778</v>
      </c>
      <c r="B2773" s="1" t="s">
        <v>1307</v>
      </c>
      <c r="C2773" s="1" t="s">
        <v>8</v>
      </c>
      <c r="D2773" s="1" t="s">
        <v>101</v>
      </c>
      <c r="E2773" t="s">
        <v>1387</v>
      </c>
      <c r="F2773" s="1">
        <v>10</v>
      </c>
      <c r="G2773" s="2">
        <v>15</v>
      </c>
      <c r="H2773" s="2">
        <f t="shared" si="86"/>
        <v>150</v>
      </c>
      <c r="I2773" s="2" t="str">
        <f>_xlfn.CONCAT(C2773,"-",D2773,"-",DOLLAR(G2773))</f>
        <v>ITA-SG DISTRIBUZIONE SRL-15,00 €</v>
      </c>
      <c r="J2773" s="2" t="str">
        <f t="shared" si="87"/>
        <v>715</v>
      </c>
      <c r="M2773" s="2"/>
      <c r="P2773" s="2"/>
      <c r="Q2773" s="2"/>
      <c r="R2773" s="2"/>
      <c r="S2773" s="2"/>
    </row>
    <row r="2774" spans="1:19" ht="12.75" customHeight="1" x14ac:dyDescent="0.2">
      <c r="A2774" s="1">
        <v>2779</v>
      </c>
      <c r="B2774" s="1" t="s">
        <v>1308</v>
      </c>
      <c r="C2774" s="1" t="s">
        <v>8</v>
      </c>
      <c r="D2774" s="1" t="s">
        <v>32</v>
      </c>
      <c r="E2774" s="1" t="s">
        <v>10</v>
      </c>
      <c r="F2774" s="1">
        <v>0</v>
      </c>
      <c r="G2774" s="2">
        <v>10</v>
      </c>
      <c r="H2774" s="2" t="str">
        <f t="shared" si="86"/>
        <v/>
      </c>
      <c r="I2774" s="2" t="str">
        <f>_xlfn.CONCAT(C2774,"-",D2774,"-",DOLLAR(G2774))</f>
        <v>ITA-zan VETRI-10,00 €</v>
      </c>
      <c r="J2774" s="2" t="str">
        <f t="shared" si="87"/>
        <v>321</v>
      </c>
      <c r="M2774" s="2"/>
      <c r="P2774" s="2"/>
      <c r="Q2774" s="2"/>
      <c r="R2774" s="2"/>
      <c r="S2774" s="2"/>
    </row>
    <row r="2775" spans="1:19" ht="12.75" customHeight="1" x14ac:dyDescent="0.2">
      <c r="A2775" s="1">
        <v>2780</v>
      </c>
      <c r="B2775" s="1" t="s">
        <v>1309</v>
      </c>
      <c r="C2775" s="1" t="s">
        <v>8</v>
      </c>
      <c r="D2775" s="1" t="s">
        <v>9</v>
      </c>
      <c r="E2775" s="1" t="s">
        <v>10</v>
      </c>
      <c r="F2775" s="1">
        <v>0</v>
      </c>
      <c r="G2775" s="2">
        <v>30</v>
      </c>
      <c r="H2775" s="2" t="str">
        <f t="shared" si="86"/>
        <v/>
      </c>
      <c r="I2775" s="2" t="str">
        <f>_xlfn.CONCAT(C2775,"-",D2775,"-",DOLLAR(G2775))</f>
        <v>ITA-SG-30,00 €</v>
      </c>
      <c r="J2775" s="2" t="str">
        <f t="shared" si="87"/>
        <v>829</v>
      </c>
      <c r="M2775" s="2"/>
      <c r="P2775" s="2"/>
      <c r="Q2775" s="2"/>
      <c r="R2775" s="2"/>
      <c r="S2775" s="2"/>
    </row>
    <row r="2776" spans="1:19" ht="12.75" customHeight="1" x14ac:dyDescent="0.2">
      <c r="A2776" s="1">
        <v>2781</v>
      </c>
      <c r="B2776" s="1" t="s">
        <v>1310</v>
      </c>
      <c r="C2776" s="1" t="s">
        <v>13</v>
      </c>
      <c r="D2776" s="1" t="s">
        <v>19</v>
      </c>
      <c r="E2776" s="1" t="s">
        <v>10</v>
      </c>
      <c r="F2776" s="1">
        <v>0</v>
      </c>
      <c r="G2776" s="2">
        <v>33</v>
      </c>
      <c r="H2776" s="2" t="str">
        <f t="shared" si="86"/>
        <v/>
      </c>
      <c r="I2776" s="2" t="str">
        <f>_xlfn.CONCAT(C2776,"-",D2776,"-",DOLLAR(G2776))</f>
        <v>EGY-zan pin assuf S.A.E.-33,00 €</v>
      </c>
      <c r="J2776" s="2" t="str">
        <f t="shared" si="87"/>
        <v>785</v>
      </c>
      <c r="M2776" s="2"/>
      <c r="P2776" s="2"/>
      <c r="Q2776" s="2"/>
      <c r="R2776" s="2"/>
      <c r="S2776" s="2"/>
    </row>
    <row r="2777" spans="1:19" ht="12.75" customHeight="1" x14ac:dyDescent="0.2">
      <c r="A2777" s="1">
        <v>2782</v>
      </c>
      <c r="B2777" s="1" t="s">
        <v>1310</v>
      </c>
      <c r="C2777" s="1" t="s">
        <v>13</v>
      </c>
      <c r="D2777" s="1" t="s">
        <v>19</v>
      </c>
      <c r="E2777" t="s">
        <v>1387</v>
      </c>
      <c r="F2777" s="1">
        <v>30</v>
      </c>
      <c r="G2777" s="2">
        <v>20</v>
      </c>
      <c r="H2777" s="2">
        <f t="shared" si="86"/>
        <v>600</v>
      </c>
      <c r="I2777" s="2" t="str">
        <f>_xlfn.CONCAT(C2777,"-",D2777,"-",DOLLAR(G2777))</f>
        <v>EGY-zan pin assuf S.A.E.-20,00 €</v>
      </c>
      <c r="J2777" s="2" t="str">
        <f t="shared" si="87"/>
        <v>785</v>
      </c>
      <c r="M2777" s="2"/>
      <c r="P2777" s="2"/>
      <c r="Q2777" s="2"/>
      <c r="R2777" s="2"/>
      <c r="S2777" s="2"/>
    </row>
    <row r="2778" spans="1:19" ht="12.75" customHeight="1" x14ac:dyDescent="0.2">
      <c r="A2778" s="1">
        <v>2783</v>
      </c>
      <c r="B2778" s="1" t="s">
        <v>1310</v>
      </c>
      <c r="C2778" s="1" t="s">
        <v>13</v>
      </c>
      <c r="D2778" s="1" t="s">
        <v>19</v>
      </c>
      <c r="E2778" t="s">
        <v>1387</v>
      </c>
      <c r="F2778" s="1">
        <v>10</v>
      </c>
      <c r="G2778" s="2">
        <v>38</v>
      </c>
      <c r="H2778" s="2">
        <f t="shared" si="86"/>
        <v>380</v>
      </c>
      <c r="I2778" s="2" t="str">
        <f>_xlfn.CONCAT(C2778,"-",D2778,"-",DOLLAR(G2778))</f>
        <v>EGY-zan pin assuf S.A.E.-38,00 €</v>
      </c>
      <c r="J2778" s="2" t="str">
        <f t="shared" si="87"/>
        <v>785</v>
      </c>
      <c r="M2778" s="2"/>
      <c r="P2778" s="2"/>
      <c r="Q2778" s="2"/>
      <c r="R2778" s="2"/>
      <c r="S2778" s="2"/>
    </row>
    <row r="2779" spans="1:19" ht="12.75" customHeight="1" x14ac:dyDescent="0.2">
      <c r="A2779" s="1">
        <v>2784</v>
      </c>
      <c r="B2779" s="1" t="s">
        <v>1311</v>
      </c>
      <c r="C2779" s="1" t="s">
        <v>8</v>
      </c>
      <c r="D2779" s="1" t="s">
        <v>43</v>
      </c>
      <c r="E2779" s="1" t="s">
        <v>10</v>
      </c>
      <c r="F2779" s="1">
        <v>0</v>
      </c>
      <c r="G2779" s="2">
        <v>19</v>
      </c>
      <c r="H2779" s="2" t="str">
        <f t="shared" si="86"/>
        <v/>
      </c>
      <c r="I2779" s="2" t="str">
        <f>_xlfn.CONCAT(C2779,"-",D2779,"-",DOLLAR(G2779))</f>
        <v>ITA-zan pin SPA-19,00 €</v>
      </c>
      <c r="J2779" s="2" t="str">
        <f t="shared" si="87"/>
        <v>228</v>
      </c>
      <c r="M2779" s="2"/>
      <c r="P2779" s="2"/>
      <c r="Q2779" s="2"/>
      <c r="R2779" s="2"/>
      <c r="S2779" s="2"/>
    </row>
    <row r="2780" spans="1:19" ht="12.75" customHeight="1" x14ac:dyDescent="0.2">
      <c r="A2780" s="1">
        <v>2785</v>
      </c>
      <c r="B2780" s="1" t="s">
        <v>1312</v>
      </c>
      <c r="C2780" s="1" t="s">
        <v>8</v>
      </c>
      <c r="D2780" s="1" t="s">
        <v>9</v>
      </c>
      <c r="E2780" s="1" t="s">
        <v>10</v>
      </c>
      <c r="F2780" s="1">
        <v>0</v>
      </c>
      <c r="G2780" s="2">
        <v>21</v>
      </c>
      <c r="H2780" s="2" t="str">
        <f t="shared" si="86"/>
        <v/>
      </c>
      <c r="I2780" s="2" t="str">
        <f>_xlfn.CONCAT(C2780,"-",D2780,"-",DOLLAR(G2780))</f>
        <v>ITA-SG-21,00 €</v>
      </c>
      <c r="J2780" s="2" t="str">
        <f t="shared" si="87"/>
        <v>503</v>
      </c>
      <c r="M2780" s="2"/>
      <c r="P2780" s="2"/>
      <c r="Q2780" s="2"/>
      <c r="R2780" s="2"/>
      <c r="S2780" s="2"/>
    </row>
    <row r="2781" spans="1:19" ht="12.75" customHeight="1" x14ac:dyDescent="0.2">
      <c r="A2781" s="1">
        <v>2786</v>
      </c>
      <c r="B2781" s="1" t="s">
        <v>1312</v>
      </c>
      <c r="C2781" s="1" t="s">
        <v>8</v>
      </c>
      <c r="D2781" s="1" t="s">
        <v>9</v>
      </c>
      <c r="E2781" t="s">
        <v>1387</v>
      </c>
      <c r="F2781" s="1">
        <v>10</v>
      </c>
      <c r="G2781" s="2">
        <v>25</v>
      </c>
      <c r="H2781" s="2">
        <f t="shared" si="86"/>
        <v>250</v>
      </c>
      <c r="I2781" s="2" t="str">
        <f>_xlfn.CONCAT(C2781,"-",D2781,"-",DOLLAR(G2781))</f>
        <v>ITA-SG-25,00 €</v>
      </c>
      <c r="J2781" s="2" t="str">
        <f t="shared" si="87"/>
        <v>503</v>
      </c>
      <c r="M2781" s="2"/>
      <c r="P2781" s="2"/>
      <c r="Q2781" s="2"/>
      <c r="R2781" s="2"/>
      <c r="S2781" s="2"/>
    </row>
    <row r="2782" spans="1:19" ht="12.75" customHeight="1" x14ac:dyDescent="0.2">
      <c r="A2782" s="1">
        <v>2787</v>
      </c>
      <c r="B2782" s="1" t="s">
        <v>1312</v>
      </c>
      <c r="C2782" s="1" t="s">
        <v>8</v>
      </c>
      <c r="D2782" s="1" t="s">
        <v>9</v>
      </c>
      <c r="E2782" t="s">
        <v>1387</v>
      </c>
      <c r="F2782" s="1">
        <v>30</v>
      </c>
      <c r="G2782" s="2">
        <v>38</v>
      </c>
      <c r="H2782" s="2">
        <f t="shared" si="86"/>
        <v>1140</v>
      </c>
      <c r="I2782" s="2" t="str">
        <f>_xlfn.CONCAT(C2782,"-",D2782,"-",DOLLAR(G2782))</f>
        <v>ITA-SG-38,00 €</v>
      </c>
      <c r="J2782" s="2" t="str">
        <f t="shared" si="87"/>
        <v>503</v>
      </c>
      <c r="M2782" s="2"/>
      <c r="P2782" s="2"/>
      <c r="Q2782" s="2"/>
      <c r="R2782" s="2"/>
      <c r="S2782" s="2"/>
    </row>
    <row r="2783" spans="1:19" ht="12.75" customHeight="1" x14ac:dyDescent="0.2">
      <c r="A2783" s="1">
        <v>2788</v>
      </c>
      <c r="B2783" s="1" t="s">
        <v>1313</v>
      </c>
      <c r="C2783" s="1" t="s">
        <v>8</v>
      </c>
      <c r="D2783" s="1" t="s">
        <v>43</v>
      </c>
      <c r="E2783" s="1" t="s">
        <v>10</v>
      </c>
      <c r="F2783" s="1">
        <v>0</v>
      </c>
      <c r="G2783" s="2">
        <v>13</v>
      </c>
      <c r="H2783" s="2" t="str">
        <f t="shared" si="86"/>
        <v/>
      </c>
      <c r="I2783" s="2" t="str">
        <f>_xlfn.CONCAT(C2783,"-",D2783,"-",DOLLAR(G2783))</f>
        <v>ITA-zan pin SPA-13,00 €</v>
      </c>
      <c r="J2783" s="2" t="str">
        <f t="shared" si="87"/>
        <v>311</v>
      </c>
      <c r="M2783" s="2"/>
      <c r="P2783" s="2"/>
      <c r="Q2783" s="2"/>
      <c r="R2783" s="2"/>
      <c r="S2783" s="2"/>
    </row>
    <row r="2784" spans="1:19" ht="12.75" customHeight="1" x14ac:dyDescent="0.2">
      <c r="A2784" s="1">
        <v>2789</v>
      </c>
      <c r="B2784" s="1" t="s">
        <v>1314</v>
      </c>
      <c r="C2784" s="1" t="s">
        <v>8</v>
      </c>
      <c r="D2784" s="1" t="s">
        <v>61</v>
      </c>
      <c r="E2784" t="s">
        <v>1387</v>
      </c>
      <c r="F2784" s="1">
        <v>10</v>
      </c>
      <c r="G2784" s="2">
        <v>12</v>
      </c>
      <c r="H2784" s="2">
        <f t="shared" si="86"/>
        <v>120</v>
      </c>
      <c r="I2784" s="2" t="str">
        <f>_xlfn.CONCAT(C2784,"-",D2784,"-",DOLLAR(G2784))</f>
        <v>ITA-zan PAM-12,00 €</v>
      </c>
      <c r="J2784" s="2" t="str">
        <f t="shared" si="87"/>
        <v>506</v>
      </c>
      <c r="M2784" s="2"/>
      <c r="P2784" s="2"/>
      <c r="Q2784" s="2"/>
      <c r="R2784" s="2"/>
      <c r="S2784" s="2"/>
    </row>
    <row r="2785" spans="1:19" ht="12.75" customHeight="1" x14ac:dyDescent="0.2">
      <c r="A2785" s="1">
        <v>2790</v>
      </c>
      <c r="B2785" s="1" t="s">
        <v>1314</v>
      </c>
      <c r="C2785" s="1" t="s">
        <v>8</v>
      </c>
      <c r="D2785" s="1" t="s">
        <v>61</v>
      </c>
      <c r="E2785" s="1" t="s">
        <v>10</v>
      </c>
      <c r="F2785" s="1">
        <v>0</v>
      </c>
      <c r="G2785" s="2">
        <v>12</v>
      </c>
      <c r="H2785" s="2" t="str">
        <f t="shared" si="86"/>
        <v/>
      </c>
      <c r="I2785" s="2" t="str">
        <f>_xlfn.CONCAT(C2785,"-",D2785,"-",DOLLAR(G2785))</f>
        <v>ITA-zan PAM-12,00 €</v>
      </c>
      <c r="J2785" s="2" t="str">
        <f t="shared" si="87"/>
        <v>506</v>
      </c>
      <c r="M2785" s="2"/>
      <c r="P2785" s="2"/>
      <c r="Q2785" s="2"/>
      <c r="R2785" s="2"/>
      <c r="S2785" s="2"/>
    </row>
    <row r="2786" spans="1:19" ht="12.75" customHeight="1" x14ac:dyDescent="0.2">
      <c r="A2786" s="1">
        <v>2791</v>
      </c>
      <c r="B2786" s="1" t="s">
        <v>1314</v>
      </c>
      <c r="C2786" s="1" t="s">
        <v>8</v>
      </c>
      <c r="D2786" s="1" t="s">
        <v>61</v>
      </c>
      <c r="E2786" t="s">
        <v>1387</v>
      </c>
      <c r="F2786" s="1">
        <v>30</v>
      </c>
      <c r="G2786" s="2">
        <v>40</v>
      </c>
      <c r="H2786" s="2">
        <f t="shared" si="86"/>
        <v>1200</v>
      </c>
      <c r="I2786" s="2" t="str">
        <f>_xlfn.CONCAT(C2786,"-",D2786,"-",DOLLAR(G2786))</f>
        <v>ITA-zan PAM-40,00 €</v>
      </c>
      <c r="J2786" s="2" t="str">
        <f t="shared" si="87"/>
        <v>506</v>
      </c>
      <c r="M2786" s="2"/>
      <c r="P2786" s="2"/>
      <c r="Q2786" s="2"/>
      <c r="R2786" s="2"/>
      <c r="S2786" s="2"/>
    </row>
    <row r="2787" spans="1:19" ht="12.75" customHeight="1" x14ac:dyDescent="0.2">
      <c r="A2787" s="1">
        <v>2792</v>
      </c>
      <c r="B2787" s="1" t="s">
        <v>1315</v>
      </c>
      <c r="C2787" s="1" t="s">
        <v>8</v>
      </c>
      <c r="D2787" s="1" t="s">
        <v>71</v>
      </c>
      <c r="E2787" s="1" t="s">
        <v>10</v>
      </c>
      <c r="F2787" s="1">
        <v>0</v>
      </c>
      <c r="G2787" s="2">
        <v>24</v>
      </c>
      <c r="H2787" s="2" t="str">
        <f t="shared" si="86"/>
        <v/>
      </c>
      <c r="I2787" s="2" t="str">
        <f>_xlfn.CONCAT(C2787,"-",D2787,"-",DOLLAR(G2787))</f>
        <v>ITA-lollo SRL-24,00 €</v>
      </c>
      <c r="J2787" s="2" t="str">
        <f t="shared" si="87"/>
        <v>096</v>
      </c>
      <c r="M2787" s="2"/>
      <c r="P2787" s="2"/>
      <c r="Q2787" s="2"/>
      <c r="R2787" s="2"/>
      <c r="S2787" s="2"/>
    </row>
    <row r="2788" spans="1:19" ht="12.75" customHeight="1" x14ac:dyDescent="0.2">
      <c r="A2788" s="1">
        <v>2793</v>
      </c>
      <c r="B2788" s="1" t="s">
        <v>1316</v>
      </c>
      <c r="C2788" s="1" t="s">
        <v>8</v>
      </c>
      <c r="D2788" s="1" t="s">
        <v>101</v>
      </c>
      <c r="E2788" s="1" t="s">
        <v>10</v>
      </c>
      <c r="F2788" s="1">
        <v>0</v>
      </c>
      <c r="G2788" s="2">
        <v>27</v>
      </c>
      <c r="H2788" s="2" t="str">
        <f t="shared" si="86"/>
        <v/>
      </c>
      <c r="I2788" s="2" t="str">
        <f>_xlfn.CONCAT(C2788,"-",D2788,"-",DOLLAR(G2788))</f>
        <v>ITA-SG DISTRIBUZIONE SRL-27,00 €</v>
      </c>
      <c r="J2788" s="2" t="str">
        <f t="shared" si="87"/>
        <v>120</v>
      </c>
      <c r="M2788" s="2"/>
      <c r="P2788" s="2"/>
      <c r="Q2788" s="2"/>
      <c r="R2788" s="2"/>
      <c r="S2788" s="2"/>
    </row>
    <row r="2789" spans="1:19" ht="12.75" customHeight="1" x14ac:dyDescent="0.2">
      <c r="A2789" s="1">
        <v>2794</v>
      </c>
      <c r="B2789" s="1" t="s">
        <v>1316</v>
      </c>
      <c r="C2789" s="1" t="s">
        <v>8</v>
      </c>
      <c r="D2789" s="1" t="s">
        <v>101</v>
      </c>
      <c r="E2789" t="s">
        <v>1387</v>
      </c>
      <c r="F2789" s="1">
        <v>30</v>
      </c>
      <c r="G2789" s="2">
        <v>12</v>
      </c>
      <c r="H2789" s="2">
        <f t="shared" si="86"/>
        <v>360</v>
      </c>
      <c r="I2789" s="2" t="str">
        <f>_xlfn.CONCAT(C2789,"-",D2789,"-",DOLLAR(G2789))</f>
        <v>ITA-SG DISTRIBUZIONE SRL-12,00 €</v>
      </c>
      <c r="J2789" s="2" t="str">
        <f t="shared" si="87"/>
        <v>120</v>
      </c>
      <c r="M2789" s="2"/>
      <c r="P2789" s="2"/>
      <c r="Q2789" s="2"/>
      <c r="R2789" s="2"/>
      <c r="S2789" s="2"/>
    </row>
    <row r="2790" spans="1:19" ht="12.75" customHeight="1" x14ac:dyDescent="0.2">
      <c r="A2790" s="1">
        <v>2795</v>
      </c>
      <c r="B2790" s="1" t="s">
        <v>1316</v>
      </c>
      <c r="C2790" s="1" t="s">
        <v>8</v>
      </c>
      <c r="D2790" s="1" t="s">
        <v>101</v>
      </c>
      <c r="E2790" t="s">
        <v>1387</v>
      </c>
      <c r="F2790" s="1">
        <v>10</v>
      </c>
      <c r="G2790" s="2">
        <v>29</v>
      </c>
      <c r="H2790" s="2">
        <f t="shared" si="86"/>
        <v>290</v>
      </c>
      <c r="I2790" s="2" t="str">
        <f>_xlfn.CONCAT(C2790,"-",D2790,"-",DOLLAR(G2790))</f>
        <v>ITA-SG DISTRIBUZIONE SRL-29,00 €</v>
      </c>
      <c r="J2790" s="2" t="str">
        <f t="shared" si="87"/>
        <v>120</v>
      </c>
      <c r="M2790" s="2"/>
      <c r="P2790" s="2"/>
      <c r="Q2790" s="2"/>
      <c r="R2790" s="2"/>
      <c r="S2790" s="2"/>
    </row>
    <row r="2791" spans="1:19" ht="12.75" customHeight="1" x14ac:dyDescent="0.2">
      <c r="A2791" s="1">
        <v>2796</v>
      </c>
      <c r="B2791" s="1" t="s">
        <v>1316</v>
      </c>
      <c r="C2791" s="1" t="s">
        <v>8</v>
      </c>
      <c r="D2791" s="1" t="s">
        <v>101</v>
      </c>
      <c r="E2791" t="s">
        <v>1387</v>
      </c>
      <c r="F2791" s="1">
        <v>20</v>
      </c>
      <c r="G2791" s="2">
        <v>11</v>
      </c>
      <c r="H2791" s="2">
        <f t="shared" si="86"/>
        <v>220</v>
      </c>
      <c r="I2791" s="2" t="str">
        <f>_xlfn.CONCAT(C2791,"-",D2791,"-",DOLLAR(G2791))</f>
        <v>ITA-SG DISTRIBUZIONE SRL-11,00 €</v>
      </c>
      <c r="J2791" s="2" t="str">
        <f t="shared" si="87"/>
        <v>120</v>
      </c>
      <c r="M2791" s="2"/>
      <c r="P2791" s="2"/>
      <c r="Q2791" s="2"/>
      <c r="R2791" s="2"/>
      <c r="S2791" s="2"/>
    </row>
    <row r="2792" spans="1:19" ht="12.75" customHeight="1" x14ac:dyDescent="0.2">
      <c r="A2792" s="1">
        <v>2797</v>
      </c>
      <c r="B2792" s="1" t="s">
        <v>1317</v>
      </c>
      <c r="C2792" s="1" t="s">
        <v>8</v>
      </c>
      <c r="D2792" s="1" t="s">
        <v>32</v>
      </c>
      <c r="E2792" t="s">
        <v>1387</v>
      </c>
      <c r="F2792" s="1">
        <v>10</v>
      </c>
      <c r="G2792" s="2">
        <v>10</v>
      </c>
      <c r="H2792" s="2">
        <f t="shared" si="86"/>
        <v>100</v>
      </c>
      <c r="I2792" s="2" t="str">
        <f>_xlfn.CONCAT(C2792,"-",D2792,"-",DOLLAR(G2792))</f>
        <v>ITA-zan VETRI-10,00 €</v>
      </c>
      <c r="J2792" s="2" t="str">
        <f t="shared" si="87"/>
        <v>263</v>
      </c>
      <c r="M2792" s="2"/>
      <c r="P2792" s="2"/>
      <c r="Q2792" s="2"/>
      <c r="R2792" s="2"/>
      <c r="S2792" s="2"/>
    </row>
    <row r="2793" spans="1:19" ht="12.75" customHeight="1" x14ac:dyDescent="0.2">
      <c r="A2793" s="1">
        <v>2798</v>
      </c>
      <c r="B2793" s="1" t="s">
        <v>1317</v>
      </c>
      <c r="C2793" s="1" t="s">
        <v>8</v>
      </c>
      <c r="D2793" s="1" t="s">
        <v>32</v>
      </c>
      <c r="E2793" t="s">
        <v>1387</v>
      </c>
      <c r="F2793" s="1">
        <v>30</v>
      </c>
      <c r="G2793" s="2">
        <v>29</v>
      </c>
      <c r="H2793" s="2">
        <f t="shared" si="86"/>
        <v>870</v>
      </c>
      <c r="I2793" s="2" t="str">
        <f>_xlfn.CONCAT(C2793,"-",D2793,"-",DOLLAR(G2793))</f>
        <v>ITA-zan VETRI-29,00 €</v>
      </c>
      <c r="J2793" s="2" t="str">
        <f t="shared" si="87"/>
        <v>263</v>
      </c>
      <c r="M2793" s="2"/>
      <c r="P2793" s="2"/>
      <c r="Q2793" s="2"/>
      <c r="R2793" s="2"/>
      <c r="S2793" s="2"/>
    </row>
    <row r="2794" spans="1:19" ht="12.75" customHeight="1" x14ac:dyDescent="0.2">
      <c r="A2794" s="1">
        <v>2799</v>
      </c>
      <c r="B2794" s="1" t="s">
        <v>1317</v>
      </c>
      <c r="C2794" s="1" t="s">
        <v>8</v>
      </c>
      <c r="D2794" s="1" t="s">
        <v>32</v>
      </c>
      <c r="E2794" t="s">
        <v>1387</v>
      </c>
      <c r="F2794" s="1">
        <v>20</v>
      </c>
      <c r="G2794" s="2">
        <v>16</v>
      </c>
      <c r="H2794" s="2">
        <f t="shared" si="86"/>
        <v>320</v>
      </c>
      <c r="I2794" s="2" t="str">
        <f>_xlfn.CONCAT(C2794,"-",D2794,"-",DOLLAR(G2794))</f>
        <v>ITA-zan VETRI-16,00 €</v>
      </c>
      <c r="J2794" s="2" t="str">
        <f t="shared" si="87"/>
        <v>263</v>
      </c>
      <c r="M2794" s="2"/>
      <c r="P2794" s="2"/>
      <c r="Q2794" s="2"/>
      <c r="R2794" s="2"/>
      <c r="S2794" s="2"/>
    </row>
    <row r="2795" spans="1:19" ht="12.75" customHeight="1" x14ac:dyDescent="0.2">
      <c r="A2795" s="1">
        <v>2800</v>
      </c>
      <c r="B2795" s="1" t="s">
        <v>1317</v>
      </c>
      <c r="C2795" s="1" t="s">
        <v>8</v>
      </c>
      <c r="D2795" s="1" t="s">
        <v>32</v>
      </c>
      <c r="E2795" s="1" t="s">
        <v>10</v>
      </c>
      <c r="F2795" s="1">
        <v>0</v>
      </c>
      <c r="G2795" s="2">
        <v>12</v>
      </c>
      <c r="H2795" s="2" t="str">
        <f t="shared" si="86"/>
        <v/>
      </c>
      <c r="I2795" s="2" t="str">
        <f>_xlfn.CONCAT(C2795,"-",D2795,"-",DOLLAR(G2795))</f>
        <v>ITA-zan VETRI-12,00 €</v>
      </c>
      <c r="J2795" s="2" t="str">
        <f t="shared" si="87"/>
        <v>263</v>
      </c>
      <c r="M2795" s="2"/>
      <c r="P2795" s="2"/>
      <c r="Q2795" s="2"/>
      <c r="R2795" s="2"/>
      <c r="S2795" s="2"/>
    </row>
    <row r="2796" spans="1:19" ht="12.75" customHeight="1" x14ac:dyDescent="0.2">
      <c r="A2796" s="1">
        <v>2801</v>
      </c>
      <c r="B2796" s="1" t="s">
        <v>1318</v>
      </c>
      <c r="C2796" s="1" t="s">
        <v>8</v>
      </c>
      <c r="D2796" s="1" t="s">
        <v>9</v>
      </c>
      <c r="E2796" t="s">
        <v>1387</v>
      </c>
      <c r="F2796" s="1">
        <v>30</v>
      </c>
      <c r="G2796" s="2">
        <v>24</v>
      </c>
      <c r="H2796" s="2">
        <f t="shared" si="86"/>
        <v>720</v>
      </c>
      <c r="I2796" s="2" t="str">
        <f>_xlfn.CONCAT(C2796,"-",D2796,"-",DOLLAR(G2796))</f>
        <v>ITA-SG-24,00 €</v>
      </c>
      <c r="J2796" s="2" t="str">
        <f t="shared" si="87"/>
        <v>271</v>
      </c>
      <c r="M2796" s="2"/>
      <c r="P2796" s="2"/>
      <c r="Q2796" s="2"/>
      <c r="R2796" s="2"/>
      <c r="S2796" s="2"/>
    </row>
    <row r="2797" spans="1:19" ht="12.75" customHeight="1" x14ac:dyDescent="0.2">
      <c r="A2797" s="1">
        <v>2802</v>
      </c>
      <c r="B2797" s="1" t="s">
        <v>1318</v>
      </c>
      <c r="C2797" s="1" t="s">
        <v>8</v>
      </c>
      <c r="D2797" s="1" t="s">
        <v>9</v>
      </c>
      <c r="E2797" t="s">
        <v>1387</v>
      </c>
      <c r="F2797" s="1">
        <v>20</v>
      </c>
      <c r="G2797" s="2">
        <v>36</v>
      </c>
      <c r="H2797" s="2">
        <f t="shared" si="86"/>
        <v>720</v>
      </c>
      <c r="I2797" s="2" t="str">
        <f>_xlfn.CONCAT(C2797,"-",D2797,"-",DOLLAR(G2797))</f>
        <v>ITA-SG-36,00 €</v>
      </c>
      <c r="J2797" s="2" t="str">
        <f t="shared" si="87"/>
        <v>271</v>
      </c>
      <c r="M2797" s="2"/>
      <c r="P2797" s="2"/>
      <c r="Q2797" s="2"/>
      <c r="R2797" s="2"/>
      <c r="S2797" s="2"/>
    </row>
    <row r="2798" spans="1:19" ht="12.75" customHeight="1" x14ac:dyDescent="0.2">
      <c r="A2798" s="1">
        <v>2803</v>
      </c>
      <c r="B2798" s="1" t="s">
        <v>1318</v>
      </c>
      <c r="C2798" s="1" t="s">
        <v>8</v>
      </c>
      <c r="D2798" s="1" t="s">
        <v>9</v>
      </c>
      <c r="E2798" t="s">
        <v>1387</v>
      </c>
      <c r="F2798" s="1">
        <v>10</v>
      </c>
      <c r="G2798" s="2">
        <v>26</v>
      </c>
      <c r="H2798" s="2">
        <f t="shared" si="86"/>
        <v>260</v>
      </c>
      <c r="I2798" s="2" t="str">
        <f>_xlfn.CONCAT(C2798,"-",D2798,"-",DOLLAR(G2798))</f>
        <v>ITA-SG-26,00 €</v>
      </c>
      <c r="J2798" s="2" t="str">
        <f t="shared" si="87"/>
        <v>271</v>
      </c>
      <c r="M2798" s="2"/>
      <c r="P2798" s="2"/>
      <c r="Q2798" s="2"/>
      <c r="R2798" s="2"/>
      <c r="S2798" s="2"/>
    </row>
    <row r="2799" spans="1:19" ht="12.75" customHeight="1" x14ac:dyDescent="0.2">
      <c r="A2799" s="1">
        <v>2804</v>
      </c>
      <c r="B2799" s="1" t="s">
        <v>1318</v>
      </c>
      <c r="C2799" s="1" t="s">
        <v>8</v>
      </c>
      <c r="D2799" s="1" t="s">
        <v>9</v>
      </c>
      <c r="E2799" s="1" t="s">
        <v>10</v>
      </c>
      <c r="F2799" s="1">
        <v>0</v>
      </c>
      <c r="G2799" s="2">
        <v>38</v>
      </c>
      <c r="H2799" s="2" t="str">
        <f t="shared" si="86"/>
        <v/>
      </c>
      <c r="I2799" s="2" t="str">
        <f>_xlfn.CONCAT(C2799,"-",D2799,"-",DOLLAR(G2799))</f>
        <v>ITA-SG-38,00 €</v>
      </c>
      <c r="J2799" s="2" t="str">
        <f t="shared" si="87"/>
        <v>271</v>
      </c>
      <c r="M2799" s="2"/>
      <c r="P2799" s="2"/>
      <c r="Q2799" s="2"/>
      <c r="R2799" s="2"/>
      <c r="S2799" s="2"/>
    </row>
    <row r="2800" spans="1:19" ht="12.75" customHeight="1" x14ac:dyDescent="0.2">
      <c r="A2800" s="1">
        <v>2805</v>
      </c>
      <c r="B2800" s="1" t="s">
        <v>1319</v>
      </c>
      <c r="C2800" s="1" t="s">
        <v>8</v>
      </c>
      <c r="D2800" s="1" t="s">
        <v>43</v>
      </c>
      <c r="E2800" s="1" t="s">
        <v>10</v>
      </c>
      <c r="F2800" s="1">
        <v>0</v>
      </c>
      <c r="G2800" s="2">
        <v>20</v>
      </c>
      <c r="H2800" s="2" t="str">
        <f t="shared" si="86"/>
        <v/>
      </c>
      <c r="I2800" s="2" t="str">
        <f>_xlfn.CONCAT(C2800,"-",D2800,"-",DOLLAR(G2800))</f>
        <v>ITA-zan pin SPA-20,00 €</v>
      </c>
      <c r="J2800" s="2" t="str">
        <f t="shared" si="87"/>
        <v>032</v>
      </c>
      <c r="M2800" s="2"/>
      <c r="P2800" s="2"/>
      <c r="Q2800" s="2"/>
      <c r="R2800" s="2"/>
      <c r="S2800" s="2"/>
    </row>
    <row r="2801" spans="1:19" ht="12.75" customHeight="1" x14ac:dyDescent="0.2">
      <c r="A2801" s="1">
        <v>2806</v>
      </c>
      <c r="B2801" s="1" t="s">
        <v>1320</v>
      </c>
      <c r="C2801" s="1" t="s">
        <v>8</v>
      </c>
      <c r="D2801" s="1" t="s">
        <v>32</v>
      </c>
      <c r="E2801" t="s">
        <v>1387</v>
      </c>
      <c r="F2801" s="1">
        <v>10</v>
      </c>
      <c r="G2801" s="2">
        <v>26</v>
      </c>
      <c r="H2801" s="2">
        <f t="shared" si="86"/>
        <v>260</v>
      </c>
      <c r="I2801" s="2" t="str">
        <f>_xlfn.CONCAT(C2801,"-",D2801,"-",DOLLAR(G2801))</f>
        <v>ITA-zan VETRI-26,00 €</v>
      </c>
      <c r="J2801" s="2" t="str">
        <f t="shared" si="87"/>
        <v>438</v>
      </c>
      <c r="M2801" s="2"/>
      <c r="P2801" s="2"/>
      <c r="Q2801" s="2"/>
      <c r="R2801" s="2"/>
      <c r="S2801" s="2"/>
    </row>
    <row r="2802" spans="1:19" ht="12.75" customHeight="1" x14ac:dyDescent="0.2">
      <c r="A2802" s="1">
        <v>2807</v>
      </c>
      <c r="B2802" s="1" t="s">
        <v>1320</v>
      </c>
      <c r="C2802" s="1" t="s">
        <v>8</v>
      </c>
      <c r="D2802" s="1" t="s">
        <v>32</v>
      </c>
      <c r="E2802" s="1" t="s">
        <v>10</v>
      </c>
      <c r="F2802" s="1">
        <v>0</v>
      </c>
      <c r="G2802" s="2">
        <v>11</v>
      </c>
      <c r="H2802" s="2" t="str">
        <f t="shared" si="86"/>
        <v/>
      </c>
      <c r="I2802" s="2" t="str">
        <f>_xlfn.CONCAT(C2802,"-",D2802,"-",DOLLAR(G2802))</f>
        <v>ITA-zan VETRI-11,00 €</v>
      </c>
      <c r="J2802" s="2" t="str">
        <f t="shared" si="87"/>
        <v>438</v>
      </c>
      <c r="M2802" s="2"/>
      <c r="P2802" s="2"/>
      <c r="Q2802" s="2"/>
      <c r="R2802" s="2"/>
      <c r="S2802" s="2"/>
    </row>
    <row r="2803" spans="1:19" ht="12.75" customHeight="1" x14ac:dyDescent="0.2">
      <c r="A2803" s="1">
        <v>2808</v>
      </c>
      <c r="B2803" s="1" t="s">
        <v>1320</v>
      </c>
      <c r="C2803" s="1" t="s">
        <v>8</v>
      </c>
      <c r="D2803" s="1" t="s">
        <v>32</v>
      </c>
      <c r="E2803" t="s">
        <v>1387</v>
      </c>
      <c r="F2803" s="1">
        <v>30</v>
      </c>
      <c r="G2803" s="2">
        <v>31</v>
      </c>
      <c r="H2803" s="2">
        <f t="shared" si="86"/>
        <v>930</v>
      </c>
      <c r="I2803" s="2" t="str">
        <f>_xlfn.CONCAT(C2803,"-",D2803,"-",DOLLAR(G2803))</f>
        <v>ITA-zan VETRI-31,00 €</v>
      </c>
      <c r="J2803" s="2" t="str">
        <f t="shared" si="87"/>
        <v>438</v>
      </c>
      <c r="M2803" s="2"/>
      <c r="P2803" s="2"/>
      <c r="Q2803" s="2"/>
      <c r="R2803" s="2"/>
      <c r="S2803" s="2"/>
    </row>
    <row r="2804" spans="1:19" ht="12.75" customHeight="1" x14ac:dyDescent="0.2">
      <c r="A2804" s="1">
        <v>2809</v>
      </c>
      <c r="B2804" s="1" t="s">
        <v>1321</v>
      </c>
      <c r="C2804" s="1" t="s">
        <v>8</v>
      </c>
      <c r="D2804" s="1" t="s">
        <v>93</v>
      </c>
      <c r="E2804" t="s">
        <v>1387</v>
      </c>
      <c r="F2804" s="1">
        <v>10</v>
      </c>
      <c r="G2804" s="2">
        <v>13</v>
      </c>
      <c r="H2804" s="2">
        <f t="shared" si="86"/>
        <v>130</v>
      </c>
      <c r="I2804" s="2" t="str">
        <f>_xlfn.CONCAT(C2804,"-",D2804,"-",DOLLAR(G2804))</f>
        <v>ITA-zan SPA-13,00 €</v>
      </c>
      <c r="J2804" s="2" t="str">
        <f t="shared" si="87"/>
        <v>799</v>
      </c>
      <c r="M2804" s="2"/>
      <c r="P2804" s="2"/>
      <c r="Q2804" s="2"/>
      <c r="R2804" s="2"/>
      <c r="S2804" s="2"/>
    </row>
    <row r="2805" spans="1:19" ht="12.75" customHeight="1" x14ac:dyDescent="0.2">
      <c r="A2805" s="1">
        <v>2810</v>
      </c>
      <c r="B2805" s="1" t="s">
        <v>1321</v>
      </c>
      <c r="C2805" s="1" t="s">
        <v>8</v>
      </c>
      <c r="D2805" s="1" t="s">
        <v>93</v>
      </c>
      <c r="E2805" s="1" t="s">
        <v>10</v>
      </c>
      <c r="F2805" s="1">
        <v>0</v>
      </c>
      <c r="G2805" s="2">
        <v>15</v>
      </c>
      <c r="H2805" s="2" t="str">
        <f t="shared" si="86"/>
        <v/>
      </c>
      <c r="I2805" s="2" t="str">
        <f>_xlfn.CONCAT(C2805,"-",D2805,"-",DOLLAR(G2805))</f>
        <v>ITA-zan SPA-15,00 €</v>
      </c>
      <c r="J2805" s="2" t="str">
        <f t="shared" si="87"/>
        <v>799</v>
      </c>
      <c r="M2805" s="2"/>
      <c r="P2805" s="2"/>
      <c r="Q2805" s="2"/>
      <c r="R2805" s="2"/>
      <c r="S2805" s="2"/>
    </row>
    <row r="2806" spans="1:19" ht="12.75" customHeight="1" x14ac:dyDescent="0.2">
      <c r="A2806" s="1">
        <v>2811</v>
      </c>
      <c r="B2806" s="1" t="s">
        <v>1321</v>
      </c>
      <c r="C2806" s="1" t="s">
        <v>8</v>
      </c>
      <c r="D2806" s="1" t="s">
        <v>93</v>
      </c>
      <c r="E2806" t="s">
        <v>1387</v>
      </c>
      <c r="F2806" s="1">
        <v>30</v>
      </c>
      <c r="G2806" s="2">
        <v>40</v>
      </c>
      <c r="H2806" s="2">
        <f t="shared" si="86"/>
        <v>1200</v>
      </c>
      <c r="I2806" s="2" t="str">
        <f>_xlfn.CONCAT(C2806,"-",D2806,"-",DOLLAR(G2806))</f>
        <v>ITA-zan SPA-40,00 €</v>
      </c>
      <c r="J2806" s="2" t="str">
        <f t="shared" si="87"/>
        <v>799</v>
      </c>
      <c r="M2806" s="2"/>
      <c r="P2806" s="2"/>
      <c r="Q2806" s="2"/>
      <c r="R2806" s="2"/>
      <c r="S2806" s="2"/>
    </row>
    <row r="2807" spans="1:19" ht="12.75" customHeight="1" x14ac:dyDescent="0.2">
      <c r="A2807" s="1">
        <v>2812</v>
      </c>
      <c r="B2807" s="1" t="s">
        <v>1322</v>
      </c>
      <c r="C2807" s="1" t="s">
        <v>8</v>
      </c>
      <c r="D2807" s="1" t="s">
        <v>9</v>
      </c>
      <c r="E2807" s="1" t="s">
        <v>10</v>
      </c>
      <c r="F2807" s="1">
        <v>0</v>
      </c>
      <c r="G2807" s="2">
        <v>22</v>
      </c>
      <c r="H2807" s="2" t="str">
        <f t="shared" si="86"/>
        <v/>
      </c>
      <c r="I2807" s="2" t="str">
        <f>_xlfn.CONCAT(C2807,"-",D2807,"-",DOLLAR(G2807))</f>
        <v>ITA-SG-22,00 €</v>
      </c>
      <c r="J2807" s="2" t="str">
        <f t="shared" si="87"/>
        <v>600</v>
      </c>
      <c r="M2807" s="2"/>
      <c r="P2807" s="2"/>
      <c r="Q2807" s="2"/>
      <c r="R2807" s="2"/>
      <c r="S2807" s="2"/>
    </row>
    <row r="2808" spans="1:19" ht="12.75" customHeight="1" x14ac:dyDescent="0.2">
      <c r="A2808" s="1">
        <v>2813</v>
      </c>
      <c r="B2808" s="1" t="s">
        <v>1323</v>
      </c>
      <c r="C2808" s="1" t="s">
        <v>8</v>
      </c>
      <c r="D2808" s="1" t="s">
        <v>43</v>
      </c>
      <c r="E2808" s="1" t="s">
        <v>10</v>
      </c>
      <c r="F2808" s="1">
        <v>0</v>
      </c>
      <c r="G2808" s="2">
        <v>26</v>
      </c>
      <c r="H2808" s="2" t="str">
        <f t="shared" si="86"/>
        <v/>
      </c>
      <c r="I2808" s="2" t="str">
        <f>_xlfn.CONCAT(C2808,"-",D2808,"-",DOLLAR(G2808))</f>
        <v>ITA-zan pin SPA-26,00 €</v>
      </c>
      <c r="J2808" s="2" t="str">
        <f t="shared" si="87"/>
        <v>688</v>
      </c>
      <c r="M2808" s="2"/>
      <c r="P2808" s="2"/>
      <c r="Q2808" s="2"/>
      <c r="R2808" s="2"/>
      <c r="S2808" s="2"/>
    </row>
    <row r="2809" spans="1:19" ht="12.75" customHeight="1" x14ac:dyDescent="0.2">
      <c r="A2809" s="1">
        <v>2814</v>
      </c>
      <c r="B2809" s="1" t="s">
        <v>1323</v>
      </c>
      <c r="C2809" s="1" t="s">
        <v>8</v>
      </c>
      <c r="D2809" s="1" t="s">
        <v>43</v>
      </c>
      <c r="E2809" t="s">
        <v>1387</v>
      </c>
      <c r="F2809" s="1">
        <v>10</v>
      </c>
      <c r="G2809" s="2">
        <v>28</v>
      </c>
      <c r="H2809" s="2">
        <f t="shared" si="86"/>
        <v>280</v>
      </c>
      <c r="I2809" s="2" t="str">
        <f>_xlfn.CONCAT(C2809,"-",D2809,"-",DOLLAR(G2809))</f>
        <v>ITA-zan pin SPA-28,00 €</v>
      </c>
      <c r="J2809" s="2" t="str">
        <f t="shared" si="87"/>
        <v>688</v>
      </c>
      <c r="M2809" s="2"/>
      <c r="P2809" s="2"/>
      <c r="Q2809" s="2"/>
      <c r="R2809" s="2"/>
      <c r="S2809" s="2"/>
    </row>
    <row r="2810" spans="1:19" ht="12.75" customHeight="1" x14ac:dyDescent="0.2">
      <c r="A2810" s="1">
        <v>2815</v>
      </c>
      <c r="B2810" s="1" t="s">
        <v>1324</v>
      </c>
      <c r="C2810" s="1" t="s">
        <v>8</v>
      </c>
      <c r="D2810" s="1" t="s">
        <v>32</v>
      </c>
      <c r="E2810" s="1" t="s">
        <v>10</v>
      </c>
      <c r="F2810" s="1">
        <v>0</v>
      </c>
      <c r="G2810" s="2">
        <v>30</v>
      </c>
      <c r="H2810" s="2" t="str">
        <f t="shared" si="86"/>
        <v/>
      </c>
      <c r="I2810" s="2" t="str">
        <f>_xlfn.CONCAT(C2810,"-",D2810,"-",DOLLAR(G2810))</f>
        <v>ITA-zan VETRI-30,00 €</v>
      </c>
      <c r="J2810" s="2" t="str">
        <f t="shared" si="87"/>
        <v>348</v>
      </c>
      <c r="M2810" s="2"/>
      <c r="P2810" s="2"/>
      <c r="Q2810" s="2"/>
      <c r="R2810" s="2"/>
      <c r="S2810" s="2"/>
    </row>
    <row r="2811" spans="1:19" ht="12.75" customHeight="1" x14ac:dyDescent="0.2">
      <c r="A2811" s="1">
        <v>2816</v>
      </c>
      <c r="B2811" s="1" t="s">
        <v>1325</v>
      </c>
      <c r="C2811" s="1" t="s">
        <v>8</v>
      </c>
      <c r="D2811" s="1" t="s">
        <v>32</v>
      </c>
      <c r="E2811" s="1" t="s">
        <v>10</v>
      </c>
      <c r="F2811" s="1">
        <v>0</v>
      </c>
      <c r="G2811" s="2">
        <v>33</v>
      </c>
      <c r="H2811" s="2" t="str">
        <f t="shared" si="86"/>
        <v/>
      </c>
      <c r="I2811" s="2" t="str">
        <f>_xlfn.CONCAT(C2811,"-",D2811,"-",DOLLAR(G2811))</f>
        <v>ITA-zan VETRI-33,00 €</v>
      </c>
      <c r="J2811" s="2" t="str">
        <f t="shared" si="87"/>
        <v>708</v>
      </c>
      <c r="M2811" s="2"/>
      <c r="P2811" s="2"/>
      <c r="Q2811" s="2"/>
      <c r="R2811" s="2"/>
      <c r="S2811" s="2"/>
    </row>
    <row r="2812" spans="1:19" ht="12.75" customHeight="1" x14ac:dyDescent="0.2">
      <c r="A2812" s="1">
        <v>2817</v>
      </c>
      <c r="B2812" s="1" t="s">
        <v>1326</v>
      </c>
      <c r="C2812" s="1" t="s">
        <v>8</v>
      </c>
      <c r="D2812" s="1" t="s">
        <v>43</v>
      </c>
      <c r="E2812" t="s">
        <v>1387</v>
      </c>
      <c r="F2812" s="1">
        <v>30</v>
      </c>
      <c r="G2812" s="2">
        <v>17</v>
      </c>
      <c r="H2812" s="2">
        <f t="shared" si="86"/>
        <v>510</v>
      </c>
      <c r="I2812" s="2" t="str">
        <f>_xlfn.CONCAT(C2812,"-",D2812,"-",DOLLAR(G2812))</f>
        <v>ITA-zan pin SPA-17,00 €</v>
      </c>
      <c r="J2812" s="2" t="str">
        <f t="shared" si="87"/>
        <v>281</v>
      </c>
      <c r="M2812" s="2"/>
      <c r="P2812" s="2"/>
      <c r="Q2812" s="2"/>
      <c r="R2812" s="2"/>
      <c r="S2812" s="2"/>
    </row>
    <row r="2813" spans="1:19" ht="12.75" customHeight="1" x14ac:dyDescent="0.2">
      <c r="A2813" s="1">
        <v>2818</v>
      </c>
      <c r="B2813" s="1" t="s">
        <v>1327</v>
      </c>
      <c r="C2813" s="1" t="s">
        <v>8</v>
      </c>
      <c r="D2813" s="1" t="s">
        <v>9</v>
      </c>
      <c r="E2813" s="1" t="s">
        <v>10</v>
      </c>
      <c r="F2813" s="1">
        <v>0</v>
      </c>
      <c r="G2813" s="2">
        <v>12</v>
      </c>
      <c r="H2813" s="2" t="str">
        <f t="shared" si="86"/>
        <v/>
      </c>
      <c r="I2813" s="2" t="str">
        <f>_xlfn.CONCAT(C2813,"-",D2813,"-",DOLLAR(G2813))</f>
        <v>ITA-SG-12,00 €</v>
      </c>
      <c r="J2813" s="2" t="str">
        <f t="shared" si="87"/>
        <v>353</v>
      </c>
      <c r="M2813" s="2"/>
      <c r="P2813" s="2"/>
      <c r="Q2813" s="2"/>
      <c r="R2813" s="2"/>
      <c r="S2813" s="2"/>
    </row>
    <row r="2814" spans="1:19" ht="12.75" customHeight="1" x14ac:dyDescent="0.2">
      <c r="A2814" s="1">
        <v>2819</v>
      </c>
      <c r="B2814" s="1" t="s">
        <v>1328</v>
      </c>
      <c r="C2814" s="1" t="s">
        <v>8</v>
      </c>
      <c r="D2814" s="1" t="s">
        <v>61</v>
      </c>
      <c r="E2814" t="s">
        <v>1387</v>
      </c>
      <c r="F2814" s="1">
        <v>30</v>
      </c>
      <c r="G2814" s="2">
        <v>18</v>
      </c>
      <c r="H2814" s="2">
        <f t="shared" si="86"/>
        <v>540</v>
      </c>
      <c r="I2814" s="2" t="str">
        <f>_xlfn.CONCAT(C2814,"-",D2814,"-",DOLLAR(G2814))</f>
        <v>ITA-zan PAM-18,00 €</v>
      </c>
      <c r="J2814" s="2" t="str">
        <f t="shared" si="87"/>
        <v>801</v>
      </c>
      <c r="M2814" s="2"/>
      <c r="P2814" s="2"/>
      <c r="Q2814" s="2"/>
      <c r="R2814" s="2"/>
      <c r="S2814" s="2"/>
    </row>
    <row r="2815" spans="1:19" ht="12.75" customHeight="1" x14ac:dyDescent="0.2">
      <c r="A2815" s="1">
        <v>2820</v>
      </c>
      <c r="B2815" s="1" t="s">
        <v>1328</v>
      </c>
      <c r="C2815" s="1" t="s">
        <v>8</v>
      </c>
      <c r="D2815" s="1" t="s">
        <v>61</v>
      </c>
      <c r="E2815" t="s">
        <v>1387</v>
      </c>
      <c r="F2815" s="1">
        <v>10</v>
      </c>
      <c r="G2815" s="2">
        <v>17</v>
      </c>
      <c r="H2815" s="2">
        <f t="shared" si="86"/>
        <v>170</v>
      </c>
      <c r="I2815" s="2" t="str">
        <f>_xlfn.CONCAT(C2815,"-",D2815,"-",DOLLAR(G2815))</f>
        <v>ITA-zan PAM-17,00 €</v>
      </c>
      <c r="J2815" s="2" t="str">
        <f t="shared" si="87"/>
        <v>801</v>
      </c>
      <c r="M2815" s="2"/>
      <c r="P2815" s="2"/>
      <c r="Q2815" s="2"/>
      <c r="R2815" s="2"/>
      <c r="S2815" s="2"/>
    </row>
    <row r="2816" spans="1:19" ht="12.75" customHeight="1" x14ac:dyDescent="0.2">
      <c r="A2816" s="1">
        <v>2821</v>
      </c>
      <c r="B2816" s="1" t="s">
        <v>1328</v>
      </c>
      <c r="C2816" s="1" t="s">
        <v>8</v>
      </c>
      <c r="D2816" s="1" t="s">
        <v>61</v>
      </c>
      <c r="E2816" s="1" t="s">
        <v>10</v>
      </c>
      <c r="F2816" s="1">
        <v>0</v>
      </c>
      <c r="G2816" s="2">
        <v>21</v>
      </c>
      <c r="H2816" s="2" t="str">
        <f t="shared" si="86"/>
        <v/>
      </c>
      <c r="I2816" s="2" t="str">
        <f>_xlfn.CONCAT(C2816,"-",D2816,"-",DOLLAR(G2816))</f>
        <v>ITA-zan PAM-21,00 €</v>
      </c>
      <c r="J2816" s="2" t="str">
        <f t="shared" si="87"/>
        <v>801</v>
      </c>
      <c r="M2816" s="2"/>
      <c r="P2816" s="2"/>
      <c r="Q2816" s="2"/>
      <c r="R2816" s="2"/>
      <c r="S2816" s="2"/>
    </row>
    <row r="2817" spans="1:19" ht="12.75" customHeight="1" x14ac:dyDescent="0.2">
      <c r="A2817" s="1">
        <v>2822</v>
      </c>
      <c r="B2817" s="1" t="s">
        <v>1329</v>
      </c>
      <c r="C2817" s="1" t="s">
        <v>8</v>
      </c>
      <c r="D2817" s="1" t="s">
        <v>61</v>
      </c>
      <c r="E2817" s="1" t="s">
        <v>10</v>
      </c>
      <c r="F2817" s="1">
        <v>0</v>
      </c>
      <c r="G2817" s="2">
        <v>10</v>
      </c>
      <c r="H2817" s="2" t="str">
        <f t="shared" si="86"/>
        <v/>
      </c>
      <c r="I2817" s="2" t="str">
        <f>_xlfn.CONCAT(C2817,"-",D2817,"-",DOLLAR(G2817))</f>
        <v>ITA-zan PAM-10,00 €</v>
      </c>
      <c r="J2817" s="2" t="str">
        <f t="shared" si="87"/>
        <v>788</v>
      </c>
      <c r="M2817" s="2"/>
      <c r="P2817" s="2"/>
      <c r="Q2817" s="2"/>
      <c r="R2817" s="2"/>
      <c r="S2817" s="2"/>
    </row>
    <row r="2818" spans="1:19" ht="12.75" customHeight="1" x14ac:dyDescent="0.2">
      <c r="A2818" s="1">
        <v>2823</v>
      </c>
      <c r="B2818" s="1" t="s">
        <v>1329</v>
      </c>
      <c r="C2818" s="1" t="s">
        <v>8</v>
      </c>
      <c r="D2818" s="1" t="s">
        <v>61</v>
      </c>
      <c r="E2818" t="s">
        <v>1387</v>
      </c>
      <c r="F2818" s="1">
        <v>30</v>
      </c>
      <c r="G2818" s="2">
        <v>33</v>
      </c>
      <c r="H2818" s="2">
        <f t="shared" ref="H2818:H2881" si="88">IF(F2818*G2818=0,"",F2818*G2818)</f>
        <v>990</v>
      </c>
      <c r="I2818" s="2" t="str">
        <f>_xlfn.CONCAT(C2818,"-",D2818,"-",DOLLAR(G2818))</f>
        <v>ITA-zan PAM-33,00 €</v>
      </c>
      <c r="J2818" s="2" t="str">
        <f t="shared" si="87"/>
        <v>788</v>
      </c>
      <c r="M2818" s="2"/>
      <c r="P2818" s="2"/>
      <c r="Q2818" s="2"/>
      <c r="R2818" s="2"/>
      <c r="S2818" s="2"/>
    </row>
    <row r="2819" spans="1:19" ht="12.75" customHeight="1" x14ac:dyDescent="0.2">
      <c r="A2819" s="1">
        <v>2824</v>
      </c>
      <c r="B2819" s="1" t="s">
        <v>1330</v>
      </c>
      <c r="C2819" s="1" t="s">
        <v>8</v>
      </c>
      <c r="D2819" s="1" t="s">
        <v>43</v>
      </c>
      <c r="E2819" t="s">
        <v>1387</v>
      </c>
      <c r="F2819" s="1">
        <v>10</v>
      </c>
      <c r="G2819" s="2">
        <v>39</v>
      </c>
      <c r="H2819" s="2">
        <f t="shared" si="88"/>
        <v>390</v>
      </c>
      <c r="I2819" s="2" t="str">
        <f>_xlfn.CONCAT(C2819,"-",D2819,"-",DOLLAR(G2819))</f>
        <v>ITA-zan pin SPA-39,00 €</v>
      </c>
      <c r="J2819" s="2" t="str">
        <f t="shared" ref="J2819:J2882" si="89">MID(B2819,3,3)</f>
        <v>513</v>
      </c>
      <c r="M2819" s="2"/>
      <c r="P2819" s="2"/>
      <c r="Q2819" s="2"/>
      <c r="R2819" s="2"/>
      <c r="S2819" s="2"/>
    </row>
    <row r="2820" spans="1:19" ht="12.75" customHeight="1" x14ac:dyDescent="0.2">
      <c r="A2820" s="1">
        <v>2825</v>
      </c>
      <c r="B2820" s="1" t="s">
        <v>1330</v>
      </c>
      <c r="C2820" s="1" t="s">
        <v>8</v>
      </c>
      <c r="D2820" s="1" t="s">
        <v>43</v>
      </c>
      <c r="E2820" t="s">
        <v>1387</v>
      </c>
      <c r="F2820" s="1">
        <v>30</v>
      </c>
      <c r="G2820" s="2">
        <v>31</v>
      </c>
      <c r="H2820" s="2">
        <f t="shared" si="88"/>
        <v>930</v>
      </c>
      <c r="I2820" s="2" t="str">
        <f>_xlfn.CONCAT(C2820,"-",D2820,"-",DOLLAR(G2820))</f>
        <v>ITA-zan pin SPA-31,00 €</v>
      </c>
      <c r="J2820" s="2" t="str">
        <f t="shared" si="89"/>
        <v>513</v>
      </c>
      <c r="M2820" s="2"/>
      <c r="P2820" s="2"/>
      <c r="Q2820" s="2"/>
      <c r="R2820" s="2"/>
      <c r="S2820" s="2"/>
    </row>
    <row r="2821" spans="1:19" ht="12.75" customHeight="1" x14ac:dyDescent="0.2">
      <c r="A2821" s="1">
        <v>2826</v>
      </c>
      <c r="B2821" s="1" t="s">
        <v>1331</v>
      </c>
      <c r="C2821" s="1" t="s">
        <v>8</v>
      </c>
      <c r="D2821" s="1" t="s">
        <v>9</v>
      </c>
      <c r="E2821" s="1" t="s">
        <v>10</v>
      </c>
      <c r="F2821" s="1">
        <v>0</v>
      </c>
      <c r="G2821" s="2">
        <v>22</v>
      </c>
      <c r="H2821" s="2" t="str">
        <f t="shared" si="88"/>
        <v/>
      </c>
      <c r="I2821" s="2" t="str">
        <f>_xlfn.CONCAT(C2821,"-",D2821,"-",DOLLAR(G2821))</f>
        <v>ITA-SG-22,00 €</v>
      </c>
      <c r="J2821" s="2" t="str">
        <f t="shared" si="89"/>
        <v>169</v>
      </c>
      <c r="M2821" s="2"/>
      <c r="P2821" s="2"/>
      <c r="Q2821" s="2"/>
      <c r="R2821" s="2"/>
      <c r="S2821" s="2"/>
    </row>
    <row r="2822" spans="1:19" ht="12.75" customHeight="1" x14ac:dyDescent="0.2">
      <c r="A2822" s="1">
        <v>2827</v>
      </c>
      <c r="B2822" s="1" t="s">
        <v>1332</v>
      </c>
      <c r="C2822" s="1" t="s">
        <v>8</v>
      </c>
      <c r="D2822" s="1" t="s">
        <v>61</v>
      </c>
      <c r="E2822" s="1" t="s">
        <v>10</v>
      </c>
      <c r="F2822" s="1">
        <v>0</v>
      </c>
      <c r="G2822" s="2">
        <v>38</v>
      </c>
      <c r="H2822" s="2" t="str">
        <f t="shared" si="88"/>
        <v/>
      </c>
      <c r="I2822" s="2" t="str">
        <f>_xlfn.CONCAT(C2822,"-",D2822,"-",DOLLAR(G2822))</f>
        <v>ITA-zan PAM-38,00 €</v>
      </c>
      <c r="J2822" s="2" t="str">
        <f t="shared" si="89"/>
        <v>403</v>
      </c>
      <c r="M2822" s="2"/>
      <c r="P2822" s="2"/>
      <c r="Q2822" s="2"/>
      <c r="R2822" s="2"/>
      <c r="S2822" s="2"/>
    </row>
    <row r="2823" spans="1:19" ht="12.75" customHeight="1" x14ac:dyDescent="0.2">
      <c r="A2823" s="1">
        <v>2828</v>
      </c>
      <c r="B2823" s="1" t="s">
        <v>1332</v>
      </c>
      <c r="C2823" s="1" t="s">
        <v>8</v>
      </c>
      <c r="D2823" s="1" t="s">
        <v>61</v>
      </c>
      <c r="E2823" t="s">
        <v>1387</v>
      </c>
      <c r="F2823" s="1">
        <v>30</v>
      </c>
      <c r="G2823" s="2">
        <v>13</v>
      </c>
      <c r="H2823" s="2">
        <f t="shared" si="88"/>
        <v>390</v>
      </c>
      <c r="I2823" s="2" t="str">
        <f>_xlfn.CONCAT(C2823,"-",D2823,"-",DOLLAR(G2823))</f>
        <v>ITA-zan PAM-13,00 €</v>
      </c>
      <c r="J2823" s="2" t="str">
        <f t="shared" si="89"/>
        <v>403</v>
      </c>
      <c r="M2823" s="2"/>
      <c r="P2823" s="2"/>
      <c r="Q2823" s="2"/>
      <c r="R2823" s="2"/>
      <c r="S2823" s="2"/>
    </row>
    <row r="2824" spans="1:19" ht="12.75" customHeight="1" x14ac:dyDescent="0.2">
      <c r="A2824" s="1">
        <v>2829</v>
      </c>
      <c r="B2824" s="1" t="s">
        <v>1332</v>
      </c>
      <c r="C2824" s="1" t="s">
        <v>8</v>
      </c>
      <c r="D2824" s="1" t="s">
        <v>61</v>
      </c>
      <c r="E2824" t="s">
        <v>1387</v>
      </c>
      <c r="F2824" s="1">
        <v>10</v>
      </c>
      <c r="G2824" s="2">
        <v>35</v>
      </c>
      <c r="H2824" s="2">
        <f t="shared" si="88"/>
        <v>350</v>
      </c>
      <c r="I2824" s="2" t="str">
        <f>_xlfn.CONCAT(C2824,"-",D2824,"-",DOLLAR(G2824))</f>
        <v>ITA-zan PAM-35,00 €</v>
      </c>
      <c r="J2824" s="2" t="str">
        <f t="shared" si="89"/>
        <v>403</v>
      </c>
      <c r="M2824" s="2"/>
      <c r="P2824" s="2"/>
      <c r="Q2824" s="2"/>
      <c r="R2824" s="2"/>
      <c r="S2824" s="2"/>
    </row>
    <row r="2825" spans="1:19" ht="12.75" customHeight="1" x14ac:dyDescent="0.2">
      <c r="A2825" s="1">
        <v>2830</v>
      </c>
      <c r="B2825" s="1" t="s">
        <v>1333</v>
      </c>
      <c r="C2825" s="1" t="s">
        <v>8</v>
      </c>
      <c r="D2825" s="1" t="s">
        <v>93</v>
      </c>
      <c r="E2825" t="s">
        <v>1387</v>
      </c>
      <c r="F2825" s="1">
        <v>10</v>
      </c>
      <c r="G2825" s="2">
        <v>37</v>
      </c>
      <c r="H2825" s="2">
        <f t="shared" si="88"/>
        <v>370</v>
      </c>
      <c r="I2825" s="2" t="str">
        <f>_xlfn.CONCAT(C2825,"-",D2825,"-",DOLLAR(G2825))</f>
        <v>ITA-zan SPA-37,00 €</v>
      </c>
      <c r="J2825" s="2" t="str">
        <f t="shared" si="89"/>
        <v>883</v>
      </c>
      <c r="M2825" s="2"/>
      <c r="P2825" s="2"/>
      <c r="Q2825" s="2"/>
      <c r="R2825" s="2"/>
      <c r="S2825" s="2"/>
    </row>
    <row r="2826" spans="1:19" ht="12.75" customHeight="1" x14ac:dyDescent="0.2">
      <c r="A2826" s="1">
        <v>2831</v>
      </c>
      <c r="B2826" s="1" t="s">
        <v>1333</v>
      </c>
      <c r="C2826" s="1" t="s">
        <v>8</v>
      </c>
      <c r="D2826" s="1" t="s">
        <v>93</v>
      </c>
      <c r="E2826" s="1" t="s">
        <v>10</v>
      </c>
      <c r="F2826" s="1">
        <v>0</v>
      </c>
      <c r="G2826" s="2">
        <v>20</v>
      </c>
      <c r="H2826" s="2" t="str">
        <f t="shared" si="88"/>
        <v/>
      </c>
      <c r="I2826" s="2" t="str">
        <f>_xlfn.CONCAT(C2826,"-",D2826,"-",DOLLAR(G2826))</f>
        <v>ITA-zan SPA-20,00 €</v>
      </c>
      <c r="J2826" s="2" t="str">
        <f t="shared" si="89"/>
        <v>883</v>
      </c>
      <c r="M2826" s="2"/>
      <c r="P2826" s="2"/>
      <c r="Q2826" s="2"/>
      <c r="R2826" s="2"/>
      <c r="S2826" s="2"/>
    </row>
    <row r="2827" spans="1:19" ht="12.75" customHeight="1" x14ac:dyDescent="0.2">
      <c r="A2827" s="1">
        <v>2832</v>
      </c>
      <c r="B2827" s="1" t="s">
        <v>1333</v>
      </c>
      <c r="C2827" s="1" t="s">
        <v>8</v>
      </c>
      <c r="D2827" s="1" t="s">
        <v>93</v>
      </c>
      <c r="E2827" t="s">
        <v>1387</v>
      </c>
      <c r="F2827" s="1">
        <v>30</v>
      </c>
      <c r="G2827" s="2">
        <v>35</v>
      </c>
      <c r="H2827" s="2">
        <f t="shared" si="88"/>
        <v>1050</v>
      </c>
      <c r="I2827" s="2" t="str">
        <f>_xlfn.CONCAT(C2827,"-",D2827,"-",DOLLAR(G2827))</f>
        <v>ITA-zan SPA-35,00 €</v>
      </c>
      <c r="J2827" s="2" t="str">
        <f t="shared" si="89"/>
        <v>883</v>
      </c>
      <c r="M2827" s="2"/>
      <c r="P2827" s="2"/>
      <c r="Q2827" s="2"/>
      <c r="R2827" s="2"/>
      <c r="S2827" s="2"/>
    </row>
    <row r="2828" spans="1:19" ht="12.75" customHeight="1" x14ac:dyDescent="0.2">
      <c r="A2828" s="1">
        <v>2833</v>
      </c>
      <c r="B2828" s="1" t="s">
        <v>1334</v>
      </c>
      <c r="C2828" s="1" t="s">
        <v>8</v>
      </c>
      <c r="D2828" s="1" t="s">
        <v>32</v>
      </c>
      <c r="E2828" s="1" t="s">
        <v>10</v>
      </c>
      <c r="F2828" s="1">
        <v>0</v>
      </c>
      <c r="G2828" s="2">
        <v>24</v>
      </c>
      <c r="H2828" s="2" t="str">
        <f t="shared" si="88"/>
        <v/>
      </c>
      <c r="I2828" s="2" t="str">
        <f>_xlfn.CONCAT(C2828,"-",D2828,"-",DOLLAR(G2828))</f>
        <v>ITA-zan VETRI-24,00 €</v>
      </c>
      <c r="J2828" s="2" t="str">
        <f t="shared" si="89"/>
        <v>119</v>
      </c>
      <c r="M2828" s="2"/>
      <c r="P2828" s="2"/>
      <c r="Q2828" s="2"/>
      <c r="R2828" s="2"/>
      <c r="S2828" s="2"/>
    </row>
    <row r="2829" spans="1:19" ht="12.75" customHeight="1" x14ac:dyDescent="0.2">
      <c r="A2829" s="1">
        <v>2834</v>
      </c>
      <c r="B2829" s="1" t="s">
        <v>1335</v>
      </c>
      <c r="C2829" s="1" t="s">
        <v>8</v>
      </c>
      <c r="D2829" s="1" t="s">
        <v>32</v>
      </c>
      <c r="E2829" t="s">
        <v>1387</v>
      </c>
      <c r="F2829" s="1">
        <v>30</v>
      </c>
      <c r="G2829" s="2">
        <v>24</v>
      </c>
      <c r="H2829" s="2">
        <f t="shared" si="88"/>
        <v>720</v>
      </c>
      <c r="I2829" s="2" t="str">
        <f>_xlfn.CONCAT(C2829,"-",D2829,"-",DOLLAR(G2829))</f>
        <v>ITA-zan VETRI-24,00 €</v>
      </c>
      <c r="J2829" s="2" t="str">
        <f t="shared" si="89"/>
        <v>916</v>
      </c>
      <c r="M2829" s="2"/>
      <c r="P2829" s="2"/>
      <c r="Q2829" s="2"/>
      <c r="R2829" s="2"/>
      <c r="S2829" s="2"/>
    </row>
    <row r="2830" spans="1:19" ht="12.75" customHeight="1" x14ac:dyDescent="0.2">
      <c r="A2830" s="1">
        <v>2835</v>
      </c>
      <c r="B2830" s="1" t="s">
        <v>1335</v>
      </c>
      <c r="C2830" s="1" t="s">
        <v>8</v>
      </c>
      <c r="D2830" s="1" t="s">
        <v>32</v>
      </c>
      <c r="E2830" s="1" t="s">
        <v>10</v>
      </c>
      <c r="F2830" s="1">
        <v>0</v>
      </c>
      <c r="G2830" s="2">
        <v>35</v>
      </c>
      <c r="H2830" s="2" t="str">
        <f t="shared" si="88"/>
        <v/>
      </c>
      <c r="I2830" s="2" t="str">
        <f>_xlfn.CONCAT(C2830,"-",D2830,"-",DOLLAR(G2830))</f>
        <v>ITA-zan VETRI-35,00 €</v>
      </c>
      <c r="J2830" s="2" t="str">
        <f t="shared" si="89"/>
        <v>916</v>
      </c>
      <c r="M2830" s="2"/>
      <c r="P2830" s="2"/>
      <c r="Q2830" s="2"/>
      <c r="R2830" s="2"/>
      <c r="S2830" s="2"/>
    </row>
    <row r="2831" spans="1:19" ht="12.75" customHeight="1" x14ac:dyDescent="0.2">
      <c r="A2831" s="1">
        <v>2836</v>
      </c>
      <c r="B2831" s="1" t="s">
        <v>1335</v>
      </c>
      <c r="C2831" s="1" t="s">
        <v>8</v>
      </c>
      <c r="D2831" s="1" t="s">
        <v>32</v>
      </c>
      <c r="E2831" t="s">
        <v>1387</v>
      </c>
      <c r="F2831" s="1">
        <v>10</v>
      </c>
      <c r="G2831" s="2">
        <v>38</v>
      </c>
      <c r="H2831" s="2">
        <f t="shared" si="88"/>
        <v>380</v>
      </c>
      <c r="I2831" s="2" t="str">
        <f>_xlfn.CONCAT(C2831,"-",D2831,"-",DOLLAR(G2831))</f>
        <v>ITA-zan VETRI-38,00 €</v>
      </c>
      <c r="J2831" s="2" t="str">
        <f t="shared" si="89"/>
        <v>916</v>
      </c>
      <c r="M2831" s="2"/>
      <c r="P2831" s="2"/>
      <c r="Q2831" s="2"/>
      <c r="R2831" s="2"/>
      <c r="S2831" s="2"/>
    </row>
    <row r="2832" spans="1:19" ht="12.75" customHeight="1" x14ac:dyDescent="0.2">
      <c r="A2832" s="1">
        <v>2837</v>
      </c>
      <c r="B2832" s="1" t="s">
        <v>1336</v>
      </c>
      <c r="C2832" s="1" t="s">
        <v>8</v>
      </c>
      <c r="D2832" s="1" t="s">
        <v>50</v>
      </c>
      <c r="E2832" t="s">
        <v>1387</v>
      </c>
      <c r="F2832" s="1">
        <v>30</v>
      </c>
      <c r="G2832" s="2">
        <v>14</v>
      </c>
      <c r="H2832" s="2">
        <f t="shared" si="88"/>
        <v>420</v>
      </c>
      <c r="I2832" s="2" t="str">
        <f>_xlfn.CONCAT(C2832,"-",D2832,"-",DOLLAR(G2832))</f>
        <v>ITA-zan S.R.L.-14,00 €</v>
      </c>
      <c r="J2832" s="2" t="str">
        <f t="shared" si="89"/>
        <v>445</v>
      </c>
      <c r="M2832" s="2"/>
      <c r="P2832" s="2"/>
      <c r="Q2832" s="2"/>
      <c r="R2832" s="2"/>
      <c r="S2832" s="2"/>
    </row>
    <row r="2833" spans="1:19" ht="12.75" customHeight="1" x14ac:dyDescent="0.2">
      <c r="A2833" s="1">
        <v>2838</v>
      </c>
      <c r="B2833" s="1" t="s">
        <v>1336</v>
      </c>
      <c r="C2833" s="1" t="s">
        <v>8</v>
      </c>
      <c r="D2833" s="1" t="s">
        <v>50</v>
      </c>
      <c r="E2833" s="1" t="s">
        <v>10</v>
      </c>
      <c r="F2833" s="1">
        <v>0</v>
      </c>
      <c r="G2833" s="2">
        <v>12</v>
      </c>
      <c r="H2833" s="2" t="str">
        <f t="shared" si="88"/>
        <v/>
      </c>
      <c r="I2833" s="2" t="str">
        <f>_xlfn.CONCAT(C2833,"-",D2833,"-",DOLLAR(G2833))</f>
        <v>ITA-zan S.R.L.-12,00 €</v>
      </c>
      <c r="J2833" s="2" t="str">
        <f t="shared" si="89"/>
        <v>445</v>
      </c>
      <c r="M2833" s="2"/>
      <c r="P2833" s="2"/>
      <c r="Q2833" s="2"/>
      <c r="R2833" s="2"/>
      <c r="S2833" s="2"/>
    </row>
    <row r="2834" spans="1:19" ht="12.75" customHeight="1" x14ac:dyDescent="0.2">
      <c r="A2834" s="1">
        <v>2839</v>
      </c>
      <c r="B2834" s="1" t="s">
        <v>1337</v>
      </c>
      <c r="C2834" s="1" t="s">
        <v>8</v>
      </c>
      <c r="D2834" s="1" t="s">
        <v>50</v>
      </c>
      <c r="E2834" t="s">
        <v>1387</v>
      </c>
      <c r="F2834" s="1">
        <v>10</v>
      </c>
      <c r="G2834" s="2">
        <v>10</v>
      </c>
      <c r="H2834" s="2">
        <f t="shared" si="88"/>
        <v>100</v>
      </c>
      <c r="I2834" s="2" t="str">
        <f>_xlfn.CONCAT(C2834,"-",D2834,"-",DOLLAR(G2834))</f>
        <v>ITA-zan S.R.L.-10,00 €</v>
      </c>
      <c r="J2834" s="2" t="str">
        <f t="shared" si="89"/>
        <v>920</v>
      </c>
      <c r="M2834" s="2"/>
      <c r="P2834" s="2"/>
      <c r="Q2834" s="2"/>
      <c r="R2834" s="2"/>
      <c r="S2834" s="2"/>
    </row>
    <row r="2835" spans="1:19" ht="12.75" customHeight="1" x14ac:dyDescent="0.2">
      <c r="A2835" s="1">
        <v>2840</v>
      </c>
      <c r="B2835" s="1" t="s">
        <v>1337</v>
      </c>
      <c r="C2835" s="1" t="s">
        <v>8</v>
      </c>
      <c r="D2835" s="1" t="s">
        <v>50</v>
      </c>
      <c r="E2835" s="1" t="s">
        <v>10</v>
      </c>
      <c r="F2835" s="1">
        <v>0</v>
      </c>
      <c r="G2835" s="2">
        <v>20</v>
      </c>
      <c r="H2835" s="2" t="str">
        <f t="shared" si="88"/>
        <v/>
      </c>
      <c r="I2835" s="2" t="str">
        <f>_xlfn.CONCAT(C2835,"-",D2835,"-",DOLLAR(G2835))</f>
        <v>ITA-zan S.R.L.-20,00 €</v>
      </c>
      <c r="J2835" s="2" t="str">
        <f t="shared" si="89"/>
        <v>920</v>
      </c>
      <c r="M2835" s="2"/>
      <c r="P2835" s="2"/>
      <c r="Q2835" s="2"/>
      <c r="R2835" s="2"/>
      <c r="S2835" s="2"/>
    </row>
    <row r="2836" spans="1:19" ht="12.75" customHeight="1" x14ac:dyDescent="0.2">
      <c r="A2836" s="1">
        <v>2841</v>
      </c>
      <c r="B2836" s="1" t="s">
        <v>1337</v>
      </c>
      <c r="C2836" s="1" t="s">
        <v>8</v>
      </c>
      <c r="D2836" s="1" t="s">
        <v>50</v>
      </c>
      <c r="E2836" t="s">
        <v>1387</v>
      </c>
      <c r="F2836" s="1">
        <v>30</v>
      </c>
      <c r="G2836" s="2">
        <v>18</v>
      </c>
      <c r="H2836" s="2">
        <f t="shared" si="88"/>
        <v>540</v>
      </c>
      <c r="I2836" s="2" t="str">
        <f>_xlfn.CONCAT(C2836,"-",D2836,"-",DOLLAR(G2836))</f>
        <v>ITA-zan S.R.L.-18,00 €</v>
      </c>
      <c r="J2836" s="2" t="str">
        <f t="shared" si="89"/>
        <v>920</v>
      </c>
      <c r="M2836" s="2"/>
      <c r="P2836" s="2"/>
      <c r="Q2836" s="2"/>
      <c r="R2836" s="2"/>
      <c r="S2836" s="2"/>
    </row>
    <row r="2837" spans="1:19" ht="12.75" customHeight="1" x14ac:dyDescent="0.2">
      <c r="A2837" s="1">
        <v>2842</v>
      </c>
      <c r="B2837" s="1" t="s">
        <v>1338</v>
      </c>
      <c r="C2837" s="1" t="s">
        <v>8</v>
      </c>
      <c r="D2837" s="1" t="s">
        <v>9</v>
      </c>
      <c r="E2837" t="s">
        <v>1387</v>
      </c>
      <c r="F2837" s="1">
        <v>10</v>
      </c>
      <c r="G2837" s="2">
        <v>19</v>
      </c>
      <c r="H2837" s="2">
        <f t="shared" si="88"/>
        <v>190</v>
      </c>
      <c r="I2837" s="2" t="str">
        <f>_xlfn.CONCAT(C2837,"-",D2837,"-",DOLLAR(G2837))</f>
        <v>ITA-SG-19,00 €</v>
      </c>
      <c r="J2837" s="2" t="str">
        <f t="shared" si="89"/>
        <v>469</v>
      </c>
      <c r="M2837" s="2"/>
      <c r="P2837" s="2"/>
      <c r="Q2837" s="2"/>
      <c r="R2837" s="2"/>
      <c r="S2837" s="2"/>
    </row>
    <row r="2838" spans="1:19" ht="12.75" customHeight="1" x14ac:dyDescent="0.2">
      <c r="A2838" s="1">
        <v>2843</v>
      </c>
      <c r="B2838" s="1" t="s">
        <v>1338</v>
      </c>
      <c r="C2838" s="1" t="s">
        <v>8</v>
      </c>
      <c r="D2838" s="1" t="s">
        <v>9</v>
      </c>
      <c r="E2838" s="1" t="s">
        <v>10</v>
      </c>
      <c r="F2838" s="1">
        <v>0</v>
      </c>
      <c r="G2838" s="2">
        <v>22</v>
      </c>
      <c r="H2838" s="2" t="str">
        <f t="shared" si="88"/>
        <v/>
      </c>
      <c r="I2838" s="2" t="str">
        <f>_xlfn.CONCAT(C2838,"-",D2838,"-",DOLLAR(G2838))</f>
        <v>ITA-SG-22,00 €</v>
      </c>
      <c r="J2838" s="2" t="str">
        <f t="shared" si="89"/>
        <v>469</v>
      </c>
      <c r="M2838" s="2"/>
      <c r="P2838" s="2"/>
      <c r="Q2838" s="2"/>
      <c r="R2838" s="2"/>
      <c r="S2838" s="2"/>
    </row>
    <row r="2839" spans="1:19" ht="12.75" customHeight="1" x14ac:dyDescent="0.2">
      <c r="A2839" s="1">
        <v>2844</v>
      </c>
      <c r="B2839" s="1" t="s">
        <v>1338</v>
      </c>
      <c r="C2839" s="1" t="s">
        <v>8</v>
      </c>
      <c r="D2839" s="1" t="s">
        <v>9</v>
      </c>
      <c r="E2839" t="s">
        <v>1387</v>
      </c>
      <c r="F2839" s="1">
        <v>30</v>
      </c>
      <c r="G2839" s="2">
        <v>30</v>
      </c>
      <c r="H2839" s="2">
        <f t="shared" si="88"/>
        <v>900</v>
      </c>
      <c r="I2839" s="2" t="str">
        <f>_xlfn.CONCAT(C2839,"-",D2839,"-",DOLLAR(G2839))</f>
        <v>ITA-SG-30,00 €</v>
      </c>
      <c r="J2839" s="2" t="str">
        <f t="shared" si="89"/>
        <v>469</v>
      </c>
      <c r="M2839" s="2"/>
      <c r="P2839" s="2"/>
      <c r="Q2839" s="2"/>
      <c r="R2839" s="2"/>
      <c r="S2839" s="2"/>
    </row>
    <row r="2840" spans="1:19" ht="12.75" customHeight="1" x14ac:dyDescent="0.2">
      <c r="A2840" s="1">
        <v>2845</v>
      </c>
      <c r="B2840" s="1" t="s">
        <v>1339</v>
      </c>
      <c r="C2840" s="1" t="s">
        <v>8</v>
      </c>
      <c r="D2840" s="1" t="s">
        <v>32</v>
      </c>
      <c r="E2840" s="1" t="s">
        <v>10</v>
      </c>
      <c r="F2840" s="1">
        <v>0</v>
      </c>
      <c r="G2840" s="2">
        <v>16</v>
      </c>
      <c r="H2840" s="2" t="str">
        <f t="shared" si="88"/>
        <v/>
      </c>
      <c r="I2840" s="2" t="str">
        <f>_xlfn.CONCAT(C2840,"-",D2840,"-",DOLLAR(G2840))</f>
        <v>ITA-zan VETRI-16,00 €</v>
      </c>
      <c r="J2840" s="2" t="str">
        <f t="shared" si="89"/>
        <v>835</v>
      </c>
      <c r="M2840" s="2"/>
      <c r="P2840" s="2"/>
      <c r="Q2840" s="2"/>
      <c r="R2840" s="2"/>
      <c r="S2840" s="2"/>
    </row>
    <row r="2841" spans="1:19" ht="12.75" customHeight="1" x14ac:dyDescent="0.2">
      <c r="A2841" s="1">
        <v>2846</v>
      </c>
      <c r="B2841" s="1" t="s">
        <v>1339</v>
      </c>
      <c r="C2841" s="1" t="s">
        <v>8</v>
      </c>
      <c r="D2841" s="1" t="s">
        <v>32</v>
      </c>
      <c r="E2841" t="s">
        <v>1387</v>
      </c>
      <c r="F2841" s="1">
        <v>10</v>
      </c>
      <c r="G2841" s="2">
        <v>35</v>
      </c>
      <c r="H2841" s="2">
        <f t="shared" si="88"/>
        <v>350</v>
      </c>
      <c r="I2841" s="2" t="str">
        <f>_xlfn.CONCAT(C2841,"-",D2841,"-",DOLLAR(G2841))</f>
        <v>ITA-zan VETRI-35,00 €</v>
      </c>
      <c r="J2841" s="2" t="str">
        <f t="shared" si="89"/>
        <v>835</v>
      </c>
      <c r="M2841" s="2"/>
      <c r="P2841" s="2"/>
      <c r="Q2841" s="2"/>
      <c r="R2841" s="2"/>
      <c r="S2841" s="2"/>
    </row>
    <row r="2842" spans="1:19" ht="12.75" customHeight="1" x14ac:dyDescent="0.2">
      <c r="A2842" s="1">
        <v>2847</v>
      </c>
      <c r="B2842" s="1" t="s">
        <v>1339</v>
      </c>
      <c r="C2842" s="1" t="s">
        <v>8</v>
      </c>
      <c r="D2842" s="1" t="s">
        <v>32</v>
      </c>
      <c r="E2842" t="s">
        <v>1387</v>
      </c>
      <c r="F2842" s="1">
        <v>30</v>
      </c>
      <c r="G2842" s="2">
        <v>32</v>
      </c>
      <c r="H2842" s="2">
        <f t="shared" si="88"/>
        <v>960</v>
      </c>
      <c r="I2842" s="2" t="str">
        <f>_xlfn.CONCAT(C2842,"-",D2842,"-",DOLLAR(G2842))</f>
        <v>ITA-zan VETRI-32,00 €</v>
      </c>
      <c r="J2842" s="2" t="str">
        <f t="shared" si="89"/>
        <v>835</v>
      </c>
      <c r="M2842" s="2"/>
      <c r="P2842" s="2"/>
      <c r="Q2842" s="2"/>
      <c r="R2842" s="2"/>
      <c r="S2842" s="2"/>
    </row>
    <row r="2843" spans="1:19" ht="12.75" customHeight="1" x14ac:dyDescent="0.2">
      <c r="A2843" s="1">
        <v>2848</v>
      </c>
      <c r="B2843" s="1" t="s">
        <v>1340</v>
      </c>
      <c r="C2843" s="1" t="s">
        <v>8</v>
      </c>
      <c r="D2843" s="1" t="s">
        <v>43</v>
      </c>
      <c r="E2843" s="1" t="s">
        <v>10</v>
      </c>
      <c r="F2843" s="1">
        <v>0</v>
      </c>
      <c r="G2843" s="2">
        <v>17</v>
      </c>
      <c r="H2843" s="2" t="str">
        <f t="shared" si="88"/>
        <v/>
      </c>
      <c r="I2843" s="2" t="str">
        <f>_xlfn.CONCAT(C2843,"-",D2843,"-",DOLLAR(G2843))</f>
        <v>ITA-zan pin SPA-17,00 €</v>
      </c>
      <c r="J2843" s="2" t="str">
        <f t="shared" si="89"/>
        <v>819</v>
      </c>
      <c r="M2843" s="2"/>
      <c r="P2843" s="2"/>
      <c r="Q2843" s="2"/>
      <c r="R2843" s="2"/>
      <c r="S2843" s="2"/>
    </row>
    <row r="2844" spans="1:19" ht="12.75" customHeight="1" x14ac:dyDescent="0.2">
      <c r="A2844" s="1">
        <v>2849</v>
      </c>
      <c r="B2844" s="1" t="s">
        <v>1341</v>
      </c>
      <c r="C2844" s="1" t="s">
        <v>8</v>
      </c>
      <c r="D2844" s="1" t="s">
        <v>32</v>
      </c>
      <c r="E2844" s="1" t="s">
        <v>10</v>
      </c>
      <c r="F2844" s="1">
        <v>0</v>
      </c>
      <c r="G2844" s="2">
        <v>12</v>
      </c>
      <c r="H2844" s="2" t="str">
        <f t="shared" si="88"/>
        <v/>
      </c>
      <c r="I2844" s="2" t="str">
        <f>_xlfn.CONCAT(C2844,"-",D2844,"-",DOLLAR(G2844))</f>
        <v>ITA-zan VETRI-12,00 €</v>
      </c>
      <c r="J2844" s="2" t="str">
        <f t="shared" si="89"/>
        <v>396</v>
      </c>
      <c r="M2844" s="2"/>
      <c r="P2844" s="2"/>
      <c r="Q2844" s="2"/>
      <c r="R2844" s="2"/>
      <c r="S2844" s="2"/>
    </row>
    <row r="2845" spans="1:19" ht="12.75" customHeight="1" x14ac:dyDescent="0.2">
      <c r="A2845" s="1">
        <v>2850</v>
      </c>
      <c r="B2845" s="1" t="s">
        <v>1342</v>
      </c>
      <c r="C2845" s="1" t="s">
        <v>8</v>
      </c>
      <c r="D2845" s="1" t="s">
        <v>32</v>
      </c>
      <c r="E2845" s="1" t="s">
        <v>10</v>
      </c>
      <c r="F2845" s="1">
        <v>0</v>
      </c>
      <c r="G2845" s="2">
        <v>38</v>
      </c>
      <c r="H2845" s="2" t="str">
        <f t="shared" si="88"/>
        <v/>
      </c>
      <c r="I2845" s="2" t="str">
        <f>_xlfn.CONCAT(C2845,"-",D2845,"-",DOLLAR(G2845))</f>
        <v>ITA-zan VETRI-38,00 €</v>
      </c>
      <c r="J2845" s="2" t="str">
        <f t="shared" si="89"/>
        <v>502</v>
      </c>
      <c r="M2845" s="2"/>
      <c r="P2845" s="2"/>
      <c r="Q2845" s="2"/>
      <c r="R2845" s="2"/>
      <c r="S2845" s="2"/>
    </row>
    <row r="2846" spans="1:19" ht="12.75" customHeight="1" x14ac:dyDescent="0.2">
      <c r="A2846" s="1">
        <v>2851</v>
      </c>
      <c r="B2846" s="1" t="s">
        <v>1343</v>
      </c>
      <c r="C2846" s="1" t="s">
        <v>8</v>
      </c>
      <c r="D2846" s="1" t="s">
        <v>45</v>
      </c>
      <c r="E2846" t="s">
        <v>1387</v>
      </c>
      <c r="F2846" s="1">
        <v>30</v>
      </c>
      <c r="G2846" s="2">
        <v>24</v>
      </c>
      <c r="H2846" s="2">
        <f t="shared" si="88"/>
        <v>720</v>
      </c>
      <c r="I2846" s="2" t="str">
        <f>_xlfn.CONCAT(C2846,"-",D2846,"-",DOLLAR(G2846))</f>
        <v>ITA-SICURpin SUD S.r.l-24,00 €</v>
      </c>
      <c r="J2846" s="2" t="str">
        <f t="shared" si="89"/>
        <v>067</v>
      </c>
      <c r="M2846" s="2"/>
      <c r="P2846" s="2"/>
      <c r="Q2846" s="2"/>
      <c r="R2846" s="2"/>
      <c r="S2846" s="2"/>
    </row>
    <row r="2847" spans="1:19" ht="12.75" customHeight="1" x14ac:dyDescent="0.2">
      <c r="A2847" s="1">
        <v>2852</v>
      </c>
      <c r="B2847" s="1" t="s">
        <v>1344</v>
      </c>
      <c r="C2847" s="1" t="s">
        <v>8</v>
      </c>
      <c r="D2847" s="1" t="s">
        <v>9</v>
      </c>
      <c r="E2847" t="s">
        <v>1387</v>
      </c>
      <c r="F2847" s="1">
        <v>20</v>
      </c>
      <c r="G2847" s="2">
        <v>33</v>
      </c>
      <c r="H2847" s="2">
        <f t="shared" si="88"/>
        <v>660</v>
      </c>
      <c r="I2847" s="2" t="str">
        <f>_xlfn.CONCAT(C2847,"-",D2847,"-",DOLLAR(G2847))</f>
        <v>ITA-SG-33,00 €</v>
      </c>
      <c r="J2847" s="2" t="str">
        <f t="shared" si="89"/>
        <v>547</v>
      </c>
      <c r="M2847" s="2"/>
      <c r="P2847" s="2"/>
      <c r="Q2847" s="2"/>
      <c r="R2847" s="2"/>
      <c r="S2847" s="2"/>
    </row>
    <row r="2848" spans="1:19" ht="12.75" customHeight="1" x14ac:dyDescent="0.2">
      <c r="A2848" s="1">
        <v>2853</v>
      </c>
      <c r="B2848" s="1" t="s">
        <v>1344</v>
      </c>
      <c r="C2848" s="1" t="s">
        <v>8</v>
      </c>
      <c r="D2848" s="1" t="s">
        <v>9</v>
      </c>
      <c r="E2848" t="s">
        <v>1387</v>
      </c>
      <c r="F2848" s="1">
        <v>30</v>
      </c>
      <c r="G2848" s="2">
        <v>30</v>
      </c>
      <c r="H2848" s="2">
        <f t="shared" si="88"/>
        <v>900</v>
      </c>
      <c r="I2848" s="2" t="str">
        <f>_xlfn.CONCAT(C2848,"-",D2848,"-",DOLLAR(G2848))</f>
        <v>ITA-SG-30,00 €</v>
      </c>
      <c r="J2848" s="2" t="str">
        <f t="shared" si="89"/>
        <v>547</v>
      </c>
      <c r="M2848" s="2"/>
      <c r="P2848" s="2"/>
      <c r="Q2848" s="2"/>
      <c r="R2848" s="2"/>
      <c r="S2848" s="2"/>
    </row>
    <row r="2849" spans="1:19" ht="12.75" customHeight="1" x14ac:dyDescent="0.2">
      <c r="A2849" s="1">
        <v>2854</v>
      </c>
      <c r="B2849" s="1" t="s">
        <v>1344</v>
      </c>
      <c r="C2849" s="1" t="s">
        <v>8</v>
      </c>
      <c r="D2849" s="1" t="s">
        <v>9</v>
      </c>
      <c r="E2849" t="s">
        <v>1387</v>
      </c>
      <c r="F2849" s="1">
        <v>10</v>
      </c>
      <c r="G2849" s="2">
        <v>29</v>
      </c>
      <c r="H2849" s="2">
        <f t="shared" si="88"/>
        <v>290</v>
      </c>
      <c r="I2849" s="2" t="str">
        <f>_xlfn.CONCAT(C2849,"-",D2849,"-",DOLLAR(G2849))</f>
        <v>ITA-SG-29,00 €</v>
      </c>
      <c r="J2849" s="2" t="str">
        <f t="shared" si="89"/>
        <v>547</v>
      </c>
      <c r="M2849" s="2"/>
      <c r="P2849" s="2"/>
      <c r="Q2849" s="2"/>
      <c r="R2849" s="2"/>
      <c r="S2849" s="2"/>
    </row>
    <row r="2850" spans="1:19" ht="12.75" customHeight="1" x14ac:dyDescent="0.2">
      <c r="A2850" s="1">
        <v>2855</v>
      </c>
      <c r="B2850" s="1" t="s">
        <v>1344</v>
      </c>
      <c r="C2850" s="1" t="s">
        <v>8</v>
      </c>
      <c r="D2850" s="1" t="s">
        <v>9</v>
      </c>
      <c r="E2850" s="1" t="s">
        <v>10</v>
      </c>
      <c r="F2850" s="1">
        <v>0</v>
      </c>
      <c r="G2850" s="2">
        <v>40</v>
      </c>
      <c r="H2850" s="2" t="str">
        <f t="shared" si="88"/>
        <v/>
      </c>
      <c r="I2850" s="2" t="str">
        <f>_xlfn.CONCAT(C2850,"-",D2850,"-",DOLLAR(G2850))</f>
        <v>ITA-SG-40,00 €</v>
      </c>
      <c r="J2850" s="2" t="str">
        <f t="shared" si="89"/>
        <v>547</v>
      </c>
      <c r="M2850" s="2"/>
      <c r="P2850" s="2"/>
      <c r="Q2850" s="2"/>
      <c r="R2850" s="2"/>
      <c r="S2850" s="2"/>
    </row>
    <row r="2851" spans="1:19" ht="12.75" customHeight="1" x14ac:dyDescent="0.2">
      <c r="A2851" s="1">
        <v>2856</v>
      </c>
      <c r="B2851" s="1" t="s">
        <v>1345</v>
      </c>
      <c r="C2851" s="1" t="s">
        <v>8</v>
      </c>
      <c r="D2851" s="1" t="s">
        <v>9</v>
      </c>
      <c r="E2851" t="s">
        <v>1387</v>
      </c>
      <c r="F2851" s="1">
        <v>10</v>
      </c>
      <c r="G2851" s="2">
        <v>27</v>
      </c>
      <c r="H2851" s="2">
        <f t="shared" si="88"/>
        <v>270</v>
      </c>
      <c r="I2851" s="2" t="str">
        <f>_xlfn.CONCAT(C2851,"-",D2851,"-",DOLLAR(G2851))</f>
        <v>ITA-SG-27,00 €</v>
      </c>
      <c r="J2851" s="2" t="str">
        <f t="shared" si="89"/>
        <v>620</v>
      </c>
      <c r="M2851" s="2"/>
      <c r="P2851" s="2"/>
      <c r="Q2851" s="2"/>
      <c r="R2851" s="2"/>
      <c r="S2851" s="2"/>
    </row>
    <row r="2852" spans="1:19" ht="12.75" customHeight="1" x14ac:dyDescent="0.2">
      <c r="A2852" s="1">
        <v>2857</v>
      </c>
      <c r="B2852" s="1" t="s">
        <v>1345</v>
      </c>
      <c r="C2852" s="1" t="s">
        <v>8</v>
      </c>
      <c r="D2852" s="1" t="s">
        <v>9</v>
      </c>
      <c r="E2852" s="1" t="s">
        <v>10</v>
      </c>
      <c r="F2852" s="1">
        <v>0</v>
      </c>
      <c r="G2852" s="2">
        <v>16</v>
      </c>
      <c r="H2852" s="2" t="str">
        <f t="shared" si="88"/>
        <v/>
      </c>
      <c r="I2852" s="2" t="str">
        <f>_xlfn.CONCAT(C2852,"-",D2852,"-",DOLLAR(G2852))</f>
        <v>ITA-SG-16,00 €</v>
      </c>
      <c r="J2852" s="2" t="str">
        <f t="shared" si="89"/>
        <v>620</v>
      </c>
      <c r="M2852" s="2"/>
      <c r="P2852" s="2"/>
      <c r="Q2852" s="2"/>
      <c r="R2852" s="2"/>
      <c r="S2852" s="2"/>
    </row>
    <row r="2853" spans="1:19" ht="12.75" customHeight="1" x14ac:dyDescent="0.2">
      <c r="A2853" s="1">
        <v>2858</v>
      </c>
      <c r="B2853" s="1" t="s">
        <v>1346</v>
      </c>
      <c r="C2853" s="1" t="s">
        <v>8</v>
      </c>
      <c r="D2853" s="1" t="s">
        <v>71</v>
      </c>
      <c r="E2853" s="1" t="s">
        <v>10</v>
      </c>
      <c r="F2853" s="1">
        <v>0</v>
      </c>
      <c r="G2853" s="2">
        <v>14</v>
      </c>
      <c r="H2853" s="2" t="str">
        <f t="shared" si="88"/>
        <v/>
      </c>
      <c r="I2853" s="2" t="str">
        <f>_xlfn.CONCAT(C2853,"-",D2853,"-",DOLLAR(G2853))</f>
        <v>ITA-lollo SRL-14,00 €</v>
      </c>
      <c r="J2853" s="2" t="str">
        <f t="shared" si="89"/>
        <v>572</v>
      </c>
      <c r="M2853" s="2"/>
      <c r="P2853" s="2"/>
      <c r="Q2853" s="2"/>
      <c r="R2853" s="2"/>
      <c r="S2853" s="2"/>
    </row>
    <row r="2854" spans="1:19" ht="12.75" customHeight="1" x14ac:dyDescent="0.2">
      <c r="A2854" s="1">
        <v>2859</v>
      </c>
      <c r="B2854" s="1" t="s">
        <v>1347</v>
      </c>
      <c r="C2854" s="1" t="s">
        <v>8</v>
      </c>
      <c r="D2854" s="1" t="s">
        <v>43</v>
      </c>
      <c r="E2854" t="s">
        <v>1387</v>
      </c>
      <c r="F2854" s="1">
        <v>30</v>
      </c>
      <c r="G2854" s="2">
        <v>21</v>
      </c>
      <c r="H2854" s="2">
        <f t="shared" si="88"/>
        <v>630</v>
      </c>
      <c r="I2854" s="2" t="str">
        <f>_xlfn.CONCAT(C2854,"-",D2854,"-",DOLLAR(G2854))</f>
        <v>ITA-zan pin SPA-21,00 €</v>
      </c>
      <c r="J2854" s="2" t="str">
        <f t="shared" si="89"/>
        <v>474</v>
      </c>
      <c r="M2854" s="2"/>
      <c r="P2854" s="2"/>
      <c r="Q2854" s="2"/>
      <c r="R2854" s="2"/>
      <c r="S2854" s="2"/>
    </row>
    <row r="2855" spans="1:19" ht="12.75" customHeight="1" x14ac:dyDescent="0.2">
      <c r="A2855" s="1">
        <v>2860</v>
      </c>
      <c r="B2855" s="1" t="s">
        <v>1347</v>
      </c>
      <c r="C2855" s="1" t="s">
        <v>8</v>
      </c>
      <c r="D2855" s="1" t="s">
        <v>43</v>
      </c>
      <c r="E2855" s="1" t="s">
        <v>10</v>
      </c>
      <c r="F2855" s="1">
        <v>0</v>
      </c>
      <c r="G2855" s="2">
        <v>26</v>
      </c>
      <c r="H2855" s="2" t="str">
        <f t="shared" si="88"/>
        <v/>
      </c>
      <c r="I2855" s="2" t="str">
        <f>_xlfn.CONCAT(C2855,"-",D2855,"-",DOLLAR(G2855))</f>
        <v>ITA-zan pin SPA-26,00 €</v>
      </c>
      <c r="J2855" s="2" t="str">
        <f t="shared" si="89"/>
        <v>474</v>
      </c>
      <c r="M2855" s="2"/>
      <c r="P2855" s="2"/>
      <c r="Q2855" s="2"/>
      <c r="R2855" s="2"/>
      <c r="S2855" s="2"/>
    </row>
    <row r="2856" spans="1:19" ht="12.75" customHeight="1" x14ac:dyDescent="0.2">
      <c r="A2856" s="1">
        <v>2861</v>
      </c>
      <c r="B2856" s="1" t="s">
        <v>1347</v>
      </c>
      <c r="C2856" s="1" t="s">
        <v>8</v>
      </c>
      <c r="D2856" s="1" t="s">
        <v>43</v>
      </c>
      <c r="E2856" t="s">
        <v>1387</v>
      </c>
      <c r="F2856" s="1">
        <v>10</v>
      </c>
      <c r="G2856" s="2">
        <v>21</v>
      </c>
      <c r="H2856" s="2">
        <f t="shared" si="88"/>
        <v>210</v>
      </c>
      <c r="I2856" s="2" t="str">
        <f>_xlfn.CONCAT(C2856,"-",D2856,"-",DOLLAR(G2856))</f>
        <v>ITA-zan pin SPA-21,00 €</v>
      </c>
      <c r="J2856" s="2" t="str">
        <f t="shared" si="89"/>
        <v>474</v>
      </c>
      <c r="M2856" s="2"/>
      <c r="P2856" s="2"/>
      <c r="Q2856" s="2"/>
      <c r="R2856" s="2"/>
      <c r="S2856" s="2"/>
    </row>
    <row r="2857" spans="1:19" ht="12.75" customHeight="1" x14ac:dyDescent="0.2">
      <c r="A2857" s="1">
        <v>2862</v>
      </c>
      <c r="B2857" s="1" t="s">
        <v>1348</v>
      </c>
      <c r="C2857" s="1" t="s">
        <v>8</v>
      </c>
      <c r="D2857" s="1" t="s">
        <v>9</v>
      </c>
      <c r="E2857" s="1" t="s">
        <v>10</v>
      </c>
      <c r="F2857" s="1">
        <v>0</v>
      </c>
      <c r="G2857" s="2">
        <v>26</v>
      </c>
      <c r="H2857" s="2" t="str">
        <f t="shared" si="88"/>
        <v/>
      </c>
      <c r="I2857" s="2" t="str">
        <f>_xlfn.CONCAT(C2857,"-",D2857,"-",DOLLAR(G2857))</f>
        <v>ITA-SG-26,00 €</v>
      </c>
      <c r="J2857" s="2" t="str">
        <f t="shared" si="89"/>
        <v>015</v>
      </c>
      <c r="M2857" s="2"/>
      <c r="P2857" s="2"/>
      <c r="Q2857" s="2"/>
      <c r="R2857" s="2"/>
      <c r="S2857" s="2"/>
    </row>
    <row r="2858" spans="1:19" ht="12.75" customHeight="1" x14ac:dyDescent="0.2">
      <c r="A2858" s="1">
        <v>2863</v>
      </c>
      <c r="B2858" s="1" t="s">
        <v>1348</v>
      </c>
      <c r="C2858" s="1" t="s">
        <v>8</v>
      </c>
      <c r="D2858" s="1" t="s">
        <v>1349</v>
      </c>
      <c r="E2858" t="s">
        <v>1387</v>
      </c>
      <c r="F2858" s="1">
        <v>10</v>
      </c>
      <c r="G2858" s="2">
        <v>11</v>
      </c>
      <c r="H2858" s="2">
        <f t="shared" si="88"/>
        <v>110</v>
      </c>
      <c r="I2858" s="2" t="str">
        <f>_xlfn.CONCAT(C2858,"-",D2858,"-",DOLLAR(G2858))</f>
        <v>ITA-7-11,00 €</v>
      </c>
      <c r="J2858" s="2" t="str">
        <f t="shared" si="89"/>
        <v>015</v>
      </c>
      <c r="M2858" s="2"/>
      <c r="P2858" s="2"/>
      <c r="Q2858" s="2"/>
      <c r="R2858" s="2"/>
      <c r="S2858" s="2"/>
    </row>
    <row r="2859" spans="1:19" ht="12.75" customHeight="1" x14ac:dyDescent="0.2">
      <c r="A2859" s="1">
        <v>2864</v>
      </c>
      <c r="B2859" s="1" t="s">
        <v>1350</v>
      </c>
      <c r="C2859" s="1" t="s">
        <v>8</v>
      </c>
      <c r="D2859" s="1" t="s">
        <v>9</v>
      </c>
      <c r="E2859" s="1" t="s">
        <v>10</v>
      </c>
      <c r="F2859" s="1">
        <v>0</v>
      </c>
      <c r="G2859" s="2">
        <v>40</v>
      </c>
      <c r="H2859" s="2" t="str">
        <f t="shared" si="88"/>
        <v/>
      </c>
      <c r="I2859" s="2" t="str">
        <f>_xlfn.CONCAT(C2859,"-",D2859,"-",DOLLAR(G2859))</f>
        <v>ITA-SG-40,00 €</v>
      </c>
      <c r="J2859" s="2" t="str">
        <f t="shared" si="89"/>
        <v>892</v>
      </c>
      <c r="M2859" s="2"/>
      <c r="P2859" s="2"/>
      <c r="Q2859" s="2"/>
      <c r="R2859" s="2"/>
      <c r="S2859" s="2"/>
    </row>
    <row r="2860" spans="1:19" ht="12.75" customHeight="1" x14ac:dyDescent="0.2">
      <c r="A2860" s="1">
        <v>2865</v>
      </c>
      <c r="B2860" s="1" t="s">
        <v>1351</v>
      </c>
      <c r="C2860" s="1" t="s">
        <v>8</v>
      </c>
      <c r="D2860" s="1" t="s">
        <v>101</v>
      </c>
      <c r="E2860" t="s">
        <v>1387</v>
      </c>
      <c r="F2860" s="1">
        <v>10</v>
      </c>
      <c r="G2860" s="2">
        <v>21</v>
      </c>
      <c r="H2860" s="2">
        <f t="shared" si="88"/>
        <v>210</v>
      </c>
      <c r="I2860" s="2" t="str">
        <f>_xlfn.CONCAT(C2860,"-",D2860,"-",DOLLAR(G2860))</f>
        <v>ITA-SG DISTRIBUZIONE SRL-21,00 €</v>
      </c>
      <c r="J2860" s="2" t="str">
        <f t="shared" si="89"/>
        <v>996</v>
      </c>
      <c r="M2860" s="2"/>
      <c r="P2860" s="2"/>
      <c r="Q2860" s="2"/>
      <c r="R2860" s="2"/>
      <c r="S2860" s="2"/>
    </row>
    <row r="2861" spans="1:19" ht="12.75" customHeight="1" x14ac:dyDescent="0.2">
      <c r="A2861" s="1">
        <v>2866</v>
      </c>
      <c r="B2861" s="1" t="s">
        <v>1352</v>
      </c>
      <c r="C2861" s="1" t="s">
        <v>8</v>
      </c>
      <c r="D2861" s="1" t="s">
        <v>43</v>
      </c>
      <c r="E2861" s="1" t="s">
        <v>10</v>
      </c>
      <c r="F2861" s="1">
        <v>0</v>
      </c>
      <c r="G2861" s="2">
        <v>24</v>
      </c>
      <c r="H2861" s="2" t="str">
        <f t="shared" si="88"/>
        <v/>
      </c>
      <c r="I2861" s="2" t="str">
        <f>_xlfn.CONCAT(C2861,"-",D2861,"-",DOLLAR(G2861))</f>
        <v>ITA-zan pin SPA-24,00 €</v>
      </c>
      <c r="J2861" s="2" t="str">
        <f t="shared" si="89"/>
        <v>841</v>
      </c>
      <c r="M2861" s="2"/>
      <c r="P2861" s="2"/>
      <c r="Q2861" s="2"/>
      <c r="R2861" s="2"/>
      <c r="S2861" s="2"/>
    </row>
    <row r="2862" spans="1:19" ht="12.75" customHeight="1" x14ac:dyDescent="0.2">
      <c r="A2862" s="1">
        <v>2867</v>
      </c>
      <c r="B2862" s="1" t="s">
        <v>1352</v>
      </c>
      <c r="C2862" s="1" t="s">
        <v>8</v>
      </c>
      <c r="D2862" s="1" t="s">
        <v>43</v>
      </c>
      <c r="E2862" t="s">
        <v>1387</v>
      </c>
      <c r="F2862" s="1">
        <v>30</v>
      </c>
      <c r="G2862" s="2">
        <v>38</v>
      </c>
      <c r="H2862" s="2">
        <f t="shared" si="88"/>
        <v>1140</v>
      </c>
      <c r="I2862" s="2" t="str">
        <f>_xlfn.CONCAT(C2862,"-",D2862,"-",DOLLAR(G2862))</f>
        <v>ITA-zan pin SPA-38,00 €</v>
      </c>
      <c r="J2862" s="2" t="str">
        <f t="shared" si="89"/>
        <v>841</v>
      </c>
      <c r="M2862" s="2"/>
      <c r="P2862" s="2"/>
      <c r="Q2862" s="2"/>
      <c r="R2862" s="2"/>
      <c r="S2862" s="2"/>
    </row>
    <row r="2863" spans="1:19" ht="12.75" customHeight="1" x14ac:dyDescent="0.2">
      <c r="A2863" s="1">
        <v>2868</v>
      </c>
      <c r="B2863" s="1" t="s">
        <v>1352</v>
      </c>
      <c r="C2863" s="1" t="s">
        <v>8</v>
      </c>
      <c r="D2863" s="1" t="s">
        <v>43</v>
      </c>
      <c r="E2863" t="s">
        <v>1387</v>
      </c>
      <c r="F2863" s="1">
        <v>10</v>
      </c>
      <c r="G2863" s="2">
        <v>33</v>
      </c>
      <c r="H2863" s="2">
        <f t="shared" si="88"/>
        <v>330</v>
      </c>
      <c r="I2863" s="2" t="str">
        <f>_xlfn.CONCAT(C2863,"-",D2863,"-",DOLLAR(G2863))</f>
        <v>ITA-zan pin SPA-33,00 €</v>
      </c>
      <c r="J2863" s="2" t="str">
        <f t="shared" si="89"/>
        <v>841</v>
      </c>
      <c r="M2863" s="2"/>
      <c r="P2863" s="2"/>
      <c r="Q2863" s="2"/>
      <c r="R2863" s="2"/>
      <c r="S2863" s="2"/>
    </row>
    <row r="2864" spans="1:19" ht="12.75" customHeight="1" x14ac:dyDescent="0.2">
      <c r="A2864" s="1">
        <v>2869</v>
      </c>
      <c r="B2864" s="1" t="s">
        <v>1353</v>
      </c>
      <c r="C2864" s="1" t="s">
        <v>8</v>
      </c>
      <c r="D2864" s="1" t="s">
        <v>90</v>
      </c>
      <c r="E2864" t="s">
        <v>1387</v>
      </c>
      <c r="F2864" s="1">
        <v>30</v>
      </c>
      <c r="G2864" s="2">
        <v>37</v>
      </c>
      <c r="H2864" s="2">
        <f t="shared" si="88"/>
        <v>1110</v>
      </c>
      <c r="I2864" s="2" t="str">
        <f>_xlfn.CONCAT(C2864,"-",D2864,"-",DOLLAR(G2864))</f>
        <v>ITA-SG palla S.R.L.-37,00 €</v>
      </c>
      <c r="J2864" s="2" t="str">
        <f t="shared" si="89"/>
        <v>583</v>
      </c>
      <c r="M2864" s="2"/>
      <c r="P2864" s="2"/>
      <c r="Q2864" s="2"/>
      <c r="R2864" s="2"/>
      <c r="S2864" s="2"/>
    </row>
    <row r="2865" spans="1:19" ht="12.75" customHeight="1" x14ac:dyDescent="0.2">
      <c r="A2865" s="1">
        <v>2870</v>
      </c>
      <c r="B2865" s="1" t="s">
        <v>1354</v>
      </c>
      <c r="C2865" s="1" t="s">
        <v>8</v>
      </c>
      <c r="D2865" s="1" t="s">
        <v>176</v>
      </c>
      <c r="E2865" t="s">
        <v>1387</v>
      </c>
      <c r="F2865" s="1">
        <v>10</v>
      </c>
      <c r="G2865" s="2">
        <v>32</v>
      </c>
      <c r="H2865" s="2">
        <f t="shared" si="88"/>
        <v>320</v>
      </c>
      <c r="I2865" s="2" t="str">
        <f>_xlfn.CONCAT(C2865,"-",D2865,"-",DOLLAR(G2865))</f>
        <v>ITA-mull-32,00 €</v>
      </c>
      <c r="J2865" s="2" t="str">
        <f t="shared" si="89"/>
        <v>336</v>
      </c>
      <c r="M2865" s="2"/>
      <c r="P2865" s="2"/>
      <c r="Q2865" s="2"/>
      <c r="R2865" s="2"/>
      <c r="S2865" s="2"/>
    </row>
    <row r="2866" spans="1:19" ht="12.75" customHeight="1" x14ac:dyDescent="0.2">
      <c r="A2866" s="1">
        <v>2871</v>
      </c>
      <c r="B2866" s="1" t="s">
        <v>1355</v>
      </c>
      <c r="C2866" s="1" t="s">
        <v>8</v>
      </c>
      <c r="D2866" s="1" t="s">
        <v>43</v>
      </c>
      <c r="E2866" s="1" t="s">
        <v>10</v>
      </c>
      <c r="F2866" s="1">
        <v>0</v>
      </c>
      <c r="G2866" s="2">
        <v>28</v>
      </c>
      <c r="H2866" s="2" t="str">
        <f t="shared" si="88"/>
        <v/>
      </c>
      <c r="I2866" s="2" t="str">
        <f>_xlfn.CONCAT(C2866,"-",D2866,"-",DOLLAR(G2866))</f>
        <v>ITA-zan pin SPA-28,00 €</v>
      </c>
      <c r="J2866" s="2" t="str">
        <f t="shared" si="89"/>
        <v>110</v>
      </c>
      <c r="M2866" s="2"/>
      <c r="P2866" s="2"/>
      <c r="Q2866" s="2"/>
      <c r="R2866" s="2"/>
      <c r="S2866" s="2"/>
    </row>
    <row r="2867" spans="1:19" ht="12.75" customHeight="1" x14ac:dyDescent="0.2">
      <c r="A2867" s="1">
        <v>2872</v>
      </c>
      <c r="B2867" s="1" t="s">
        <v>1356</v>
      </c>
      <c r="C2867" s="1" t="s">
        <v>79</v>
      </c>
      <c r="D2867" s="1" t="s">
        <v>195</v>
      </c>
      <c r="E2867" t="s">
        <v>1387</v>
      </c>
      <c r="F2867" s="1">
        <v>30</v>
      </c>
      <c r="G2867" s="2">
        <v>27</v>
      </c>
      <c r="H2867" s="2">
        <f t="shared" si="88"/>
        <v>810</v>
      </c>
      <c r="I2867" s="2" t="str">
        <f>_xlfn.CONCAT(C2867,"-",D2867,"-",DOLLAR(G2867))</f>
        <v>GRC-zan palla SA-27,00 €</v>
      </c>
      <c r="J2867" s="2" t="str">
        <f t="shared" si="89"/>
        <v>652</v>
      </c>
      <c r="M2867" s="2"/>
      <c r="P2867" s="2"/>
      <c r="Q2867" s="2"/>
      <c r="R2867" s="2"/>
      <c r="S2867" s="2"/>
    </row>
    <row r="2868" spans="1:19" ht="12.75" customHeight="1" x14ac:dyDescent="0.2">
      <c r="A2868" s="1">
        <v>2873</v>
      </c>
      <c r="B2868" s="1" t="s">
        <v>1356</v>
      </c>
      <c r="C2868" s="1" t="s">
        <v>79</v>
      </c>
      <c r="D2868" s="1" t="s">
        <v>195</v>
      </c>
      <c r="E2868" s="1" t="s">
        <v>10</v>
      </c>
      <c r="F2868" s="1">
        <v>0</v>
      </c>
      <c r="G2868" s="2">
        <v>25</v>
      </c>
      <c r="H2868" s="2" t="str">
        <f t="shared" si="88"/>
        <v/>
      </c>
      <c r="I2868" s="2" t="str">
        <f>_xlfn.CONCAT(C2868,"-",D2868,"-",DOLLAR(G2868))</f>
        <v>GRC-zan palla SA-25,00 €</v>
      </c>
      <c r="J2868" s="2" t="str">
        <f t="shared" si="89"/>
        <v>652</v>
      </c>
      <c r="M2868" s="2"/>
      <c r="P2868" s="2"/>
      <c r="Q2868" s="2"/>
      <c r="R2868" s="2"/>
      <c r="S2868" s="2"/>
    </row>
    <row r="2869" spans="1:19" ht="12.75" customHeight="1" x14ac:dyDescent="0.2">
      <c r="A2869" s="1">
        <v>2874</v>
      </c>
      <c r="B2869" s="1" t="s">
        <v>1356</v>
      </c>
      <c r="C2869" s="1" t="s">
        <v>79</v>
      </c>
      <c r="D2869" s="1" t="s">
        <v>195</v>
      </c>
      <c r="E2869" t="s">
        <v>1387</v>
      </c>
      <c r="F2869" s="1">
        <v>10</v>
      </c>
      <c r="G2869" s="2">
        <v>10</v>
      </c>
      <c r="H2869" s="2">
        <f t="shared" si="88"/>
        <v>100</v>
      </c>
      <c r="I2869" s="2" t="str">
        <f>_xlfn.CONCAT(C2869,"-",D2869,"-",DOLLAR(G2869))</f>
        <v>GRC-zan palla SA-10,00 €</v>
      </c>
      <c r="J2869" s="2" t="str">
        <f t="shared" si="89"/>
        <v>652</v>
      </c>
      <c r="M2869" s="2"/>
      <c r="P2869" s="2"/>
      <c r="Q2869" s="2"/>
      <c r="R2869" s="2"/>
      <c r="S2869" s="2"/>
    </row>
    <row r="2870" spans="1:19" ht="12.75" customHeight="1" x14ac:dyDescent="0.2">
      <c r="A2870" s="1">
        <v>2875</v>
      </c>
      <c r="B2870" s="1" t="s">
        <v>1357</v>
      </c>
      <c r="C2870" s="1" t="s">
        <v>13</v>
      </c>
      <c r="D2870" s="1" t="s">
        <v>19</v>
      </c>
      <c r="E2870" t="s">
        <v>1387</v>
      </c>
      <c r="F2870" s="1">
        <v>20</v>
      </c>
      <c r="G2870" s="2">
        <v>16</v>
      </c>
      <c r="H2870" s="2">
        <f t="shared" si="88"/>
        <v>320</v>
      </c>
      <c r="I2870" s="2" t="str">
        <f>_xlfn.CONCAT(C2870,"-",D2870,"-",DOLLAR(G2870))</f>
        <v>EGY-zan pin assuf S.A.E.-16,00 €</v>
      </c>
      <c r="J2870" s="2" t="str">
        <f t="shared" si="89"/>
        <v>164</v>
      </c>
      <c r="M2870" s="2"/>
      <c r="P2870" s="2"/>
      <c r="Q2870" s="2"/>
      <c r="R2870" s="2"/>
      <c r="S2870" s="2"/>
    </row>
    <row r="2871" spans="1:19" ht="12.75" customHeight="1" x14ac:dyDescent="0.2">
      <c r="A2871" s="1">
        <v>2876</v>
      </c>
      <c r="B2871" s="1" t="s">
        <v>1357</v>
      </c>
      <c r="C2871" s="1" t="s">
        <v>13</v>
      </c>
      <c r="D2871" s="1" t="s">
        <v>19</v>
      </c>
      <c r="E2871" s="1" t="s">
        <v>10</v>
      </c>
      <c r="F2871" s="1">
        <v>0</v>
      </c>
      <c r="G2871" s="2">
        <v>39</v>
      </c>
      <c r="H2871" s="2" t="str">
        <f t="shared" si="88"/>
        <v/>
      </c>
      <c r="I2871" s="2" t="str">
        <f>_xlfn.CONCAT(C2871,"-",D2871,"-",DOLLAR(G2871))</f>
        <v>EGY-zan pin assuf S.A.E.-39,00 €</v>
      </c>
      <c r="J2871" s="2" t="str">
        <f t="shared" si="89"/>
        <v>164</v>
      </c>
      <c r="M2871" s="2"/>
      <c r="P2871" s="2"/>
      <c r="Q2871" s="2"/>
      <c r="R2871" s="2"/>
      <c r="S2871" s="2"/>
    </row>
    <row r="2872" spans="1:19" ht="12.75" customHeight="1" x14ac:dyDescent="0.2">
      <c r="A2872" s="1">
        <v>2877</v>
      </c>
      <c r="B2872" s="1" t="s">
        <v>1357</v>
      </c>
      <c r="C2872" s="1" t="s">
        <v>13</v>
      </c>
      <c r="D2872" s="1" t="s">
        <v>19</v>
      </c>
      <c r="E2872" t="s">
        <v>1387</v>
      </c>
      <c r="F2872" s="1">
        <v>10</v>
      </c>
      <c r="G2872" s="2">
        <v>35</v>
      </c>
      <c r="H2872" s="2">
        <f t="shared" si="88"/>
        <v>350</v>
      </c>
      <c r="I2872" s="2" t="str">
        <f>_xlfn.CONCAT(C2872,"-",D2872,"-",DOLLAR(G2872))</f>
        <v>EGY-zan pin assuf S.A.E.-35,00 €</v>
      </c>
      <c r="J2872" s="2" t="str">
        <f t="shared" si="89"/>
        <v>164</v>
      </c>
      <c r="M2872" s="2"/>
      <c r="P2872" s="2"/>
      <c r="Q2872" s="2"/>
      <c r="R2872" s="2"/>
      <c r="S2872" s="2"/>
    </row>
    <row r="2873" spans="1:19" ht="12.75" customHeight="1" x14ac:dyDescent="0.2">
      <c r="A2873" s="1">
        <v>2878</v>
      </c>
      <c r="B2873" s="1" t="s">
        <v>1357</v>
      </c>
      <c r="C2873" s="1" t="s">
        <v>13</v>
      </c>
      <c r="D2873" s="1" t="s">
        <v>19</v>
      </c>
      <c r="E2873" t="s">
        <v>1387</v>
      </c>
      <c r="F2873" s="1">
        <v>30</v>
      </c>
      <c r="G2873" s="2">
        <v>12</v>
      </c>
      <c r="H2873" s="2">
        <f t="shared" si="88"/>
        <v>360</v>
      </c>
      <c r="I2873" s="2" t="str">
        <f>_xlfn.CONCAT(C2873,"-",D2873,"-",DOLLAR(G2873))</f>
        <v>EGY-zan pin assuf S.A.E.-12,00 €</v>
      </c>
      <c r="J2873" s="2" t="str">
        <f t="shared" si="89"/>
        <v>164</v>
      </c>
      <c r="M2873" s="2"/>
      <c r="P2873" s="2"/>
      <c r="Q2873" s="2"/>
      <c r="R2873" s="2"/>
      <c r="S2873" s="2"/>
    </row>
    <row r="2874" spans="1:19" ht="12.75" customHeight="1" x14ac:dyDescent="0.2">
      <c r="A2874" s="1">
        <v>2879</v>
      </c>
      <c r="B2874" s="1" t="s">
        <v>1358</v>
      </c>
      <c r="C2874" s="1" t="s">
        <v>13</v>
      </c>
      <c r="D2874" s="1" t="s">
        <v>19</v>
      </c>
      <c r="E2874" t="s">
        <v>1387</v>
      </c>
      <c r="F2874" s="1">
        <v>10</v>
      </c>
      <c r="G2874" s="2">
        <v>31</v>
      </c>
      <c r="H2874" s="2">
        <f t="shared" si="88"/>
        <v>310</v>
      </c>
      <c r="I2874" s="2" t="str">
        <f>_xlfn.CONCAT(C2874,"-",D2874,"-",DOLLAR(G2874))</f>
        <v>EGY-zan pin assuf S.A.E.-31,00 €</v>
      </c>
      <c r="J2874" s="2" t="str">
        <f t="shared" si="89"/>
        <v>622</v>
      </c>
      <c r="M2874" s="2"/>
      <c r="P2874" s="2"/>
      <c r="Q2874" s="2"/>
      <c r="R2874" s="2"/>
      <c r="S2874" s="2"/>
    </row>
    <row r="2875" spans="1:19" ht="12.75" customHeight="1" x14ac:dyDescent="0.2">
      <c r="A2875" s="1">
        <v>2880</v>
      </c>
      <c r="B2875" s="1" t="s">
        <v>1358</v>
      </c>
      <c r="C2875" s="1" t="s">
        <v>13</v>
      </c>
      <c r="D2875" s="1" t="s">
        <v>19</v>
      </c>
      <c r="E2875" t="s">
        <v>1387</v>
      </c>
      <c r="F2875" s="1">
        <v>30</v>
      </c>
      <c r="G2875" s="2">
        <v>12</v>
      </c>
      <c r="H2875" s="2">
        <f t="shared" si="88"/>
        <v>360</v>
      </c>
      <c r="I2875" s="2" t="str">
        <f>_xlfn.CONCAT(C2875,"-",D2875,"-",DOLLAR(G2875))</f>
        <v>EGY-zan pin assuf S.A.E.-12,00 €</v>
      </c>
      <c r="J2875" s="2" t="str">
        <f t="shared" si="89"/>
        <v>622</v>
      </c>
      <c r="M2875" s="2"/>
      <c r="P2875" s="2"/>
      <c r="Q2875" s="2"/>
      <c r="R2875" s="2"/>
      <c r="S2875" s="2"/>
    </row>
    <row r="2876" spans="1:19" ht="12.75" customHeight="1" x14ac:dyDescent="0.2">
      <c r="A2876" s="1">
        <v>2881</v>
      </c>
      <c r="B2876" s="1" t="s">
        <v>1358</v>
      </c>
      <c r="C2876" s="1" t="s">
        <v>13</v>
      </c>
      <c r="D2876" s="1" t="s">
        <v>19</v>
      </c>
      <c r="E2876" s="1" t="s">
        <v>10</v>
      </c>
      <c r="F2876" s="1">
        <v>0</v>
      </c>
      <c r="G2876" s="2">
        <v>15</v>
      </c>
      <c r="H2876" s="2" t="str">
        <f t="shared" si="88"/>
        <v/>
      </c>
      <c r="I2876" s="2" t="str">
        <f>_xlfn.CONCAT(C2876,"-",D2876,"-",DOLLAR(G2876))</f>
        <v>EGY-zan pin assuf S.A.E.-15,00 €</v>
      </c>
      <c r="J2876" s="2" t="str">
        <f t="shared" si="89"/>
        <v>622</v>
      </c>
      <c r="M2876" s="2"/>
      <c r="P2876" s="2"/>
      <c r="Q2876" s="2"/>
      <c r="R2876" s="2"/>
      <c r="S2876" s="2"/>
    </row>
    <row r="2877" spans="1:19" ht="12.75" customHeight="1" x14ac:dyDescent="0.2">
      <c r="A2877" s="1">
        <v>2882</v>
      </c>
      <c r="B2877" s="1" t="s">
        <v>1359</v>
      </c>
      <c r="C2877" s="1" t="s">
        <v>13</v>
      </c>
      <c r="D2877" s="1" t="s">
        <v>27</v>
      </c>
      <c r="E2877" s="1" t="s">
        <v>10</v>
      </c>
      <c r="F2877" s="1">
        <v>0</v>
      </c>
      <c r="G2877" s="2">
        <v>19</v>
      </c>
      <c r="H2877" s="2" t="str">
        <f t="shared" si="88"/>
        <v/>
      </c>
      <c r="I2877" s="2" t="str">
        <f>_xlfn.CONCAT(C2877,"-",D2877,"-",DOLLAR(G2877))</f>
        <v>EGY-order For Trading SARL-19,00 €</v>
      </c>
      <c r="J2877" s="2" t="str">
        <f t="shared" si="89"/>
        <v>783</v>
      </c>
      <c r="M2877" s="2"/>
      <c r="P2877" s="2"/>
      <c r="Q2877" s="2"/>
      <c r="R2877" s="2"/>
      <c r="S2877" s="2"/>
    </row>
    <row r="2878" spans="1:19" ht="12.75" customHeight="1" x14ac:dyDescent="0.2">
      <c r="A2878" s="1">
        <v>2883</v>
      </c>
      <c r="B2878" s="1" t="s">
        <v>1359</v>
      </c>
      <c r="C2878" s="1" t="s">
        <v>13</v>
      </c>
      <c r="D2878" s="1" t="s">
        <v>27</v>
      </c>
      <c r="E2878" t="s">
        <v>1387</v>
      </c>
      <c r="F2878" s="1">
        <v>30</v>
      </c>
      <c r="G2878" s="2">
        <v>19</v>
      </c>
      <c r="H2878" s="2">
        <f t="shared" si="88"/>
        <v>570</v>
      </c>
      <c r="I2878" s="2" t="str">
        <f>_xlfn.CONCAT(C2878,"-",D2878,"-",DOLLAR(G2878))</f>
        <v>EGY-order For Trading SARL-19,00 €</v>
      </c>
      <c r="J2878" s="2" t="str">
        <f t="shared" si="89"/>
        <v>783</v>
      </c>
      <c r="M2878" s="2"/>
      <c r="P2878" s="2"/>
      <c r="Q2878" s="2"/>
      <c r="R2878" s="2"/>
      <c r="S2878" s="2"/>
    </row>
    <row r="2879" spans="1:19" ht="12.75" customHeight="1" x14ac:dyDescent="0.2">
      <c r="A2879" s="1">
        <v>2884</v>
      </c>
      <c r="B2879" s="1" t="s">
        <v>1360</v>
      </c>
      <c r="C2879" s="1" t="s">
        <v>8</v>
      </c>
      <c r="D2879" s="1" t="s">
        <v>9</v>
      </c>
      <c r="E2879" s="1" t="s">
        <v>10</v>
      </c>
      <c r="F2879" s="1">
        <v>0</v>
      </c>
      <c r="G2879" s="2">
        <v>36</v>
      </c>
      <c r="H2879" s="2" t="str">
        <f t="shared" si="88"/>
        <v/>
      </c>
      <c r="I2879" s="2" t="str">
        <f>_xlfn.CONCAT(C2879,"-",D2879,"-",DOLLAR(G2879))</f>
        <v>ITA-SG-36,00 €</v>
      </c>
      <c r="J2879" s="2" t="str">
        <f t="shared" si="89"/>
        <v>351</v>
      </c>
      <c r="M2879" s="2"/>
      <c r="P2879" s="2"/>
      <c r="Q2879" s="2"/>
      <c r="R2879" s="2"/>
      <c r="S2879" s="2"/>
    </row>
    <row r="2880" spans="1:19" ht="12.75" customHeight="1" x14ac:dyDescent="0.2">
      <c r="A2880" s="1">
        <v>2885</v>
      </c>
      <c r="B2880" s="1" t="s">
        <v>1361</v>
      </c>
      <c r="C2880" s="1" t="s">
        <v>13</v>
      </c>
      <c r="D2880" s="1" t="s">
        <v>19</v>
      </c>
      <c r="E2880" t="s">
        <v>1387</v>
      </c>
      <c r="F2880" s="1">
        <v>30</v>
      </c>
      <c r="G2880" s="2">
        <v>16</v>
      </c>
      <c r="H2880" s="2">
        <f t="shared" si="88"/>
        <v>480</v>
      </c>
      <c r="I2880" s="2" t="str">
        <f>_xlfn.CONCAT(C2880,"-",D2880,"-",DOLLAR(G2880))</f>
        <v>EGY-zan pin assuf S.A.E.-16,00 €</v>
      </c>
      <c r="J2880" s="2" t="str">
        <f t="shared" si="89"/>
        <v>521</v>
      </c>
      <c r="M2880" s="2"/>
      <c r="P2880" s="2"/>
      <c r="Q2880" s="2"/>
      <c r="R2880" s="2"/>
      <c r="S2880" s="2"/>
    </row>
    <row r="2881" spans="1:19" ht="12.75" customHeight="1" x14ac:dyDescent="0.2">
      <c r="A2881" s="1">
        <v>2886</v>
      </c>
      <c r="B2881" s="1" t="s">
        <v>1361</v>
      </c>
      <c r="C2881" s="1" t="s">
        <v>13</v>
      </c>
      <c r="D2881" s="1" t="s">
        <v>19</v>
      </c>
      <c r="E2881" t="s">
        <v>1387</v>
      </c>
      <c r="F2881" s="1">
        <v>20</v>
      </c>
      <c r="G2881" s="2">
        <v>21</v>
      </c>
      <c r="H2881" s="2">
        <f t="shared" si="88"/>
        <v>420</v>
      </c>
      <c r="I2881" s="2" t="str">
        <f>_xlfn.CONCAT(C2881,"-",D2881,"-",DOLLAR(G2881))</f>
        <v>EGY-zan pin assuf S.A.E.-21,00 €</v>
      </c>
      <c r="J2881" s="2" t="str">
        <f t="shared" si="89"/>
        <v>521</v>
      </c>
      <c r="M2881" s="2"/>
      <c r="P2881" s="2"/>
      <c r="Q2881" s="2"/>
      <c r="R2881" s="2"/>
      <c r="S2881" s="2"/>
    </row>
    <row r="2882" spans="1:19" ht="12.75" customHeight="1" x14ac:dyDescent="0.2">
      <c r="A2882" s="1">
        <v>2887</v>
      </c>
      <c r="B2882" s="1" t="s">
        <v>1361</v>
      </c>
      <c r="C2882" s="1" t="s">
        <v>13</v>
      </c>
      <c r="D2882" s="1" t="s">
        <v>19</v>
      </c>
      <c r="E2882" t="s">
        <v>1387</v>
      </c>
      <c r="F2882" s="1">
        <v>10</v>
      </c>
      <c r="G2882" s="2">
        <v>40</v>
      </c>
      <c r="H2882" s="2">
        <f t="shared" ref="H2882:H2927" si="90">IF(F2882*G2882=0,"",F2882*G2882)</f>
        <v>400</v>
      </c>
      <c r="I2882" s="2" t="str">
        <f>_xlfn.CONCAT(C2882,"-",D2882,"-",DOLLAR(G2882))</f>
        <v>EGY-zan pin assuf S.A.E.-40,00 €</v>
      </c>
      <c r="J2882" s="2" t="str">
        <f t="shared" si="89"/>
        <v>521</v>
      </c>
      <c r="M2882" s="2"/>
      <c r="P2882" s="2"/>
      <c r="Q2882" s="2"/>
      <c r="R2882" s="2"/>
      <c r="S2882" s="2"/>
    </row>
    <row r="2883" spans="1:19" ht="12.75" customHeight="1" x14ac:dyDescent="0.2">
      <c r="A2883" s="1">
        <v>2888</v>
      </c>
      <c r="B2883" s="1" t="s">
        <v>1361</v>
      </c>
      <c r="C2883" s="1" t="s">
        <v>13</v>
      </c>
      <c r="D2883" s="1" t="s">
        <v>19</v>
      </c>
      <c r="E2883" s="1" t="s">
        <v>10</v>
      </c>
      <c r="F2883" s="1">
        <v>0</v>
      </c>
      <c r="G2883" s="2">
        <v>14</v>
      </c>
      <c r="H2883" s="2" t="str">
        <f t="shared" si="90"/>
        <v/>
      </c>
      <c r="I2883" s="2" t="str">
        <f>_xlfn.CONCAT(C2883,"-",D2883,"-",DOLLAR(G2883))</f>
        <v>EGY-zan pin assuf S.A.E.-14,00 €</v>
      </c>
      <c r="J2883" s="2" t="str">
        <f t="shared" ref="J2883:J2927" si="91">MID(B2883,3,3)</f>
        <v>521</v>
      </c>
      <c r="M2883" s="2"/>
      <c r="P2883" s="2"/>
      <c r="Q2883" s="2"/>
      <c r="R2883" s="2"/>
      <c r="S2883" s="2"/>
    </row>
    <row r="2884" spans="1:19" ht="12.75" customHeight="1" x14ac:dyDescent="0.2">
      <c r="A2884" s="1">
        <v>2889</v>
      </c>
      <c r="B2884" s="1" t="s">
        <v>1362</v>
      </c>
      <c r="C2884" s="1" t="s">
        <v>8</v>
      </c>
      <c r="D2884" s="1" t="s">
        <v>43</v>
      </c>
      <c r="E2884" s="1" t="s">
        <v>10</v>
      </c>
      <c r="F2884" s="1">
        <v>0</v>
      </c>
      <c r="G2884" s="2">
        <v>19</v>
      </c>
      <c r="H2884" s="2" t="str">
        <f t="shared" si="90"/>
        <v/>
      </c>
      <c r="I2884" s="2" t="str">
        <f>_xlfn.CONCAT(C2884,"-",D2884,"-",DOLLAR(G2884))</f>
        <v>ITA-zan pin SPA-19,00 €</v>
      </c>
      <c r="J2884" s="2" t="str">
        <f t="shared" si="91"/>
        <v>628</v>
      </c>
      <c r="M2884" s="2"/>
      <c r="P2884" s="2"/>
      <c r="Q2884" s="2"/>
      <c r="R2884" s="2"/>
      <c r="S2884" s="2"/>
    </row>
    <row r="2885" spans="1:19" ht="12.75" customHeight="1" x14ac:dyDescent="0.2">
      <c r="A2885" s="1">
        <v>2890</v>
      </c>
      <c r="B2885" s="1" t="s">
        <v>1363</v>
      </c>
      <c r="C2885" s="1" t="s">
        <v>8</v>
      </c>
      <c r="D2885" s="1" t="s">
        <v>9</v>
      </c>
      <c r="E2885" t="s">
        <v>1387</v>
      </c>
      <c r="F2885" s="1">
        <v>10</v>
      </c>
      <c r="G2885" s="2">
        <v>13</v>
      </c>
      <c r="H2885" s="2">
        <f t="shared" si="90"/>
        <v>130</v>
      </c>
      <c r="I2885" s="2" t="str">
        <f>_xlfn.CONCAT(C2885,"-",D2885,"-",DOLLAR(G2885))</f>
        <v>ITA-SG-13,00 €</v>
      </c>
      <c r="J2885" s="2" t="str">
        <f t="shared" si="91"/>
        <v>143</v>
      </c>
      <c r="M2885" s="2"/>
      <c r="P2885" s="2"/>
      <c r="Q2885" s="2"/>
      <c r="R2885" s="2"/>
      <c r="S2885" s="2"/>
    </row>
    <row r="2886" spans="1:19" ht="12.75" customHeight="1" x14ac:dyDescent="0.2">
      <c r="A2886" s="1">
        <v>2891</v>
      </c>
      <c r="B2886" s="1" t="s">
        <v>1363</v>
      </c>
      <c r="C2886" s="1" t="s">
        <v>8</v>
      </c>
      <c r="D2886" s="1" t="s">
        <v>9</v>
      </c>
      <c r="E2886" s="1" t="s">
        <v>10</v>
      </c>
      <c r="F2886" s="1">
        <v>0</v>
      </c>
      <c r="G2886" s="2">
        <v>14</v>
      </c>
      <c r="H2886" s="2" t="str">
        <f t="shared" si="90"/>
        <v/>
      </c>
      <c r="I2886" s="2" t="str">
        <f>_xlfn.CONCAT(C2886,"-",D2886,"-",DOLLAR(G2886))</f>
        <v>ITA-SG-14,00 €</v>
      </c>
      <c r="J2886" s="2" t="str">
        <f t="shared" si="91"/>
        <v>143</v>
      </c>
      <c r="M2886" s="2"/>
      <c r="P2886" s="2"/>
      <c r="Q2886" s="2"/>
      <c r="R2886" s="2"/>
      <c r="S2886" s="2"/>
    </row>
    <row r="2887" spans="1:19" ht="12.75" customHeight="1" x14ac:dyDescent="0.2">
      <c r="A2887" s="1">
        <v>2892</v>
      </c>
      <c r="B2887" s="1" t="s">
        <v>1364</v>
      </c>
      <c r="C2887" s="1" t="s">
        <v>13</v>
      </c>
      <c r="D2887" s="1" t="s">
        <v>19</v>
      </c>
      <c r="E2887" t="s">
        <v>1387</v>
      </c>
      <c r="F2887" s="1">
        <v>30</v>
      </c>
      <c r="G2887" s="2">
        <v>37</v>
      </c>
      <c r="H2887" s="2">
        <f t="shared" si="90"/>
        <v>1110</v>
      </c>
      <c r="I2887" s="2" t="str">
        <f>_xlfn.CONCAT(C2887,"-",D2887,"-",DOLLAR(G2887))</f>
        <v>EGY-zan pin assuf S.A.E.-37,00 €</v>
      </c>
      <c r="J2887" s="2" t="str">
        <f t="shared" si="91"/>
        <v>240</v>
      </c>
      <c r="M2887" s="2"/>
      <c r="P2887" s="2"/>
      <c r="Q2887" s="2"/>
      <c r="R2887" s="2"/>
      <c r="S2887" s="2"/>
    </row>
    <row r="2888" spans="1:19" ht="12.75" customHeight="1" x14ac:dyDescent="0.2">
      <c r="A2888" s="1">
        <v>2893</v>
      </c>
      <c r="B2888" s="1" t="s">
        <v>1364</v>
      </c>
      <c r="C2888" s="1" t="s">
        <v>13</v>
      </c>
      <c r="D2888" s="1" t="s">
        <v>19</v>
      </c>
      <c r="E2888" s="1" t="s">
        <v>10</v>
      </c>
      <c r="F2888" s="1">
        <v>0</v>
      </c>
      <c r="G2888" s="2">
        <v>30</v>
      </c>
      <c r="H2888" s="2" t="str">
        <f t="shared" si="90"/>
        <v/>
      </c>
      <c r="I2888" s="2" t="str">
        <f>_xlfn.CONCAT(C2888,"-",D2888,"-",DOLLAR(G2888))</f>
        <v>EGY-zan pin assuf S.A.E.-30,00 €</v>
      </c>
      <c r="J2888" s="2" t="str">
        <f t="shared" si="91"/>
        <v>240</v>
      </c>
      <c r="M2888" s="2"/>
      <c r="P2888" s="2"/>
      <c r="Q2888" s="2"/>
      <c r="R2888" s="2"/>
      <c r="S2888" s="2"/>
    </row>
    <row r="2889" spans="1:19" ht="12.75" customHeight="1" x14ac:dyDescent="0.2">
      <c r="A2889" s="1">
        <v>2894</v>
      </c>
      <c r="B2889" s="1" t="s">
        <v>1364</v>
      </c>
      <c r="C2889" s="1" t="s">
        <v>13</v>
      </c>
      <c r="D2889" s="1" t="s">
        <v>19</v>
      </c>
      <c r="E2889" t="s">
        <v>1387</v>
      </c>
      <c r="F2889" s="1">
        <v>10</v>
      </c>
      <c r="G2889" s="2">
        <v>30</v>
      </c>
      <c r="H2889" s="2">
        <f t="shared" si="90"/>
        <v>300</v>
      </c>
      <c r="I2889" s="2" t="str">
        <f>_xlfn.CONCAT(C2889,"-",D2889,"-",DOLLAR(G2889))</f>
        <v>EGY-zan pin assuf S.A.E.-30,00 €</v>
      </c>
      <c r="J2889" s="2" t="str">
        <f t="shared" si="91"/>
        <v>240</v>
      </c>
      <c r="M2889" s="2"/>
      <c r="P2889" s="2"/>
      <c r="Q2889" s="2"/>
      <c r="R2889" s="2"/>
      <c r="S2889" s="2"/>
    </row>
    <row r="2890" spans="1:19" ht="12.75" customHeight="1" x14ac:dyDescent="0.2">
      <c r="A2890" s="1">
        <v>2895</v>
      </c>
      <c r="B2890" s="1" t="s">
        <v>1365</v>
      </c>
      <c r="C2890" s="1" t="s">
        <v>8</v>
      </c>
      <c r="D2890" s="1" t="s">
        <v>61</v>
      </c>
      <c r="E2890" s="1" t="s">
        <v>10</v>
      </c>
      <c r="F2890" s="1">
        <v>0</v>
      </c>
      <c r="G2890" s="2">
        <v>25</v>
      </c>
      <c r="H2890" s="2" t="str">
        <f t="shared" si="90"/>
        <v/>
      </c>
      <c r="I2890" s="2" t="str">
        <f>_xlfn.CONCAT(C2890,"-",D2890,"-",DOLLAR(G2890))</f>
        <v>ITA-zan PAM-25,00 €</v>
      </c>
      <c r="J2890" s="2" t="str">
        <f t="shared" si="91"/>
        <v>808</v>
      </c>
      <c r="M2890" s="2"/>
      <c r="P2890" s="2"/>
      <c r="Q2890" s="2"/>
      <c r="R2890" s="2"/>
      <c r="S2890" s="2"/>
    </row>
    <row r="2891" spans="1:19" ht="12.75" customHeight="1" x14ac:dyDescent="0.2">
      <c r="A2891" s="1">
        <v>2896</v>
      </c>
      <c r="B2891" s="1" t="s">
        <v>1365</v>
      </c>
      <c r="C2891" s="1" t="s">
        <v>8</v>
      </c>
      <c r="D2891" s="1" t="s">
        <v>61</v>
      </c>
      <c r="E2891" t="s">
        <v>1387</v>
      </c>
      <c r="F2891" s="1">
        <v>30</v>
      </c>
      <c r="G2891" s="2">
        <v>12</v>
      </c>
      <c r="H2891" s="2">
        <f t="shared" si="90"/>
        <v>360</v>
      </c>
      <c r="I2891" s="2" t="str">
        <f>_xlfn.CONCAT(C2891,"-",D2891,"-",DOLLAR(G2891))</f>
        <v>ITA-zan PAM-12,00 €</v>
      </c>
      <c r="J2891" s="2" t="str">
        <f t="shared" si="91"/>
        <v>808</v>
      </c>
      <c r="M2891" s="2"/>
      <c r="P2891" s="2"/>
      <c r="Q2891" s="2"/>
      <c r="R2891" s="2"/>
      <c r="S2891" s="2"/>
    </row>
    <row r="2892" spans="1:19" ht="12.75" customHeight="1" x14ac:dyDescent="0.2">
      <c r="A2892" s="1">
        <v>2897</v>
      </c>
      <c r="B2892" s="1" t="s">
        <v>1366</v>
      </c>
      <c r="C2892" s="1" t="s">
        <v>8</v>
      </c>
      <c r="D2892" s="1" t="s">
        <v>9</v>
      </c>
      <c r="E2892" t="s">
        <v>1387</v>
      </c>
      <c r="F2892" s="1">
        <v>20</v>
      </c>
      <c r="G2892" s="2">
        <v>30</v>
      </c>
      <c r="H2892" s="2">
        <f t="shared" si="90"/>
        <v>600</v>
      </c>
      <c r="I2892" s="2" t="str">
        <f>_xlfn.CONCAT(C2892,"-",D2892,"-",DOLLAR(G2892))</f>
        <v>ITA-SG-30,00 €</v>
      </c>
      <c r="J2892" s="2" t="str">
        <f t="shared" si="91"/>
        <v>175</v>
      </c>
      <c r="M2892" s="2"/>
      <c r="P2892" s="2"/>
      <c r="Q2892" s="2"/>
      <c r="R2892" s="2"/>
      <c r="S2892" s="2"/>
    </row>
    <row r="2893" spans="1:19" ht="12.75" customHeight="1" x14ac:dyDescent="0.2">
      <c r="A2893" s="1">
        <v>2898</v>
      </c>
      <c r="B2893" s="1" t="s">
        <v>1366</v>
      </c>
      <c r="C2893" s="1" t="s">
        <v>8</v>
      </c>
      <c r="D2893" s="1" t="s">
        <v>9</v>
      </c>
      <c r="E2893" s="1" t="s">
        <v>10</v>
      </c>
      <c r="F2893" s="1">
        <v>0</v>
      </c>
      <c r="G2893" s="2">
        <v>22</v>
      </c>
      <c r="H2893" s="2" t="str">
        <f t="shared" si="90"/>
        <v/>
      </c>
      <c r="I2893" s="2" t="str">
        <f>_xlfn.CONCAT(C2893,"-",D2893,"-",DOLLAR(G2893))</f>
        <v>ITA-SG-22,00 €</v>
      </c>
      <c r="J2893" s="2" t="str">
        <f t="shared" si="91"/>
        <v>175</v>
      </c>
      <c r="M2893" s="2"/>
      <c r="P2893" s="2"/>
      <c r="Q2893" s="2"/>
      <c r="R2893" s="2"/>
      <c r="S2893" s="2"/>
    </row>
    <row r="2894" spans="1:19" ht="12.75" customHeight="1" x14ac:dyDescent="0.2">
      <c r="A2894" s="1">
        <v>2899</v>
      </c>
      <c r="B2894" s="1" t="s">
        <v>1367</v>
      </c>
      <c r="C2894" s="1" t="s">
        <v>8</v>
      </c>
      <c r="D2894" s="1" t="s">
        <v>93</v>
      </c>
      <c r="E2894" t="s">
        <v>1387</v>
      </c>
      <c r="F2894" s="1">
        <v>10</v>
      </c>
      <c r="G2894" s="2">
        <v>21</v>
      </c>
      <c r="H2894" s="2">
        <f t="shared" si="90"/>
        <v>210</v>
      </c>
      <c r="I2894" s="2" t="str">
        <f>_xlfn.CONCAT(C2894,"-",D2894,"-",DOLLAR(G2894))</f>
        <v>ITA-zan SPA-21,00 €</v>
      </c>
      <c r="J2894" s="2" t="str">
        <f t="shared" si="91"/>
        <v>169</v>
      </c>
      <c r="M2894" s="2"/>
      <c r="P2894" s="2"/>
      <c r="Q2894" s="2"/>
      <c r="R2894" s="2"/>
      <c r="S2894" s="2"/>
    </row>
    <row r="2895" spans="1:19" ht="12.75" customHeight="1" x14ac:dyDescent="0.2">
      <c r="A2895" s="1">
        <v>2900</v>
      </c>
      <c r="B2895" s="1" t="s">
        <v>1367</v>
      </c>
      <c r="C2895" s="1" t="s">
        <v>8</v>
      </c>
      <c r="D2895" s="1" t="s">
        <v>93</v>
      </c>
      <c r="E2895" s="1" t="s">
        <v>10</v>
      </c>
      <c r="F2895" s="1">
        <v>0</v>
      </c>
      <c r="G2895" s="2">
        <v>12</v>
      </c>
      <c r="H2895" s="2" t="str">
        <f t="shared" si="90"/>
        <v/>
      </c>
      <c r="I2895" s="2" t="str">
        <f>_xlfn.CONCAT(C2895,"-",D2895,"-",DOLLAR(G2895))</f>
        <v>ITA-zan SPA-12,00 €</v>
      </c>
      <c r="J2895" s="2" t="str">
        <f t="shared" si="91"/>
        <v>169</v>
      </c>
      <c r="M2895" s="2"/>
      <c r="P2895" s="2"/>
      <c r="Q2895" s="2"/>
      <c r="R2895" s="2"/>
      <c r="S2895" s="2"/>
    </row>
    <row r="2896" spans="1:19" ht="12.75" customHeight="1" x14ac:dyDescent="0.2">
      <c r="A2896" s="1">
        <v>2901</v>
      </c>
      <c r="B2896" s="1" t="s">
        <v>1367</v>
      </c>
      <c r="C2896" s="1" t="s">
        <v>8</v>
      </c>
      <c r="D2896" s="1" t="s">
        <v>93</v>
      </c>
      <c r="E2896" t="s">
        <v>1387</v>
      </c>
      <c r="F2896" s="1">
        <v>30</v>
      </c>
      <c r="G2896" s="2">
        <v>10</v>
      </c>
      <c r="H2896" s="2">
        <f t="shared" si="90"/>
        <v>300</v>
      </c>
      <c r="I2896" s="2" t="str">
        <f>_xlfn.CONCAT(C2896,"-",D2896,"-",DOLLAR(G2896))</f>
        <v>ITA-zan SPA-10,00 €</v>
      </c>
      <c r="J2896" s="2" t="str">
        <f t="shared" si="91"/>
        <v>169</v>
      </c>
      <c r="M2896" s="2"/>
      <c r="P2896" s="2"/>
      <c r="Q2896" s="2"/>
      <c r="R2896" s="2"/>
      <c r="S2896" s="2"/>
    </row>
    <row r="2897" spans="1:19" ht="12.75" customHeight="1" x14ac:dyDescent="0.2">
      <c r="A2897" s="1">
        <v>2902</v>
      </c>
      <c r="B2897" s="1" t="s">
        <v>1368</v>
      </c>
      <c r="C2897" s="1" t="s">
        <v>8</v>
      </c>
      <c r="D2897" s="1" t="s">
        <v>32</v>
      </c>
      <c r="E2897" s="1" t="s">
        <v>10</v>
      </c>
      <c r="F2897" s="1">
        <v>0</v>
      </c>
      <c r="G2897" s="2">
        <v>24</v>
      </c>
      <c r="H2897" s="2" t="str">
        <f t="shared" si="90"/>
        <v/>
      </c>
      <c r="I2897" s="2" t="str">
        <f>_xlfn.CONCAT(C2897,"-",D2897,"-",DOLLAR(G2897))</f>
        <v>ITA-zan VETRI-24,00 €</v>
      </c>
      <c r="J2897" s="2" t="str">
        <f t="shared" si="91"/>
        <v>001</v>
      </c>
      <c r="M2897" s="2"/>
      <c r="P2897" s="2"/>
      <c r="Q2897" s="2"/>
      <c r="R2897" s="2"/>
      <c r="S2897" s="2"/>
    </row>
    <row r="2898" spans="1:19" ht="12.75" customHeight="1" x14ac:dyDescent="0.2">
      <c r="A2898" s="1">
        <v>2903</v>
      </c>
      <c r="B2898" s="1" t="s">
        <v>1369</v>
      </c>
      <c r="C2898" s="1" t="s">
        <v>8</v>
      </c>
      <c r="D2898" s="1" t="s">
        <v>32</v>
      </c>
      <c r="E2898" t="s">
        <v>1387</v>
      </c>
      <c r="F2898" s="1">
        <v>30</v>
      </c>
      <c r="G2898" s="2">
        <v>36</v>
      </c>
      <c r="H2898" s="2">
        <f t="shared" si="90"/>
        <v>1080</v>
      </c>
      <c r="I2898" s="2" t="str">
        <f>_xlfn.CONCAT(C2898,"-",D2898,"-",DOLLAR(G2898))</f>
        <v>ITA-zan VETRI-36,00 €</v>
      </c>
      <c r="J2898" s="2" t="str">
        <f t="shared" si="91"/>
        <v>989</v>
      </c>
      <c r="M2898" s="2"/>
      <c r="P2898" s="2"/>
      <c r="Q2898" s="2"/>
      <c r="R2898" s="2"/>
      <c r="S2898" s="2"/>
    </row>
    <row r="2899" spans="1:19" ht="12.75" customHeight="1" x14ac:dyDescent="0.2">
      <c r="A2899" s="1">
        <v>2904</v>
      </c>
      <c r="B2899" s="1" t="s">
        <v>1370</v>
      </c>
      <c r="C2899" s="1" t="s">
        <v>8</v>
      </c>
      <c r="D2899" s="1" t="s">
        <v>61</v>
      </c>
      <c r="E2899" t="s">
        <v>1387</v>
      </c>
      <c r="F2899" s="1">
        <v>10</v>
      </c>
      <c r="G2899" s="2">
        <v>10</v>
      </c>
      <c r="H2899" s="2">
        <f t="shared" si="90"/>
        <v>100</v>
      </c>
      <c r="I2899" s="2" t="str">
        <f>_xlfn.CONCAT(C2899,"-",D2899,"-",DOLLAR(G2899))</f>
        <v>ITA-zan PAM-10,00 €</v>
      </c>
      <c r="J2899" s="2" t="str">
        <f t="shared" si="91"/>
        <v>390</v>
      </c>
      <c r="M2899" s="2"/>
      <c r="P2899" s="2"/>
      <c r="Q2899" s="2"/>
      <c r="R2899" s="2"/>
      <c r="S2899" s="2"/>
    </row>
    <row r="2900" spans="1:19" ht="12.75" customHeight="1" x14ac:dyDescent="0.2">
      <c r="A2900" s="1">
        <v>2905</v>
      </c>
      <c r="B2900" s="1" t="s">
        <v>1370</v>
      </c>
      <c r="C2900" s="1" t="s">
        <v>8</v>
      </c>
      <c r="D2900" s="1" t="s">
        <v>61</v>
      </c>
      <c r="E2900" s="1" t="s">
        <v>10</v>
      </c>
      <c r="F2900" s="1">
        <v>0</v>
      </c>
      <c r="G2900" s="2">
        <v>34</v>
      </c>
      <c r="H2900" s="2" t="str">
        <f t="shared" si="90"/>
        <v/>
      </c>
      <c r="I2900" s="2" t="str">
        <f>_xlfn.CONCAT(C2900,"-",D2900,"-",DOLLAR(G2900))</f>
        <v>ITA-zan PAM-34,00 €</v>
      </c>
      <c r="J2900" s="2" t="str">
        <f t="shared" si="91"/>
        <v>390</v>
      </c>
      <c r="M2900" s="2"/>
      <c r="P2900" s="2"/>
      <c r="Q2900" s="2"/>
      <c r="R2900" s="2"/>
      <c r="S2900" s="2"/>
    </row>
    <row r="2901" spans="1:19" ht="12.75" customHeight="1" x14ac:dyDescent="0.2">
      <c r="A2901" s="1">
        <v>2906</v>
      </c>
      <c r="B2901" s="1" t="s">
        <v>1370</v>
      </c>
      <c r="C2901" s="1" t="s">
        <v>8</v>
      </c>
      <c r="D2901" s="1" t="s">
        <v>61</v>
      </c>
      <c r="E2901" t="s">
        <v>1387</v>
      </c>
      <c r="F2901" s="1">
        <v>30</v>
      </c>
      <c r="G2901" s="2">
        <v>37</v>
      </c>
      <c r="H2901" s="2">
        <f t="shared" si="90"/>
        <v>1110</v>
      </c>
      <c r="I2901" s="2" t="str">
        <f>_xlfn.CONCAT(C2901,"-",D2901,"-",DOLLAR(G2901))</f>
        <v>ITA-zan PAM-37,00 €</v>
      </c>
      <c r="J2901" s="2" t="str">
        <f t="shared" si="91"/>
        <v>390</v>
      </c>
      <c r="M2901" s="2"/>
      <c r="P2901" s="2"/>
      <c r="Q2901" s="2"/>
      <c r="R2901" s="2"/>
      <c r="S2901" s="2"/>
    </row>
    <row r="2902" spans="1:19" ht="12.75" customHeight="1" x14ac:dyDescent="0.2">
      <c r="A2902" s="1">
        <v>2907</v>
      </c>
      <c r="B2902" s="1" t="s">
        <v>1371</v>
      </c>
      <c r="C2902" s="1" t="s">
        <v>26</v>
      </c>
      <c r="D2902" s="1" t="s">
        <v>15</v>
      </c>
      <c r="E2902" s="1" t="s">
        <v>10</v>
      </c>
      <c r="F2902" s="1">
        <v>0</v>
      </c>
      <c r="G2902" s="2">
        <v>27</v>
      </c>
      <c r="H2902" s="2" t="str">
        <f t="shared" si="90"/>
        <v/>
      </c>
      <c r="I2902" s="2" t="str">
        <f>_xlfn.CONCAT(C2902,"-",D2902,"-",DOLLAR(G2902))</f>
        <v>NON PRESENTE-EGYPTIAN SAE-27,00 €</v>
      </c>
      <c r="J2902" s="2" t="str">
        <f t="shared" si="91"/>
        <v>807</v>
      </c>
      <c r="M2902" s="2"/>
      <c r="P2902" s="2"/>
      <c r="Q2902" s="2"/>
      <c r="R2902" s="2"/>
      <c r="S2902" s="2"/>
    </row>
    <row r="2903" spans="1:19" ht="12.75" customHeight="1" x14ac:dyDescent="0.2">
      <c r="A2903" s="1">
        <v>2908</v>
      </c>
      <c r="B2903" s="1" t="s">
        <v>1371</v>
      </c>
      <c r="C2903" s="1" t="s">
        <v>26</v>
      </c>
      <c r="D2903" s="1" t="s">
        <v>15</v>
      </c>
      <c r="E2903" t="s">
        <v>1387</v>
      </c>
      <c r="F2903" s="1">
        <v>10</v>
      </c>
      <c r="G2903" s="2">
        <v>26</v>
      </c>
      <c r="H2903" s="2">
        <f t="shared" si="90"/>
        <v>260</v>
      </c>
      <c r="I2903" s="2" t="str">
        <f>_xlfn.CONCAT(C2903,"-",D2903,"-",DOLLAR(G2903))</f>
        <v>NON PRESENTE-EGYPTIAN SAE-26,00 €</v>
      </c>
      <c r="J2903" s="2" t="str">
        <f t="shared" si="91"/>
        <v>807</v>
      </c>
      <c r="M2903" s="2"/>
      <c r="P2903" s="2"/>
      <c r="Q2903" s="2"/>
      <c r="R2903" s="2"/>
      <c r="S2903" s="2"/>
    </row>
    <row r="2904" spans="1:19" ht="12.75" customHeight="1" x14ac:dyDescent="0.2">
      <c r="A2904" s="1">
        <v>2909</v>
      </c>
      <c r="B2904" s="1" t="s">
        <v>1372</v>
      </c>
      <c r="C2904" s="1" t="s">
        <v>8</v>
      </c>
      <c r="D2904" s="1" t="s">
        <v>9</v>
      </c>
      <c r="E2904" s="1" t="s">
        <v>10</v>
      </c>
      <c r="F2904" s="1">
        <v>0</v>
      </c>
      <c r="G2904" s="2">
        <v>14</v>
      </c>
      <c r="H2904" s="2" t="str">
        <f t="shared" si="90"/>
        <v/>
      </c>
      <c r="I2904" s="2" t="str">
        <f>_xlfn.CONCAT(C2904,"-",D2904,"-",DOLLAR(G2904))</f>
        <v>ITA-SG-14,00 €</v>
      </c>
      <c r="J2904" s="2" t="str">
        <f t="shared" si="91"/>
        <v>475</v>
      </c>
      <c r="M2904" s="2"/>
      <c r="P2904" s="2"/>
      <c r="Q2904" s="2"/>
      <c r="R2904" s="2"/>
      <c r="S2904" s="2"/>
    </row>
    <row r="2905" spans="1:19" ht="12.75" customHeight="1" x14ac:dyDescent="0.2">
      <c r="A2905" s="1">
        <v>2910</v>
      </c>
      <c r="B2905" s="1" t="s">
        <v>1372</v>
      </c>
      <c r="C2905" s="1" t="s">
        <v>8</v>
      </c>
      <c r="D2905" s="1" t="s">
        <v>9</v>
      </c>
      <c r="E2905" t="s">
        <v>1387</v>
      </c>
      <c r="F2905" s="1">
        <v>10</v>
      </c>
      <c r="G2905" s="2">
        <v>29</v>
      </c>
      <c r="H2905" s="2">
        <f t="shared" si="90"/>
        <v>290</v>
      </c>
      <c r="I2905" s="2" t="str">
        <f>_xlfn.CONCAT(C2905,"-",D2905,"-",DOLLAR(G2905))</f>
        <v>ITA-SG-29,00 €</v>
      </c>
      <c r="J2905" s="2" t="str">
        <f t="shared" si="91"/>
        <v>475</v>
      </c>
      <c r="M2905" s="2"/>
      <c r="P2905" s="2"/>
      <c r="Q2905" s="2"/>
      <c r="R2905" s="2"/>
      <c r="S2905" s="2"/>
    </row>
    <row r="2906" spans="1:19" ht="12.75" customHeight="1" x14ac:dyDescent="0.2">
      <c r="A2906" s="1">
        <v>2911</v>
      </c>
      <c r="B2906" s="1" t="s">
        <v>1373</v>
      </c>
      <c r="C2906" s="1" t="s">
        <v>8</v>
      </c>
      <c r="D2906" s="1" t="s">
        <v>71</v>
      </c>
      <c r="E2906" s="1" t="s">
        <v>10</v>
      </c>
      <c r="F2906" s="1">
        <v>0</v>
      </c>
      <c r="G2906" s="2">
        <v>33</v>
      </c>
      <c r="H2906" s="2" t="str">
        <f t="shared" si="90"/>
        <v/>
      </c>
      <c r="I2906" s="2" t="str">
        <f>_xlfn.CONCAT(C2906,"-",D2906,"-",DOLLAR(G2906))</f>
        <v>ITA-lollo SRL-33,00 €</v>
      </c>
      <c r="J2906" s="2" t="str">
        <f t="shared" si="91"/>
        <v>229</v>
      </c>
      <c r="M2906" s="2"/>
      <c r="P2906" s="2"/>
      <c r="Q2906" s="2"/>
      <c r="R2906" s="2"/>
      <c r="S2906" s="2"/>
    </row>
    <row r="2907" spans="1:19" ht="12.75" customHeight="1" x14ac:dyDescent="0.2">
      <c r="A2907" s="1">
        <v>2912</v>
      </c>
      <c r="B2907" s="1" t="s">
        <v>1374</v>
      </c>
      <c r="C2907" s="1" t="s">
        <v>13</v>
      </c>
      <c r="D2907" s="1" t="s">
        <v>19</v>
      </c>
      <c r="E2907" s="1" t="s">
        <v>10</v>
      </c>
      <c r="F2907" s="1">
        <v>0</v>
      </c>
      <c r="G2907" s="2">
        <v>29</v>
      </c>
      <c r="H2907" s="2" t="str">
        <f t="shared" si="90"/>
        <v/>
      </c>
      <c r="I2907" s="2" t="str">
        <f>_xlfn.CONCAT(C2907,"-",D2907,"-",DOLLAR(G2907))</f>
        <v>EGY-zan pin assuf S.A.E.-29,00 €</v>
      </c>
      <c r="J2907" s="2" t="str">
        <f t="shared" si="91"/>
        <v>717</v>
      </c>
      <c r="M2907" s="2"/>
      <c r="P2907" s="2"/>
      <c r="Q2907" s="2"/>
      <c r="R2907" s="2"/>
      <c r="S2907" s="2"/>
    </row>
    <row r="2908" spans="1:19" ht="12.75" customHeight="1" x14ac:dyDescent="0.2">
      <c r="A2908" s="1">
        <v>2913</v>
      </c>
      <c r="B2908" s="1" t="s">
        <v>1374</v>
      </c>
      <c r="C2908" s="1" t="s">
        <v>13</v>
      </c>
      <c r="D2908" s="1" t="s">
        <v>19</v>
      </c>
      <c r="E2908" t="s">
        <v>1387</v>
      </c>
      <c r="F2908" s="1">
        <v>30</v>
      </c>
      <c r="G2908" s="2">
        <v>11</v>
      </c>
      <c r="H2908" s="2">
        <f t="shared" si="90"/>
        <v>330</v>
      </c>
      <c r="I2908" s="2" t="str">
        <f>_xlfn.CONCAT(C2908,"-",D2908,"-",DOLLAR(G2908))</f>
        <v>EGY-zan pin assuf S.A.E.-11,00 €</v>
      </c>
      <c r="J2908" s="2" t="str">
        <f t="shared" si="91"/>
        <v>717</v>
      </c>
      <c r="M2908" s="2"/>
      <c r="P2908" s="2"/>
      <c r="Q2908" s="2"/>
      <c r="R2908" s="2"/>
      <c r="S2908" s="2"/>
    </row>
    <row r="2909" spans="1:19" ht="12.75" customHeight="1" x14ac:dyDescent="0.2">
      <c r="A2909" s="1">
        <v>2914</v>
      </c>
      <c r="B2909" s="1" t="s">
        <v>1374</v>
      </c>
      <c r="C2909" s="1" t="s">
        <v>13</v>
      </c>
      <c r="D2909" s="1" t="s">
        <v>19</v>
      </c>
      <c r="E2909" t="s">
        <v>1387</v>
      </c>
      <c r="F2909" s="1">
        <v>10</v>
      </c>
      <c r="G2909" s="2">
        <v>13</v>
      </c>
      <c r="H2909" s="2">
        <f t="shared" si="90"/>
        <v>130</v>
      </c>
      <c r="I2909" s="2" t="str">
        <f>_xlfn.CONCAT(C2909,"-",D2909,"-",DOLLAR(G2909))</f>
        <v>EGY-zan pin assuf S.A.E.-13,00 €</v>
      </c>
      <c r="J2909" s="2" t="str">
        <f t="shared" si="91"/>
        <v>717</v>
      </c>
      <c r="M2909" s="2"/>
      <c r="P2909" s="2"/>
      <c r="Q2909" s="2"/>
      <c r="R2909" s="2"/>
      <c r="S2909" s="2"/>
    </row>
    <row r="2910" spans="1:19" ht="12.75" customHeight="1" x14ac:dyDescent="0.2">
      <c r="A2910" s="1">
        <v>2915</v>
      </c>
      <c r="B2910" s="1" t="s">
        <v>1374</v>
      </c>
      <c r="C2910" s="1" t="s">
        <v>13</v>
      </c>
      <c r="D2910" s="1" t="s">
        <v>19</v>
      </c>
      <c r="E2910" t="s">
        <v>1387</v>
      </c>
      <c r="F2910" s="1">
        <v>20</v>
      </c>
      <c r="G2910" s="2">
        <v>29</v>
      </c>
      <c r="H2910" s="2">
        <f t="shared" si="90"/>
        <v>580</v>
      </c>
      <c r="I2910" s="2" t="str">
        <f>_xlfn.CONCAT(C2910,"-",D2910,"-",DOLLAR(G2910))</f>
        <v>EGY-zan pin assuf S.A.E.-29,00 €</v>
      </c>
      <c r="J2910" s="2" t="str">
        <f t="shared" si="91"/>
        <v>717</v>
      </c>
      <c r="M2910" s="2"/>
      <c r="P2910" s="2"/>
      <c r="Q2910" s="2"/>
      <c r="R2910" s="2"/>
      <c r="S2910" s="2"/>
    </row>
    <row r="2911" spans="1:19" ht="12.75" customHeight="1" x14ac:dyDescent="0.2">
      <c r="A2911" s="1">
        <v>2916</v>
      </c>
      <c r="B2911" s="1" t="s">
        <v>1375</v>
      </c>
      <c r="C2911" s="1" t="s">
        <v>79</v>
      </c>
      <c r="D2911" s="1" t="s">
        <v>195</v>
      </c>
      <c r="E2911" t="s">
        <v>1387</v>
      </c>
      <c r="F2911" s="1">
        <v>30</v>
      </c>
      <c r="G2911" s="2">
        <v>14</v>
      </c>
      <c r="H2911" s="2">
        <f t="shared" si="90"/>
        <v>420</v>
      </c>
      <c r="I2911" s="2" t="str">
        <f>_xlfn.CONCAT(C2911,"-",D2911,"-",DOLLAR(G2911))</f>
        <v>GRC-zan palla SA-14,00 €</v>
      </c>
      <c r="J2911" s="2" t="str">
        <f t="shared" si="91"/>
        <v>950</v>
      </c>
      <c r="M2911" s="2"/>
      <c r="P2911" s="2"/>
      <c r="Q2911" s="2"/>
      <c r="R2911" s="2"/>
      <c r="S2911" s="2"/>
    </row>
    <row r="2912" spans="1:19" ht="12.75" customHeight="1" x14ac:dyDescent="0.2">
      <c r="A2912" s="1">
        <v>2917</v>
      </c>
      <c r="B2912" s="1" t="s">
        <v>1375</v>
      </c>
      <c r="C2912" s="1" t="s">
        <v>79</v>
      </c>
      <c r="D2912" s="1" t="s">
        <v>195</v>
      </c>
      <c r="E2912" t="s">
        <v>1387</v>
      </c>
      <c r="F2912" s="1">
        <v>10</v>
      </c>
      <c r="G2912" s="2">
        <v>22</v>
      </c>
      <c r="H2912" s="2">
        <f t="shared" si="90"/>
        <v>220</v>
      </c>
      <c r="I2912" s="2" t="str">
        <f>_xlfn.CONCAT(C2912,"-",D2912,"-",DOLLAR(G2912))</f>
        <v>GRC-zan palla SA-22,00 €</v>
      </c>
      <c r="J2912" s="2" t="str">
        <f t="shared" si="91"/>
        <v>950</v>
      </c>
      <c r="M2912" s="2"/>
      <c r="P2912" s="2"/>
      <c r="Q2912" s="2"/>
      <c r="R2912" s="2"/>
      <c r="S2912" s="2"/>
    </row>
    <row r="2913" spans="1:19" ht="12.75" customHeight="1" x14ac:dyDescent="0.2">
      <c r="A2913" s="1">
        <v>2918</v>
      </c>
      <c r="B2913" s="1" t="s">
        <v>1375</v>
      </c>
      <c r="C2913" s="1" t="s">
        <v>79</v>
      </c>
      <c r="D2913" s="1" t="s">
        <v>195</v>
      </c>
      <c r="E2913" s="1" t="s">
        <v>10</v>
      </c>
      <c r="F2913" s="1">
        <v>0</v>
      </c>
      <c r="G2913" s="2">
        <v>25</v>
      </c>
      <c r="H2913" s="2" t="str">
        <f t="shared" si="90"/>
        <v/>
      </c>
      <c r="I2913" s="2" t="str">
        <f>_xlfn.CONCAT(C2913,"-",D2913,"-",DOLLAR(G2913))</f>
        <v>GRC-zan palla SA-25,00 €</v>
      </c>
      <c r="J2913" s="2" t="str">
        <f t="shared" si="91"/>
        <v>950</v>
      </c>
      <c r="M2913" s="2"/>
      <c r="P2913" s="2"/>
      <c r="Q2913" s="2"/>
      <c r="R2913" s="2"/>
      <c r="S2913" s="2"/>
    </row>
    <row r="2914" spans="1:19" ht="12.75" customHeight="1" x14ac:dyDescent="0.2">
      <c r="A2914" s="1">
        <v>2919</v>
      </c>
      <c r="B2914" s="1" t="s">
        <v>1376</v>
      </c>
      <c r="C2914" s="1" t="s">
        <v>26</v>
      </c>
      <c r="D2914" s="1" t="s">
        <v>32</v>
      </c>
      <c r="E2914" s="1" t="s">
        <v>10</v>
      </c>
      <c r="F2914" s="1">
        <v>0</v>
      </c>
      <c r="G2914" s="2">
        <v>18</v>
      </c>
      <c r="H2914" s="2" t="str">
        <f t="shared" si="90"/>
        <v/>
      </c>
      <c r="I2914" s="2" t="str">
        <f>_xlfn.CONCAT(C2914,"-",D2914,"-",DOLLAR(G2914))</f>
        <v>NON PRESENTE-zan VETRI-18,00 €</v>
      </c>
      <c r="J2914" s="2" t="str">
        <f t="shared" si="91"/>
        <v>936</v>
      </c>
      <c r="M2914" s="2"/>
      <c r="P2914" s="2"/>
      <c r="Q2914" s="2"/>
      <c r="R2914" s="2"/>
      <c r="S2914" s="2"/>
    </row>
    <row r="2915" spans="1:19" ht="12.75" customHeight="1" x14ac:dyDescent="0.2">
      <c r="A2915" s="1">
        <v>2920</v>
      </c>
      <c r="B2915" s="1" t="s">
        <v>1377</v>
      </c>
      <c r="C2915" s="1" t="s">
        <v>8</v>
      </c>
      <c r="D2915" s="1" t="s">
        <v>32</v>
      </c>
      <c r="E2915" s="1" t="s">
        <v>10</v>
      </c>
      <c r="F2915" s="1">
        <v>0</v>
      </c>
      <c r="G2915" s="2">
        <v>19</v>
      </c>
      <c r="H2915" s="2" t="str">
        <f t="shared" si="90"/>
        <v/>
      </c>
      <c r="I2915" s="2" t="str">
        <f>_xlfn.CONCAT(C2915,"-",D2915,"-",DOLLAR(G2915))</f>
        <v>ITA-zan VETRI-19,00 €</v>
      </c>
      <c r="J2915" s="2" t="str">
        <f t="shared" si="91"/>
        <v>552</v>
      </c>
      <c r="M2915" s="2"/>
      <c r="P2915" s="2"/>
      <c r="Q2915" s="2"/>
      <c r="R2915" s="2"/>
      <c r="S2915" s="2"/>
    </row>
    <row r="2916" spans="1:19" ht="12.75" customHeight="1" x14ac:dyDescent="0.2">
      <c r="A2916" s="1">
        <v>2921</v>
      </c>
      <c r="B2916" s="1" t="s">
        <v>1377</v>
      </c>
      <c r="C2916" s="1" t="s">
        <v>8</v>
      </c>
      <c r="D2916" s="1" t="s">
        <v>32</v>
      </c>
      <c r="E2916" t="s">
        <v>1387</v>
      </c>
      <c r="F2916" s="1">
        <v>30</v>
      </c>
      <c r="G2916" s="2">
        <v>13</v>
      </c>
      <c r="H2916" s="2">
        <f t="shared" si="90"/>
        <v>390</v>
      </c>
      <c r="I2916" s="2" t="str">
        <f>_xlfn.CONCAT(C2916,"-",D2916,"-",DOLLAR(G2916))</f>
        <v>ITA-zan VETRI-13,00 €</v>
      </c>
      <c r="J2916" s="2" t="str">
        <f t="shared" si="91"/>
        <v>552</v>
      </c>
      <c r="M2916" s="2"/>
      <c r="P2916" s="2"/>
      <c r="Q2916" s="2"/>
      <c r="R2916" s="2"/>
      <c r="S2916" s="2"/>
    </row>
    <row r="2917" spans="1:19" ht="12.75" customHeight="1" x14ac:dyDescent="0.2">
      <c r="A2917" s="1">
        <v>2922</v>
      </c>
      <c r="B2917" s="1" t="s">
        <v>1377</v>
      </c>
      <c r="C2917" s="1" t="s">
        <v>8</v>
      </c>
      <c r="D2917" s="1" t="s">
        <v>32</v>
      </c>
      <c r="E2917" t="s">
        <v>1387</v>
      </c>
      <c r="F2917" s="1">
        <v>10</v>
      </c>
      <c r="G2917" s="2">
        <v>29</v>
      </c>
      <c r="H2917" s="2">
        <f t="shared" si="90"/>
        <v>290</v>
      </c>
      <c r="I2917" s="2" t="str">
        <f>_xlfn.CONCAT(C2917,"-",D2917,"-",DOLLAR(G2917))</f>
        <v>ITA-zan VETRI-29,00 €</v>
      </c>
      <c r="J2917" s="2" t="str">
        <f t="shared" si="91"/>
        <v>552</v>
      </c>
      <c r="M2917" s="2"/>
      <c r="P2917" s="2"/>
      <c r="Q2917" s="2"/>
      <c r="R2917" s="2"/>
      <c r="S2917" s="2"/>
    </row>
    <row r="2918" spans="1:19" ht="12.75" customHeight="1" x14ac:dyDescent="0.2">
      <c r="A2918" s="1">
        <v>2923</v>
      </c>
      <c r="B2918" s="1" t="s">
        <v>1378</v>
      </c>
      <c r="C2918" s="1" t="s">
        <v>8</v>
      </c>
      <c r="D2918" s="1" t="s">
        <v>9</v>
      </c>
      <c r="E2918" s="1" t="s">
        <v>10</v>
      </c>
      <c r="F2918" s="1">
        <v>0</v>
      </c>
      <c r="G2918" s="2">
        <v>13</v>
      </c>
      <c r="H2918" s="2" t="str">
        <f t="shared" si="90"/>
        <v/>
      </c>
      <c r="I2918" s="2" t="str">
        <f>_xlfn.CONCAT(C2918,"-",D2918,"-",DOLLAR(G2918))</f>
        <v>ITA-SG-13,00 €</v>
      </c>
      <c r="J2918" s="2" t="str">
        <f t="shared" si="91"/>
        <v>578</v>
      </c>
      <c r="M2918" s="2"/>
      <c r="P2918" s="2"/>
      <c r="Q2918" s="2"/>
      <c r="R2918" s="2"/>
      <c r="S2918" s="2"/>
    </row>
    <row r="2919" spans="1:19" ht="12.75" customHeight="1" x14ac:dyDescent="0.2">
      <c r="A2919" s="1">
        <v>2924</v>
      </c>
      <c r="B2919" s="1" t="s">
        <v>1378</v>
      </c>
      <c r="C2919" s="1" t="s">
        <v>8</v>
      </c>
      <c r="D2919" s="1" t="s">
        <v>9</v>
      </c>
      <c r="E2919" t="s">
        <v>1387</v>
      </c>
      <c r="F2919" s="1">
        <v>10</v>
      </c>
      <c r="G2919" s="2">
        <v>22</v>
      </c>
      <c r="H2919" s="2">
        <f t="shared" si="90"/>
        <v>220</v>
      </c>
      <c r="I2919" s="2" t="str">
        <f>_xlfn.CONCAT(C2919,"-",D2919,"-",DOLLAR(G2919))</f>
        <v>ITA-SG-22,00 €</v>
      </c>
      <c r="J2919" s="2" t="str">
        <f t="shared" si="91"/>
        <v>578</v>
      </c>
      <c r="M2919" s="2"/>
      <c r="P2919" s="2"/>
      <c r="Q2919" s="2"/>
      <c r="R2919" s="2"/>
      <c r="S2919" s="2"/>
    </row>
    <row r="2920" spans="1:19" ht="12.75" customHeight="1" x14ac:dyDescent="0.2">
      <c r="A2920" s="1">
        <v>2925</v>
      </c>
      <c r="B2920" s="1" t="s">
        <v>1379</v>
      </c>
      <c r="C2920" s="1" t="s">
        <v>8</v>
      </c>
      <c r="D2920" s="1" t="s">
        <v>9</v>
      </c>
      <c r="E2920" s="1" t="s">
        <v>10</v>
      </c>
      <c r="F2920" s="1">
        <v>0</v>
      </c>
      <c r="G2920" s="2">
        <v>21</v>
      </c>
      <c r="H2920" s="2" t="str">
        <f t="shared" si="90"/>
        <v/>
      </c>
      <c r="I2920" s="2" t="str">
        <f>_xlfn.CONCAT(C2920,"-",D2920,"-",DOLLAR(G2920))</f>
        <v>ITA-SG-21,00 €</v>
      </c>
      <c r="J2920" s="2" t="str">
        <f t="shared" si="91"/>
        <v>298</v>
      </c>
      <c r="M2920" s="2"/>
      <c r="P2920" s="2"/>
      <c r="Q2920" s="2"/>
      <c r="R2920" s="2"/>
      <c r="S2920" s="2"/>
    </row>
    <row r="2921" spans="1:19" ht="12.75" customHeight="1" x14ac:dyDescent="0.2">
      <c r="A2921" s="1">
        <v>2926</v>
      </c>
      <c r="B2921" s="1" t="s">
        <v>1379</v>
      </c>
      <c r="C2921" s="1" t="s">
        <v>8</v>
      </c>
      <c r="D2921" s="1" t="s">
        <v>9</v>
      </c>
      <c r="E2921" t="s">
        <v>1387</v>
      </c>
      <c r="F2921" s="1">
        <v>30</v>
      </c>
      <c r="G2921" s="2">
        <v>12</v>
      </c>
      <c r="H2921" s="2">
        <f t="shared" si="90"/>
        <v>360</v>
      </c>
      <c r="I2921" s="2" t="str">
        <f>_xlfn.CONCAT(C2921,"-",D2921,"-",DOLLAR(G2921))</f>
        <v>ITA-SG-12,00 €</v>
      </c>
      <c r="J2921" s="2" t="str">
        <f t="shared" si="91"/>
        <v>298</v>
      </c>
      <c r="M2921" s="2"/>
      <c r="P2921" s="2"/>
      <c r="Q2921" s="2"/>
      <c r="R2921" s="2"/>
      <c r="S2921" s="2"/>
    </row>
    <row r="2922" spans="1:19" ht="12.75" customHeight="1" x14ac:dyDescent="0.2">
      <c r="A2922" s="1">
        <v>2927</v>
      </c>
      <c r="B2922" s="1" t="s">
        <v>1380</v>
      </c>
      <c r="C2922" s="1" t="s">
        <v>8</v>
      </c>
      <c r="D2922" s="1" t="s">
        <v>32</v>
      </c>
      <c r="E2922" s="1" t="s">
        <v>10</v>
      </c>
      <c r="F2922" s="1">
        <v>0</v>
      </c>
      <c r="G2922" s="2">
        <v>17</v>
      </c>
      <c r="H2922" s="2" t="str">
        <f t="shared" si="90"/>
        <v/>
      </c>
      <c r="I2922" s="2" t="str">
        <f>_xlfn.CONCAT(C2922,"-",D2922,"-",DOLLAR(G2922))</f>
        <v>ITA-zan VETRI-17,00 €</v>
      </c>
      <c r="J2922" s="2" t="str">
        <f t="shared" si="91"/>
        <v>759</v>
      </c>
      <c r="M2922" s="2"/>
      <c r="P2922" s="2"/>
      <c r="Q2922" s="2"/>
      <c r="R2922" s="2"/>
      <c r="S2922" s="2"/>
    </row>
    <row r="2923" spans="1:19" ht="12.75" customHeight="1" x14ac:dyDescent="0.2">
      <c r="A2923" s="1">
        <v>2928</v>
      </c>
      <c r="B2923" s="1" t="s">
        <v>1381</v>
      </c>
      <c r="C2923" s="1" t="s">
        <v>8</v>
      </c>
      <c r="D2923" s="1" t="s">
        <v>90</v>
      </c>
      <c r="E2923" t="s">
        <v>1387</v>
      </c>
      <c r="F2923" s="1">
        <v>30</v>
      </c>
      <c r="G2923" s="2">
        <v>18</v>
      </c>
      <c r="H2923" s="2">
        <f t="shared" si="90"/>
        <v>540</v>
      </c>
      <c r="I2923" s="2" t="str">
        <f>_xlfn.CONCAT(C2923,"-",D2923,"-",DOLLAR(G2923))</f>
        <v>ITA-SG palla S.R.L.-18,00 €</v>
      </c>
      <c r="J2923" s="2" t="str">
        <f t="shared" si="91"/>
        <v>943</v>
      </c>
      <c r="M2923" s="2"/>
      <c r="P2923" s="2"/>
      <c r="Q2923" s="2"/>
      <c r="R2923" s="2"/>
      <c r="S2923" s="2"/>
    </row>
    <row r="2924" spans="1:19" ht="12.75" customHeight="1" x14ac:dyDescent="0.2">
      <c r="A2924" s="1">
        <v>2929</v>
      </c>
      <c r="B2924" s="1" t="s">
        <v>1381</v>
      </c>
      <c r="C2924" s="1" t="s">
        <v>8</v>
      </c>
      <c r="D2924" s="1" t="s">
        <v>90</v>
      </c>
      <c r="E2924" s="1" t="s">
        <v>10</v>
      </c>
      <c r="F2924" s="1">
        <v>0</v>
      </c>
      <c r="G2924" s="2">
        <v>21</v>
      </c>
      <c r="H2924" s="2" t="str">
        <f t="shared" si="90"/>
        <v/>
      </c>
      <c r="I2924" s="2" t="str">
        <f>_xlfn.CONCAT(C2924,"-",D2924,"-",DOLLAR(G2924))</f>
        <v>ITA-SG palla S.R.L.-21,00 €</v>
      </c>
      <c r="J2924" s="2" t="str">
        <f t="shared" si="91"/>
        <v>943</v>
      </c>
      <c r="M2924" s="2"/>
      <c r="P2924" s="2"/>
      <c r="Q2924" s="2"/>
      <c r="R2924" s="2"/>
      <c r="S2924" s="2"/>
    </row>
    <row r="2925" spans="1:19" ht="12.75" customHeight="1" x14ac:dyDescent="0.2">
      <c r="A2925" s="1">
        <v>2930</v>
      </c>
      <c r="B2925" s="1" t="s">
        <v>1381</v>
      </c>
      <c r="C2925" s="1" t="s">
        <v>8</v>
      </c>
      <c r="D2925" s="1" t="s">
        <v>90</v>
      </c>
      <c r="E2925" t="s">
        <v>1387</v>
      </c>
      <c r="F2925" s="1">
        <v>10</v>
      </c>
      <c r="G2925" s="2">
        <v>29</v>
      </c>
      <c r="H2925" s="2">
        <f t="shared" si="90"/>
        <v>290</v>
      </c>
      <c r="I2925" s="2" t="str">
        <f>_xlfn.CONCAT(C2925,"-",D2925,"-",DOLLAR(G2925))</f>
        <v>ITA-SG palla S.R.L.-29,00 €</v>
      </c>
      <c r="J2925" s="2" t="str">
        <f t="shared" si="91"/>
        <v>943</v>
      </c>
      <c r="M2925" s="2"/>
      <c r="P2925" s="2"/>
      <c r="Q2925" s="2"/>
      <c r="R2925" s="2"/>
      <c r="S2925" s="2"/>
    </row>
    <row r="2926" spans="1:19" ht="12.75" customHeight="1" x14ac:dyDescent="0.2">
      <c r="A2926" s="1">
        <v>2931</v>
      </c>
      <c r="B2926" s="1" t="s">
        <v>1382</v>
      </c>
      <c r="C2926" s="1" t="s">
        <v>8</v>
      </c>
      <c r="D2926" s="1" t="s">
        <v>93</v>
      </c>
      <c r="E2926" s="1" t="s">
        <v>10</v>
      </c>
      <c r="F2926" s="1">
        <v>0</v>
      </c>
      <c r="G2926" s="2">
        <v>10</v>
      </c>
      <c r="H2926" s="2" t="str">
        <f t="shared" si="90"/>
        <v/>
      </c>
      <c r="I2926" s="2" t="str">
        <f>_xlfn.CONCAT(C2926,"-",D2926,"-",DOLLAR(G2926))</f>
        <v>ITA-zan SPA-10,00 €</v>
      </c>
      <c r="J2926" s="2" t="str">
        <f t="shared" si="91"/>
        <v>818</v>
      </c>
      <c r="M2926" s="2"/>
      <c r="P2926" s="2"/>
      <c r="Q2926" s="2"/>
      <c r="R2926" s="2"/>
      <c r="S2926" s="2"/>
    </row>
    <row r="2927" spans="1:19" ht="11.25" customHeight="1" x14ac:dyDescent="0.2">
      <c r="A2927" s="1">
        <v>2932</v>
      </c>
      <c r="B2927" s="1" t="s">
        <v>1382</v>
      </c>
      <c r="C2927" s="1" t="s">
        <v>8</v>
      </c>
      <c r="D2927" s="1" t="s">
        <v>93</v>
      </c>
      <c r="E2927" t="s">
        <v>1387</v>
      </c>
      <c r="F2927" s="1">
        <v>20</v>
      </c>
      <c r="G2927" s="2">
        <v>11</v>
      </c>
      <c r="H2927" s="2">
        <f t="shared" si="90"/>
        <v>220</v>
      </c>
      <c r="I2927" s="2" t="str">
        <f>_xlfn.CONCAT(C2927,"-",D2927,"-",DOLLAR(G2927))</f>
        <v>ITA-zan SPA-11,00 €</v>
      </c>
      <c r="J2927" s="2" t="str">
        <f t="shared" si="91"/>
        <v>818</v>
      </c>
      <c r="M2927" s="2"/>
      <c r="P2927" s="2"/>
      <c r="Q2927" s="2"/>
      <c r="R2927" s="2"/>
      <c r="S2927" s="2"/>
    </row>
    <row r="2928" spans="1:19" ht="12.75" customHeight="1" x14ac:dyDescent="0.2">
      <c r="C2928" s="1"/>
      <c r="D2928" s="1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</row>
    <row r="2929" spans="3:19" ht="12.75" customHeight="1" x14ac:dyDescent="0.2">
      <c r="C2929" s="1"/>
      <c r="D2929" s="1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</row>
    <row r="2930" spans="3:19" ht="12.75" customHeight="1" x14ac:dyDescent="0.2">
      <c r="C2930" s="1"/>
      <c r="D2930" s="1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</row>
    <row r="2931" spans="3:19" ht="12.75" customHeight="1" x14ac:dyDescent="0.2">
      <c r="C2931" s="1"/>
      <c r="D2931" s="1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</row>
    <row r="2932" spans="3:19" ht="12.75" customHeight="1" x14ac:dyDescent="0.2">
      <c r="C2932" s="1"/>
      <c r="D2932" s="1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</row>
    <row r="2933" spans="3:19" ht="12.75" customHeight="1" x14ac:dyDescent="0.2">
      <c r="C2933" s="1"/>
      <c r="D2933" s="1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</row>
    <row r="2934" spans="3:19" ht="12.75" customHeight="1" x14ac:dyDescent="0.2">
      <c r="C2934" s="1"/>
      <c r="D2934" s="1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</row>
    <row r="2935" spans="3:19" ht="12.75" customHeight="1" x14ac:dyDescent="0.2">
      <c r="C2935" s="1"/>
      <c r="D2935" s="1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</row>
    <row r="2936" spans="3:19" ht="12.75" customHeight="1" x14ac:dyDescent="0.2">
      <c r="C2936" s="1"/>
      <c r="D2936" s="1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</row>
  </sheetData>
  <autoFilter ref="A1:I2936" xr:uid="{00000000-0001-0000-0000-000000000000}"/>
  <sortState xmlns:xlrd2="http://schemas.microsoft.com/office/spreadsheetml/2017/richdata2" ref="N2:O23">
    <sortCondition ref="O2:O23"/>
  </sortState>
  <mergeCells count="1">
    <mergeCell ref="T2:Y25"/>
  </mergeCells>
  <conditionalFormatting sqref="I2:J2936 M2928:S2936 M24:M2927 P24:S2927 L2:L6 Q4:S23 Q2:R3 M2:O23">
    <cfRule type="containsText" dxfId="8" priority="7" operator="containsText" text="ITA">
      <formula>NOT(ISERROR(SEARCH("ITA",I2)))</formula>
    </cfRule>
  </conditionalFormatting>
  <conditionalFormatting sqref="E2:E1048576">
    <cfRule type="cellIs" dxfId="7" priority="6" operator="equal">
      <formula>"terminato"</formula>
    </cfRule>
  </conditionalFormatting>
  <conditionalFormatting sqref="C2:C1048576">
    <cfRule type="cellIs" dxfId="6" priority="5" operator="equal">
      <formula>"ITA"</formula>
    </cfRule>
  </conditionalFormatting>
  <conditionalFormatting sqref="U40">
    <cfRule type="cellIs" dxfId="5" priority="4" operator="equal">
      <formula>"terminato"</formula>
    </cfRule>
  </conditionalFormatting>
  <conditionalFormatting sqref="P2:P23">
    <cfRule type="containsText" dxfId="1" priority="2" operator="containsText" text="ITA">
      <formula>NOT(ISERROR(SEARCH("ITA",P2)))</formula>
    </cfRule>
  </conditionalFormatting>
  <conditionalFormatting sqref="S2:S3">
    <cfRule type="containsText" dxfId="0" priority="1" operator="containsText" text="ITA">
      <formula>NOT(ISERROR(SEARCH("ITA",S2)))</formula>
    </cfRule>
  </conditionalFormatting>
  <pageMargins left="0.19685039370078741" right="0.19685039370078741" top="0.19685039370078741" bottom="0.19685039370078741" header="0" footer="0"/>
  <pageSetup paperSize="9" scale="3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3983-6D0D-4352-B027-A2317918BE25}">
  <sheetPr>
    <pageSetUpPr fitToPage="1"/>
  </sheetPr>
  <dimension ref="A1:G212"/>
  <sheetViews>
    <sheetView zoomScale="160" zoomScaleNormal="160" workbookViewId="0">
      <selection activeCell="C5" sqref="C5"/>
    </sheetView>
  </sheetViews>
  <sheetFormatPr defaultRowHeight="12.75" x14ac:dyDescent="0.2"/>
  <cols>
    <col min="1" max="1" width="7.140625" bestFit="1" customWidth="1"/>
    <col min="2" max="2" width="19" bestFit="1" customWidth="1"/>
    <col min="3" max="3" width="12.140625" bestFit="1" customWidth="1"/>
    <col min="4" max="4" width="7.42578125" bestFit="1" customWidth="1"/>
    <col min="5" max="5" width="17.85546875" bestFit="1" customWidth="1"/>
    <col min="6" max="6" width="10" bestFit="1" customWidth="1"/>
    <col min="7" max="7" width="32.85546875" bestFit="1" customWidth="1"/>
  </cols>
  <sheetData>
    <row r="1" spans="1:7" x14ac:dyDescent="0.2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1385</v>
      </c>
      <c r="G1" s="4" t="s">
        <v>1386</v>
      </c>
    </row>
    <row r="2" spans="1:7" x14ac:dyDescent="0.2">
      <c r="A2" s="1" t="s">
        <v>13</v>
      </c>
      <c r="B2" s="1" t="s">
        <v>12</v>
      </c>
      <c r="C2" s="1" t="s">
        <v>10</v>
      </c>
      <c r="D2" s="1">
        <v>0</v>
      </c>
      <c r="E2" s="2">
        <v>27</v>
      </c>
      <c r="F2" s="2" t="str">
        <f t="shared" ref="F2:F65" si="0">IF(D2*E2=0,"",D2*E2)</f>
        <v/>
      </c>
      <c r="G2" s="2" t="str">
        <f t="shared" ref="G2:G65" si="1">_xlfn.CONCAT(A2,"-",B2,"-",DOLLAR(E2))</f>
        <v>EGY-ccc order-27,00 €</v>
      </c>
    </row>
    <row r="3" spans="1:7" x14ac:dyDescent="0.2">
      <c r="A3" s="1" t="s">
        <v>13</v>
      </c>
      <c r="B3" s="1" t="s">
        <v>12</v>
      </c>
      <c r="C3" t="s">
        <v>1387</v>
      </c>
      <c r="D3" s="1">
        <v>0</v>
      </c>
      <c r="E3" s="2">
        <v>33</v>
      </c>
      <c r="F3" s="2" t="str">
        <f t="shared" si="0"/>
        <v/>
      </c>
      <c r="G3" s="2" t="str">
        <f t="shared" si="1"/>
        <v>EGY-ccc order-33,00 €</v>
      </c>
    </row>
    <row r="4" spans="1:7" x14ac:dyDescent="0.2">
      <c r="A4" s="1" t="s">
        <v>13</v>
      </c>
      <c r="B4" s="1" t="s">
        <v>12</v>
      </c>
      <c r="C4" t="s">
        <v>1387</v>
      </c>
      <c r="D4" s="1">
        <v>10</v>
      </c>
      <c r="E4" s="2">
        <v>38</v>
      </c>
      <c r="F4" s="2">
        <f t="shared" si="0"/>
        <v>380</v>
      </c>
      <c r="G4" s="2" t="str">
        <f t="shared" si="1"/>
        <v>EGY-ccc order-38,00 €</v>
      </c>
    </row>
    <row r="5" spans="1:7" x14ac:dyDescent="0.2">
      <c r="A5" s="1" t="s">
        <v>13</v>
      </c>
      <c r="B5" s="1" t="s">
        <v>15</v>
      </c>
      <c r="C5" s="1" t="s">
        <v>10</v>
      </c>
      <c r="D5" s="1">
        <v>0</v>
      </c>
      <c r="E5" s="2">
        <v>23</v>
      </c>
      <c r="F5" s="2" t="str">
        <f t="shared" si="0"/>
        <v/>
      </c>
      <c r="G5" s="2" t="str">
        <f t="shared" si="1"/>
        <v>EGY-EGYPTIAN SAE-23,00 €</v>
      </c>
    </row>
    <row r="6" spans="1:7" x14ac:dyDescent="0.2">
      <c r="A6" s="1" t="s">
        <v>13</v>
      </c>
      <c r="B6" s="1" t="s">
        <v>15</v>
      </c>
      <c r="C6" t="s">
        <v>1387</v>
      </c>
      <c r="D6" s="1">
        <v>10</v>
      </c>
      <c r="E6" s="2">
        <v>30</v>
      </c>
      <c r="F6" s="2">
        <f t="shared" si="0"/>
        <v>300</v>
      </c>
      <c r="G6" s="2" t="str">
        <f t="shared" si="1"/>
        <v>EGY-EGYPTIAN SAE-30,00 €</v>
      </c>
    </row>
    <row r="7" spans="1:7" x14ac:dyDescent="0.2">
      <c r="A7" s="1" t="s">
        <v>13</v>
      </c>
      <c r="B7" s="1" t="s">
        <v>12</v>
      </c>
      <c r="C7" t="s">
        <v>1387</v>
      </c>
      <c r="D7" s="1">
        <v>30</v>
      </c>
      <c r="E7" s="2">
        <v>22</v>
      </c>
      <c r="F7" s="2">
        <f t="shared" si="0"/>
        <v>660</v>
      </c>
      <c r="G7" s="2" t="str">
        <f t="shared" si="1"/>
        <v>EGY-ccc order-22,00 €</v>
      </c>
    </row>
    <row r="8" spans="1:7" x14ac:dyDescent="0.2">
      <c r="A8" s="1" t="s">
        <v>13</v>
      </c>
      <c r="B8" s="1" t="s">
        <v>12</v>
      </c>
      <c r="C8" t="s">
        <v>1387</v>
      </c>
      <c r="D8" s="1">
        <v>20</v>
      </c>
      <c r="E8" s="2">
        <v>32</v>
      </c>
      <c r="F8" s="2">
        <f t="shared" si="0"/>
        <v>640</v>
      </c>
      <c r="G8" s="2" t="str">
        <f t="shared" si="1"/>
        <v>EGY-ccc order-32,00 €</v>
      </c>
    </row>
    <row r="9" spans="1:7" x14ac:dyDescent="0.2">
      <c r="A9" s="1" t="s">
        <v>13</v>
      </c>
      <c r="B9" s="1" t="s">
        <v>12</v>
      </c>
      <c r="C9" t="s">
        <v>1387</v>
      </c>
      <c r="D9" s="1">
        <v>20</v>
      </c>
      <c r="E9" s="2">
        <v>37</v>
      </c>
      <c r="F9" s="2">
        <f t="shared" si="0"/>
        <v>740</v>
      </c>
      <c r="G9" s="2" t="str">
        <f t="shared" si="1"/>
        <v>EGY-ccc order-37,00 €</v>
      </c>
    </row>
    <row r="10" spans="1:7" x14ac:dyDescent="0.2">
      <c r="A10" s="1" t="s">
        <v>13</v>
      </c>
      <c r="B10" s="1" t="s">
        <v>19</v>
      </c>
      <c r="C10" s="1" t="s">
        <v>10</v>
      </c>
      <c r="D10" s="1">
        <v>0</v>
      </c>
      <c r="E10" s="2">
        <v>37</v>
      </c>
      <c r="F10" s="2" t="str">
        <f t="shared" si="0"/>
        <v/>
      </c>
      <c r="G10" s="2" t="str">
        <f t="shared" si="1"/>
        <v>EGY-zan pin assuf S.A.E.-37,00 €</v>
      </c>
    </row>
    <row r="11" spans="1:7" x14ac:dyDescent="0.2">
      <c r="A11" s="1" t="s">
        <v>13</v>
      </c>
      <c r="B11" s="1" t="s">
        <v>19</v>
      </c>
      <c r="C11" t="s">
        <v>1387</v>
      </c>
      <c r="D11" s="1">
        <v>20</v>
      </c>
      <c r="E11" s="2">
        <v>35</v>
      </c>
      <c r="F11" s="2">
        <f t="shared" si="0"/>
        <v>700</v>
      </c>
      <c r="G11" s="2" t="str">
        <f t="shared" si="1"/>
        <v>EGY-zan pin assuf S.A.E.-35,00 €</v>
      </c>
    </row>
    <row r="12" spans="1:7" x14ac:dyDescent="0.2">
      <c r="A12" s="1" t="s">
        <v>13</v>
      </c>
      <c r="B12" s="1" t="s">
        <v>19</v>
      </c>
      <c r="C12" s="1" t="s">
        <v>10</v>
      </c>
      <c r="D12" s="1">
        <v>0</v>
      </c>
      <c r="E12" s="2">
        <v>30</v>
      </c>
      <c r="F12" s="2" t="str">
        <f t="shared" si="0"/>
        <v/>
      </c>
      <c r="G12" s="2" t="str">
        <f t="shared" si="1"/>
        <v>EGY-zan pin assuf S.A.E.-30,00 €</v>
      </c>
    </row>
    <row r="13" spans="1:7" x14ac:dyDescent="0.2">
      <c r="A13" s="1" t="s">
        <v>13</v>
      </c>
      <c r="B13" s="1" t="s">
        <v>19</v>
      </c>
      <c r="C13" t="s">
        <v>1387</v>
      </c>
      <c r="D13" s="1">
        <v>10</v>
      </c>
      <c r="E13" s="2">
        <v>30</v>
      </c>
      <c r="F13" s="2">
        <f t="shared" si="0"/>
        <v>300</v>
      </c>
      <c r="G13" s="2" t="str">
        <f t="shared" si="1"/>
        <v>EGY-zan pin assuf S.A.E.-30,00 €</v>
      </c>
    </row>
    <row r="14" spans="1:7" x14ac:dyDescent="0.2">
      <c r="A14" s="1" t="s">
        <v>13</v>
      </c>
      <c r="B14" s="1" t="s">
        <v>12</v>
      </c>
      <c r="C14" t="s">
        <v>1387</v>
      </c>
      <c r="D14" s="1">
        <v>20</v>
      </c>
      <c r="E14" s="2">
        <v>38</v>
      </c>
      <c r="F14" s="2">
        <f t="shared" si="0"/>
        <v>760</v>
      </c>
      <c r="G14" s="2" t="str">
        <f t="shared" si="1"/>
        <v>EGY-ccc order-38,00 €</v>
      </c>
    </row>
    <row r="15" spans="1:7" x14ac:dyDescent="0.2">
      <c r="A15" s="1" t="s">
        <v>13</v>
      </c>
      <c r="B15" s="1" t="s">
        <v>12</v>
      </c>
      <c r="C15" s="1" t="s">
        <v>10</v>
      </c>
      <c r="D15" s="1">
        <v>0</v>
      </c>
      <c r="E15" s="2">
        <v>34</v>
      </c>
      <c r="F15" s="2" t="str">
        <f t="shared" si="0"/>
        <v/>
      </c>
      <c r="G15" s="2" t="str">
        <f t="shared" si="1"/>
        <v>EGY-ccc order-34,00 €</v>
      </c>
    </row>
    <row r="16" spans="1:7" x14ac:dyDescent="0.2">
      <c r="A16" s="1" t="s">
        <v>13</v>
      </c>
      <c r="B16" s="1" t="s">
        <v>12</v>
      </c>
      <c r="C16" t="s">
        <v>1387</v>
      </c>
      <c r="D16" s="1">
        <v>20</v>
      </c>
      <c r="E16" s="2">
        <v>23</v>
      </c>
      <c r="F16" s="2">
        <f t="shared" si="0"/>
        <v>460</v>
      </c>
      <c r="G16" s="2" t="str">
        <f t="shared" si="1"/>
        <v>EGY-ccc order-23,00 €</v>
      </c>
    </row>
    <row r="17" spans="1:7" x14ac:dyDescent="0.2">
      <c r="A17" s="1" t="s">
        <v>13</v>
      </c>
      <c r="B17" s="1" t="s">
        <v>19</v>
      </c>
      <c r="C17" s="1" t="s">
        <v>10</v>
      </c>
      <c r="D17" s="1">
        <v>0</v>
      </c>
      <c r="E17" s="2">
        <v>25</v>
      </c>
      <c r="F17" s="2" t="str">
        <f t="shared" si="0"/>
        <v/>
      </c>
      <c r="G17" s="2" t="str">
        <f t="shared" si="1"/>
        <v>EGY-zan pin assuf S.A.E.-25,00 €</v>
      </c>
    </row>
    <row r="18" spans="1:7" x14ac:dyDescent="0.2">
      <c r="A18" s="1" t="s">
        <v>13</v>
      </c>
      <c r="B18" s="1" t="s">
        <v>19</v>
      </c>
      <c r="C18" t="s">
        <v>1387</v>
      </c>
      <c r="D18" s="1">
        <v>10</v>
      </c>
      <c r="E18" s="2">
        <v>26</v>
      </c>
      <c r="F18" s="2">
        <f t="shared" si="0"/>
        <v>260</v>
      </c>
      <c r="G18" s="2" t="str">
        <f t="shared" si="1"/>
        <v>EGY-zan pin assuf S.A.E.-26,00 €</v>
      </c>
    </row>
    <row r="19" spans="1:7" x14ac:dyDescent="0.2">
      <c r="A19" s="1" t="s">
        <v>13</v>
      </c>
      <c r="B19" s="1" t="s">
        <v>12</v>
      </c>
      <c r="C19" s="1" t="s">
        <v>10</v>
      </c>
      <c r="D19" s="1">
        <v>0</v>
      </c>
      <c r="E19" s="2">
        <v>37</v>
      </c>
      <c r="F19" s="2" t="str">
        <f t="shared" si="0"/>
        <v/>
      </c>
      <c r="G19" s="2" t="str">
        <f t="shared" si="1"/>
        <v>EGY-ccc order-37,00 €</v>
      </c>
    </row>
    <row r="20" spans="1:7" x14ac:dyDescent="0.2">
      <c r="A20" s="1" t="s">
        <v>13</v>
      </c>
      <c r="B20" s="1" t="s">
        <v>19</v>
      </c>
      <c r="C20" t="s">
        <v>1387</v>
      </c>
      <c r="D20" s="1">
        <v>30</v>
      </c>
      <c r="E20" s="2">
        <v>27</v>
      </c>
      <c r="F20" s="2">
        <f t="shared" si="0"/>
        <v>810</v>
      </c>
      <c r="G20" s="2" t="str">
        <f t="shared" si="1"/>
        <v>EGY-zan pin assuf S.A.E.-27,00 €</v>
      </c>
    </row>
    <row r="21" spans="1:7" x14ac:dyDescent="0.2">
      <c r="A21" s="1" t="s">
        <v>13</v>
      </c>
      <c r="B21" s="1" t="s">
        <v>19</v>
      </c>
      <c r="C21" t="s">
        <v>1387</v>
      </c>
      <c r="D21" s="1">
        <v>10</v>
      </c>
      <c r="E21" s="2">
        <v>24</v>
      </c>
      <c r="F21" s="2">
        <f t="shared" si="0"/>
        <v>240</v>
      </c>
      <c r="G21" s="2" t="str">
        <f t="shared" si="1"/>
        <v>EGY-zan pin assuf S.A.E.-24,00 €</v>
      </c>
    </row>
    <row r="22" spans="1:7" x14ac:dyDescent="0.2">
      <c r="A22" s="1" t="s">
        <v>13</v>
      </c>
      <c r="B22" s="1" t="s">
        <v>12</v>
      </c>
      <c r="C22" t="s">
        <v>1387</v>
      </c>
      <c r="D22" s="1">
        <v>30</v>
      </c>
      <c r="E22" s="2">
        <v>25</v>
      </c>
      <c r="F22" s="2">
        <f t="shared" si="0"/>
        <v>750</v>
      </c>
      <c r="G22" s="2" t="str">
        <f t="shared" si="1"/>
        <v>EGY-ccc order-25,00 €</v>
      </c>
    </row>
    <row r="23" spans="1:7" x14ac:dyDescent="0.2">
      <c r="A23" s="1" t="s">
        <v>13</v>
      </c>
      <c r="B23" s="1" t="s">
        <v>12</v>
      </c>
      <c r="C23" t="s">
        <v>1387</v>
      </c>
      <c r="D23" s="1">
        <v>20</v>
      </c>
      <c r="E23" s="2">
        <v>32</v>
      </c>
      <c r="F23" s="2">
        <f t="shared" si="0"/>
        <v>640</v>
      </c>
      <c r="G23" s="2" t="str">
        <f t="shared" si="1"/>
        <v>EGY-ccc order-32,00 €</v>
      </c>
    </row>
    <row r="24" spans="1:7" x14ac:dyDescent="0.2">
      <c r="A24" s="1" t="s">
        <v>13</v>
      </c>
      <c r="B24" s="1" t="s">
        <v>12</v>
      </c>
      <c r="C24" t="s">
        <v>1387</v>
      </c>
      <c r="D24" s="1">
        <v>30</v>
      </c>
      <c r="E24" s="2">
        <v>25</v>
      </c>
      <c r="F24" s="2">
        <f t="shared" si="0"/>
        <v>750</v>
      </c>
      <c r="G24" s="2" t="str">
        <f t="shared" si="1"/>
        <v>EGY-ccc order-25,00 €</v>
      </c>
    </row>
    <row r="25" spans="1:7" x14ac:dyDescent="0.2">
      <c r="A25" s="1" t="s">
        <v>13</v>
      </c>
      <c r="B25" s="1" t="s">
        <v>19</v>
      </c>
      <c r="C25" t="s">
        <v>1387</v>
      </c>
      <c r="D25" s="1">
        <v>10</v>
      </c>
      <c r="E25" s="2">
        <v>34</v>
      </c>
      <c r="F25" s="2">
        <f t="shared" si="0"/>
        <v>340</v>
      </c>
      <c r="G25" s="2" t="str">
        <f t="shared" si="1"/>
        <v>EGY-zan pin assuf S.A.E.-34,00 €</v>
      </c>
    </row>
    <row r="26" spans="1:7" x14ac:dyDescent="0.2">
      <c r="A26" s="1" t="s">
        <v>13</v>
      </c>
      <c r="B26" s="1" t="s">
        <v>19</v>
      </c>
      <c r="C26" s="1" t="s">
        <v>10</v>
      </c>
      <c r="D26" s="1">
        <v>0</v>
      </c>
      <c r="E26" s="2">
        <v>35</v>
      </c>
      <c r="F26" s="2" t="str">
        <f t="shared" si="0"/>
        <v/>
      </c>
      <c r="G26" s="2" t="str">
        <f t="shared" si="1"/>
        <v>EGY-zan pin assuf S.A.E.-35,00 €</v>
      </c>
    </row>
    <row r="27" spans="1:7" x14ac:dyDescent="0.2">
      <c r="A27" s="1" t="s">
        <v>13</v>
      </c>
      <c r="B27" s="1" t="s">
        <v>12</v>
      </c>
      <c r="C27" t="s">
        <v>1387</v>
      </c>
      <c r="D27" s="1">
        <v>10</v>
      </c>
      <c r="E27" s="2">
        <v>24</v>
      </c>
      <c r="F27" s="2">
        <f t="shared" si="0"/>
        <v>240</v>
      </c>
      <c r="G27" s="2" t="str">
        <f t="shared" si="1"/>
        <v>EGY-ccc order-24,00 €</v>
      </c>
    </row>
    <row r="28" spans="1:7" x14ac:dyDescent="0.2">
      <c r="A28" s="1" t="s">
        <v>13</v>
      </c>
      <c r="B28" s="1" t="s">
        <v>12</v>
      </c>
      <c r="C28" t="s">
        <v>1387</v>
      </c>
      <c r="D28" s="1">
        <v>30</v>
      </c>
      <c r="E28" s="2">
        <v>29</v>
      </c>
      <c r="F28" s="2">
        <f t="shared" si="0"/>
        <v>870</v>
      </c>
      <c r="G28" s="2" t="str">
        <f t="shared" si="1"/>
        <v>EGY-ccc order-29,00 €</v>
      </c>
    </row>
    <row r="29" spans="1:7" x14ac:dyDescent="0.2">
      <c r="A29" s="1" t="s">
        <v>13</v>
      </c>
      <c r="B29" s="1" t="s">
        <v>12</v>
      </c>
      <c r="C29" s="1" t="s">
        <v>10</v>
      </c>
      <c r="D29" s="1">
        <v>0</v>
      </c>
      <c r="E29" s="2">
        <v>23</v>
      </c>
      <c r="F29" s="2" t="str">
        <f t="shared" si="0"/>
        <v/>
      </c>
      <c r="G29" s="2" t="str">
        <f t="shared" si="1"/>
        <v>EGY-ccc order-23,00 €</v>
      </c>
    </row>
    <row r="30" spans="1:7" x14ac:dyDescent="0.2">
      <c r="A30" s="1" t="s">
        <v>13</v>
      </c>
      <c r="B30" s="1" t="s">
        <v>12</v>
      </c>
      <c r="C30" s="1" t="s">
        <v>10</v>
      </c>
      <c r="D30" s="1">
        <v>0</v>
      </c>
      <c r="E30" s="2">
        <v>27</v>
      </c>
      <c r="F30" s="2" t="str">
        <f t="shared" si="0"/>
        <v/>
      </c>
      <c r="G30" s="2" t="str">
        <f t="shared" si="1"/>
        <v>EGY-ccc order-27,00 €</v>
      </c>
    </row>
    <row r="31" spans="1:7" x14ac:dyDescent="0.2">
      <c r="A31" s="1" t="s">
        <v>13</v>
      </c>
      <c r="B31" s="1" t="s">
        <v>19</v>
      </c>
      <c r="C31" t="s">
        <v>1387</v>
      </c>
      <c r="D31" s="1">
        <v>20</v>
      </c>
      <c r="E31" s="2">
        <v>35</v>
      </c>
      <c r="F31" s="2">
        <f t="shared" si="0"/>
        <v>700</v>
      </c>
      <c r="G31" s="2" t="str">
        <f t="shared" si="1"/>
        <v>EGY-zan pin assuf S.A.E.-35,00 €</v>
      </c>
    </row>
    <row r="32" spans="1:7" x14ac:dyDescent="0.2">
      <c r="A32" s="1" t="s">
        <v>13</v>
      </c>
      <c r="B32" s="1" t="s">
        <v>19</v>
      </c>
      <c r="C32" t="s">
        <v>1387</v>
      </c>
      <c r="D32" s="1">
        <v>20</v>
      </c>
      <c r="E32" s="2">
        <v>25</v>
      </c>
      <c r="F32" s="2">
        <f t="shared" si="0"/>
        <v>500</v>
      </c>
      <c r="G32" s="2" t="str">
        <f t="shared" si="1"/>
        <v>EGY-zan pin assuf S.A.E.-25,00 €</v>
      </c>
    </row>
    <row r="33" spans="1:7" x14ac:dyDescent="0.2">
      <c r="A33" s="1" t="s">
        <v>13</v>
      </c>
      <c r="B33" s="1" t="s">
        <v>19</v>
      </c>
      <c r="C33" s="1" t="s">
        <v>10</v>
      </c>
      <c r="D33" s="1">
        <v>0</v>
      </c>
      <c r="E33" s="2">
        <v>39</v>
      </c>
      <c r="F33" s="2" t="str">
        <f t="shared" si="0"/>
        <v/>
      </c>
      <c r="G33" s="2" t="str">
        <f t="shared" si="1"/>
        <v>EGY-zan pin assuf S.A.E.-39,00 €</v>
      </c>
    </row>
    <row r="34" spans="1:7" x14ac:dyDescent="0.2">
      <c r="A34" s="1" t="s">
        <v>13</v>
      </c>
      <c r="B34" s="1" t="s">
        <v>19</v>
      </c>
      <c r="C34" t="s">
        <v>1387</v>
      </c>
      <c r="D34" s="1">
        <v>30</v>
      </c>
      <c r="E34" s="2">
        <v>37</v>
      </c>
      <c r="F34" s="2">
        <f t="shared" si="0"/>
        <v>1110</v>
      </c>
      <c r="G34" s="2" t="str">
        <f t="shared" si="1"/>
        <v>EGY-zan pin assuf S.A.E.-37,00 €</v>
      </c>
    </row>
    <row r="35" spans="1:7" x14ac:dyDescent="0.2">
      <c r="A35" s="1" t="s">
        <v>13</v>
      </c>
      <c r="B35" s="1" t="s">
        <v>12</v>
      </c>
      <c r="C35" t="s">
        <v>1387</v>
      </c>
      <c r="D35" s="1">
        <v>20</v>
      </c>
      <c r="E35" s="2">
        <v>28</v>
      </c>
      <c r="F35" s="2">
        <f t="shared" si="0"/>
        <v>560</v>
      </c>
      <c r="G35" s="2" t="str">
        <f t="shared" si="1"/>
        <v>EGY-ccc order-28,00 €</v>
      </c>
    </row>
    <row r="36" spans="1:7" x14ac:dyDescent="0.2">
      <c r="A36" s="1" t="s">
        <v>13</v>
      </c>
      <c r="B36" s="1" t="s">
        <v>19</v>
      </c>
      <c r="C36" t="s">
        <v>1387</v>
      </c>
      <c r="D36" s="1">
        <v>20</v>
      </c>
      <c r="E36" s="2">
        <v>23</v>
      </c>
      <c r="F36" s="2">
        <f t="shared" si="0"/>
        <v>460</v>
      </c>
      <c r="G36" s="2" t="str">
        <f t="shared" si="1"/>
        <v>EGY-zan pin assuf S.A.E.-23,00 €</v>
      </c>
    </row>
    <row r="37" spans="1:7" x14ac:dyDescent="0.2">
      <c r="A37" s="1" t="s">
        <v>13</v>
      </c>
      <c r="B37" s="1" t="s">
        <v>19</v>
      </c>
      <c r="C37" s="1" t="s">
        <v>10</v>
      </c>
      <c r="D37" s="1">
        <v>0</v>
      </c>
      <c r="E37" s="2">
        <v>37</v>
      </c>
      <c r="F37" s="2" t="str">
        <f t="shared" si="0"/>
        <v/>
      </c>
      <c r="G37" s="2" t="str">
        <f t="shared" si="1"/>
        <v>EGY-zan pin assuf S.A.E.-37,00 €</v>
      </c>
    </row>
    <row r="38" spans="1:7" x14ac:dyDescent="0.2">
      <c r="A38" s="1" t="s">
        <v>13</v>
      </c>
      <c r="B38" s="1" t="s">
        <v>12</v>
      </c>
      <c r="C38" t="s">
        <v>1387</v>
      </c>
      <c r="D38" s="1">
        <v>10</v>
      </c>
      <c r="E38" s="2">
        <v>24</v>
      </c>
      <c r="F38" s="2">
        <f t="shared" si="0"/>
        <v>240</v>
      </c>
      <c r="G38" s="2" t="str">
        <f t="shared" si="1"/>
        <v>EGY-ccc order-24,00 €</v>
      </c>
    </row>
    <row r="39" spans="1:7" x14ac:dyDescent="0.2">
      <c r="A39" s="1" t="s">
        <v>13</v>
      </c>
      <c r="B39" s="1" t="s">
        <v>12</v>
      </c>
      <c r="C39" t="s">
        <v>1387</v>
      </c>
      <c r="D39" s="1">
        <v>20</v>
      </c>
      <c r="E39" s="2">
        <v>23</v>
      </c>
      <c r="F39" s="2">
        <f t="shared" si="0"/>
        <v>460</v>
      </c>
      <c r="G39" s="2" t="str">
        <f t="shared" si="1"/>
        <v>EGY-ccc order-23,00 €</v>
      </c>
    </row>
    <row r="40" spans="1:7" x14ac:dyDescent="0.2">
      <c r="A40" s="1" t="s">
        <v>13</v>
      </c>
      <c r="B40" s="1" t="s">
        <v>19</v>
      </c>
      <c r="C40" t="s">
        <v>1387</v>
      </c>
      <c r="D40" s="1">
        <v>20</v>
      </c>
      <c r="E40" s="2">
        <v>27</v>
      </c>
      <c r="F40" s="2">
        <f t="shared" si="0"/>
        <v>540</v>
      </c>
      <c r="G40" s="2" t="str">
        <f t="shared" si="1"/>
        <v>EGY-zan pin assuf S.A.E.-27,00 €</v>
      </c>
    </row>
    <row r="41" spans="1:7" x14ac:dyDescent="0.2">
      <c r="A41" s="1" t="s">
        <v>13</v>
      </c>
      <c r="B41" s="1" t="s">
        <v>19</v>
      </c>
      <c r="C41" t="s">
        <v>1387</v>
      </c>
      <c r="D41" s="1">
        <v>10</v>
      </c>
      <c r="E41" s="2">
        <v>23</v>
      </c>
      <c r="F41" s="2">
        <f t="shared" si="0"/>
        <v>230</v>
      </c>
      <c r="G41" s="2" t="str">
        <f t="shared" si="1"/>
        <v>EGY-zan pin assuf S.A.E.-23,00 €</v>
      </c>
    </row>
    <row r="42" spans="1:7" x14ac:dyDescent="0.2">
      <c r="A42" s="1" t="s">
        <v>13</v>
      </c>
      <c r="B42" s="1" t="s">
        <v>19</v>
      </c>
      <c r="C42" s="1" t="s">
        <v>10</v>
      </c>
      <c r="D42" s="1">
        <v>0</v>
      </c>
      <c r="E42" s="2">
        <v>24</v>
      </c>
      <c r="F42" s="2" t="str">
        <f t="shared" si="0"/>
        <v/>
      </c>
      <c r="G42" s="2" t="str">
        <f t="shared" si="1"/>
        <v>EGY-zan pin assuf S.A.E.-24,00 €</v>
      </c>
    </row>
    <row r="43" spans="1:7" x14ac:dyDescent="0.2">
      <c r="A43" s="1" t="s">
        <v>13</v>
      </c>
      <c r="B43" s="1" t="s">
        <v>19</v>
      </c>
      <c r="C43" s="1" t="s">
        <v>10</v>
      </c>
      <c r="D43" s="1">
        <v>0</v>
      </c>
      <c r="E43" s="2">
        <v>37</v>
      </c>
      <c r="F43" s="2" t="str">
        <f t="shared" si="0"/>
        <v/>
      </c>
      <c r="G43" s="2" t="str">
        <f t="shared" si="1"/>
        <v>EGY-zan pin assuf S.A.E.-37,00 €</v>
      </c>
    </row>
    <row r="44" spans="1:7" x14ac:dyDescent="0.2">
      <c r="A44" s="1" t="s">
        <v>13</v>
      </c>
      <c r="B44" s="1" t="s">
        <v>19</v>
      </c>
      <c r="C44" t="s">
        <v>1387</v>
      </c>
      <c r="D44" s="1">
        <v>20</v>
      </c>
      <c r="E44" s="2">
        <v>24</v>
      </c>
      <c r="F44" s="2">
        <f t="shared" si="0"/>
        <v>480</v>
      </c>
      <c r="G44" s="2" t="str">
        <f t="shared" si="1"/>
        <v>EGY-zan pin assuf S.A.E.-24,00 €</v>
      </c>
    </row>
    <row r="45" spans="1:7" x14ac:dyDescent="0.2">
      <c r="A45" s="1" t="s">
        <v>13</v>
      </c>
      <c r="B45" s="1" t="s">
        <v>19</v>
      </c>
      <c r="C45" t="s">
        <v>1387</v>
      </c>
      <c r="D45" s="1">
        <v>20</v>
      </c>
      <c r="E45" s="2">
        <v>30</v>
      </c>
      <c r="F45" s="2">
        <f t="shared" si="0"/>
        <v>600</v>
      </c>
      <c r="G45" s="2" t="str">
        <f t="shared" si="1"/>
        <v>EGY-zan pin assuf S.A.E.-30,00 €</v>
      </c>
    </row>
    <row r="46" spans="1:7" x14ac:dyDescent="0.2">
      <c r="A46" s="1" t="s">
        <v>13</v>
      </c>
      <c r="B46" s="1" t="s">
        <v>19</v>
      </c>
      <c r="C46" t="s">
        <v>1387</v>
      </c>
      <c r="D46" s="1">
        <v>10</v>
      </c>
      <c r="E46" s="2">
        <v>32</v>
      </c>
      <c r="F46" s="2">
        <f t="shared" si="0"/>
        <v>320</v>
      </c>
      <c r="G46" s="2" t="str">
        <f t="shared" si="1"/>
        <v>EGY-zan pin assuf S.A.E.-32,00 €</v>
      </c>
    </row>
    <row r="47" spans="1:7" x14ac:dyDescent="0.2">
      <c r="A47" s="1" t="s">
        <v>13</v>
      </c>
      <c r="B47" s="1" t="s">
        <v>19</v>
      </c>
      <c r="C47" t="s">
        <v>1387</v>
      </c>
      <c r="D47" s="1">
        <v>20</v>
      </c>
      <c r="E47" s="2">
        <v>27</v>
      </c>
      <c r="F47" s="2">
        <f t="shared" si="0"/>
        <v>540</v>
      </c>
      <c r="G47" s="2" t="str">
        <f t="shared" si="1"/>
        <v>EGY-zan pin assuf S.A.E.-27,00 €</v>
      </c>
    </row>
    <row r="48" spans="1:7" x14ac:dyDescent="0.2">
      <c r="A48" s="1" t="s">
        <v>13</v>
      </c>
      <c r="B48" s="1" t="s">
        <v>19</v>
      </c>
      <c r="C48" s="1" t="s">
        <v>10</v>
      </c>
      <c r="D48" s="1">
        <v>0</v>
      </c>
      <c r="E48" s="2">
        <v>37</v>
      </c>
      <c r="F48" s="2" t="str">
        <f t="shared" si="0"/>
        <v/>
      </c>
      <c r="G48" s="2" t="str">
        <f t="shared" si="1"/>
        <v>EGY-zan pin assuf S.A.E.-37,00 €</v>
      </c>
    </row>
    <row r="49" spans="1:7" x14ac:dyDescent="0.2">
      <c r="A49" s="1" t="s">
        <v>13</v>
      </c>
      <c r="B49" s="1" t="s">
        <v>12</v>
      </c>
      <c r="C49" t="s">
        <v>1387</v>
      </c>
      <c r="D49" s="1">
        <v>20</v>
      </c>
      <c r="E49" s="2">
        <v>33</v>
      </c>
      <c r="F49" s="2">
        <f t="shared" si="0"/>
        <v>660</v>
      </c>
      <c r="G49" s="2" t="str">
        <f t="shared" si="1"/>
        <v>EGY-ccc order-33,00 €</v>
      </c>
    </row>
    <row r="50" spans="1:7" x14ac:dyDescent="0.2">
      <c r="A50" s="1" t="s">
        <v>13</v>
      </c>
      <c r="B50" s="1" t="s">
        <v>12</v>
      </c>
      <c r="C50" t="s">
        <v>1387</v>
      </c>
      <c r="D50" s="1">
        <v>10</v>
      </c>
      <c r="E50" s="2">
        <v>39</v>
      </c>
      <c r="F50" s="2">
        <f t="shared" si="0"/>
        <v>390</v>
      </c>
      <c r="G50" s="2" t="str">
        <f t="shared" si="1"/>
        <v>EGY-ccc order-39,00 €</v>
      </c>
    </row>
    <row r="51" spans="1:7" x14ac:dyDescent="0.2">
      <c r="A51" s="1" t="s">
        <v>13</v>
      </c>
      <c r="B51" s="1" t="s">
        <v>19</v>
      </c>
      <c r="C51" t="s">
        <v>1387</v>
      </c>
      <c r="D51" s="1">
        <v>20</v>
      </c>
      <c r="E51" s="2">
        <v>36</v>
      </c>
      <c r="F51" s="2">
        <f t="shared" si="0"/>
        <v>720</v>
      </c>
      <c r="G51" s="2" t="str">
        <f t="shared" si="1"/>
        <v>EGY-zan pin assuf S.A.E.-36,00 €</v>
      </c>
    </row>
    <row r="52" spans="1:7" x14ac:dyDescent="0.2">
      <c r="A52" s="1" t="s">
        <v>13</v>
      </c>
      <c r="B52" s="1" t="s">
        <v>19</v>
      </c>
      <c r="C52" t="s">
        <v>1387</v>
      </c>
      <c r="D52" s="1">
        <v>20</v>
      </c>
      <c r="E52" s="2">
        <v>32</v>
      </c>
      <c r="F52" s="2">
        <f t="shared" si="0"/>
        <v>640</v>
      </c>
      <c r="G52" s="2" t="str">
        <f t="shared" si="1"/>
        <v>EGY-zan pin assuf S.A.E.-32,00 €</v>
      </c>
    </row>
    <row r="53" spans="1:7" x14ac:dyDescent="0.2">
      <c r="A53" s="1" t="s">
        <v>13</v>
      </c>
      <c r="B53" s="1" t="s">
        <v>19</v>
      </c>
      <c r="C53" t="s">
        <v>1387</v>
      </c>
      <c r="D53" s="1">
        <v>10</v>
      </c>
      <c r="E53" s="2">
        <v>35</v>
      </c>
      <c r="F53" s="2">
        <f t="shared" si="0"/>
        <v>350</v>
      </c>
      <c r="G53" s="2" t="str">
        <f t="shared" si="1"/>
        <v>EGY-zan pin assuf S.A.E.-35,00 €</v>
      </c>
    </row>
    <row r="54" spans="1:7" x14ac:dyDescent="0.2">
      <c r="A54" s="1" t="s">
        <v>13</v>
      </c>
      <c r="B54" s="1" t="s">
        <v>15</v>
      </c>
      <c r="C54" t="s">
        <v>1387</v>
      </c>
      <c r="D54" s="1">
        <v>10</v>
      </c>
      <c r="E54" s="2">
        <v>22</v>
      </c>
      <c r="F54" s="2">
        <f t="shared" si="0"/>
        <v>220</v>
      </c>
      <c r="G54" s="2" t="str">
        <f t="shared" si="1"/>
        <v>EGY-EGYPTIAN SAE-22,00 €</v>
      </c>
    </row>
    <row r="55" spans="1:7" x14ac:dyDescent="0.2">
      <c r="A55" s="1" t="s">
        <v>13</v>
      </c>
      <c r="B55" s="1" t="s">
        <v>19</v>
      </c>
      <c r="C55" s="1" t="s">
        <v>10</v>
      </c>
      <c r="D55" s="1">
        <v>0</v>
      </c>
      <c r="E55" s="2">
        <v>28</v>
      </c>
      <c r="F55" s="2" t="str">
        <f t="shared" si="0"/>
        <v/>
      </c>
      <c r="G55" s="2" t="str">
        <f t="shared" si="1"/>
        <v>EGY-zan pin assuf S.A.E.-28,00 €</v>
      </c>
    </row>
    <row r="56" spans="1:7" x14ac:dyDescent="0.2">
      <c r="A56" s="1" t="s">
        <v>13</v>
      </c>
      <c r="B56" s="1" t="s">
        <v>19</v>
      </c>
      <c r="C56" t="s">
        <v>1387</v>
      </c>
      <c r="D56" s="1">
        <v>30</v>
      </c>
      <c r="E56" s="2">
        <v>26</v>
      </c>
      <c r="F56" s="2">
        <f t="shared" si="0"/>
        <v>780</v>
      </c>
      <c r="G56" s="2" t="str">
        <f t="shared" si="1"/>
        <v>EGY-zan pin assuf S.A.E.-26,00 €</v>
      </c>
    </row>
    <row r="57" spans="1:7" x14ac:dyDescent="0.2">
      <c r="A57" s="1" t="s">
        <v>13</v>
      </c>
      <c r="B57" s="1" t="s">
        <v>19</v>
      </c>
      <c r="C57" t="s">
        <v>1387</v>
      </c>
      <c r="D57" s="1">
        <v>20</v>
      </c>
      <c r="E57" s="2">
        <v>35</v>
      </c>
      <c r="F57" s="2">
        <f t="shared" si="0"/>
        <v>700</v>
      </c>
      <c r="G57" s="2" t="str">
        <f t="shared" si="1"/>
        <v>EGY-zan pin assuf S.A.E.-35,00 €</v>
      </c>
    </row>
    <row r="58" spans="1:7" x14ac:dyDescent="0.2">
      <c r="A58" s="1" t="s">
        <v>13</v>
      </c>
      <c r="B58" s="1" t="s">
        <v>19</v>
      </c>
      <c r="C58" t="s">
        <v>1387</v>
      </c>
      <c r="D58" s="1">
        <v>30</v>
      </c>
      <c r="E58" s="2">
        <v>28</v>
      </c>
      <c r="F58" s="2">
        <f t="shared" si="0"/>
        <v>840</v>
      </c>
      <c r="G58" s="2" t="str">
        <f t="shared" si="1"/>
        <v>EGY-zan pin assuf S.A.E.-28,00 €</v>
      </c>
    </row>
    <row r="59" spans="1:7" x14ac:dyDescent="0.2">
      <c r="A59" s="1" t="s">
        <v>13</v>
      </c>
      <c r="B59" s="1" t="s">
        <v>19</v>
      </c>
      <c r="C59" t="s">
        <v>1387</v>
      </c>
      <c r="D59" s="1">
        <v>20</v>
      </c>
      <c r="E59" s="2">
        <v>39</v>
      </c>
      <c r="F59" s="2">
        <f t="shared" si="0"/>
        <v>780</v>
      </c>
      <c r="G59" s="2" t="str">
        <f t="shared" si="1"/>
        <v>EGY-zan pin assuf S.A.E.-39,00 €</v>
      </c>
    </row>
    <row r="60" spans="1:7" x14ac:dyDescent="0.2">
      <c r="A60" s="1" t="s">
        <v>13</v>
      </c>
      <c r="B60" s="1" t="s">
        <v>19</v>
      </c>
      <c r="C60" t="s">
        <v>1387</v>
      </c>
      <c r="D60" s="1">
        <v>30</v>
      </c>
      <c r="E60" s="2">
        <v>40</v>
      </c>
      <c r="F60" s="2">
        <f t="shared" si="0"/>
        <v>1200</v>
      </c>
      <c r="G60" s="2" t="str">
        <f t="shared" si="1"/>
        <v>EGY-zan pin assuf S.A.E.-40,00 €</v>
      </c>
    </row>
    <row r="61" spans="1:7" x14ac:dyDescent="0.2">
      <c r="A61" s="1" t="s">
        <v>13</v>
      </c>
      <c r="B61" s="1" t="s">
        <v>19</v>
      </c>
      <c r="C61" s="1" t="s">
        <v>10</v>
      </c>
      <c r="D61" s="1">
        <v>0</v>
      </c>
      <c r="E61" s="2">
        <v>24</v>
      </c>
      <c r="F61" s="2" t="str">
        <f t="shared" si="0"/>
        <v/>
      </c>
      <c r="G61" s="2" t="str">
        <f t="shared" si="1"/>
        <v>EGY-zan pin assuf S.A.E.-24,00 €</v>
      </c>
    </row>
    <row r="62" spans="1:7" x14ac:dyDescent="0.2">
      <c r="A62" s="1" t="s">
        <v>13</v>
      </c>
      <c r="B62" s="1" t="s">
        <v>12</v>
      </c>
      <c r="C62" t="s">
        <v>1387</v>
      </c>
      <c r="D62" s="1">
        <v>20</v>
      </c>
      <c r="E62" s="2">
        <v>30</v>
      </c>
      <c r="F62" s="2">
        <f t="shared" si="0"/>
        <v>600</v>
      </c>
      <c r="G62" s="2" t="str">
        <f t="shared" si="1"/>
        <v>EGY-ccc order-30,00 €</v>
      </c>
    </row>
    <row r="63" spans="1:7" x14ac:dyDescent="0.2">
      <c r="A63" s="1" t="s">
        <v>13</v>
      </c>
      <c r="B63" s="1" t="s">
        <v>12</v>
      </c>
      <c r="C63" s="1" t="s">
        <v>10</v>
      </c>
      <c r="D63" s="1">
        <v>0</v>
      </c>
      <c r="E63" s="2">
        <v>24</v>
      </c>
      <c r="F63" s="2" t="str">
        <f t="shared" si="0"/>
        <v/>
      </c>
      <c r="G63" s="2" t="str">
        <f t="shared" si="1"/>
        <v>EGY-ccc order-24,00 €</v>
      </c>
    </row>
    <row r="64" spans="1:7" x14ac:dyDescent="0.2">
      <c r="A64" s="1" t="s">
        <v>13</v>
      </c>
      <c r="B64" s="1" t="s">
        <v>12</v>
      </c>
      <c r="C64" t="s">
        <v>1387</v>
      </c>
      <c r="D64" s="1">
        <v>30</v>
      </c>
      <c r="E64" s="2">
        <v>22</v>
      </c>
      <c r="F64" s="2">
        <f t="shared" si="0"/>
        <v>660</v>
      </c>
      <c r="G64" s="2" t="str">
        <f t="shared" si="1"/>
        <v>EGY-ccc order-22,00 €</v>
      </c>
    </row>
    <row r="65" spans="1:7" x14ac:dyDescent="0.2">
      <c r="A65" s="1" t="s">
        <v>13</v>
      </c>
      <c r="B65" s="1" t="s">
        <v>12</v>
      </c>
      <c r="C65" s="1" t="s">
        <v>10</v>
      </c>
      <c r="D65" s="1">
        <v>0</v>
      </c>
      <c r="E65" s="2">
        <v>26</v>
      </c>
      <c r="F65" s="2" t="str">
        <f t="shared" si="0"/>
        <v/>
      </c>
      <c r="G65" s="2" t="str">
        <f t="shared" si="1"/>
        <v>EGY-ccc order-26,00 €</v>
      </c>
    </row>
    <row r="66" spans="1:7" x14ac:dyDescent="0.2">
      <c r="A66" s="1" t="s">
        <v>13</v>
      </c>
      <c r="B66" s="1" t="s">
        <v>12</v>
      </c>
      <c r="C66" t="s">
        <v>1387</v>
      </c>
      <c r="D66" s="1">
        <v>20</v>
      </c>
      <c r="E66" s="2">
        <v>35</v>
      </c>
      <c r="F66" s="2">
        <f t="shared" ref="F66:F129" si="2">IF(D66*E66=0,"",D66*E66)</f>
        <v>700</v>
      </c>
      <c r="G66" s="2" t="str">
        <f t="shared" ref="G66:G129" si="3">_xlfn.CONCAT(A66,"-",B66,"-",DOLLAR(E66))</f>
        <v>EGY-ccc order-35,00 €</v>
      </c>
    </row>
    <row r="67" spans="1:7" x14ac:dyDescent="0.2">
      <c r="A67" s="1" t="s">
        <v>13</v>
      </c>
      <c r="B67" s="1" t="s">
        <v>12</v>
      </c>
      <c r="C67" s="1" t="s">
        <v>10</v>
      </c>
      <c r="D67" s="1">
        <v>0</v>
      </c>
      <c r="E67" s="2">
        <v>23</v>
      </c>
      <c r="F67" s="2" t="str">
        <f t="shared" si="2"/>
        <v/>
      </c>
      <c r="G67" s="2" t="str">
        <f t="shared" si="3"/>
        <v>EGY-ccc order-23,00 €</v>
      </c>
    </row>
    <row r="68" spans="1:7" x14ac:dyDescent="0.2">
      <c r="A68" s="1" t="s">
        <v>13</v>
      </c>
      <c r="B68" s="1" t="s">
        <v>19</v>
      </c>
      <c r="C68" t="s">
        <v>1387</v>
      </c>
      <c r="D68" s="1">
        <v>30</v>
      </c>
      <c r="E68" s="2">
        <v>34</v>
      </c>
      <c r="F68" s="2">
        <f t="shared" si="2"/>
        <v>1020</v>
      </c>
      <c r="G68" s="2" t="str">
        <f t="shared" si="3"/>
        <v>EGY-zan pin assuf S.A.E.-34,00 €</v>
      </c>
    </row>
    <row r="69" spans="1:7" x14ac:dyDescent="0.2">
      <c r="A69" s="1" t="s">
        <v>13</v>
      </c>
      <c r="B69" s="1" t="s">
        <v>12</v>
      </c>
      <c r="C69" s="1" t="s">
        <v>10</v>
      </c>
      <c r="D69" s="1">
        <v>0</v>
      </c>
      <c r="E69" s="2">
        <v>26</v>
      </c>
      <c r="F69" s="2" t="str">
        <f t="shared" si="2"/>
        <v/>
      </c>
      <c r="G69" s="2" t="str">
        <f t="shared" si="3"/>
        <v>EGY-ccc order-26,00 €</v>
      </c>
    </row>
    <row r="70" spans="1:7" x14ac:dyDescent="0.2">
      <c r="A70" s="1" t="s">
        <v>13</v>
      </c>
      <c r="B70" s="1" t="s">
        <v>12</v>
      </c>
      <c r="C70" t="s">
        <v>1387</v>
      </c>
      <c r="D70" s="1">
        <v>20</v>
      </c>
      <c r="E70" s="2">
        <v>25</v>
      </c>
      <c r="F70" s="2">
        <f t="shared" si="2"/>
        <v>500</v>
      </c>
      <c r="G70" s="2" t="str">
        <f t="shared" si="3"/>
        <v>EGY-ccc order-25,00 €</v>
      </c>
    </row>
    <row r="71" spans="1:7" x14ac:dyDescent="0.2">
      <c r="A71" s="1" t="s">
        <v>13</v>
      </c>
      <c r="B71" s="1" t="s">
        <v>19</v>
      </c>
      <c r="C71" t="s">
        <v>1387</v>
      </c>
      <c r="D71" s="1">
        <v>30</v>
      </c>
      <c r="E71" s="2">
        <v>29</v>
      </c>
      <c r="F71" s="2">
        <f t="shared" si="2"/>
        <v>870</v>
      </c>
      <c r="G71" s="2" t="str">
        <f t="shared" si="3"/>
        <v>EGY-zan pin assuf S.A.E.-29,00 €</v>
      </c>
    </row>
    <row r="72" spans="1:7" x14ac:dyDescent="0.2">
      <c r="A72" s="1" t="s">
        <v>13</v>
      </c>
      <c r="B72" s="1" t="s">
        <v>12</v>
      </c>
      <c r="C72" t="s">
        <v>1387</v>
      </c>
      <c r="D72" s="1">
        <v>20</v>
      </c>
      <c r="E72" s="2">
        <v>34</v>
      </c>
      <c r="F72" s="2">
        <f t="shared" si="2"/>
        <v>680</v>
      </c>
      <c r="G72" s="2" t="str">
        <f t="shared" si="3"/>
        <v>EGY-ccc order-34,00 €</v>
      </c>
    </row>
    <row r="73" spans="1:7" x14ac:dyDescent="0.2">
      <c r="A73" s="1" t="s">
        <v>13</v>
      </c>
      <c r="B73" s="1" t="s">
        <v>19</v>
      </c>
      <c r="C73" t="s">
        <v>1387</v>
      </c>
      <c r="D73" s="1">
        <v>20</v>
      </c>
      <c r="E73" s="2">
        <v>33</v>
      </c>
      <c r="F73" s="2">
        <f t="shared" si="2"/>
        <v>660</v>
      </c>
      <c r="G73" s="2" t="str">
        <f t="shared" si="3"/>
        <v>EGY-zan pin assuf S.A.E.-33,00 €</v>
      </c>
    </row>
    <row r="74" spans="1:7" x14ac:dyDescent="0.2">
      <c r="A74" s="1" t="s">
        <v>13</v>
      </c>
      <c r="B74" s="1" t="s">
        <v>19</v>
      </c>
      <c r="C74" s="1" t="s">
        <v>10</v>
      </c>
      <c r="D74" s="1">
        <v>0</v>
      </c>
      <c r="E74" s="2">
        <v>33</v>
      </c>
      <c r="F74" s="2" t="str">
        <f t="shared" si="2"/>
        <v/>
      </c>
      <c r="G74" s="2" t="str">
        <f t="shared" si="3"/>
        <v>EGY-zan pin assuf S.A.E.-33,00 €</v>
      </c>
    </row>
    <row r="75" spans="1:7" x14ac:dyDescent="0.2">
      <c r="A75" s="1" t="s">
        <v>13</v>
      </c>
      <c r="B75" s="1" t="s">
        <v>19</v>
      </c>
      <c r="C75" t="s">
        <v>1387</v>
      </c>
      <c r="D75" s="1">
        <v>30</v>
      </c>
      <c r="E75" s="2">
        <v>36</v>
      </c>
      <c r="F75" s="2">
        <f t="shared" si="2"/>
        <v>1080</v>
      </c>
      <c r="G75" s="2" t="str">
        <f t="shared" si="3"/>
        <v>EGY-zan pin assuf S.A.E.-36,00 €</v>
      </c>
    </row>
    <row r="76" spans="1:7" x14ac:dyDescent="0.2">
      <c r="A76" s="1" t="s">
        <v>13</v>
      </c>
      <c r="B76" s="1" t="s">
        <v>12</v>
      </c>
      <c r="C76" t="s">
        <v>1387</v>
      </c>
      <c r="D76" s="1">
        <v>20</v>
      </c>
      <c r="E76" s="2">
        <v>21</v>
      </c>
      <c r="F76" s="2">
        <f t="shared" si="2"/>
        <v>420</v>
      </c>
      <c r="G76" s="2" t="str">
        <f t="shared" si="3"/>
        <v>EGY-ccc order-21,00 €</v>
      </c>
    </row>
    <row r="77" spans="1:7" x14ac:dyDescent="0.2">
      <c r="A77" s="1" t="s">
        <v>13</v>
      </c>
      <c r="B77" s="1" t="s">
        <v>12</v>
      </c>
      <c r="C77" t="s">
        <v>1387</v>
      </c>
      <c r="D77" s="1">
        <v>30</v>
      </c>
      <c r="E77" s="2">
        <v>22</v>
      </c>
      <c r="F77" s="2">
        <f t="shared" si="2"/>
        <v>660</v>
      </c>
      <c r="G77" s="2" t="str">
        <f t="shared" si="3"/>
        <v>EGY-ccc order-22,00 €</v>
      </c>
    </row>
    <row r="78" spans="1:7" x14ac:dyDescent="0.2">
      <c r="A78" s="1" t="s">
        <v>13</v>
      </c>
      <c r="B78" s="1" t="s">
        <v>12</v>
      </c>
      <c r="C78" s="1" t="s">
        <v>10</v>
      </c>
      <c r="D78" s="1">
        <v>0</v>
      </c>
      <c r="E78" s="2">
        <v>37</v>
      </c>
      <c r="F78" s="2" t="str">
        <f t="shared" si="2"/>
        <v/>
      </c>
      <c r="G78" s="2" t="str">
        <f t="shared" si="3"/>
        <v>EGY-ccc order-37,00 €</v>
      </c>
    </row>
    <row r="79" spans="1:7" x14ac:dyDescent="0.2">
      <c r="A79" s="1" t="s">
        <v>13</v>
      </c>
      <c r="B79" s="1" t="s">
        <v>12</v>
      </c>
      <c r="C79" t="s">
        <v>1387</v>
      </c>
      <c r="D79" s="1">
        <v>20</v>
      </c>
      <c r="E79" s="2">
        <v>23</v>
      </c>
      <c r="F79" s="2">
        <f t="shared" si="2"/>
        <v>460</v>
      </c>
      <c r="G79" s="2" t="str">
        <f t="shared" si="3"/>
        <v>EGY-ccc order-23,00 €</v>
      </c>
    </row>
    <row r="80" spans="1:7" x14ac:dyDescent="0.2">
      <c r="A80" s="1" t="s">
        <v>13</v>
      </c>
      <c r="B80" s="1" t="s">
        <v>19</v>
      </c>
      <c r="C80" t="s">
        <v>1387</v>
      </c>
      <c r="D80" s="1">
        <v>20</v>
      </c>
      <c r="E80" s="2">
        <v>39</v>
      </c>
      <c r="F80" s="2">
        <f t="shared" si="2"/>
        <v>780</v>
      </c>
      <c r="G80" s="2" t="str">
        <f t="shared" si="3"/>
        <v>EGY-zan pin assuf S.A.E.-39,00 €</v>
      </c>
    </row>
    <row r="81" spans="1:7" x14ac:dyDescent="0.2">
      <c r="A81" s="1" t="s">
        <v>13</v>
      </c>
      <c r="B81" s="1" t="s">
        <v>19</v>
      </c>
      <c r="C81" t="s">
        <v>1387</v>
      </c>
      <c r="D81" s="1">
        <v>30</v>
      </c>
      <c r="E81" s="2">
        <v>34</v>
      </c>
      <c r="F81" s="2">
        <f t="shared" si="2"/>
        <v>1020</v>
      </c>
      <c r="G81" s="2" t="str">
        <f t="shared" si="3"/>
        <v>EGY-zan pin assuf S.A.E.-34,00 €</v>
      </c>
    </row>
    <row r="82" spans="1:7" x14ac:dyDescent="0.2">
      <c r="A82" s="1" t="s">
        <v>13</v>
      </c>
      <c r="B82" s="1" t="s">
        <v>12</v>
      </c>
      <c r="C82" s="1" t="s">
        <v>10</v>
      </c>
      <c r="D82" s="1">
        <v>0</v>
      </c>
      <c r="E82" s="2">
        <v>28</v>
      </c>
      <c r="F82" s="2" t="str">
        <f t="shared" si="2"/>
        <v/>
      </c>
      <c r="G82" s="2" t="str">
        <f t="shared" si="3"/>
        <v>EGY-ccc order-28,00 €</v>
      </c>
    </row>
    <row r="83" spans="1:7" x14ac:dyDescent="0.2">
      <c r="A83" s="1" t="s">
        <v>13</v>
      </c>
      <c r="B83" s="1" t="s">
        <v>12</v>
      </c>
      <c r="C83" t="s">
        <v>1387</v>
      </c>
      <c r="D83" s="1">
        <v>30</v>
      </c>
      <c r="E83" s="2">
        <v>40</v>
      </c>
      <c r="F83" s="2">
        <f t="shared" si="2"/>
        <v>1200</v>
      </c>
      <c r="G83" s="2" t="str">
        <f t="shared" si="3"/>
        <v>EGY-ccc order-40,00 €</v>
      </c>
    </row>
    <row r="84" spans="1:7" x14ac:dyDescent="0.2">
      <c r="A84" s="1" t="s">
        <v>13</v>
      </c>
      <c r="B84" s="1" t="s">
        <v>12</v>
      </c>
      <c r="C84" t="s">
        <v>1387</v>
      </c>
      <c r="D84" s="1">
        <v>20</v>
      </c>
      <c r="E84" s="2">
        <v>22</v>
      </c>
      <c r="F84" s="2">
        <f t="shared" si="2"/>
        <v>440</v>
      </c>
      <c r="G84" s="2" t="str">
        <f t="shared" si="3"/>
        <v>EGY-ccc order-22,00 €</v>
      </c>
    </row>
    <row r="85" spans="1:7" x14ac:dyDescent="0.2">
      <c r="A85" s="1" t="s">
        <v>13</v>
      </c>
      <c r="B85" s="1" t="s">
        <v>19</v>
      </c>
      <c r="C85" t="s">
        <v>1387</v>
      </c>
      <c r="D85" s="1">
        <v>30</v>
      </c>
      <c r="E85" s="2">
        <v>40</v>
      </c>
      <c r="F85" s="2">
        <f t="shared" si="2"/>
        <v>1200</v>
      </c>
      <c r="G85" s="2" t="str">
        <f t="shared" si="3"/>
        <v>EGY-zan pin assuf S.A.E.-40,00 €</v>
      </c>
    </row>
    <row r="86" spans="1:7" x14ac:dyDescent="0.2">
      <c r="A86" s="1" t="s">
        <v>13</v>
      </c>
      <c r="B86" s="1" t="s">
        <v>19</v>
      </c>
      <c r="C86" s="1" t="s">
        <v>10</v>
      </c>
      <c r="D86" s="1">
        <v>0</v>
      </c>
      <c r="E86" s="2">
        <v>39</v>
      </c>
      <c r="F86" s="2" t="str">
        <f t="shared" si="2"/>
        <v/>
      </c>
      <c r="G86" s="2" t="str">
        <f t="shared" si="3"/>
        <v>EGY-zan pin assuf S.A.E.-39,00 €</v>
      </c>
    </row>
    <row r="87" spans="1:7" x14ac:dyDescent="0.2">
      <c r="A87" s="1" t="s">
        <v>13</v>
      </c>
      <c r="B87" s="1" t="s">
        <v>19</v>
      </c>
      <c r="C87" t="s">
        <v>1387</v>
      </c>
      <c r="D87" s="1">
        <v>30</v>
      </c>
      <c r="E87" s="2">
        <v>34</v>
      </c>
      <c r="F87" s="2">
        <f t="shared" si="2"/>
        <v>1020</v>
      </c>
      <c r="G87" s="2" t="str">
        <f t="shared" si="3"/>
        <v>EGY-zan pin assuf S.A.E.-34,00 €</v>
      </c>
    </row>
    <row r="88" spans="1:7" x14ac:dyDescent="0.2">
      <c r="A88" s="1" t="s">
        <v>13</v>
      </c>
      <c r="B88" s="1" t="s">
        <v>12</v>
      </c>
      <c r="C88" s="1" t="s">
        <v>10</v>
      </c>
      <c r="D88" s="1">
        <v>0</v>
      </c>
      <c r="E88" s="2">
        <v>36</v>
      </c>
      <c r="F88" s="2" t="str">
        <f t="shared" si="2"/>
        <v/>
      </c>
      <c r="G88" s="2" t="str">
        <f t="shared" si="3"/>
        <v>EGY-ccc order-36,00 €</v>
      </c>
    </row>
    <row r="89" spans="1:7" x14ac:dyDescent="0.2">
      <c r="A89" s="1" t="s">
        <v>13</v>
      </c>
      <c r="B89" s="1" t="s">
        <v>12</v>
      </c>
      <c r="C89" t="s">
        <v>1387</v>
      </c>
      <c r="D89" s="1">
        <v>30</v>
      </c>
      <c r="E89" s="2">
        <v>30</v>
      </c>
      <c r="F89" s="2">
        <f t="shared" si="2"/>
        <v>900</v>
      </c>
      <c r="G89" s="2" t="str">
        <f t="shared" si="3"/>
        <v>EGY-ccc order-30,00 €</v>
      </c>
    </row>
    <row r="90" spans="1:7" x14ac:dyDescent="0.2">
      <c r="A90" s="1" t="s">
        <v>13</v>
      </c>
      <c r="B90" s="1" t="s">
        <v>12</v>
      </c>
      <c r="C90" s="1" t="s">
        <v>10</v>
      </c>
      <c r="D90" s="1">
        <v>0</v>
      </c>
      <c r="E90" s="2">
        <v>40</v>
      </c>
      <c r="F90" s="2" t="str">
        <f t="shared" si="2"/>
        <v/>
      </c>
      <c r="G90" s="2" t="str">
        <f t="shared" si="3"/>
        <v>EGY-ccc order-40,00 €</v>
      </c>
    </row>
    <row r="91" spans="1:7" x14ac:dyDescent="0.2">
      <c r="A91" s="1" t="s">
        <v>13</v>
      </c>
      <c r="B91" s="1" t="s">
        <v>12</v>
      </c>
      <c r="C91" t="s">
        <v>1387</v>
      </c>
      <c r="D91" s="1">
        <v>30</v>
      </c>
      <c r="E91" s="2">
        <v>35</v>
      </c>
      <c r="F91" s="2">
        <f t="shared" si="2"/>
        <v>1050</v>
      </c>
      <c r="G91" s="2" t="str">
        <f t="shared" si="3"/>
        <v>EGY-ccc order-35,00 €</v>
      </c>
    </row>
    <row r="92" spans="1:7" x14ac:dyDescent="0.2">
      <c r="A92" s="1" t="s">
        <v>13</v>
      </c>
      <c r="B92" s="1" t="s">
        <v>12</v>
      </c>
      <c r="C92" t="s">
        <v>1387</v>
      </c>
      <c r="D92" s="1">
        <v>20</v>
      </c>
      <c r="E92" s="2">
        <v>22</v>
      </c>
      <c r="F92" s="2">
        <f t="shared" si="2"/>
        <v>440</v>
      </c>
      <c r="G92" s="2" t="str">
        <f t="shared" si="3"/>
        <v>EGY-ccc order-22,00 €</v>
      </c>
    </row>
    <row r="93" spans="1:7" x14ac:dyDescent="0.2">
      <c r="A93" s="1" t="s">
        <v>13</v>
      </c>
      <c r="B93" s="1" t="s">
        <v>12</v>
      </c>
      <c r="C93" s="1" t="s">
        <v>10</v>
      </c>
      <c r="D93" s="1">
        <v>0</v>
      </c>
      <c r="E93" s="2">
        <v>35</v>
      </c>
      <c r="F93" s="2" t="str">
        <f t="shared" si="2"/>
        <v/>
      </c>
      <c r="G93" s="2" t="str">
        <f t="shared" si="3"/>
        <v>EGY-ccc order-35,00 €</v>
      </c>
    </row>
    <row r="94" spans="1:7" x14ac:dyDescent="0.2">
      <c r="A94" s="1" t="s">
        <v>13</v>
      </c>
      <c r="B94" s="1" t="s">
        <v>12</v>
      </c>
      <c r="C94" s="1" t="s">
        <v>10</v>
      </c>
      <c r="D94" s="1">
        <v>0</v>
      </c>
      <c r="E94" s="2">
        <v>31</v>
      </c>
      <c r="F94" s="2" t="str">
        <f t="shared" si="2"/>
        <v/>
      </c>
      <c r="G94" s="2" t="str">
        <f t="shared" si="3"/>
        <v>EGY-ccc order-31,00 €</v>
      </c>
    </row>
    <row r="95" spans="1:7" x14ac:dyDescent="0.2">
      <c r="A95" s="1" t="s">
        <v>13</v>
      </c>
      <c r="B95" s="1" t="s">
        <v>12</v>
      </c>
      <c r="C95" t="s">
        <v>1387</v>
      </c>
      <c r="D95" s="1">
        <v>20</v>
      </c>
      <c r="E95" s="2">
        <v>31</v>
      </c>
      <c r="F95" s="2">
        <f t="shared" si="2"/>
        <v>620</v>
      </c>
      <c r="G95" s="2" t="str">
        <f t="shared" si="3"/>
        <v>EGY-ccc order-31,00 €</v>
      </c>
    </row>
    <row r="96" spans="1:7" x14ac:dyDescent="0.2">
      <c r="A96" s="1" t="s">
        <v>13</v>
      </c>
      <c r="B96" s="1" t="s">
        <v>12</v>
      </c>
      <c r="C96" t="s">
        <v>1387</v>
      </c>
      <c r="D96" s="1">
        <v>30</v>
      </c>
      <c r="E96" s="2">
        <v>40</v>
      </c>
      <c r="F96" s="2">
        <f t="shared" si="2"/>
        <v>1200</v>
      </c>
      <c r="G96" s="2" t="str">
        <f t="shared" si="3"/>
        <v>EGY-ccc order-40,00 €</v>
      </c>
    </row>
    <row r="97" spans="1:7" x14ac:dyDescent="0.2">
      <c r="A97" s="1" t="s">
        <v>13</v>
      </c>
      <c r="B97" s="1" t="s">
        <v>15</v>
      </c>
      <c r="C97" s="1" t="s">
        <v>10</v>
      </c>
      <c r="D97" s="1">
        <v>0</v>
      </c>
      <c r="E97" s="2">
        <v>30</v>
      </c>
      <c r="F97" s="2" t="str">
        <f t="shared" si="2"/>
        <v/>
      </c>
      <c r="G97" s="2" t="str">
        <f t="shared" si="3"/>
        <v>EGY-EGYPTIAN SAE-30,00 €</v>
      </c>
    </row>
    <row r="98" spans="1:7" x14ac:dyDescent="0.2">
      <c r="A98" s="1" t="s">
        <v>13</v>
      </c>
      <c r="B98" s="1" t="s">
        <v>15</v>
      </c>
      <c r="C98" t="s">
        <v>1387</v>
      </c>
      <c r="D98" s="1">
        <v>20</v>
      </c>
      <c r="E98" s="2">
        <v>23</v>
      </c>
      <c r="F98" s="2">
        <f t="shared" si="2"/>
        <v>460</v>
      </c>
      <c r="G98" s="2" t="str">
        <f t="shared" si="3"/>
        <v>EGY-EGYPTIAN SAE-23,00 €</v>
      </c>
    </row>
    <row r="99" spans="1:7" x14ac:dyDescent="0.2">
      <c r="A99" s="1" t="s">
        <v>13</v>
      </c>
      <c r="B99" s="1" t="s">
        <v>19</v>
      </c>
      <c r="C99" t="s">
        <v>1387</v>
      </c>
      <c r="D99" s="1">
        <v>20</v>
      </c>
      <c r="E99" s="2">
        <v>35</v>
      </c>
      <c r="F99" s="2">
        <f t="shared" si="2"/>
        <v>700</v>
      </c>
      <c r="G99" s="2" t="str">
        <f t="shared" si="3"/>
        <v>EGY-zan pin assuf S.A.E.-35,00 €</v>
      </c>
    </row>
    <row r="100" spans="1:7" x14ac:dyDescent="0.2">
      <c r="A100" s="1" t="s">
        <v>13</v>
      </c>
      <c r="B100" s="1" t="s">
        <v>19</v>
      </c>
      <c r="C100" s="1" t="s">
        <v>10</v>
      </c>
      <c r="D100" s="1">
        <v>0</v>
      </c>
      <c r="E100" s="2">
        <v>29</v>
      </c>
      <c r="F100" s="2" t="str">
        <f t="shared" si="2"/>
        <v/>
      </c>
      <c r="G100" s="2" t="str">
        <f t="shared" si="3"/>
        <v>EGY-zan pin assuf S.A.E.-29,00 €</v>
      </c>
    </row>
    <row r="101" spans="1:7" x14ac:dyDescent="0.2">
      <c r="A101" s="1" t="s">
        <v>13</v>
      </c>
      <c r="B101" s="1" t="s">
        <v>19</v>
      </c>
      <c r="C101" t="s">
        <v>1387</v>
      </c>
      <c r="D101" s="1">
        <v>30</v>
      </c>
      <c r="E101" s="2">
        <v>22</v>
      </c>
      <c r="F101" s="2">
        <f t="shared" si="2"/>
        <v>660</v>
      </c>
      <c r="G101" s="2" t="str">
        <f t="shared" si="3"/>
        <v>EGY-zan pin assuf S.A.E.-22,00 €</v>
      </c>
    </row>
    <row r="102" spans="1:7" x14ac:dyDescent="0.2">
      <c r="A102" s="1" t="s">
        <v>13</v>
      </c>
      <c r="B102" s="1" t="s">
        <v>19</v>
      </c>
      <c r="C102" s="1" t="s">
        <v>10</v>
      </c>
      <c r="D102" s="1">
        <v>0</v>
      </c>
      <c r="E102" s="2">
        <v>22</v>
      </c>
      <c r="F102" s="2" t="str">
        <f t="shared" si="2"/>
        <v/>
      </c>
      <c r="G102" s="2" t="str">
        <f t="shared" si="3"/>
        <v>EGY-zan pin assuf S.A.E.-22,00 €</v>
      </c>
    </row>
    <row r="103" spans="1:7" x14ac:dyDescent="0.2">
      <c r="A103" s="1" t="s">
        <v>13</v>
      </c>
      <c r="B103" s="1" t="s">
        <v>19</v>
      </c>
      <c r="C103" t="s">
        <v>1387</v>
      </c>
      <c r="D103" s="1">
        <v>30</v>
      </c>
      <c r="E103" s="2">
        <v>23</v>
      </c>
      <c r="F103" s="2">
        <f t="shared" si="2"/>
        <v>690</v>
      </c>
      <c r="G103" s="2" t="str">
        <f t="shared" si="3"/>
        <v>EGY-zan pin assuf S.A.E.-23,00 €</v>
      </c>
    </row>
    <row r="104" spans="1:7" x14ac:dyDescent="0.2">
      <c r="A104" s="1" t="s">
        <v>13</v>
      </c>
      <c r="B104" s="1" t="s">
        <v>19</v>
      </c>
      <c r="C104" s="1" t="s">
        <v>10</v>
      </c>
      <c r="D104" s="1">
        <v>0</v>
      </c>
      <c r="E104" s="2">
        <v>28</v>
      </c>
      <c r="F104" s="2" t="str">
        <f t="shared" si="2"/>
        <v/>
      </c>
      <c r="G104" s="2" t="str">
        <f t="shared" si="3"/>
        <v>EGY-zan pin assuf S.A.E.-28,00 €</v>
      </c>
    </row>
    <row r="105" spans="1:7" x14ac:dyDescent="0.2">
      <c r="A105" s="1" t="s">
        <v>13</v>
      </c>
      <c r="B105" s="1" t="s">
        <v>19</v>
      </c>
      <c r="C105" t="s">
        <v>1387</v>
      </c>
      <c r="D105" s="1">
        <v>30</v>
      </c>
      <c r="E105" s="2">
        <v>38</v>
      </c>
      <c r="F105" s="2">
        <f t="shared" si="2"/>
        <v>1140</v>
      </c>
      <c r="G105" s="2" t="str">
        <f t="shared" si="3"/>
        <v>EGY-zan pin assuf S.A.E.-38,00 €</v>
      </c>
    </row>
    <row r="106" spans="1:7" x14ac:dyDescent="0.2">
      <c r="A106" s="1" t="s">
        <v>13</v>
      </c>
      <c r="B106" s="1" t="s">
        <v>19</v>
      </c>
      <c r="C106" t="s">
        <v>1387</v>
      </c>
      <c r="D106" s="1">
        <v>20</v>
      </c>
      <c r="E106" s="2">
        <v>33</v>
      </c>
      <c r="F106" s="2">
        <f t="shared" si="2"/>
        <v>660</v>
      </c>
      <c r="G106" s="2" t="str">
        <f t="shared" si="3"/>
        <v>EGY-zan pin assuf S.A.E.-33,00 €</v>
      </c>
    </row>
    <row r="107" spans="1:7" x14ac:dyDescent="0.2">
      <c r="A107" s="1" t="s">
        <v>13</v>
      </c>
      <c r="B107" s="1" t="s">
        <v>15</v>
      </c>
      <c r="C107" t="s">
        <v>1387</v>
      </c>
      <c r="D107" s="1">
        <v>20</v>
      </c>
      <c r="E107" s="2">
        <v>34</v>
      </c>
      <c r="F107" s="2">
        <f t="shared" si="2"/>
        <v>680</v>
      </c>
      <c r="G107" s="2" t="str">
        <f t="shared" si="3"/>
        <v>EGY-EGYPTIAN SAE-34,00 €</v>
      </c>
    </row>
    <row r="108" spans="1:7" x14ac:dyDescent="0.2">
      <c r="A108" s="1" t="s">
        <v>13</v>
      </c>
      <c r="B108" s="1" t="s">
        <v>15</v>
      </c>
      <c r="C108" s="1" t="s">
        <v>10</v>
      </c>
      <c r="D108" s="1">
        <v>0</v>
      </c>
      <c r="E108" s="2">
        <v>28</v>
      </c>
      <c r="F108" s="2" t="str">
        <f t="shared" si="2"/>
        <v/>
      </c>
      <c r="G108" s="2" t="str">
        <f t="shared" si="3"/>
        <v>EGY-EGYPTIAN SAE-28,00 €</v>
      </c>
    </row>
    <row r="109" spans="1:7" x14ac:dyDescent="0.2">
      <c r="A109" s="1" t="s">
        <v>13</v>
      </c>
      <c r="B109" s="1" t="s">
        <v>12</v>
      </c>
      <c r="C109" t="s">
        <v>1387</v>
      </c>
      <c r="D109" s="1">
        <v>20</v>
      </c>
      <c r="E109" s="2">
        <v>28</v>
      </c>
      <c r="F109" s="2">
        <f t="shared" si="2"/>
        <v>560</v>
      </c>
      <c r="G109" s="2" t="str">
        <f t="shared" si="3"/>
        <v>EGY-ccc order-28,00 €</v>
      </c>
    </row>
    <row r="110" spans="1:7" x14ac:dyDescent="0.2">
      <c r="A110" s="1" t="s">
        <v>13</v>
      </c>
      <c r="B110" s="1" t="s">
        <v>19</v>
      </c>
      <c r="C110" t="s">
        <v>1387</v>
      </c>
      <c r="D110" s="1">
        <v>30</v>
      </c>
      <c r="E110" s="2">
        <v>25</v>
      </c>
      <c r="F110" s="2">
        <f t="shared" si="2"/>
        <v>750</v>
      </c>
      <c r="G110" s="2" t="str">
        <f t="shared" si="3"/>
        <v>EGY-zan pin assuf S.A.E.-25,00 €</v>
      </c>
    </row>
    <row r="111" spans="1:7" x14ac:dyDescent="0.2">
      <c r="A111" s="1" t="s">
        <v>13</v>
      </c>
      <c r="B111" s="1" t="s">
        <v>12</v>
      </c>
      <c r="C111" t="s">
        <v>1387</v>
      </c>
      <c r="D111" s="1">
        <v>30</v>
      </c>
      <c r="E111" s="2">
        <v>21</v>
      </c>
      <c r="F111" s="2">
        <f t="shared" si="2"/>
        <v>630</v>
      </c>
      <c r="G111" s="2" t="str">
        <f t="shared" si="3"/>
        <v>EGY-ccc order-21,00 €</v>
      </c>
    </row>
    <row r="112" spans="1:7" x14ac:dyDescent="0.2">
      <c r="A112" s="1" t="s">
        <v>13</v>
      </c>
      <c r="B112" s="1" t="s">
        <v>12</v>
      </c>
      <c r="C112" t="s">
        <v>1387</v>
      </c>
      <c r="D112" s="1">
        <v>20</v>
      </c>
      <c r="E112" s="2">
        <v>34</v>
      </c>
      <c r="F112" s="2">
        <f t="shared" si="2"/>
        <v>680</v>
      </c>
      <c r="G112" s="2" t="str">
        <f t="shared" si="3"/>
        <v>EGY-ccc order-34,00 €</v>
      </c>
    </row>
    <row r="113" spans="1:7" x14ac:dyDescent="0.2">
      <c r="A113" s="1" t="s">
        <v>13</v>
      </c>
      <c r="B113" s="1" t="s">
        <v>12</v>
      </c>
      <c r="C113" t="s">
        <v>1387</v>
      </c>
      <c r="D113" s="1">
        <v>20</v>
      </c>
      <c r="E113" s="2">
        <v>36</v>
      </c>
      <c r="F113" s="2">
        <f t="shared" si="2"/>
        <v>720</v>
      </c>
      <c r="G113" s="2" t="str">
        <f t="shared" si="3"/>
        <v>EGY-ccc order-36,00 €</v>
      </c>
    </row>
    <row r="114" spans="1:7" x14ac:dyDescent="0.2">
      <c r="A114" s="1" t="s">
        <v>13</v>
      </c>
      <c r="B114" s="1" t="s">
        <v>19</v>
      </c>
      <c r="C114" s="1" t="s">
        <v>10</v>
      </c>
      <c r="D114" s="1">
        <v>0</v>
      </c>
      <c r="E114" s="2">
        <v>22</v>
      </c>
      <c r="F114" s="2" t="str">
        <f t="shared" si="2"/>
        <v/>
      </c>
      <c r="G114" s="2" t="str">
        <f t="shared" si="3"/>
        <v>EGY-zan pin assuf S.A.E.-22,00 €</v>
      </c>
    </row>
    <row r="115" spans="1:7" x14ac:dyDescent="0.2">
      <c r="A115" s="1" t="s">
        <v>13</v>
      </c>
      <c r="B115" s="1" t="s">
        <v>12</v>
      </c>
      <c r="C115" t="s">
        <v>1387</v>
      </c>
      <c r="D115" s="1">
        <v>30</v>
      </c>
      <c r="E115" s="2">
        <v>24</v>
      </c>
      <c r="F115" s="2">
        <f t="shared" si="2"/>
        <v>720</v>
      </c>
      <c r="G115" s="2" t="str">
        <f t="shared" si="3"/>
        <v>EGY-ccc order-24,00 €</v>
      </c>
    </row>
    <row r="116" spans="1:7" x14ac:dyDescent="0.2">
      <c r="A116" s="1" t="s">
        <v>13</v>
      </c>
      <c r="B116" s="1" t="s">
        <v>12</v>
      </c>
      <c r="C116" s="1" t="s">
        <v>10</v>
      </c>
      <c r="D116" s="1">
        <v>0</v>
      </c>
      <c r="E116" s="2">
        <v>24</v>
      </c>
      <c r="F116" s="2" t="str">
        <f t="shared" si="2"/>
        <v/>
      </c>
      <c r="G116" s="2" t="str">
        <f t="shared" si="3"/>
        <v>EGY-ccc order-24,00 €</v>
      </c>
    </row>
    <row r="117" spans="1:7" x14ac:dyDescent="0.2">
      <c r="A117" s="1" t="s">
        <v>13</v>
      </c>
      <c r="B117" s="1" t="s">
        <v>12</v>
      </c>
      <c r="C117" t="s">
        <v>1387</v>
      </c>
      <c r="D117" s="1">
        <v>20</v>
      </c>
      <c r="E117" s="2">
        <v>35</v>
      </c>
      <c r="F117" s="2">
        <f t="shared" si="2"/>
        <v>700</v>
      </c>
      <c r="G117" s="2" t="str">
        <f t="shared" si="3"/>
        <v>EGY-ccc order-35,00 €</v>
      </c>
    </row>
    <row r="118" spans="1:7" x14ac:dyDescent="0.2">
      <c r="A118" s="1" t="s">
        <v>13</v>
      </c>
      <c r="B118" s="1" t="s">
        <v>12</v>
      </c>
      <c r="C118" t="s">
        <v>1387</v>
      </c>
      <c r="D118" s="1">
        <v>20</v>
      </c>
      <c r="E118" s="2">
        <v>27</v>
      </c>
      <c r="F118" s="2">
        <f t="shared" si="2"/>
        <v>540</v>
      </c>
      <c r="G118" s="2" t="str">
        <f t="shared" si="3"/>
        <v>EGY-ccc order-27,00 €</v>
      </c>
    </row>
    <row r="119" spans="1:7" x14ac:dyDescent="0.2">
      <c r="A119" s="1" t="s">
        <v>13</v>
      </c>
      <c r="B119" s="1" t="s">
        <v>12</v>
      </c>
      <c r="C119" s="1" t="s">
        <v>10</v>
      </c>
      <c r="D119" s="1">
        <v>0</v>
      </c>
      <c r="E119" s="2">
        <v>34</v>
      </c>
      <c r="F119" s="2" t="str">
        <f t="shared" si="2"/>
        <v/>
      </c>
      <c r="G119" s="2" t="str">
        <f t="shared" si="3"/>
        <v>EGY-ccc order-34,00 €</v>
      </c>
    </row>
    <row r="120" spans="1:7" x14ac:dyDescent="0.2">
      <c r="A120" s="1" t="s">
        <v>13</v>
      </c>
      <c r="B120" s="1" t="s">
        <v>19</v>
      </c>
      <c r="C120" t="s">
        <v>1387</v>
      </c>
      <c r="D120" s="1">
        <v>20</v>
      </c>
      <c r="E120" s="2">
        <v>35</v>
      </c>
      <c r="F120" s="2">
        <f t="shared" si="2"/>
        <v>700</v>
      </c>
      <c r="G120" s="2" t="str">
        <f t="shared" si="3"/>
        <v>EGY-zan pin assuf S.A.E.-35,00 €</v>
      </c>
    </row>
    <row r="121" spans="1:7" x14ac:dyDescent="0.2">
      <c r="A121" s="1" t="s">
        <v>13</v>
      </c>
      <c r="B121" s="1" t="s">
        <v>19</v>
      </c>
      <c r="C121" t="s">
        <v>1387</v>
      </c>
      <c r="D121" s="1">
        <v>20</v>
      </c>
      <c r="E121" s="2">
        <v>29</v>
      </c>
      <c r="F121" s="2">
        <f t="shared" si="2"/>
        <v>580</v>
      </c>
      <c r="G121" s="2" t="str">
        <f t="shared" si="3"/>
        <v>EGY-zan pin assuf S.A.E.-29,00 €</v>
      </c>
    </row>
    <row r="122" spans="1:7" x14ac:dyDescent="0.2">
      <c r="A122" s="1" t="s">
        <v>13</v>
      </c>
      <c r="B122" s="1" t="s">
        <v>19</v>
      </c>
      <c r="C122" s="1" t="s">
        <v>10</v>
      </c>
      <c r="D122" s="1">
        <v>0</v>
      </c>
      <c r="E122" s="2">
        <v>22</v>
      </c>
      <c r="F122" s="2" t="str">
        <f t="shared" si="2"/>
        <v/>
      </c>
      <c r="G122" s="2" t="str">
        <f t="shared" si="3"/>
        <v>EGY-zan pin assuf S.A.E.-22,00 €</v>
      </c>
    </row>
    <row r="123" spans="1:7" x14ac:dyDescent="0.2">
      <c r="A123" s="1" t="s">
        <v>13</v>
      </c>
      <c r="B123" s="1" t="s">
        <v>19</v>
      </c>
      <c r="C123" t="s">
        <v>1387</v>
      </c>
      <c r="D123" s="1">
        <v>20</v>
      </c>
      <c r="E123" s="2">
        <v>35</v>
      </c>
      <c r="F123" s="2">
        <f t="shared" si="2"/>
        <v>700</v>
      </c>
      <c r="G123" s="2" t="str">
        <f t="shared" si="3"/>
        <v>EGY-zan pin assuf S.A.E.-35,00 €</v>
      </c>
    </row>
    <row r="124" spans="1:7" x14ac:dyDescent="0.2">
      <c r="A124" s="1" t="s">
        <v>13</v>
      </c>
      <c r="B124" s="1" t="s">
        <v>19</v>
      </c>
      <c r="C124" t="s">
        <v>1387</v>
      </c>
      <c r="D124" s="1">
        <v>30</v>
      </c>
      <c r="E124" s="2">
        <v>34</v>
      </c>
      <c r="F124" s="2">
        <f t="shared" si="2"/>
        <v>1020</v>
      </c>
      <c r="G124" s="2" t="str">
        <f t="shared" si="3"/>
        <v>EGY-zan pin assuf S.A.E.-34,00 €</v>
      </c>
    </row>
    <row r="125" spans="1:7" x14ac:dyDescent="0.2">
      <c r="A125" s="1" t="s">
        <v>13</v>
      </c>
      <c r="B125" s="1" t="s">
        <v>19</v>
      </c>
      <c r="C125" t="s">
        <v>1387</v>
      </c>
      <c r="D125" s="1">
        <v>20</v>
      </c>
      <c r="E125" s="2">
        <v>40</v>
      </c>
      <c r="F125" s="2">
        <f t="shared" si="2"/>
        <v>800</v>
      </c>
      <c r="G125" s="2" t="str">
        <f t="shared" si="3"/>
        <v>EGY-zan pin assuf S.A.E.-40,00 €</v>
      </c>
    </row>
    <row r="126" spans="1:7" x14ac:dyDescent="0.2">
      <c r="A126" s="1" t="s">
        <v>13</v>
      </c>
      <c r="B126" s="1" t="s">
        <v>12</v>
      </c>
      <c r="C126" t="s">
        <v>1387</v>
      </c>
      <c r="D126" s="1">
        <v>20</v>
      </c>
      <c r="E126" s="2">
        <v>27</v>
      </c>
      <c r="F126" s="2">
        <f t="shared" si="2"/>
        <v>540</v>
      </c>
      <c r="G126" s="2" t="str">
        <f t="shared" si="3"/>
        <v>EGY-ccc order-27,00 €</v>
      </c>
    </row>
    <row r="127" spans="1:7" x14ac:dyDescent="0.2">
      <c r="A127" s="1" t="s">
        <v>13</v>
      </c>
      <c r="B127" s="1" t="s">
        <v>12</v>
      </c>
      <c r="C127" t="s">
        <v>1387</v>
      </c>
      <c r="D127" s="1">
        <v>30</v>
      </c>
      <c r="E127" s="2">
        <v>28</v>
      </c>
      <c r="F127" s="2">
        <f t="shared" si="2"/>
        <v>840</v>
      </c>
      <c r="G127" s="2" t="str">
        <f t="shared" si="3"/>
        <v>EGY-ccc order-28,00 €</v>
      </c>
    </row>
    <row r="128" spans="1:7" x14ac:dyDescent="0.2">
      <c r="A128" s="1" t="s">
        <v>13</v>
      </c>
      <c r="B128" s="1" t="s">
        <v>12</v>
      </c>
      <c r="C128" t="s">
        <v>1387</v>
      </c>
      <c r="D128" s="1">
        <v>20</v>
      </c>
      <c r="E128" s="2">
        <v>22</v>
      </c>
      <c r="F128" s="2">
        <f t="shared" si="2"/>
        <v>440</v>
      </c>
      <c r="G128" s="2" t="str">
        <f t="shared" si="3"/>
        <v>EGY-ccc order-22,00 €</v>
      </c>
    </row>
    <row r="129" spans="1:7" x14ac:dyDescent="0.2">
      <c r="A129" s="1" t="s">
        <v>13</v>
      </c>
      <c r="B129" s="1" t="s">
        <v>19</v>
      </c>
      <c r="C129" s="1" t="s">
        <v>10</v>
      </c>
      <c r="D129" s="1">
        <v>0</v>
      </c>
      <c r="E129" s="2">
        <v>38</v>
      </c>
      <c r="F129" s="2" t="str">
        <f t="shared" si="2"/>
        <v/>
      </c>
      <c r="G129" s="2" t="str">
        <f t="shared" si="3"/>
        <v>EGY-zan pin assuf S.A.E.-38,00 €</v>
      </c>
    </row>
    <row r="130" spans="1:7" x14ac:dyDescent="0.2">
      <c r="A130" s="1" t="s">
        <v>13</v>
      </c>
      <c r="B130" s="1" t="s">
        <v>19</v>
      </c>
      <c r="C130" t="s">
        <v>1387</v>
      </c>
      <c r="D130" s="1">
        <v>20</v>
      </c>
      <c r="E130" s="2">
        <v>25</v>
      </c>
      <c r="F130" s="2">
        <f t="shared" ref="F130:F193" si="4">IF(D130*E130=0,"",D130*E130)</f>
        <v>500</v>
      </c>
      <c r="G130" s="2" t="str">
        <f t="shared" ref="G130:G193" si="5">_xlfn.CONCAT(A130,"-",B130,"-",DOLLAR(E130))</f>
        <v>EGY-zan pin assuf S.A.E.-25,00 €</v>
      </c>
    </row>
    <row r="131" spans="1:7" x14ac:dyDescent="0.2">
      <c r="A131" s="1" t="s">
        <v>13</v>
      </c>
      <c r="B131" s="1" t="s">
        <v>12</v>
      </c>
      <c r="C131" t="s">
        <v>1387</v>
      </c>
      <c r="D131" s="1">
        <v>20</v>
      </c>
      <c r="E131" s="2">
        <v>38</v>
      </c>
      <c r="F131" s="2">
        <f t="shared" si="4"/>
        <v>760</v>
      </c>
      <c r="G131" s="2" t="str">
        <f t="shared" si="5"/>
        <v>EGY-ccc order-38,00 €</v>
      </c>
    </row>
    <row r="132" spans="1:7" x14ac:dyDescent="0.2">
      <c r="A132" s="1" t="s">
        <v>13</v>
      </c>
      <c r="B132" s="1" t="s">
        <v>12</v>
      </c>
      <c r="C132" s="1" t="s">
        <v>10</v>
      </c>
      <c r="D132" s="1">
        <v>0</v>
      </c>
      <c r="E132" s="2">
        <v>40</v>
      </c>
      <c r="F132" s="2" t="str">
        <f t="shared" si="4"/>
        <v/>
      </c>
      <c r="G132" s="2" t="str">
        <f t="shared" si="5"/>
        <v>EGY-ccc order-40,00 €</v>
      </c>
    </row>
    <row r="133" spans="1:7" x14ac:dyDescent="0.2">
      <c r="A133" s="1" t="s">
        <v>13</v>
      </c>
      <c r="B133" s="1" t="s">
        <v>12</v>
      </c>
      <c r="C133" s="1" t="s">
        <v>10</v>
      </c>
      <c r="D133" s="1">
        <v>0</v>
      </c>
      <c r="E133" s="2">
        <v>22</v>
      </c>
      <c r="F133" s="2" t="str">
        <f t="shared" si="4"/>
        <v/>
      </c>
      <c r="G133" s="2" t="str">
        <f t="shared" si="5"/>
        <v>EGY-ccc order-22,00 €</v>
      </c>
    </row>
    <row r="134" spans="1:7" x14ac:dyDescent="0.2">
      <c r="A134" s="1" t="s">
        <v>13</v>
      </c>
      <c r="B134" s="1" t="s">
        <v>12</v>
      </c>
      <c r="C134" t="s">
        <v>1387</v>
      </c>
      <c r="D134" s="1">
        <v>20</v>
      </c>
      <c r="E134" s="2">
        <v>22</v>
      </c>
      <c r="F134" s="2">
        <f t="shared" si="4"/>
        <v>440</v>
      </c>
      <c r="G134" s="2" t="str">
        <f t="shared" si="5"/>
        <v>EGY-ccc order-22,00 €</v>
      </c>
    </row>
    <row r="135" spans="1:7" x14ac:dyDescent="0.2">
      <c r="A135" s="1" t="s">
        <v>13</v>
      </c>
      <c r="B135" s="1" t="s">
        <v>19</v>
      </c>
      <c r="C135" t="s">
        <v>1387</v>
      </c>
      <c r="D135" s="1">
        <v>20</v>
      </c>
      <c r="E135" s="2">
        <v>30</v>
      </c>
      <c r="F135" s="2">
        <f t="shared" si="4"/>
        <v>600</v>
      </c>
      <c r="G135" s="2" t="str">
        <f t="shared" si="5"/>
        <v>EGY-zan pin assuf S.A.E.-30,00 €</v>
      </c>
    </row>
    <row r="136" spans="1:7" x14ac:dyDescent="0.2">
      <c r="A136" s="1" t="s">
        <v>13</v>
      </c>
      <c r="B136" s="1" t="s">
        <v>19</v>
      </c>
      <c r="C136" s="1" t="s">
        <v>10</v>
      </c>
      <c r="D136" s="1">
        <v>0</v>
      </c>
      <c r="E136" s="2">
        <v>35</v>
      </c>
      <c r="F136" s="2" t="str">
        <f t="shared" si="4"/>
        <v/>
      </c>
      <c r="G136" s="2" t="str">
        <f t="shared" si="5"/>
        <v>EGY-zan pin assuf S.A.E.-35,00 €</v>
      </c>
    </row>
    <row r="137" spans="1:7" x14ac:dyDescent="0.2">
      <c r="A137" s="1" t="s">
        <v>13</v>
      </c>
      <c r="B137" s="1" t="s">
        <v>19</v>
      </c>
      <c r="C137" t="s">
        <v>1387</v>
      </c>
      <c r="D137" s="1">
        <v>20</v>
      </c>
      <c r="E137" s="2">
        <v>27</v>
      </c>
      <c r="F137" s="2">
        <f t="shared" si="4"/>
        <v>540</v>
      </c>
      <c r="G137" s="2" t="str">
        <f t="shared" si="5"/>
        <v>EGY-zan pin assuf S.A.E.-27,00 €</v>
      </c>
    </row>
    <row r="138" spans="1:7" x14ac:dyDescent="0.2">
      <c r="A138" s="1" t="s">
        <v>13</v>
      </c>
      <c r="B138" s="1" t="s">
        <v>27</v>
      </c>
      <c r="C138" s="1" t="s">
        <v>10</v>
      </c>
      <c r="D138" s="1">
        <v>0</v>
      </c>
      <c r="E138" s="2">
        <v>36</v>
      </c>
      <c r="F138" s="2" t="str">
        <f t="shared" si="4"/>
        <v/>
      </c>
      <c r="G138" s="2" t="str">
        <f t="shared" si="5"/>
        <v>EGY-order For Trading SARL-36,00 €</v>
      </c>
    </row>
    <row r="139" spans="1:7" x14ac:dyDescent="0.2">
      <c r="A139" s="1" t="s">
        <v>13</v>
      </c>
      <c r="B139" s="1" t="s">
        <v>27</v>
      </c>
      <c r="C139" t="s">
        <v>1387</v>
      </c>
      <c r="D139" s="1">
        <v>20</v>
      </c>
      <c r="E139" s="2">
        <v>37</v>
      </c>
      <c r="F139" s="2">
        <f t="shared" si="4"/>
        <v>740</v>
      </c>
      <c r="G139" s="2" t="str">
        <f t="shared" si="5"/>
        <v>EGY-order For Trading SARL-37,00 €</v>
      </c>
    </row>
    <row r="140" spans="1:7" x14ac:dyDescent="0.2">
      <c r="A140" s="1" t="s">
        <v>13</v>
      </c>
      <c r="B140" s="1" t="s">
        <v>19</v>
      </c>
      <c r="C140" t="s">
        <v>1387</v>
      </c>
      <c r="D140" s="1">
        <v>10</v>
      </c>
      <c r="E140" s="2">
        <v>27</v>
      </c>
      <c r="F140" s="2">
        <f t="shared" si="4"/>
        <v>270</v>
      </c>
      <c r="G140" s="2" t="str">
        <f t="shared" si="5"/>
        <v>EGY-zan pin assuf S.A.E.-27,00 €</v>
      </c>
    </row>
    <row r="141" spans="1:7" x14ac:dyDescent="0.2">
      <c r="A141" s="1" t="s">
        <v>13</v>
      </c>
      <c r="B141" s="1" t="s">
        <v>19</v>
      </c>
      <c r="C141" t="s">
        <v>1387</v>
      </c>
      <c r="D141" s="1">
        <v>20</v>
      </c>
      <c r="E141" s="2">
        <v>40</v>
      </c>
      <c r="F141" s="2">
        <f t="shared" si="4"/>
        <v>800</v>
      </c>
      <c r="G141" s="2" t="str">
        <f t="shared" si="5"/>
        <v>EGY-zan pin assuf S.A.E.-40,00 €</v>
      </c>
    </row>
    <row r="142" spans="1:7" x14ac:dyDescent="0.2">
      <c r="A142" s="1" t="s">
        <v>13</v>
      </c>
      <c r="B142" s="1" t="s">
        <v>12</v>
      </c>
      <c r="C142" t="s">
        <v>1387</v>
      </c>
      <c r="D142" s="1">
        <v>20</v>
      </c>
      <c r="E142" s="2">
        <v>28</v>
      </c>
      <c r="F142" s="2">
        <f t="shared" si="4"/>
        <v>560</v>
      </c>
      <c r="G142" s="2" t="str">
        <f t="shared" si="5"/>
        <v>EGY-ccc order-28,00 €</v>
      </c>
    </row>
    <row r="143" spans="1:7" x14ac:dyDescent="0.2">
      <c r="A143" s="1" t="s">
        <v>13</v>
      </c>
      <c r="B143" s="1" t="s">
        <v>19</v>
      </c>
      <c r="C143" s="1" t="s">
        <v>10</v>
      </c>
      <c r="D143" s="1">
        <v>0</v>
      </c>
      <c r="E143" s="2">
        <v>27</v>
      </c>
      <c r="F143" s="2" t="str">
        <f t="shared" si="4"/>
        <v/>
      </c>
      <c r="G143" s="2" t="str">
        <f t="shared" si="5"/>
        <v>EGY-zan pin assuf S.A.E.-27,00 €</v>
      </c>
    </row>
    <row r="144" spans="1:7" x14ac:dyDescent="0.2">
      <c r="A144" s="1" t="s">
        <v>13</v>
      </c>
      <c r="B144" s="1" t="s">
        <v>19</v>
      </c>
      <c r="C144" t="s">
        <v>1387</v>
      </c>
      <c r="D144" s="1">
        <v>20</v>
      </c>
      <c r="E144" s="2">
        <v>31</v>
      </c>
      <c r="F144" s="2">
        <f t="shared" si="4"/>
        <v>620</v>
      </c>
      <c r="G144" s="2" t="str">
        <f t="shared" si="5"/>
        <v>EGY-zan pin assuf S.A.E.-31,00 €</v>
      </c>
    </row>
    <row r="145" spans="1:7" x14ac:dyDescent="0.2">
      <c r="A145" s="1" t="s">
        <v>13</v>
      </c>
      <c r="B145" s="1" t="s">
        <v>27</v>
      </c>
      <c r="C145" s="1" t="s">
        <v>10</v>
      </c>
      <c r="D145" s="1">
        <v>0</v>
      </c>
      <c r="E145" s="2">
        <v>26</v>
      </c>
      <c r="F145" s="2" t="str">
        <f t="shared" si="4"/>
        <v/>
      </c>
      <c r="G145" s="2" t="str">
        <f t="shared" si="5"/>
        <v>EGY-order For Trading SARL-26,00 €</v>
      </c>
    </row>
    <row r="146" spans="1:7" x14ac:dyDescent="0.2">
      <c r="A146" s="1" t="s">
        <v>13</v>
      </c>
      <c r="B146" s="1" t="s">
        <v>19</v>
      </c>
      <c r="C146" t="s">
        <v>1387</v>
      </c>
      <c r="D146" s="1">
        <v>10</v>
      </c>
      <c r="E146" s="2">
        <v>25</v>
      </c>
      <c r="F146" s="2">
        <f t="shared" si="4"/>
        <v>250</v>
      </c>
      <c r="G146" s="2" t="str">
        <f t="shared" si="5"/>
        <v>EGY-zan pin assuf S.A.E.-25,00 €</v>
      </c>
    </row>
    <row r="147" spans="1:7" x14ac:dyDescent="0.2">
      <c r="A147" s="1" t="s">
        <v>13</v>
      </c>
      <c r="B147" s="1" t="s">
        <v>12</v>
      </c>
      <c r="C147" t="s">
        <v>1387</v>
      </c>
      <c r="D147" s="1">
        <v>30</v>
      </c>
      <c r="E147" s="2">
        <v>24</v>
      </c>
      <c r="F147" s="2">
        <f t="shared" si="4"/>
        <v>720</v>
      </c>
      <c r="G147" s="2" t="str">
        <f t="shared" si="5"/>
        <v>EGY-ccc order-24,00 €</v>
      </c>
    </row>
    <row r="148" spans="1:7" x14ac:dyDescent="0.2">
      <c r="A148" s="1" t="s">
        <v>13</v>
      </c>
      <c r="B148" s="1" t="s">
        <v>12</v>
      </c>
      <c r="C148" t="s">
        <v>1387</v>
      </c>
      <c r="D148" s="1">
        <v>10</v>
      </c>
      <c r="E148" s="2">
        <v>25</v>
      </c>
      <c r="F148" s="2">
        <f t="shared" si="4"/>
        <v>250</v>
      </c>
      <c r="G148" s="2" t="str">
        <f t="shared" si="5"/>
        <v>EGY-ccc order-25,00 €</v>
      </c>
    </row>
    <row r="149" spans="1:7" x14ac:dyDescent="0.2">
      <c r="A149" s="1" t="s">
        <v>13</v>
      </c>
      <c r="B149" s="1" t="s">
        <v>19</v>
      </c>
      <c r="C149" t="s">
        <v>1387</v>
      </c>
      <c r="D149" s="1">
        <v>10</v>
      </c>
      <c r="E149" s="2">
        <v>40</v>
      </c>
      <c r="F149" s="2">
        <f t="shared" si="4"/>
        <v>400</v>
      </c>
      <c r="G149" s="2" t="str">
        <f t="shared" si="5"/>
        <v>EGY-zan pin assuf S.A.E.-40,00 €</v>
      </c>
    </row>
    <row r="150" spans="1:7" x14ac:dyDescent="0.2">
      <c r="A150" s="1" t="s">
        <v>13</v>
      </c>
      <c r="B150" s="1" t="s">
        <v>19</v>
      </c>
      <c r="C150" s="1" t="s">
        <v>10</v>
      </c>
      <c r="D150" s="1">
        <v>0</v>
      </c>
      <c r="E150" s="2">
        <v>39</v>
      </c>
      <c r="F150" s="2" t="str">
        <f t="shared" si="4"/>
        <v/>
      </c>
      <c r="G150" s="2" t="str">
        <f t="shared" si="5"/>
        <v>EGY-zan pin assuf S.A.E.-39,00 €</v>
      </c>
    </row>
    <row r="151" spans="1:7" x14ac:dyDescent="0.2">
      <c r="A151" s="1" t="s">
        <v>13</v>
      </c>
      <c r="B151" s="1" t="s">
        <v>19</v>
      </c>
      <c r="C151" s="1" t="s">
        <v>10</v>
      </c>
      <c r="D151" s="1">
        <v>0</v>
      </c>
      <c r="E151" s="2">
        <v>23</v>
      </c>
      <c r="F151" s="2" t="str">
        <f t="shared" si="4"/>
        <v/>
      </c>
      <c r="G151" s="2" t="str">
        <f t="shared" si="5"/>
        <v>EGY-zan pin assuf S.A.E.-23,00 €</v>
      </c>
    </row>
    <row r="152" spans="1:7" x14ac:dyDescent="0.2">
      <c r="A152" s="1" t="s">
        <v>13</v>
      </c>
      <c r="B152" s="1" t="s">
        <v>19</v>
      </c>
      <c r="C152" t="s">
        <v>1387</v>
      </c>
      <c r="D152" s="1">
        <v>10</v>
      </c>
      <c r="E152" s="2">
        <v>37</v>
      </c>
      <c r="F152" s="2">
        <f t="shared" si="4"/>
        <v>370</v>
      </c>
      <c r="G152" s="2" t="str">
        <f t="shared" si="5"/>
        <v>EGY-zan pin assuf S.A.E.-37,00 €</v>
      </c>
    </row>
    <row r="153" spans="1:7" x14ac:dyDescent="0.2">
      <c r="A153" s="1" t="s">
        <v>13</v>
      </c>
      <c r="B153" s="1" t="s">
        <v>12</v>
      </c>
      <c r="C153" t="s">
        <v>1387</v>
      </c>
      <c r="D153" s="1">
        <v>20</v>
      </c>
      <c r="E153" s="2">
        <v>23</v>
      </c>
      <c r="F153" s="2">
        <f t="shared" si="4"/>
        <v>460</v>
      </c>
      <c r="G153" s="2" t="str">
        <f t="shared" si="5"/>
        <v>EGY-ccc order-23,00 €</v>
      </c>
    </row>
    <row r="154" spans="1:7" x14ac:dyDescent="0.2">
      <c r="A154" s="1" t="s">
        <v>13</v>
      </c>
      <c r="B154" s="1" t="s">
        <v>19</v>
      </c>
      <c r="C154" t="s">
        <v>1387</v>
      </c>
      <c r="D154" s="1">
        <v>10</v>
      </c>
      <c r="E154" s="2">
        <v>37</v>
      </c>
      <c r="F154" s="2">
        <f t="shared" si="4"/>
        <v>370</v>
      </c>
      <c r="G154" s="2" t="str">
        <f t="shared" si="5"/>
        <v>EGY-zan pin assuf S.A.E.-37,00 €</v>
      </c>
    </row>
    <row r="155" spans="1:7" x14ac:dyDescent="0.2">
      <c r="A155" s="1" t="s">
        <v>13</v>
      </c>
      <c r="B155" s="1" t="s">
        <v>19</v>
      </c>
      <c r="C155" t="s">
        <v>1387</v>
      </c>
      <c r="D155" s="1">
        <v>20</v>
      </c>
      <c r="E155" s="2">
        <v>36</v>
      </c>
      <c r="F155" s="2">
        <f t="shared" si="4"/>
        <v>720</v>
      </c>
      <c r="G155" s="2" t="str">
        <f t="shared" si="5"/>
        <v>EGY-zan pin assuf S.A.E.-36,00 €</v>
      </c>
    </row>
    <row r="156" spans="1:7" x14ac:dyDescent="0.2">
      <c r="A156" s="1" t="s">
        <v>13</v>
      </c>
      <c r="B156" s="1" t="s">
        <v>19</v>
      </c>
      <c r="C156" t="s">
        <v>1387</v>
      </c>
      <c r="D156" s="1">
        <v>30</v>
      </c>
      <c r="E156" s="2">
        <v>30</v>
      </c>
      <c r="F156" s="2">
        <f t="shared" si="4"/>
        <v>900</v>
      </c>
      <c r="G156" s="2" t="str">
        <f t="shared" si="5"/>
        <v>EGY-zan pin assuf S.A.E.-30,00 €</v>
      </c>
    </row>
    <row r="157" spans="1:7" x14ac:dyDescent="0.2">
      <c r="A157" s="1" t="s">
        <v>13</v>
      </c>
      <c r="B157" s="1" t="s">
        <v>19</v>
      </c>
      <c r="C157" t="s">
        <v>1387</v>
      </c>
      <c r="D157" s="1">
        <v>10</v>
      </c>
      <c r="E157" s="2">
        <v>27</v>
      </c>
      <c r="F157" s="2">
        <f t="shared" si="4"/>
        <v>270</v>
      </c>
      <c r="G157" s="2" t="str">
        <f t="shared" si="5"/>
        <v>EGY-zan pin assuf S.A.E.-27,00 €</v>
      </c>
    </row>
    <row r="158" spans="1:7" x14ac:dyDescent="0.2">
      <c r="A158" s="1" t="s">
        <v>13</v>
      </c>
      <c r="B158" s="1" t="s">
        <v>19</v>
      </c>
      <c r="C158" s="1" t="s">
        <v>10</v>
      </c>
      <c r="D158" s="1">
        <v>0</v>
      </c>
      <c r="E158" s="2">
        <v>31</v>
      </c>
      <c r="F158" s="2" t="str">
        <f t="shared" si="4"/>
        <v/>
      </c>
      <c r="G158" s="2" t="str">
        <f t="shared" si="5"/>
        <v>EGY-zan pin assuf S.A.E.-31,00 €</v>
      </c>
    </row>
    <row r="159" spans="1:7" x14ac:dyDescent="0.2">
      <c r="A159" s="1" t="s">
        <v>13</v>
      </c>
      <c r="B159" s="1" t="s">
        <v>19</v>
      </c>
      <c r="C159" t="s">
        <v>1387</v>
      </c>
      <c r="D159" s="1">
        <v>30</v>
      </c>
      <c r="E159" s="2">
        <v>23</v>
      </c>
      <c r="F159" s="2">
        <f t="shared" si="4"/>
        <v>690</v>
      </c>
      <c r="G159" s="2" t="str">
        <f t="shared" si="5"/>
        <v>EGY-zan pin assuf S.A.E.-23,00 €</v>
      </c>
    </row>
    <row r="160" spans="1:7" x14ac:dyDescent="0.2">
      <c r="A160" s="1" t="s">
        <v>13</v>
      </c>
      <c r="B160" s="1" t="s">
        <v>19</v>
      </c>
      <c r="C160" t="s">
        <v>1387</v>
      </c>
      <c r="D160" s="1">
        <v>10</v>
      </c>
      <c r="E160" s="2">
        <v>39</v>
      </c>
      <c r="F160" s="2">
        <f t="shared" si="4"/>
        <v>390</v>
      </c>
      <c r="G160" s="2" t="str">
        <f t="shared" si="5"/>
        <v>EGY-zan pin assuf S.A.E.-39,00 €</v>
      </c>
    </row>
    <row r="161" spans="1:7" x14ac:dyDescent="0.2">
      <c r="A161" s="1" t="s">
        <v>13</v>
      </c>
      <c r="B161" s="1" t="s">
        <v>19</v>
      </c>
      <c r="C161" t="s">
        <v>1387</v>
      </c>
      <c r="D161" s="1">
        <v>20</v>
      </c>
      <c r="E161" s="2">
        <v>32</v>
      </c>
      <c r="F161" s="2">
        <f t="shared" si="4"/>
        <v>640</v>
      </c>
      <c r="G161" s="2" t="str">
        <f t="shared" si="5"/>
        <v>EGY-zan pin assuf S.A.E.-32,00 €</v>
      </c>
    </row>
    <row r="162" spans="1:7" x14ac:dyDescent="0.2">
      <c r="A162" s="1" t="s">
        <v>13</v>
      </c>
      <c r="B162" s="1" t="s">
        <v>19</v>
      </c>
      <c r="C162" s="1" t="s">
        <v>10</v>
      </c>
      <c r="D162" s="1">
        <v>0</v>
      </c>
      <c r="E162" s="2">
        <v>35</v>
      </c>
      <c r="F162" s="2" t="str">
        <f t="shared" si="4"/>
        <v/>
      </c>
      <c r="G162" s="2" t="str">
        <f t="shared" si="5"/>
        <v>EGY-zan pin assuf S.A.E.-35,00 €</v>
      </c>
    </row>
    <row r="163" spans="1:7" x14ac:dyDescent="0.2">
      <c r="A163" s="1" t="s">
        <v>13</v>
      </c>
      <c r="B163" s="1" t="s">
        <v>19</v>
      </c>
      <c r="C163" s="1" t="s">
        <v>10</v>
      </c>
      <c r="D163" s="1">
        <v>0</v>
      </c>
      <c r="E163" s="2">
        <v>33</v>
      </c>
      <c r="F163" s="2" t="str">
        <f t="shared" si="4"/>
        <v/>
      </c>
      <c r="G163" s="2" t="str">
        <f t="shared" si="5"/>
        <v>EGY-zan pin assuf S.A.E.-33,00 €</v>
      </c>
    </row>
    <row r="164" spans="1:7" x14ac:dyDescent="0.2">
      <c r="A164" s="1" t="s">
        <v>13</v>
      </c>
      <c r="B164" s="1" t="s">
        <v>19</v>
      </c>
      <c r="C164" t="s">
        <v>1387</v>
      </c>
      <c r="D164" s="1">
        <v>30</v>
      </c>
      <c r="E164" s="2">
        <v>31</v>
      </c>
      <c r="F164" s="2">
        <f t="shared" si="4"/>
        <v>930</v>
      </c>
      <c r="G164" s="2" t="str">
        <f t="shared" si="5"/>
        <v>EGY-zan pin assuf S.A.E.-31,00 €</v>
      </c>
    </row>
    <row r="165" spans="1:7" x14ac:dyDescent="0.2">
      <c r="A165" s="1" t="s">
        <v>13</v>
      </c>
      <c r="B165" s="1" t="s">
        <v>19</v>
      </c>
      <c r="C165" t="s">
        <v>1387</v>
      </c>
      <c r="D165" s="1">
        <v>20</v>
      </c>
      <c r="E165" s="2">
        <v>39</v>
      </c>
      <c r="F165" s="2">
        <f t="shared" si="4"/>
        <v>780</v>
      </c>
      <c r="G165" s="2" t="str">
        <f t="shared" si="5"/>
        <v>EGY-zan pin assuf S.A.E.-39,00 €</v>
      </c>
    </row>
    <row r="166" spans="1:7" x14ac:dyDescent="0.2">
      <c r="A166" s="1" t="s">
        <v>13</v>
      </c>
      <c r="B166" s="1" t="s">
        <v>19</v>
      </c>
      <c r="C166" t="s">
        <v>1387</v>
      </c>
      <c r="D166" s="1">
        <v>10</v>
      </c>
      <c r="E166" s="2">
        <v>26</v>
      </c>
      <c r="F166" s="2">
        <f t="shared" si="4"/>
        <v>260</v>
      </c>
      <c r="G166" s="2" t="str">
        <f t="shared" si="5"/>
        <v>EGY-zan pin assuf S.A.E.-26,00 €</v>
      </c>
    </row>
    <row r="167" spans="1:7" x14ac:dyDescent="0.2">
      <c r="A167" s="1" t="s">
        <v>13</v>
      </c>
      <c r="B167" s="1" t="s">
        <v>19</v>
      </c>
      <c r="C167" t="s">
        <v>1387</v>
      </c>
      <c r="D167" s="1">
        <v>30</v>
      </c>
      <c r="E167" s="2">
        <v>22</v>
      </c>
      <c r="F167" s="2">
        <f t="shared" si="4"/>
        <v>660</v>
      </c>
      <c r="G167" s="2" t="str">
        <f t="shared" si="5"/>
        <v>EGY-zan pin assuf S.A.E.-22,00 €</v>
      </c>
    </row>
    <row r="168" spans="1:7" x14ac:dyDescent="0.2">
      <c r="A168" s="1" t="s">
        <v>13</v>
      </c>
      <c r="B168" s="1" t="s">
        <v>12</v>
      </c>
      <c r="C168" t="s">
        <v>1387</v>
      </c>
      <c r="D168" s="1">
        <v>10</v>
      </c>
      <c r="E168" s="2">
        <v>37</v>
      </c>
      <c r="F168" s="2">
        <f t="shared" si="4"/>
        <v>370</v>
      </c>
      <c r="G168" s="2" t="str">
        <f t="shared" si="5"/>
        <v>EGY-ccc order-37,00 €</v>
      </c>
    </row>
    <row r="169" spans="1:7" x14ac:dyDescent="0.2">
      <c r="A169" s="1" t="s">
        <v>13</v>
      </c>
      <c r="B169" s="1" t="s">
        <v>12</v>
      </c>
      <c r="C169" t="s">
        <v>1387</v>
      </c>
      <c r="D169" s="1">
        <v>30</v>
      </c>
      <c r="E169" s="2">
        <v>27</v>
      </c>
      <c r="F169" s="2">
        <f t="shared" si="4"/>
        <v>810</v>
      </c>
      <c r="G169" s="2" t="str">
        <f t="shared" si="5"/>
        <v>EGY-ccc order-27,00 €</v>
      </c>
    </row>
    <row r="170" spans="1:7" x14ac:dyDescent="0.2">
      <c r="A170" s="1" t="s">
        <v>13</v>
      </c>
      <c r="B170" s="1" t="s">
        <v>27</v>
      </c>
      <c r="C170" s="1" t="s">
        <v>10</v>
      </c>
      <c r="D170" s="1">
        <v>0</v>
      </c>
      <c r="E170" s="2">
        <v>29</v>
      </c>
      <c r="F170" s="2" t="str">
        <f t="shared" si="4"/>
        <v/>
      </c>
      <c r="G170" s="2" t="str">
        <f t="shared" si="5"/>
        <v>EGY-order For Trading SARL-29,00 €</v>
      </c>
    </row>
    <row r="171" spans="1:7" x14ac:dyDescent="0.2">
      <c r="A171" s="1" t="s">
        <v>13</v>
      </c>
      <c r="B171" s="1" t="s">
        <v>27</v>
      </c>
      <c r="C171" t="s">
        <v>1387</v>
      </c>
      <c r="D171" s="1">
        <v>30</v>
      </c>
      <c r="E171" s="2">
        <v>37</v>
      </c>
      <c r="F171" s="2">
        <f t="shared" si="4"/>
        <v>1110</v>
      </c>
      <c r="G171" s="2" t="str">
        <f t="shared" si="5"/>
        <v>EGY-order For Trading SARL-37,00 €</v>
      </c>
    </row>
    <row r="172" spans="1:7" x14ac:dyDescent="0.2">
      <c r="A172" s="1" t="s">
        <v>13</v>
      </c>
      <c r="B172" s="1" t="s">
        <v>19</v>
      </c>
      <c r="C172" s="1" t="s">
        <v>10</v>
      </c>
      <c r="D172" s="1">
        <v>0</v>
      </c>
      <c r="E172" s="2">
        <v>38</v>
      </c>
      <c r="F172" s="2" t="str">
        <f t="shared" si="4"/>
        <v/>
      </c>
      <c r="G172" s="2" t="str">
        <f t="shared" si="5"/>
        <v>EGY-zan pin assuf S.A.E.-38,00 €</v>
      </c>
    </row>
    <row r="173" spans="1:7" x14ac:dyDescent="0.2">
      <c r="A173" s="1" t="s">
        <v>13</v>
      </c>
      <c r="B173" s="1" t="s">
        <v>19</v>
      </c>
      <c r="C173" t="s">
        <v>1387</v>
      </c>
      <c r="D173" s="1">
        <v>30</v>
      </c>
      <c r="E173" s="2">
        <v>34</v>
      </c>
      <c r="F173" s="2">
        <f t="shared" si="4"/>
        <v>1020</v>
      </c>
      <c r="G173" s="2" t="str">
        <f t="shared" si="5"/>
        <v>EGY-zan pin assuf S.A.E.-34,00 €</v>
      </c>
    </row>
    <row r="174" spans="1:7" x14ac:dyDescent="0.2">
      <c r="A174" s="1" t="s">
        <v>13</v>
      </c>
      <c r="B174" s="1" t="s">
        <v>19</v>
      </c>
      <c r="C174" t="s">
        <v>1387</v>
      </c>
      <c r="D174" s="1">
        <v>10</v>
      </c>
      <c r="E174" s="2">
        <v>38</v>
      </c>
      <c r="F174" s="2">
        <f t="shared" si="4"/>
        <v>380</v>
      </c>
      <c r="G174" s="2" t="str">
        <f t="shared" si="5"/>
        <v>EGY-zan pin assuf S.A.E.-38,00 €</v>
      </c>
    </row>
    <row r="175" spans="1:7" x14ac:dyDescent="0.2">
      <c r="A175" s="1" t="s">
        <v>13</v>
      </c>
      <c r="B175" s="1" t="s">
        <v>19</v>
      </c>
      <c r="C175" t="s">
        <v>1387</v>
      </c>
      <c r="D175" s="1">
        <v>10</v>
      </c>
      <c r="E175" s="2">
        <v>29</v>
      </c>
      <c r="F175" s="2">
        <f t="shared" si="4"/>
        <v>290</v>
      </c>
      <c r="G175" s="2" t="str">
        <f t="shared" si="5"/>
        <v>EGY-zan pin assuf S.A.E.-29,00 €</v>
      </c>
    </row>
    <row r="176" spans="1:7" x14ac:dyDescent="0.2">
      <c r="A176" s="1" t="s">
        <v>13</v>
      </c>
      <c r="B176" s="1" t="s">
        <v>12</v>
      </c>
      <c r="C176" t="s">
        <v>1387</v>
      </c>
      <c r="D176" s="1">
        <v>30</v>
      </c>
      <c r="E176" s="2">
        <v>40</v>
      </c>
      <c r="F176" s="2">
        <f t="shared" si="4"/>
        <v>1200</v>
      </c>
      <c r="G176" s="2" t="str">
        <f t="shared" si="5"/>
        <v>EGY-ccc order-40,00 €</v>
      </c>
    </row>
    <row r="177" spans="1:7" x14ac:dyDescent="0.2">
      <c r="A177" s="1" t="s">
        <v>13</v>
      </c>
      <c r="B177" s="1" t="s">
        <v>19</v>
      </c>
      <c r="C177" t="s">
        <v>1387</v>
      </c>
      <c r="D177" s="1">
        <v>30</v>
      </c>
      <c r="E177" s="2">
        <v>27</v>
      </c>
      <c r="F177" s="2">
        <f t="shared" si="4"/>
        <v>810</v>
      </c>
      <c r="G177" s="2" t="str">
        <f t="shared" si="5"/>
        <v>EGY-zan pin assuf S.A.E.-27,00 €</v>
      </c>
    </row>
    <row r="178" spans="1:7" x14ac:dyDescent="0.2">
      <c r="A178" s="1" t="s">
        <v>13</v>
      </c>
      <c r="B178" s="1" t="s">
        <v>19</v>
      </c>
      <c r="C178" t="s">
        <v>1387</v>
      </c>
      <c r="D178" s="1">
        <v>10</v>
      </c>
      <c r="E178" s="2">
        <v>26</v>
      </c>
      <c r="F178" s="2">
        <f t="shared" si="4"/>
        <v>260</v>
      </c>
      <c r="G178" s="2" t="str">
        <f t="shared" si="5"/>
        <v>EGY-zan pin assuf S.A.E.-26,00 €</v>
      </c>
    </row>
    <row r="179" spans="1:7" x14ac:dyDescent="0.2">
      <c r="A179" s="1" t="s">
        <v>13</v>
      </c>
      <c r="B179" s="1" t="s">
        <v>12</v>
      </c>
      <c r="C179" t="s">
        <v>1387</v>
      </c>
      <c r="D179" s="1">
        <v>30</v>
      </c>
      <c r="E179" s="2">
        <v>22</v>
      </c>
      <c r="F179" s="2">
        <f t="shared" si="4"/>
        <v>660</v>
      </c>
      <c r="G179" s="2" t="str">
        <f t="shared" si="5"/>
        <v>EGY-ccc order-22,00 €</v>
      </c>
    </row>
    <row r="180" spans="1:7" x14ac:dyDescent="0.2">
      <c r="A180" s="1" t="s">
        <v>13</v>
      </c>
      <c r="B180" s="1" t="s">
        <v>19</v>
      </c>
      <c r="C180" t="s">
        <v>1387</v>
      </c>
      <c r="D180" s="1">
        <v>10</v>
      </c>
      <c r="E180" s="2">
        <v>27</v>
      </c>
      <c r="F180" s="2">
        <f t="shared" si="4"/>
        <v>270</v>
      </c>
      <c r="G180" s="2" t="str">
        <f t="shared" si="5"/>
        <v>EGY-zan pin assuf S.A.E.-27,00 €</v>
      </c>
    </row>
    <row r="181" spans="1:7" x14ac:dyDescent="0.2">
      <c r="A181" s="1" t="s">
        <v>13</v>
      </c>
      <c r="B181" s="1" t="s">
        <v>19</v>
      </c>
      <c r="C181" t="s">
        <v>1387</v>
      </c>
      <c r="D181" s="1">
        <v>20</v>
      </c>
      <c r="E181" s="2">
        <v>33</v>
      </c>
      <c r="F181" s="2">
        <f t="shared" si="4"/>
        <v>660</v>
      </c>
      <c r="G181" s="2" t="str">
        <f t="shared" si="5"/>
        <v>EGY-zan pin assuf S.A.E.-33,00 €</v>
      </c>
    </row>
    <row r="182" spans="1:7" x14ac:dyDescent="0.2">
      <c r="A182" s="1" t="s">
        <v>13</v>
      </c>
      <c r="B182" s="1" t="s">
        <v>19</v>
      </c>
      <c r="C182" s="1" t="s">
        <v>10</v>
      </c>
      <c r="D182" s="1">
        <v>0</v>
      </c>
      <c r="E182" s="2">
        <v>29</v>
      </c>
      <c r="F182" s="2" t="str">
        <f t="shared" si="4"/>
        <v/>
      </c>
      <c r="G182" s="2" t="str">
        <f t="shared" si="5"/>
        <v>EGY-zan pin assuf S.A.E.-29,00 €</v>
      </c>
    </row>
    <row r="183" spans="1:7" x14ac:dyDescent="0.2">
      <c r="A183" s="1" t="s">
        <v>13</v>
      </c>
      <c r="B183" s="1" t="s">
        <v>19</v>
      </c>
      <c r="C183" t="s">
        <v>1387</v>
      </c>
      <c r="D183" s="1">
        <v>30</v>
      </c>
      <c r="E183" s="2">
        <v>40</v>
      </c>
      <c r="F183" s="2">
        <f t="shared" si="4"/>
        <v>1200</v>
      </c>
      <c r="G183" s="2" t="str">
        <f t="shared" si="5"/>
        <v>EGY-zan pin assuf S.A.E.-40,00 €</v>
      </c>
    </row>
    <row r="184" spans="1:7" x14ac:dyDescent="0.2">
      <c r="A184" s="1" t="s">
        <v>13</v>
      </c>
      <c r="B184" s="1" t="s">
        <v>19</v>
      </c>
      <c r="C184" t="s">
        <v>1387</v>
      </c>
      <c r="D184" s="1">
        <v>10</v>
      </c>
      <c r="E184" s="2">
        <v>23</v>
      </c>
      <c r="F184" s="2">
        <f t="shared" si="4"/>
        <v>230</v>
      </c>
      <c r="G184" s="2" t="str">
        <f t="shared" si="5"/>
        <v>EGY-zan pin assuf S.A.E.-23,00 €</v>
      </c>
    </row>
    <row r="185" spans="1:7" x14ac:dyDescent="0.2">
      <c r="A185" s="1" t="s">
        <v>13</v>
      </c>
      <c r="B185" s="1" t="s">
        <v>12</v>
      </c>
      <c r="C185" t="s">
        <v>1387</v>
      </c>
      <c r="D185" s="1">
        <v>10</v>
      </c>
      <c r="E185" s="2">
        <v>25</v>
      </c>
      <c r="F185" s="2">
        <f t="shared" si="4"/>
        <v>250</v>
      </c>
      <c r="G185" s="2" t="str">
        <f t="shared" si="5"/>
        <v>EGY-ccc order-25,00 €</v>
      </c>
    </row>
    <row r="186" spans="1:7" x14ac:dyDescent="0.2">
      <c r="A186" s="1" t="s">
        <v>13</v>
      </c>
      <c r="B186" s="1" t="s">
        <v>12</v>
      </c>
      <c r="C186" t="s">
        <v>1387</v>
      </c>
      <c r="D186" s="1">
        <v>10</v>
      </c>
      <c r="E186" s="2">
        <v>37</v>
      </c>
      <c r="F186" s="2">
        <f t="shared" si="4"/>
        <v>370</v>
      </c>
      <c r="G186" s="2" t="str">
        <f t="shared" si="5"/>
        <v>EGY-ccc order-37,00 €</v>
      </c>
    </row>
    <row r="187" spans="1:7" x14ac:dyDescent="0.2">
      <c r="A187" s="1" t="s">
        <v>13</v>
      </c>
      <c r="B187" s="1" t="s">
        <v>12</v>
      </c>
      <c r="C187" s="1" t="s">
        <v>10</v>
      </c>
      <c r="D187" s="1">
        <v>0</v>
      </c>
      <c r="E187" s="2">
        <v>31</v>
      </c>
      <c r="F187" s="2" t="str">
        <f t="shared" si="4"/>
        <v/>
      </c>
      <c r="G187" s="2" t="str">
        <f t="shared" si="5"/>
        <v>EGY-ccc order-31,00 €</v>
      </c>
    </row>
    <row r="188" spans="1:7" x14ac:dyDescent="0.2">
      <c r="A188" s="1" t="s">
        <v>13</v>
      </c>
      <c r="B188" s="1" t="s">
        <v>12</v>
      </c>
      <c r="C188" t="s">
        <v>1387</v>
      </c>
      <c r="D188" s="1">
        <v>30</v>
      </c>
      <c r="E188" s="2">
        <v>34</v>
      </c>
      <c r="F188" s="2">
        <f t="shared" si="4"/>
        <v>1020</v>
      </c>
      <c r="G188" s="2" t="str">
        <f t="shared" si="5"/>
        <v>EGY-ccc order-34,00 €</v>
      </c>
    </row>
    <row r="189" spans="1:7" x14ac:dyDescent="0.2">
      <c r="A189" s="1" t="s">
        <v>13</v>
      </c>
      <c r="B189" s="1" t="s">
        <v>19</v>
      </c>
      <c r="C189" t="s">
        <v>1387</v>
      </c>
      <c r="D189" s="1">
        <v>20</v>
      </c>
      <c r="E189" s="2">
        <v>36</v>
      </c>
      <c r="F189" s="2">
        <f t="shared" si="4"/>
        <v>720</v>
      </c>
      <c r="G189" s="2" t="str">
        <f t="shared" si="5"/>
        <v>EGY-zan pin assuf S.A.E.-36,00 €</v>
      </c>
    </row>
    <row r="190" spans="1:7" x14ac:dyDescent="0.2">
      <c r="A190" s="1" t="s">
        <v>13</v>
      </c>
      <c r="B190" s="1" t="s">
        <v>19</v>
      </c>
      <c r="C190" t="s">
        <v>1387</v>
      </c>
      <c r="D190" s="1">
        <v>30</v>
      </c>
      <c r="E190" s="2">
        <v>35</v>
      </c>
      <c r="F190" s="2">
        <f t="shared" si="4"/>
        <v>1050</v>
      </c>
      <c r="G190" s="2" t="str">
        <f t="shared" si="5"/>
        <v>EGY-zan pin assuf S.A.E.-35,00 €</v>
      </c>
    </row>
    <row r="191" spans="1:7" x14ac:dyDescent="0.2">
      <c r="A191" s="1" t="s">
        <v>13</v>
      </c>
      <c r="B191" s="1" t="s">
        <v>19</v>
      </c>
      <c r="C191" s="1" t="s">
        <v>10</v>
      </c>
      <c r="D191" s="1">
        <v>0</v>
      </c>
      <c r="E191" s="2">
        <v>39</v>
      </c>
      <c r="F191" s="2" t="str">
        <f t="shared" si="4"/>
        <v/>
      </c>
      <c r="G191" s="2" t="str">
        <f t="shared" si="5"/>
        <v>EGY-zan pin assuf S.A.E.-39,00 €</v>
      </c>
    </row>
    <row r="192" spans="1:7" x14ac:dyDescent="0.2">
      <c r="A192" s="1" t="s">
        <v>13</v>
      </c>
      <c r="B192" s="1" t="s">
        <v>19</v>
      </c>
      <c r="C192" t="s">
        <v>1387</v>
      </c>
      <c r="D192" s="1">
        <v>10</v>
      </c>
      <c r="E192" s="2">
        <v>36</v>
      </c>
      <c r="F192" s="2">
        <f t="shared" si="4"/>
        <v>360</v>
      </c>
      <c r="G192" s="2" t="str">
        <f t="shared" si="5"/>
        <v>EGY-zan pin assuf S.A.E.-36,00 €</v>
      </c>
    </row>
    <row r="193" spans="1:7" x14ac:dyDescent="0.2">
      <c r="A193" s="1" t="s">
        <v>13</v>
      </c>
      <c r="B193" s="1" t="s">
        <v>19</v>
      </c>
      <c r="C193" s="1" t="s">
        <v>10</v>
      </c>
      <c r="D193" s="1">
        <v>0</v>
      </c>
      <c r="E193" s="2">
        <v>21</v>
      </c>
      <c r="F193" s="2" t="str">
        <f t="shared" si="4"/>
        <v/>
      </c>
      <c r="G193" s="2" t="str">
        <f t="shared" si="5"/>
        <v>EGY-zan pin assuf S.A.E.-21,00 €</v>
      </c>
    </row>
    <row r="194" spans="1:7" x14ac:dyDescent="0.2">
      <c r="A194" s="1" t="s">
        <v>13</v>
      </c>
      <c r="B194" s="1" t="s">
        <v>15</v>
      </c>
      <c r="C194" t="s">
        <v>1387</v>
      </c>
      <c r="D194" s="1">
        <v>10</v>
      </c>
      <c r="E194" s="2">
        <v>28</v>
      </c>
      <c r="F194" s="2">
        <f t="shared" ref="F194:F212" si="6">IF(D194*E194=0,"",D194*E194)</f>
        <v>280</v>
      </c>
      <c r="G194" s="2" t="str">
        <f t="shared" ref="G194:G212" si="7">_xlfn.CONCAT(A194,"-",B194,"-",DOLLAR(E194))</f>
        <v>EGY-EGYPTIAN SAE-28,00 €</v>
      </c>
    </row>
    <row r="195" spans="1:7" x14ac:dyDescent="0.2">
      <c r="A195" s="1" t="s">
        <v>13</v>
      </c>
      <c r="B195" s="1" t="s">
        <v>15</v>
      </c>
      <c r="C195" t="s">
        <v>1387</v>
      </c>
      <c r="D195" s="1">
        <v>30</v>
      </c>
      <c r="E195" s="2">
        <v>21</v>
      </c>
      <c r="F195" s="2">
        <f t="shared" si="6"/>
        <v>630</v>
      </c>
      <c r="G195" s="2" t="str">
        <f t="shared" si="7"/>
        <v>EGY-EGYPTIAN SAE-21,00 €</v>
      </c>
    </row>
    <row r="196" spans="1:7" x14ac:dyDescent="0.2">
      <c r="A196" s="1" t="s">
        <v>13</v>
      </c>
      <c r="B196" s="1" t="s">
        <v>15</v>
      </c>
      <c r="C196" s="1" t="s">
        <v>10</v>
      </c>
      <c r="D196" s="1">
        <v>0</v>
      </c>
      <c r="E196" s="2">
        <v>35</v>
      </c>
      <c r="F196" s="2" t="str">
        <f t="shared" si="6"/>
        <v/>
      </c>
      <c r="G196" s="2" t="str">
        <f t="shared" si="7"/>
        <v>EGY-EGYPTIAN SAE-35,00 €</v>
      </c>
    </row>
    <row r="197" spans="1:7" x14ac:dyDescent="0.2">
      <c r="A197" s="1" t="s">
        <v>13</v>
      </c>
      <c r="B197" s="1" t="s">
        <v>12</v>
      </c>
      <c r="C197" s="1" t="s">
        <v>10</v>
      </c>
      <c r="D197" s="1">
        <v>0</v>
      </c>
      <c r="E197" s="2">
        <v>37</v>
      </c>
      <c r="F197" s="2" t="str">
        <f t="shared" si="6"/>
        <v/>
      </c>
      <c r="G197" s="2" t="str">
        <f t="shared" si="7"/>
        <v>EGY-ccc order-37,00 €</v>
      </c>
    </row>
    <row r="198" spans="1:7" x14ac:dyDescent="0.2">
      <c r="A198" s="1" t="s">
        <v>13</v>
      </c>
      <c r="B198" s="1" t="s">
        <v>12</v>
      </c>
      <c r="C198" t="s">
        <v>1387</v>
      </c>
      <c r="D198" s="1">
        <v>30</v>
      </c>
      <c r="E198" s="2">
        <v>28</v>
      </c>
      <c r="F198" s="2">
        <f t="shared" si="6"/>
        <v>840</v>
      </c>
      <c r="G198" s="2" t="str">
        <f t="shared" si="7"/>
        <v>EGY-ccc order-28,00 €</v>
      </c>
    </row>
    <row r="199" spans="1:7" x14ac:dyDescent="0.2">
      <c r="A199" s="1" t="s">
        <v>13</v>
      </c>
      <c r="B199" s="1" t="s">
        <v>15</v>
      </c>
      <c r="C199" s="1" t="s">
        <v>10</v>
      </c>
      <c r="D199" s="1">
        <v>0</v>
      </c>
      <c r="E199" s="2">
        <v>40</v>
      </c>
      <c r="F199" s="2" t="str">
        <f t="shared" si="6"/>
        <v/>
      </c>
      <c r="G199" s="2" t="str">
        <f t="shared" si="7"/>
        <v>EGY-EGYPTIAN SAE-40,00 €</v>
      </c>
    </row>
    <row r="200" spans="1:7" x14ac:dyDescent="0.2">
      <c r="A200" s="1" t="s">
        <v>13</v>
      </c>
      <c r="B200" s="1" t="s">
        <v>15</v>
      </c>
      <c r="C200" s="1" t="s">
        <v>10</v>
      </c>
      <c r="D200" s="1">
        <v>0</v>
      </c>
      <c r="E200" s="2">
        <v>33</v>
      </c>
      <c r="F200" s="2" t="str">
        <f t="shared" si="6"/>
        <v/>
      </c>
      <c r="G200" s="2" t="str">
        <f t="shared" si="7"/>
        <v>EGY-EGYPTIAN SAE-33,00 €</v>
      </c>
    </row>
    <row r="201" spans="1:7" x14ac:dyDescent="0.2">
      <c r="A201" s="1" t="s">
        <v>13</v>
      </c>
      <c r="B201" s="1" t="s">
        <v>19</v>
      </c>
      <c r="C201" s="1" t="s">
        <v>10</v>
      </c>
      <c r="D201" s="1">
        <v>0</v>
      </c>
      <c r="E201" s="2">
        <v>33</v>
      </c>
      <c r="F201" s="2" t="str">
        <f t="shared" si="6"/>
        <v/>
      </c>
      <c r="G201" s="2" t="str">
        <f t="shared" si="7"/>
        <v>EGY-zan pin assuf S.A.E.-33,00 €</v>
      </c>
    </row>
    <row r="202" spans="1:7" x14ac:dyDescent="0.2">
      <c r="A202" s="1" t="s">
        <v>13</v>
      </c>
      <c r="B202" s="1" t="s">
        <v>19</v>
      </c>
      <c r="C202" t="s">
        <v>1387</v>
      </c>
      <c r="D202" s="1">
        <v>10</v>
      </c>
      <c r="E202" s="2">
        <v>38</v>
      </c>
      <c r="F202" s="2">
        <f t="shared" si="6"/>
        <v>380</v>
      </c>
      <c r="G202" s="2" t="str">
        <f t="shared" si="7"/>
        <v>EGY-zan pin assuf S.A.E.-38,00 €</v>
      </c>
    </row>
    <row r="203" spans="1:7" x14ac:dyDescent="0.2">
      <c r="A203" s="1" t="s">
        <v>13</v>
      </c>
      <c r="B203" s="1" t="s">
        <v>19</v>
      </c>
      <c r="C203" s="1" t="s">
        <v>10</v>
      </c>
      <c r="D203" s="1">
        <v>0</v>
      </c>
      <c r="E203" s="2">
        <v>39</v>
      </c>
      <c r="F203" s="2" t="str">
        <f t="shared" si="6"/>
        <v/>
      </c>
      <c r="G203" s="2" t="str">
        <f t="shared" si="7"/>
        <v>EGY-zan pin assuf S.A.E.-39,00 €</v>
      </c>
    </row>
    <row r="204" spans="1:7" x14ac:dyDescent="0.2">
      <c r="A204" s="1" t="s">
        <v>13</v>
      </c>
      <c r="B204" s="1" t="s">
        <v>19</v>
      </c>
      <c r="C204" t="s">
        <v>1387</v>
      </c>
      <c r="D204" s="1">
        <v>10</v>
      </c>
      <c r="E204" s="2">
        <v>35</v>
      </c>
      <c r="F204" s="2">
        <f t="shared" si="6"/>
        <v>350</v>
      </c>
      <c r="G204" s="2" t="str">
        <f t="shared" si="7"/>
        <v>EGY-zan pin assuf S.A.E.-35,00 €</v>
      </c>
    </row>
    <row r="205" spans="1:7" x14ac:dyDescent="0.2">
      <c r="A205" s="1" t="s">
        <v>13</v>
      </c>
      <c r="B205" s="1" t="s">
        <v>19</v>
      </c>
      <c r="C205" t="s">
        <v>1387</v>
      </c>
      <c r="D205" s="1">
        <v>10</v>
      </c>
      <c r="E205" s="2">
        <v>31</v>
      </c>
      <c r="F205" s="2">
        <f t="shared" si="6"/>
        <v>310</v>
      </c>
      <c r="G205" s="2" t="str">
        <f t="shared" si="7"/>
        <v>EGY-zan pin assuf S.A.E.-31,00 €</v>
      </c>
    </row>
    <row r="206" spans="1:7" x14ac:dyDescent="0.2">
      <c r="A206" s="1" t="s">
        <v>13</v>
      </c>
      <c r="B206" s="1" t="s">
        <v>19</v>
      </c>
      <c r="C206" t="s">
        <v>1387</v>
      </c>
      <c r="D206" s="1">
        <v>20</v>
      </c>
      <c r="E206" s="2">
        <v>21</v>
      </c>
      <c r="F206" s="2">
        <f t="shared" si="6"/>
        <v>420</v>
      </c>
      <c r="G206" s="2" t="str">
        <f t="shared" si="7"/>
        <v>EGY-zan pin assuf S.A.E.-21,00 €</v>
      </c>
    </row>
    <row r="207" spans="1:7" x14ac:dyDescent="0.2">
      <c r="A207" s="1" t="s">
        <v>13</v>
      </c>
      <c r="B207" s="1" t="s">
        <v>19</v>
      </c>
      <c r="C207" t="s">
        <v>1387</v>
      </c>
      <c r="D207" s="1">
        <v>10</v>
      </c>
      <c r="E207" s="2">
        <v>40</v>
      </c>
      <c r="F207" s="2">
        <f t="shared" si="6"/>
        <v>400</v>
      </c>
      <c r="G207" s="2" t="str">
        <f t="shared" si="7"/>
        <v>EGY-zan pin assuf S.A.E.-40,00 €</v>
      </c>
    </row>
    <row r="208" spans="1:7" x14ac:dyDescent="0.2">
      <c r="A208" s="1" t="s">
        <v>13</v>
      </c>
      <c r="B208" s="1" t="s">
        <v>19</v>
      </c>
      <c r="C208" t="s">
        <v>1387</v>
      </c>
      <c r="D208" s="1">
        <v>30</v>
      </c>
      <c r="E208" s="2">
        <v>37</v>
      </c>
      <c r="F208" s="2">
        <f t="shared" si="6"/>
        <v>1110</v>
      </c>
      <c r="G208" s="2" t="str">
        <f t="shared" si="7"/>
        <v>EGY-zan pin assuf S.A.E.-37,00 €</v>
      </c>
    </row>
    <row r="209" spans="1:7" x14ac:dyDescent="0.2">
      <c r="A209" s="1" t="s">
        <v>13</v>
      </c>
      <c r="B209" s="1" t="s">
        <v>19</v>
      </c>
      <c r="C209" s="1" t="s">
        <v>10</v>
      </c>
      <c r="D209" s="1">
        <v>0</v>
      </c>
      <c r="E209" s="2">
        <v>30</v>
      </c>
      <c r="F209" s="2" t="str">
        <f t="shared" si="6"/>
        <v/>
      </c>
      <c r="G209" s="2" t="str">
        <f t="shared" si="7"/>
        <v>EGY-zan pin assuf S.A.E.-30,00 €</v>
      </c>
    </row>
    <row r="210" spans="1:7" x14ac:dyDescent="0.2">
      <c r="A210" s="1" t="s">
        <v>13</v>
      </c>
      <c r="B210" s="1" t="s">
        <v>19</v>
      </c>
      <c r="C210" t="s">
        <v>1387</v>
      </c>
      <c r="D210" s="1">
        <v>10</v>
      </c>
      <c r="E210" s="2">
        <v>30</v>
      </c>
      <c r="F210" s="2">
        <f t="shared" si="6"/>
        <v>300</v>
      </c>
      <c r="G210" s="2" t="str">
        <f t="shared" si="7"/>
        <v>EGY-zan pin assuf S.A.E.-30,00 €</v>
      </c>
    </row>
    <row r="211" spans="1:7" x14ac:dyDescent="0.2">
      <c r="A211" s="1" t="s">
        <v>13</v>
      </c>
      <c r="B211" s="1" t="s">
        <v>19</v>
      </c>
      <c r="C211" s="1" t="s">
        <v>10</v>
      </c>
      <c r="D211" s="1">
        <v>0</v>
      </c>
      <c r="E211" s="2">
        <v>29</v>
      </c>
      <c r="F211" s="2" t="str">
        <f t="shared" si="6"/>
        <v/>
      </c>
      <c r="G211" s="2" t="str">
        <f t="shared" si="7"/>
        <v>EGY-zan pin assuf S.A.E.-29,00 €</v>
      </c>
    </row>
    <row r="212" spans="1:7" x14ac:dyDescent="0.2">
      <c r="A212" s="1" t="s">
        <v>13</v>
      </c>
      <c r="B212" s="1" t="s">
        <v>19</v>
      </c>
      <c r="C212" t="s">
        <v>1387</v>
      </c>
      <c r="D212" s="1">
        <v>20</v>
      </c>
      <c r="E212" s="2">
        <v>29</v>
      </c>
      <c r="F212" s="2">
        <f t="shared" si="6"/>
        <v>580</v>
      </c>
      <c r="G212" s="2" t="str">
        <f t="shared" si="7"/>
        <v>EGY-zan pin assuf S.A.E.-29,00 €</v>
      </c>
    </row>
  </sheetData>
  <conditionalFormatting sqref="G2:G212">
    <cfRule type="containsText" dxfId="4" priority="3" operator="containsText" text="ITA">
      <formula>NOT(ISERROR(SEARCH("ITA",G2)))</formula>
    </cfRule>
  </conditionalFormatting>
  <conditionalFormatting sqref="C2:C212">
    <cfRule type="cellIs" dxfId="3" priority="2" operator="equal">
      <formula>"terminato"</formula>
    </cfRule>
  </conditionalFormatting>
  <conditionalFormatting sqref="A2:A212">
    <cfRule type="cellIs" dxfId="2" priority="1" operator="equal">
      <formula>"ITA"</formula>
    </cfRule>
  </conditionalFormatting>
  <pageMargins left="0.7" right="0.7" top="0.75" bottom="0.75" header="0.3" footer="0.3"/>
  <pageSetup paperSize="9" scale="8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EF15-FA48-483A-9E2A-A660D8C0CE70}">
  <dimension ref="B2:C3"/>
  <sheetViews>
    <sheetView zoomScale="238" zoomScaleNormal="238" workbookViewId="0">
      <selection activeCell="C3" sqref="C3"/>
    </sheetView>
  </sheetViews>
  <sheetFormatPr defaultRowHeight="12.75" x14ac:dyDescent="0.2"/>
  <sheetData>
    <row r="2" spans="2:3" x14ac:dyDescent="0.2">
      <c r="B2" s="1" t="s">
        <v>0</v>
      </c>
      <c r="C2">
        <v>9</v>
      </c>
    </row>
    <row r="3" spans="2:3" x14ac:dyDescent="0.2">
      <c r="B3" s="1" t="s">
        <v>1389</v>
      </c>
      <c r="C3">
        <f>VLOOKUP(C2,tabella,6)</f>
        <v>20</v>
      </c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C3E8F2-F4DA-4320-8D26-5A6DA630A38A}">
          <x14:formula1>
            <xm:f>ESE!$A$2:$A$2927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9</vt:i4>
      </vt:variant>
    </vt:vector>
  </HeadingPairs>
  <TitlesOfParts>
    <vt:vector size="12" baseType="lpstr">
      <vt:lpstr>ESE</vt:lpstr>
      <vt:lpstr>NUOVO</vt:lpstr>
      <vt:lpstr>CERCA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  <vt:lpstr>totale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Matteo Lo Cicero</cp:lastModifiedBy>
  <cp:lastPrinted>2024-09-04T15:43:00Z</cp:lastPrinted>
  <dcterms:created xsi:type="dcterms:W3CDTF">2015-10-05T16:23:47Z</dcterms:created>
  <dcterms:modified xsi:type="dcterms:W3CDTF">2024-09-04T15:43:11Z</dcterms:modified>
</cp:coreProperties>
</file>