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iepilogo di esportazione" sheetId="1" r:id="rId4"/>
    <sheet name="Dati - Dati" sheetId="2" r:id="rId5"/>
    <sheet name="Info aziendali" sheetId="3" r:id="rId6"/>
    <sheet name="Cella" sheetId="4" r:id="rId7"/>
    <sheet name="Pezzi" sheetId="5" r:id="rId8"/>
  </sheets>
</workbook>
</file>

<file path=xl/sharedStrings.xml><?xml version="1.0" encoding="utf-8"?>
<sst xmlns="http://schemas.openxmlformats.org/spreadsheetml/2006/main" uniqueCount="61">
  <si>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</si>
  <si>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</si>
  <si>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</si>
  <si>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</si>
  <si>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Dati</t>
  </si>
  <si>
    <t>Dati - Dati</t>
  </si>
  <si>
    <t>Dati principali</t>
  </si>
  <si>
    <t>Numero turni giornalieri</t>
  </si>
  <si>
    <t>Turni</t>
  </si>
  <si>
    <t>Ore turno</t>
  </si>
  <si>
    <t>Ore</t>
  </si>
  <si>
    <t>Giorni lavorativi annui</t>
  </si>
  <si>
    <t>Giorni/mese</t>
  </si>
  <si>
    <t>Pausa operatori</t>
  </si>
  <si>
    <t>Min/turno</t>
  </si>
  <si>
    <t>Ore/giorno</t>
  </si>
  <si>
    <t>Domanda</t>
  </si>
  <si>
    <t>pezzi</t>
  </si>
  <si>
    <t>Mix Codice: A08</t>
  </si>
  <si>
    <t>Vedi Allegato 1</t>
  </si>
  <si>
    <t>Mix Codice: A15</t>
  </si>
  <si>
    <t>Peso Codice: A08</t>
  </si>
  <si>
    <t>kg</t>
  </si>
  <si>
    <t>Vuoto</t>
  </si>
  <si>
    <t>Pieno</t>
  </si>
  <si>
    <t>Peso Codice: A15</t>
  </si>
  <si>
    <t>Informazioni generali cella</t>
  </si>
  <si>
    <t>Set-up</t>
  </si>
  <si>
    <t>Min</t>
  </si>
  <si>
    <t>Per passare da un codice e l’altro</t>
  </si>
  <si>
    <t>Scelta aziendale: Livellare mix su ora</t>
  </si>
  <si>
    <t>Manutenzione cella</t>
  </si>
  <si>
    <t>Ore/mese</t>
  </si>
  <si>
    <t>Ore/annue</t>
  </si>
  <si>
    <t>Stazione OP10</t>
  </si>
  <si>
    <t>Riempimento</t>
  </si>
  <si>
    <t>Tempo riempimento</t>
  </si>
  <si>
    <t>s</t>
  </si>
  <si>
    <t>Tempo carico</t>
  </si>
  <si>
    <t>Stima</t>
  </si>
  <si>
    <t>5 s dovuti a bloccaggio in macchina in presenza operatore</t>
  </si>
  <si>
    <t>Tempo scarico</t>
  </si>
  <si>
    <t>5 s dovuti a sbloccaggio in macchina in presenza operatore</t>
  </si>
  <si>
    <t>ppm</t>
  </si>
  <si>
    <t>50% dovuti ad operatore</t>
  </si>
  <si>
    <t>Guasti</t>
  </si>
  <si>
    <t>Efficienza macchina</t>
  </si>
  <si>
    <t>e.g. microfermate, rallentamenti</t>
  </si>
  <si>
    <t>Stazione T25</t>
  </si>
  <si>
    <t xml:space="preserve">Controllo peso e </t>
  </si>
  <si>
    <t>chiusura</t>
  </si>
  <si>
    <t>Tempo riempimento e pesatura</t>
  </si>
  <si>
    <t>Stazione OP30</t>
  </si>
  <si>
    <t>Etichettatura</t>
  </si>
  <si>
    <t>Da verificare tramite simula. SW</t>
  </si>
  <si>
    <t>Info aziendali</t>
  </si>
  <si>
    <t>Tabella 1</t>
  </si>
  <si>
    <t>Ore giornaliere</t>
  </si>
  <si>
    <t>Ore annue</t>
  </si>
  <si>
    <t>Cella</t>
  </si>
  <si>
    <t>Pezzi</t>
  </si>
</sst>
</file>

<file path=xl/styles.xml><?xml version="1.0" encoding="utf-8"?>
<styleSheet xmlns="http://schemas.openxmlformats.org/spreadsheetml/2006/main">
  <numFmts count="2">
    <numFmt numFmtId="0" formatCode="General"/>
    <numFmt numFmtId="59" formatCode="# ???/???"/>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horizontal="center" vertical="center" wrapText="1"/>
    </xf>
    <xf numFmtId="0" fontId="4" fillId="4" borderId="1" applyNumberFormat="0" applyFont="1" applyFill="1" applyBorder="1" applyAlignment="1" applyProtection="0">
      <alignment horizontal="center" vertical="center" wrapText="1"/>
    </xf>
    <xf numFmtId="49" fontId="4" fillId="5" borderId="2" applyNumberFormat="1" applyFont="1" applyFill="1" applyBorder="1" applyAlignment="1" applyProtection="0">
      <alignment horizontal="center" vertical="center" wrapText="1"/>
    </xf>
    <xf numFmtId="0" fontId="0" borderId="3" applyNumberFormat="1" applyFont="1" applyFill="0" applyBorder="1" applyAlignment="1" applyProtection="0">
      <alignment horizontal="center" vertical="center" wrapText="1"/>
    </xf>
    <xf numFmtId="49" fontId="0" borderId="4" applyNumberFormat="1" applyFont="1" applyFill="0" applyBorder="1" applyAlignment="1" applyProtection="0">
      <alignment horizontal="center" vertical="center" wrapText="1"/>
    </xf>
    <xf numFmtId="0" fontId="0" borderId="4" applyNumberFormat="0" applyFont="1" applyFill="0" applyBorder="1" applyAlignment="1" applyProtection="0">
      <alignment horizontal="center" vertical="center" wrapText="1"/>
    </xf>
    <xf numFmtId="49" fontId="4" fillId="5" borderId="5" applyNumberFormat="1" applyFont="1" applyFill="1" applyBorder="1" applyAlignment="1" applyProtection="0">
      <alignment horizontal="center" vertical="center" wrapText="1"/>
    </xf>
    <xf numFmtId="0" fontId="0" borderId="6" applyNumberFormat="1" applyFont="1" applyFill="0" applyBorder="1" applyAlignment="1" applyProtection="0">
      <alignment horizontal="center" vertical="center" wrapText="1"/>
    </xf>
    <xf numFmtId="49" fontId="0" borderId="7" applyNumberFormat="1" applyFont="1" applyFill="0" applyBorder="1" applyAlignment="1" applyProtection="0">
      <alignment horizontal="center" vertical="center" wrapText="1"/>
    </xf>
    <xf numFmtId="0" fontId="0" borderId="7" applyNumberFormat="0" applyFont="1" applyFill="0" applyBorder="1" applyAlignment="1" applyProtection="0">
      <alignment horizontal="center" vertical="center" wrapText="1"/>
    </xf>
    <xf numFmtId="0" fontId="4" fillId="5" borderId="5" applyNumberFormat="0" applyFont="1" applyFill="1" applyBorder="1" applyAlignment="1" applyProtection="0">
      <alignment vertical="top" wrapText="1"/>
    </xf>
    <xf numFmtId="59" fontId="0" borderId="6" applyNumberFormat="1" applyFont="1" applyFill="0" applyBorder="1" applyAlignment="1" applyProtection="0">
      <alignment horizontal="center" vertical="center" wrapText="1"/>
    </xf>
    <xf numFmtId="0" fontId="4" fillId="5" borderId="5" applyNumberFormat="0" applyFont="1" applyFill="1" applyBorder="1" applyAlignment="1" applyProtection="0">
      <alignment horizontal="center" vertical="center" wrapText="1"/>
    </xf>
    <xf numFmtId="9" fontId="0" borderId="6" applyNumberFormat="1" applyFont="1" applyFill="0" applyBorder="1" applyAlignment="1" applyProtection="0">
      <alignment horizontal="center" vertical="center" wrapText="1"/>
    </xf>
    <xf numFmtId="0" fontId="0" fillId="6" borderId="6" applyNumberFormat="1" applyFont="1" applyFill="1" applyBorder="1" applyAlignment="1" applyProtection="0">
      <alignment horizontal="center" vertical="center" wrapText="1"/>
    </xf>
    <xf numFmtId="49" fontId="0" fillId="6" borderId="7" applyNumberFormat="1" applyFont="1" applyFill="1" applyBorder="1" applyAlignment="1" applyProtection="0">
      <alignment horizontal="center" vertical="center" wrapText="1"/>
    </xf>
    <xf numFmtId="0" fontId="0" fillId="7" borderId="6" applyNumberFormat="1" applyFont="1" applyFill="1" applyBorder="1" applyAlignment="1" applyProtection="0">
      <alignment horizontal="center" vertical="center" wrapText="1"/>
    </xf>
    <xf numFmtId="49" fontId="0" fillId="7" borderId="7" applyNumberFormat="1" applyFont="1" applyFill="1" applyBorder="1" applyAlignment="1" applyProtection="0">
      <alignment horizontal="center" vertical="center" wrapText="1"/>
    </xf>
    <xf numFmtId="0" fontId="0" fillId="8" borderId="6" applyNumberFormat="1" applyFont="1" applyFill="1" applyBorder="1" applyAlignment="1" applyProtection="0">
      <alignment horizontal="center" vertical="center" wrapText="1"/>
    </xf>
    <xf numFmtId="49" fontId="0" fillId="8" borderId="7" applyNumberFormat="1" applyFont="1" applyFill="1" applyBorder="1" applyAlignment="1" applyProtection="0">
      <alignment horizontal="center" vertical="center" wrapText="1"/>
    </xf>
    <xf numFmtId="49" fontId="4" fillId="4" borderId="7" applyNumberFormat="1" applyFont="1" applyFill="1" applyBorder="1" applyAlignment="1" applyProtection="0">
      <alignment horizontal="center" vertical="center" wrapText="1"/>
    </xf>
    <xf numFmtId="0" fontId="0" fillId="4" borderId="7" applyNumberFormat="0" applyFont="1" applyFill="1" applyBorder="1" applyAlignment="1" applyProtection="0">
      <alignment horizontal="center" vertical="center" wrapText="1"/>
    </xf>
    <xf numFmtId="0" fontId="0" applyNumberFormat="1" applyFont="1" applyFill="0" applyBorder="0" applyAlignment="1" applyProtection="0">
      <alignment vertical="top" wrapText="1"/>
    </xf>
    <xf numFmtId="0" fontId="0" borderId="6" applyNumberFormat="0" applyFont="1" applyFill="0" applyBorder="1" applyAlignment="1" applyProtection="0">
      <alignment horizontal="center" vertical="center"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0" applyFont="1" applyFill="1" applyBorder="1" applyAlignment="1" applyProtection="0">
      <alignment horizontal="center" vertical="center" wrapText="1"/>
    </xf>
    <xf numFmtId="0" fontId="0" borderId="3"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ff968c"/>
      <rgbColor rgb="ff90d75e"/>
      <rgbColor rgb="ff87ca5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55</v>
      </c>
      <c r="C11" s="3"/>
      <c r="D11" s="3"/>
    </row>
    <row r="12">
      <c r="B12" s="4"/>
      <c r="C12" t="s" s="4">
        <v>56</v>
      </c>
      <c r="D12" t="s" s="5">
        <v>55</v>
      </c>
    </row>
    <row r="13">
      <c r="B13" t="s" s="3">
        <v>59</v>
      </c>
      <c r="C13" s="3"/>
      <c r="D13" s="3"/>
    </row>
    <row r="14">
      <c r="B14" s="4"/>
      <c r="C14" t="s" s="4">
        <v>56</v>
      </c>
      <c r="D14" t="s" s="5">
        <v>59</v>
      </c>
    </row>
    <row r="15">
      <c r="B15" t="s" s="3">
        <v>60</v>
      </c>
      <c r="C15" s="3"/>
      <c r="D15" s="3"/>
    </row>
    <row r="16">
      <c r="B16" s="4"/>
      <c r="C16" t="s" s="4">
        <v>56</v>
      </c>
      <c r="D16" t="s" s="5">
        <v>60</v>
      </c>
    </row>
  </sheetData>
  <mergeCells count="1">
    <mergeCell ref="B3:D3"/>
  </mergeCells>
  <hyperlinks>
    <hyperlink ref="D10" location="'Dati - Dati'!R2C1" tooltip="" display="Dati - Dati"/>
    <hyperlink ref="D12" location="'Info aziendali'!R2C1" tooltip="" display="Info aziendali"/>
    <hyperlink ref="D14" location="'Cella'!R2C1" tooltip="" display="Cella"/>
    <hyperlink ref="D16" location="'Pezzi'!R2C1" tooltip="" display="Pezzi"/>
  </hyperlinks>
</worksheet>
</file>

<file path=xl/worksheets/sheet2.xml><?xml version="1.0" encoding="utf-8"?>
<worksheet xmlns:r="http://schemas.openxmlformats.org/officeDocument/2006/relationships" xmlns="http://schemas.openxmlformats.org/spreadsheetml/2006/main">
  <sheetPr>
    <pageSetUpPr fitToPage="1"/>
  </sheetPr>
  <dimension ref="A2:E4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6.5469" style="6" customWidth="1"/>
    <col min="2" max="4" width="16.3516" style="6" customWidth="1"/>
    <col min="5" max="5" width="31.3125" style="6" customWidth="1"/>
    <col min="6" max="16384" width="16.3516" style="6" customWidth="1"/>
  </cols>
  <sheetData>
    <row r="1" ht="27.65" customHeight="1">
      <c r="A1" t="s" s="7">
        <v>4</v>
      </c>
      <c r="B1" s="7"/>
      <c r="C1" s="7"/>
      <c r="D1" s="7"/>
      <c r="E1" s="7"/>
    </row>
    <row r="2" ht="20.25" customHeight="1">
      <c r="A2" t="s" s="8">
        <v>6</v>
      </c>
      <c r="B2" s="9"/>
      <c r="C2" s="9"/>
      <c r="D2" s="9"/>
      <c r="E2" s="9"/>
    </row>
    <row r="3" ht="20.25" customHeight="1">
      <c r="A3" t="s" s="10">
        <v>7</v>
      </c>
      <c r="B3" s="11">
        <v>2</v>
      </c>
      <c r="C3" t="s" s="12">
        <v>8</v>
      </c>
      <c r="D3" s="13"/>
      <c r="E3" s="13"/>
    </row>
    <row r="4" ht="20.05" customHeight="1">
      <c r="A4" t="s" s="14">
        <v>9</v>
      </c>
      <c r="B4" s="15">
        <v>8</v>
      </c>
      <c r="C4" t="s" s="16">
        <v>10</v>
      </c>
      <c r="D4" s="17"/>
      <c r="E4" s="17"/>
    </row>
    <row r="5" ht="20.05" customHeight="1">
      <c r="A5" t="s" s="14">
        <v>11</v>
      </c>
      <c r="B5" s="15">
        <v>22</v>
      </c>
      <c r="C5" t="s" s="16">
        <v>12</v>
      </c>
      <c r="D5" s="17"/>
      <c r="E5" s="17"/>
    </row>
    <row r="6" ht="20.05" customHeight="1">
      <c r="A6" t="s" s="14">
        <v>13</v>
      </c>
      <c r="B6" s="15">
        <v>20</v>
      </c>
      <c r="C6" t="s" s="16">
        <v>14</v>
      </c>
      <c r="D6" s="17"/>
      <c r="E6" s="17"/>
    </row>
    <row r="7" ht="20.05" customHeight="1">
      <c r="A7" s="18"/>
      <c r="B7" s="19">
        <f>(B6*B3)/60</f>
        <v>0.666666666666667</v>
      </c>
      <c r="C7" t="s" s="16">
        <v>15</v>
      </c>
      <c r="D7" s="17"/>
      <c r="E7" s="17"/>
    </row>
    <row r="8" ht="20.05" customHeight="1">
      <c r="A8" s="20"/>
      <c r="B8" s="19"/>
      <c r="C8" s="17"/>
      <c r="D8" s="17"/>
      <c r="E8" s="17"/>
    </row>
    <row r="9" ht="20.05" customHeight="1">
      <c r="A9" t="s" s="14">
        <v>16</v>
      </c>
      <c r="B9" s="19">
        <v>19000</v>
      </c>
      <c r="C9" t="s" s="16">
        <v>17</v>
      </c>
      <c r="D9" s="17"/>
      <c r="E9" s="17"/>
    </row>
    <row r="10" ht="20.05" customHeight="1">
      <c r="A10" t="s" s="14">
        <v>18</v>
      </c>
      <c r="B10" s="21">
        <v>0.75</v>
      </c>
      <c r="C10" s="17"/>
      <c r="D10" s="17"/>
      <c r="E10" t="s" s="16">
        <v>19</v>
      </c>
    </row>
    <row r="11" ht="20.05" customHeight="1">
      <c r="A11" t="s" s="14">
        <v>20</v>
      </c>
      <c r="B11" s="21">
        <v>0.25</v>
      </c>
      <c r="C11" s="17"/>
      <c r="D11" s="17"/>
      <c r="E11" t="s" s="16">
        <v>19</v>
      </c>
    </row>
    <row r="12" ht="20.05" customHeight="1">
      <c r="A12" t="s" s="14">
        <v>21</v>
      </c>
      <c r="B12" s="22">
        <v>0.2</v>
      </c>
      <c r="C12" t="s" s="23">
        <v>22</v>
      </c>
      <c r="D12" t="s" s="16">
        <v>23</v>
      </c>
      <c r="E12" s="17"/>
    </row>
    <row r="13" ht="20.05" customHeight="1">
      <c r="A13" s="18"/>
      <c r="B13" s="24">
        <v>4</v>
      </c>
      <c r="C13" t="s" s="25">
        <v>22</v>
      </c>
      <c r="D13" t="s" s="16">
        <v>24</v>
      </c>
      <c r="E13" s="17"/>
    </row>
    <row r="14" ht="20.05" customHeight="1">
      <c r="A14" t="s" s="14">
        <v>25</v>
      </c>
      <c r="B14" s="22">
        <v>0.18</v>
      </c>
      <c r="C14" t="s" s="23">
        <v>22</v>
      </c>
      <c r="D14" t="s" s="16">
        <v>23</v>
      </c>
      <c r="E14" s="17"/>
    </row>
    <row r="15" ht="20.05" customHeight="1">
      <c r="A15" s="18"/>
      <c r="B15" s="26">
        <v>3</v>
      </c>
      <c r="C15" t="s" s="27">
        <v>22</v>
      </c>
      <c r="D15" t="s" s="16">
        <v>24</v>
      </c>
      <c r="E15" s="17"/>
    </row>
    <row r="16" ht="20.05" customHeight="1">
      <c r="A16" t="s" s="28">
        <v>26</v>
      </c>
      <c r="B16" s="29"/>
      <c r="C16" s="29"/>
      <c r="D16" s="29"/>
      <c r="E16" s="29"/>
    </row>
    <row r="17" ht="32.05" customHeight="1">
      <c r="A17" t="s" s="14">
        <v>27</v>
      </c>
      <c r="B17" s="15">
        <v>2</v>
      </c>
      <c r="C17" t="s" s="16">
        <v>28</v>
      </c>
      <c r="D17" t="s" s="16">
        <v>29</v>
      </c>
      <c r="E17" t="s" s="16">
        <v>30</v>
      </c>
    </row>
    <row r="18" ht="20.05" customHeight="1">
      <c r="A18" t="s" s="14">
        <v>31</v>
      </c>
      <c r="B18" s="15">
        <v>6</v>
      </c>
      <c r="C18" t="s" s="16">
        <v>32</v>
      </c>
      <c r="D18" s="17"/>
      <c r="E18" s="17"/>
    </row>
    <row r="19" ht="20.05" customHeight="1">
      <c r="A19" s="18"/>
      <c r="B19" s="15">
        <f>B18*12</f>
        <v>72</v>
      </c>
      <c r="C19" t="s" s="16">
        <v>33</v>
      </c>
      <c r="D19" s="17"/>
      <c r="E19" s="17"/>
    </row>
    <row r="20" ht="20.05" customHeight="1">
      <c r="A20" t="s" s="28">
        <v>34</v>
      </c>
      <c r="B20" t="s" s="28">
        <v>35</v>
      </c>
      <c r="C20" s="29"/>
      <c r="D20" s="29"/>
      <c r="E20" s="29"/>
    </row>
    <row r="21" ht="20.05" customHeight="1">
      <c r="A21" t="s" s="14">
        <v>36</v>
      </c>
      <c r="B21" s="15">
        <v>40</v>
      </c>
      <c r="C21" t="s" s="16">
        <v>37</v>
      </c>
      <c r="D21" s="17"/>
      <c r="E21" s="17"/>
    </row>
    <row r="22" ht="32.05" customHeight="1">
      <c r="A22" t="s" s="14">
        <v>38</v>
      </c>
      <c r="B22" s="15">
        <v>20</v>
      </c>
      <c r="C22" t="s" s="16">
        <v>37</v>
      </c>
      <c r="D22" t="s" s="16">
        <v>39</v>
      </c>
      <c r="E22" t="s" s="16">
        <v>40</v>
      </c>
    </row>
    <row r="23" ht="32.05" customHeight="1">
      <c r="A23" t="s" s="14">
        <v>41</v>
      </c>
      <c r="B23" s="15">
        <v>10</v>
      </c>
      <c r="C23" t="s" s="16">
        <v>37</v>
      </c>
      <c r="D23" t="s" s="16">
        <v>39</v>
      </c>
      <c r="E23" t="s" s="16">
        <v>42</v>
      </c>
    </row>
    <row r="24" ht="20.05" customHeight="1">
      <c r="A24" t="s" s="14">
        <v>43</v>
      </c>
      <c r="B24" s="15">
        <v>1000</v>
      </c>
      <c r="C24" t="s" s="16">
        <v>43</v>
      </c>
      <c r="D24" s="17"/>
      <c r="E24" t="s" s="16">
        <v>44</v>
      </c>
    </row>
    <row r="25" ht="20.05" customHeight="1">
      <c r="A25" t="s" s="14">
        <v>45</v>
      </c>
      <c r="B25" s="15">
        <v>2.5</v>
      </c>
      <c r="C25" t="s" s="16">
        <v>32</v>
      </c>
      <c r="D25" s="17"/>
      <c r="E25" s="17"/>
    </row>
    <row r="26" ht="20.05" customHeight="1">
      <c r="A26" t="s" s="14">
        <v>46</v>
      </c>
      <c r="B26" s="21">
        <v>0.96</v>
      </c>
      <c r="C26" s="17"/>
      <c r="D26" s="17"/>
      <c r="E26" t="s" s="16">
        <v>47</v>
      </c>
    </row>
    <row r="27" ht="20.05" customHeight="1">
      <c r="A27" t="s" s="28">
        <v>48</v>
      </c>
      <c r="B27" t="s" s="28">
        <v>49</v>
      </c>
      <c r="C27" t="s" s="28">
        <v>50</v>
      </c>
      <c r="D27" s="29"/>
      <c r="E27" s="29"/>
    </row>
    <row r="28" ht="20.05" customHeight="1">
      <c r="A28" t="s" s="14">
        <v>51</v>
      </c>
      <c r="B28" s="15">
        <v>20</v>
      </c>
      <c r="C28" t="s" s="16">
        <v>37</v>
      </c>
      <c r="D28" s="17"/>
      <c r="E28" s="17"/>
    </row>
    <row r="29" ht="20.05" customHeight="1">
      <c r="A29" t="s" s="14">
        <v>38</v>
      </c>
      <c r="B29" s="15">
        <v>10</v>
      </c>
      <c r="C29" t="s" s="16">
        <v>37</v>
      </c>
      <c r="D29" t="s" s="16">
        <v>39</v>
      </c>
      <c r="E29" s="17"/>
    </row>
    <row r="30" ht="20.05" customHeight="1">
      <c r="A30" t="s" s="14">
        <v>41</v>
      </c>
      <c r="B30" s="15">
        <v>10</v>
      </c>
      <c r="C30" t="s" s="16">
        <v>37</v>
      </c>
      <c r="D30" t="s" s="16">
        <v>39</v>
      </c>
      <c r="E30" s="17"/>
    </row>
    <row r="31" ht="20.05" customHeight="1">
      <c r="A31" t="s" s="14">
        <v>43</v>
      </c>
      <c r="B31" s="15">
        <v>10000</v>
      </c>
      <c r="C31" t="s" s="16">
        <v>43</v>
      </c>
      <c r="D31" s="17"/>
      <c r="E31" t="s" s="16">
        <v>44</v>
      </c>
    </row>
    <row r="32" ht="20.05" customHeight="1">
      <c r="A32" t="s" s="14">
        <v>45</v>
      </c>
      <c r="B32" s="15">
        <v>0.5</v>
      </c>
      <c r="C32" t="s" s="16">
        <v>32</v>
      </c>
      <c r="D32" s="17"/>
      <c r="E32" s="17"/>
    </row>
    <row r="33" ht="20.05" customHeight="1">
      <c r="A33" t="s" s="14">
        <v>46</v>
      </c>
      <c r="B33" s="21">
        <v>0.99</v>
      </c>
      <c r="C33" s="17"/>
      <c r="D33" s="17"/>
      <c r="E33" t="s" s="16">
        <v>47</v>
      </c>
    </row>
    <row r="34" ht="20.05" customHeight="1">
      <c r="A34" t="s" s="28">
        <v>52</v>
      </c>
      <c r="B34" t="s" s="28">
        <v>53</v>
      </c>
      <c r="C34" s="29"/>
      <c r="D34" s="29"/>
      <c r="E34" s="29"/>
    </row>
    <row r="35" ht="20.05" customHeight="1">
      <c r="A35" t="s" s="14">
        <v>36</v>
      </c>
      <c r="B35" s="15">
        <v>20</v>
      </c>
      <c r="C35" t="s" s="16">
        <v>37</v>
      </c>
      <c r="D35" s="17"/>
      <c r="E35" s="17"/>
    </row>
    <row r="36" ht="20.05" customHeight="1">
      <c r="A36" t="s" s="14">
        <v>38</v>
      </c>
      <c r="B36" s="15">
        <v>10</v>
      </c>
      <c r="C36" t="s" s="16">
        <v>37</v>
      </c>
      <c r="D36" t="s" s="16">
        <v>39</v>
      </c>
      <c r="E36" t="s" s="16">
        <v>54</v>
      </c>
    </row>
    <row r="37" ht="32.05" customHeight="1">
      <c r="A37" t="s" s="14">
        <v>41</v>
      </c>
      <c r="B37" s="15">
        <v>20</v>
      </c>
      <c r="C37" t="s" s="16">
        <v>37</v>
      </c>
      <c r="D37" t="s" s="16">
        <v>39</v>
      </c>
      <c r="E37" t="s" s="16">
        <v>42</v>
      </c>
    </row>
    <row r="38" ht="20.05" customHeight="1">
      <c r="A38" t="s" s="14">
        <v>43</v>
      </c>
      <c r="B38" s="15">
        <v>2000</v>
      </c>
      <c r="C38" t="s" s="16">
        <v>43</v>
      </c>
      <c r="D38" s="17"/>
      <c r="E38" t="s" s="16">
        <v>44</v>
      </c>
    </row>
    <row r="39" ht="20.05" customHeight="1">
      <c r="A39" t="s" s="14">
        <v>45</v>
      </c>
      <c r="B39" s="15">
        <v>2</v>
      </c>
      <c r="C39" t="s" s="16">
        <v>32</v>
      </c>
      <c r="D39" s="17"/>
      <c r="E39" s="17"/>
    </row>
    <row r="40" ht="20.05" customHeight="1">
      <c r="A40" t="s" s="14">
        <v>46</v>
      </c>
      <c r="B40" s="21">
        <v>0.92</v>
      </c>
      <c r="C40" s="17"/>
      <c r="D40" s="17"/>
      <c r="E40" t="s" s="16">
        <v>47</v>
      </c>
    </row>
  </sheetData>
  <mergeCells count="5">
    <mergeCell ref="A1:E1"/>
    <mergeCell ref="A6:A7"/>
    <mergeCell ref="A18:A19"/>
    <mergeCell ref="A12:A13"/>
    <mergeCell ref="A14:A1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G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1.2344" style="30" customWidth="1"/>
    <col min="2" max="7" width="16.3516" style="30" customWidth="1"/>
    <col min="8" max="16384" width="16.3516" style="30" customWidth="1"/>
  </cols>
  <sheetData>
    <row r="1" ht="27.65" customHeight="1">
      <c r="A1" t="s" s="7">
        <v>56</v>
      </c>
      <c r="B1" s="7"/>
      <c r="C1" s="7"/>
      <c r="D1" s="7"/>
      <c r="E1" s="7"/>
      <c r="F1" s="7"/>
      <c r="G1" s="7"/>
    </row>
    <row r="2" ht="20.25" customHeight="1">
      <c r="A2" s="9"/>
      <c r="B2" s="9"/>
      <c r="C2" s="9"/>
      <c r="D2" s="9"/>
      <c r="E2" s="9"/>
      <c r="F2" s="9"/>
      <c r="G2" s="9"/>
    </row>
    <row r="3" ht="20.25" customHeight="1">
      <c r="A3" t="s" s="10">
        <v>57</v>
      </c>
      <c r="B3" s="11">
        <f>'Dati - Dati'!$B$3*'Dati - Dati'!$B$4</f>
        <v>16</v>
      </c>
      <c r="C3" t="s" s="12">
        <v>15</v>
      </c>
      <c r="D3" s="13"/>
      <c r="E3" s="13"/>
      <c r="F3" s="13"/>
      <c r="G3" s="13"/>
    </row>
    <row r="4" ht="20.05" customHeight="1">
      <c r="A4" t="s" s="14">
        <v>58</v>
      </c>
      <c r="B4" s="15">
        <f>$B$3*'Dati - Dati'!B5</f>
        <v>352</v>
      </c>
      <c r="C4" t="s" s="16">
        <v>32</v>
      </c>
      <c r="D4" s="17"/>
      <c r="E4" s="17"/>
      <c r="F4" s="17"/>
      <c r="G4" s="17"/>
    </row>
    <row r="5" ht="20.05" customHeight="1">
      <c r="A5" s="20"/>
      <c r="B5" s="31"/>
      <c r="C5" s="17"/>
      <c r="D5" s="17"/>
      <c r="E5" s="17"/>
      <c r="F5" s="17"/>
      <c r="G5" s="17"/>
    </row>
    <row r="6" ht="20.05" customHeight="1">
      <c r="A6" s="20"/>
      <c r="B6" s="31"/>
      <c r="C6" s="17"/>
      <c r="D6" s="17"/>
      <c r="E6" s="17"/>
      <c r="F6" s="17"/>
      <c r="G6" s="17"/>
    </row>
    <row r="7" ht="20.05" customHeight="1">
      <c r="A7" s="20"/>
      <c r="B7" s="31"/>
      <c r="C7" s="17"/>
      <c r="D7" s="17"/>
      <c r="E7" s="17"/>
      <c r="F7" s="17"/>
      <c r="G7" s="17"/>
    </row>
    <row r="8" ht="20.05" customHeight="1">
      <c r="A8" s="20"/>
      <c r="B8" s="31"/>
      <c r="C8" s="17"/>
      <c r="D8" s="17"/>
      <c r="E8" s="17"/>
      <c r="F8" s="17"/>
      <c r="G8" s="17"/>
    </row>
    <row r="9" ht="20.05" customHeight="1">
      <c r="A9" s="18"/>
      <c r="B9" s="32"/>
      <c r="C9" s="33"/>
      <c r="D9" s="33"/>
      <c r="E9" s="33"/>
      <c r="F9" s="33"/>
      <c r="G9" s="33"/>
    </row>
    <row r="10" ht="20.05" customHeight="1">
      <c r="A10" s="18"/>
      <c r="B10" s="32"/>
      <c r="C10" s="33"/>
      <c r="D10" s="33"/>
      <c r="E10" s="33"/>
      <c r="F10" s="33"/>
      <c r="G10" s="33"/>
    </row>
    <row r="11" ht="20.05" customHeight="1">
      <c r="A11" s="18"/>
      <c r="B11" s="32"/>
      <c r="C11" s="33"/>
      <c r="D11" s="33"/>
      <c r="E11" s="33"/>
      <c r="F11" s="33"/>
      <c r="G11" s="33"/>
    </row>
    <row r="12" ht="20.05" customHeight="1">
      <c r="A12" s="18"/>
      <c r="B12" s="32"/>
      <c r="C12" s="33"/>
      <c r="D12" s="33"/>
      <c r="E12" s="33"/>
      <c r="F12" s="33"/>
      <c r="G12" s="33"/>
    </row>
    <row r="13" ht="20.05" customHeight="1">
      <c r="A13" s="18"/>
      <c r="B13" s="32"/>
      <c r="C13" s="33"/>
      <c r="D13" s="33"/>
      <c r="E13" s="33"/>
      <c r="F13" s="33"/>
      <c r="G13" s="33"/>
    </row>
    <row r="14" ht="20.05" customHeight="1">
      <c r="A14" s="18"/>
      <c r="B14" s="32"/>
      <c r="C14" s="33"/>
      <c r="D14" s="33"/>
      <c r="E14" s="33"/>
      <c r="F14" s="33"/>
      <c r="G14" s="33"/>
    </row>
    <row r="15" ht="20.05" customHeight="1">
      <c r="A15" s="18"/>
      <c r="B15" s="32"/>
      <c r="C15" s="33"/>
      <c r="D15" s="33"/>
      <c r="E15" s="33"/>
      <c r="F15" s="33"/>
      <c r="G15" s="33"/>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F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34" customWidth="1"/>
    <col min="7" max="16384" width="16.3516" style="34" customWidth="1"/>
  </cols>
  <sheetData>
    <row r="1" ht="27.65" customHeight="1">
      <c r="A1" t="s" s="7">
        <v>56</v>
      </c>
      <c r="B1" s="7"/>
      <c r="C1" s="7"/>
      <c r="D1" s="7"/>
      <c r="E1" s="7"/>
      <c r="F1" s="7"/>
    </row>
    <row r="2" ht="20.25" customHeight="1">
      <c r="A2" s="9"/>
      <c r="B2" s="9"/>
      <c r="C2" s="9"/>
      <c r="D2" s="9"/>
      <c r="E2" s="9"/>
      <c r="F2" s="9"/>
    </row>
    <row r="3" ht="20.25" customHeight="1">
      <c r="A3" s="35"/>
      <c r="B3" s="36"/>
      <c r="C3" s="13"/>
      <c r="D3" s="13"/>
      <c r="E3" s="13"/>
      <c r="F3" s="13"/>
    </row>
    <row r="4" ht="20.05" customHeight="1">
      <c r="A4" s="20"/>
      <c r="B4" s="31"/>
      <c r="C4" s="17"/>
      <c r="D4" s="17"/>
      <c r="E4" s="17"/>
      <c r="F4" s="17"/>
    </row>
    <row r="5" ht="20.05" customHeight="1">
      <c r="A5" s="18"/>
      <c r="B5" s="31"/>
      <c r="C5" s="17"/>
      <c r="D5" s="17"/>
      <c r="E5" s="17"/>
      <c r="F5" s="17"/>
    </row>
    <row r="6" ht="20.05" customHeight="1">
      <c r="A6" s="20"/>
      <c r="B6" s="31"/>
      <c r="C6" s="17"/>
      <c r="D6" s="17"/>
      <c r="E6" s="17"/>
      <c r="F6" s="17"/>
    </row>
    <row r="7" ht="20.05" customHeight="1">
      <c r="A7" s="20"/>
      <c r="B7" s="31"/>
      <c r="C7" s="17"/>
      <c r="D7" s="17"/>
      <c r="E7" s="17"/>
      <c r="F7" s="17"/>
    </row>
    <row r="8" ht="20.05" customHeight="1">
      <c r="A8" s="20"/>
      <c r="B8" s="31"/>
      <c r="C8" s="17"/>
      <c r="D8" s="17"/>
      <c r="E8" s="17"/>
      <c r="F8" s="17"/>
    </row>
    <row r="9" ht="20.05" customHeight="1">
      <c r="A9" s="20"/>
      <c r="B9" s="31"/>
      <c r="C9" s="17"/>
      <c r="D9" s="17"/>
      <c r="E9" s="17"/>
      <c r="F9" s="17"/>
    </row>
    <row r="10" ht="20.05" customHeight="1">
      <c r="A10" s="20"/>
      <c r="B10" s="31"/>
      <c r="C10" s="17"/>
      <c r="D10" s="17"/>
      <c r="E10" s="17"/>
      <c r="F10" s="17"/>
    </row>
    <row r="11" ht="20.05" customHeight="1">
      <c r="A11" s="20"/>
      <c r="B11" s="31"/>
      <c r="C11" s="17"/>
      <c r="D11" s="17"/>
      <c r="E11" s="17"/>
      <c r="F11" s="17"/>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7" customWidth="1"/>
    <col min="6" max="16384" width="16.3516" style="37" customWidth="1"/>
  </cols>
  <sheetData>
    <row r="1" ht="27.65" customHeight="1">
      <c r="A1" t="s" s="7">
        <v>56</v>
      </c>
      <c r="B1" s="7"/>
      <c r="C1" s="7"/>
      <c r="D1" s="7"/>
      <c r="E1" s="7"/>
    </row>
    <row r="2" ht="20.25" customHeight="1">
      <c r="A2" s="38"/>
      <c r="B2" s="38"/>
      <c r="C2" s="38"/>
      <c r="D2" s="38"/>
      <c r="E2" s="38"/>
    </row>
    <row r="3" ht="20.25" customHeight="1">
      <c r="A3" t="s" s="10">
        <v>18</v>
      </c>
      <c r="B3" s="39">
        <f>'Dati - Dati'!$B$9*'Dati - Dati'!$B$10</f>
        <v>14250</v>
      </c>
      <c r="C3" t="s" s="40">
        <v>60</v>
      </c>
      <c r="D3" s="41"/>
      <c r="E3" s="41"/>
    </row>
    <row r="4" ht="20.05" customHeight="1">
      <c r="A4" t="s" s="14">
        <v>20</v>
      </c>
      <c r="B4" s="42">
        <f>'Dati - Dati'!$B$11*'Dati - Dati'!$B$9</f>
        <v>4750</v>
      </c>
      <c r="C4" t="s" s="43">
        <v>17</v>
      </c>
      <c r="D4" s="33"/>
      <c r="E4" s="33"/>
    </row>
    <row r="5" ht="20.05" customHeight="1">
      <c r="A5" s="18"/>
      <c r="B5" s="32"/>
      <c r="C5" s="33"/>
      <c r="D5" s="33"/>
      <c r="E5" s="33"/>
    </row>
    <row r="6" ht="20.05" customHeight="1">
      <c r="A6" s="18"/>
      <c r="B6" s="32"/>
      <c r="C6" s="33"/>
      <c r="D6" s="33"/>
      <c r="E6" s="33"/>
    </row>
    <row r="7" ht="20.05" customHeight="1">
      <c r="A7" s="18"/>
      <c r="B7" s="32"/>
      <c r="C7" s="33"/>
      <c r="D7" s="33"/>
      <c r="E7" s="33"/>
    </row>
    <row r="8" ht="20.05" customHeight="1">
      <c r="A8" s="18"/>
      <c r="B8" s="32"/>
      <c r="C8" s="33"/>
      <c r="D8" s="33"/>
      <c r="E8" s="33"/>
    </row>
    <row r="9" ht="20.05" customHeight="1">
      <c r="A9" s="18"/>
      <c r="B9" s="32"/>
      <c r="C9" s="33"/>
      <c r="D9" s="33"/>
      <c r="E9" s="33"/>
    </row>
    <row r="10" ht="20.05" customHeight="1">
      <c r="A10" s="18"/>
      <c r="B10" s="32"/>
      <c r="C10" s="33"/>
      <c r="D10" s="33"/>
      <c r="E10" s="33"/>
    </row>
    <row r="11" ht="20.05" customHeight="1">
      <c r="A11" s="18"/>
      <c r="B11" s="32"/>
      <c r="C11" s="33"/>
      <c r="D11" s="33"/>
      <c r="E11" s="33"/>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