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titutofreud-my.sharepoint.com/personal/matteo_magrino_istitutofreud_it/Documents/Desktop/FREUD/1A/QUADERNI E ALTRO/INFORMATICA/MATERIALI AGGIUNTIVI LIBRO DIGITALE/9788820378639 - Camagni_Infog@me_CD-Rom/Camagni_Infog@me_CD-Rom/UNI6__EXCEL/"/>
    </mc:Choice>
  </mc:AlternateContent>
  <xr:revisionPtr revIDLastSave="1" documentId="11_ACB7A79E23DB0596F15E8BD7437D6C31E65B2343" xr6:coauthVersionLast="47" xr6:coauthVersionMax="47" xr10:uidLastSave="{CA744095-A08F-4FE2-8019-C7DD1C4BB0BC}"/>
  <bookViews>
    <workbookView xWindow="-108" yWindow="-108" windowWidth="23256" windowHeight="12456" xr2:uid="{00000000-000D-0000-FFFF-FFFF00000000}"/>
  </bookViews>
  <sheets>
    <sheet name="Foglio1" sheetId="1" r:id="rId1"/>
    <sheet name="Foglio2" sheetId="2" r:id="rId2"/>
    <sheet name="Foglio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/>
  <c r="K11" i="1" a="1"/>
  <c r="K11" i="1" s="1"/>
  <c r="K14" i="1" a="1"/>
  <c r="K14" i="1"/>
  <c r="K17" i="1" a="1"/>
  <c r="K17" i="1" s="1"/>
  <c r="K20" i="1" a="1"/>
  <c r="K20" i="1"/>
  <c r="K23" i="1" a="1"/>
  <c r="K23" i="1" s="1"/>
  <c r="K26" i="1" a="1"/>
  <c r="K26" i="1"/>
  <c r="K29" i="1" a="1"/>
  <c r="K29" i="1" s="1"/>
  <c r="K8" i="1" a="1"/>
  <c r="K8" i="1" s="1"/>
  <c r="K5" i="1" a="1"/>
  <c r="K5" i="1" s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5" i="1"/>
  <c r="I6" i="1"/>
  <c r="I7" i="1"/>
  <c r="I8" i="1"/>
  <c r="I9" i="1"/>
  <c r="I10" i="1"/>
  <c r="I11" i="1"/>
  <c r="I12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5" i="1"/>
  <c r="D32" i="1"/>
  <c r="F32" i="1"/>
  <c r="H32" i="1"/>
  <c r="B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<sst xmlns="http://schemas.openxmlformats.org/spreadsheetml/2006/main" count="40" uniqueCount="34">
  <si>
    <t>Distribuzione del turismo sul Lago di COMO</t>
  </si>
  <si>
    <t>Zona</t>
  </si>
  <si>
    <t xml:space="preserve">Totale presenze </t>
  </si>
  <si>
    <t xml:space="preserve">Totale parziale </t>
  </si>
  <si>
    <t>presenze</t>
  </si>
  <si>
    <t>incidenza</t>
  </si>
  <si>
    <t>Cernobbio</t>
  </si>
  <si>
    <t>Moltrasio</t>
  </si>
  <si>
    <t>Carate Urio</t>
  </si>
  <si>
    <t>Argegno</t>
  </si>
  <si>
    <t>Ossuccio</t>
  </si>
  <si>
    <t>Lenno</t>
  </si>
  <si>
    <t>Pianello</t>
  </si>
  <si>
    <t>Dongo</t>
  </si>
  <si>
    <t>Gravedona</t>
  </si>
  <si>
    <t>Tremezzo</t>
  </si>
  <si>
    <t>Griante</t>
  </si>
  <si>
    <t>Menaggio</t>
  </si>
  <si>
    <t>Bellagio</t>
  </si>
  <si>
    <t>Nesso</t>
  </si>
  <si>
    <t>Lezzeno</t>
  </si>
  <si>
    <t>Blevio</t>
  </si>
  <si>
    <t>Torno</t>
  </si>
  <si>
    <t>Faggeto</t>
  </si>
  <si>
    <t>Domaso</t>
  </si>
  <si>
    <t>Gera lario</t>
  </si>
  <si>
    <t>Colico</t>
  </si>
  <si>
    <t>Abbadia</t>
  </si>
  <si>
    <t>Mandello</t>
  </si>
  <si>
    <t>Varenna</t>
  </si>
  <si>
    <t>Onno</t>
  </si>
  <si>
    <t>Oliveto</t>
  </si>
  <si>
    <t>Limonta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</si>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</sst>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10" fontId="0" fillId="2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99FFCC"/>
      <color rgb="FFFF99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="102" workbookViewId="0">
      <selection activeCell="M6" sqref="M6"/>
    </sheetView>
  </sheetViews>
  <sheetFormatPr defaultRowHeight="14.45"/>
  <cols>
    <col min="1" max="1" width="36.5703125" bestFit="1" customWidth="1"/>
    <col min="3" max="3" width="11.7109375" bestFit="1" customWidth="1"/>
    <col min="5" max="5" width="11.7109375" bestFit="1" customWidth="1"/>
    <col min="7" max="7" width="11.7109375" bestFit="1" customWidth="1"/>
    <col min="9" max="9" width="12.85546875" bestFit="1" customWidth="1"/>
    <col min="10" max="10" width="15.28515625" customWidth="1"/>
    <col min="11" max="11" width="13.7109375" bestFit="1" customWidth="1"/>
  </cols>
  <sheetData>
    <row r="1" spans="1:11" ht="45.6" customHeight="1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46.15" customHeight="1">
      <c r="A3" s="2" t="s">
        <v>1</v>
      </c>
      <c r="B3" s="23">
        <v>2009</v>
      </c>
      <c r="C3" s="23"/>
      <c r="D3" s="23">
        <v>2010</v>
      </c>
      <c r="E3" s="23"/>
      <c r="F3" s="23">
        <v>2011</v>
      </c>
      <c r="G3" s="23"/>
      <c r="H3" s="23">
        <v>2012</v>
      </c>
      <c r="I3" s="23"/>
      <c r="J3" s="2" t="s">
        <v>2</v>
      </c>
      <c r="K3" s="2" t="s">
        <v>3</v>
      </c>
    </row>
    <row r="4" spans="1:11" ht="46.15" customHeight="1">
      <c r="A4" s="3"/>
      <c r="B4" s="3" t="s">
        <v>4</v>
      </c>
      <c r="C4" s="3" t="s">
        <v>5</v>
      </c>
      <c r="D4" s="3" t="s">
        <v>4</v>
      </c>
      <c r="E4" s="3" t="s">
        <v>5</v>
      </c>
      <c r="F4" s="3" t="s">
        <v>4</v>
      </c>
      <c r="G4" s="3" t="s">
        <v>5</v>
      </c>
      <c r="H4" s="3" t="s">
        <v>4</v>
      </c>
      <c r="I4" s="3" t="s">
        <v>5</v>
      </c>
      <c r="J4" s="3"/>
      <c r="K4" s="1"/>
    </row>
    <row r="5" spans="1:11">
      <c r="A5" s="4" t="s">
        <v>6</v>
      </c>
      <c r="B5" s="4">
        <v>123452</v>
      </c>
      <c r="C5" s="5">
        <f>$B$32/B5</f>
        <v>3.6924715678968343</v>
      </c>
      <c r="D5" s="4">
        <v>117321</v>
      </c>
      <c r="E5" s="5">
        <f>$D$32/D5</f>
        <v>5.1901535104542242</v>
      </c>
      <c r="F5" s="4">
        <v>119230</v>
      </c>
      <c r="G5" s="5">
        <f>$F$32/F5</f>
        <v>3.7171097878050827</v>
      </c>
      <c r="H5" s="4">
        <v>1848</v>
      </c>
      <c r="I5" s="5">
        <f>$H$32/H5</f>
        <v>675.74242424242425</v>
      </c>
      <c r="J5" s="4">
        <f>SUM(B5+D5+F5+H5)</f>
        <v>361851</v>
      </c>
      <c r="K5" s="24" cm="1">
        <f t="array" ref="K5">SUM(B5:B7+D5:D7+F5:F7+H5:H7)</f>
        <v>941459</v>
      </c>
    </row>
    <row r="6" spans="1:11">
      <c r="A6" s="4" t="s">
        <v>7</v>
      </c>
      <c r="B6" s="4">
        <v>9342</v>
      </c>
      <c r="C6" s="5">
        <f t="shared" ref="C6:E31" si="0">$B$32/B6</f>
        <v>48.795011774780562</v>
      </c>
      <c r="D6" s="4">
        <v>8740</v>
      </c>
      <c r="E6" s="5">
        <f t="shared" ref="E6:E31" si="1">$D$32/D6</f>
        <v>69.669794050343256</v>
      </c>
      <c r="F6" s="4">
        <v>8345</v>
      </c>
      <c r="G6" s="5">
        <f t="shared" ref="G6:G31" si="2">$F$32/F6</f>
        <v>53.108568004793291</v>
      </c>
      <c r="H6" s="4">
        <v>541851</v>
      </c>
      <c r="I6" s="5">
        <f t="shared" ref="I6:I31" si="3">$H$32/H6</f>
        <v>2.304640943728073</v>
      </c>
      <c r="J6" s="4">
        <f t="shared" ref="J6:K31" si="4">SUM(B6+D6+F6+H6)</f>
        <v>568278</v>
      </c>
      <c r="K6" s="24"/>
    </row>
    <row r="7" spans="1:11">
      <c r="A7" s="4" t="s">
        <v>8</v>
      </c>
      <c r="B7" s="4">
        <v>2134</v>
      </c>
      <c r="C7" s="5">
        <f t="shared" si="0"/>
        <v>213.60965323336458</v>
      </c>
      <c r="D7" s="4">
        <v>2233</v>
      </c>
      <c r="E7" s="5">
        <f t="shared" si="1"/>
        <v>272.68875951634573</v>
      </c>
      <c r="F7" s="4">
        <v>2109</v>
      </c>
      <c r="G7" s="5">
        <f t="shared" si="2"/>
        <v>210.14272166903746</v>
      </c>
      <c r="H7" s="4">
        <v>4854</v>
      </c>
      <c r="I7" s="5">
        <f t="shared" si="3"/>
        <v>257.26658426040382</v>
      </c>
      <c r="J7" s="4">
        <f t="shared" si="4"/>
        <v>11330</v>
      </c>
      <c r="K7" s="24"/>
    </row>
    <row r="8" spans="1:11">
      <c r="A8" s="6" t="s">
        <v>9</v>
      </c>
      <c r="B8" s="6">
        <v>11231</v>
      </c>
      <c r="C8" s="5">
        <f t="shared" si="0"/>
        <v>40.58792627548749</v>
      </c>
      <c r="D8" s="6">
        <v>9873</v>
      </c>
      <c r="E8" s="5">
        <f t="shared" si="1"/>
        <v>61.674668287248053</v>
      </c>
      <c r="F8" s="6">
        <v>9987</v>
      </c>
      <c r="G8" s="5">
        <f t="shared" si="2"/>
        <v>44.376789826774804</v>
      </c>
      <c r="H8" s="6">
        <v>1848</v>
      </c>
      <c r="I8" s="5">
        <f t="shared" si="3"/>
        <v>675.74242424242425</v>
      </c>
      <c r="J8" s="6">
        <f t="shared" si="4"/>
        <v>32939</v>
      </c>
      <c r="K8" s="17" cm="1">
        <f t="array" ref="K8">SUM(B8:B10+D8:D10+F8:F10+H8:H10)</f>
        <v>162920</v>
      </c>
    </row>
    <row r="9" spans="1:11">
      <c r="A9" s="6" t="s">
        <v>10</v>
      </c>
      <c r="B9" s="6">
        <v>17832</v>
      </c>
      <c r="C9" s="5">
        <f t="shared" si="0"/>
        <v>25.563200986989681</v>
      </c>
      <c r="D9" s="6">
        <v>21328</v>
      </c>
      <c r="E9" s="5">
        <f t="shared" si="1"/>
        <v>28.549981245311329</v>
      </c>
      <c r="F9" s="6">
        <v>22768</v>
      </c>
      <c r="G9" s="5">
        <f t="shared" si="2"/>
        <v>19.46552178496135</v>
      </c>
      <c r="H9" s="6">
        <v>1518</v>
      </c>
      <c r="I9" s="5">
        <f t="shared" si="3"/>
        <v>822.64295125164688</v>
      </c>
      <c r="J9" s="6">
        <f t="shared" si="4"/>
        <v>63446</v>
      </c>
      <c r="K9" s="17"/>
    </row>
    <row r="10" spans="1:11">
      <c r="A10" s="6" t="s">
        <v>11</v>
      </c>
      <c r="B10" s="6">
        <v>21231</v>
      </c>
      <c r="C10" s="5">
        <f t="shared" si="0"/>
        <v>21.470632565588055</v>
      </c>
      <c r="D10" s="6">
        <v>21342</v>
      </c>
      <c r="E10" s="5">
        <f t="shared" si="1"/>
        <v>28.531252928497796</v>
      </c>
      <c r="F10" s="6">
        <v>23451</v>
      </c>
      <c r="G10" s="5">
        <f t="shared" si="2"/>
        <v>18.89859707475161</v>
      </c>
      <c r="H10" s="6">
        <v>511</v>
      </c>
      <c r="I10" s="5">
        <f t="shared" si="3"/>
        <v>2443.7808219178082</v>
      </c>
      <c r="J10" s="6">
        <f t="shared" si="4"/>
        <v>66535</v>
      </c>
      <c r="K10" s="17"/>
    </row>
    <row r="11" spans="1:11">
      <c r="A11" s="7" t="s">
        <v>12</v>
      </c>
      <c r="B11" s="7">
        <v>12768</v>
      </c>
      <c r="C11" s="5">
        <f t="shared" si="0"/>
        <v>35.70198934837093</v>
      </c>
      <c r="D11" s="7">
        <v>143270</v>
      </c>
      <c r="E11" s="5">
        <f t="shared" si="1"/>
        <v>4.2501151671668875</v>
      </c>
      <c r="F11" s="7">
        <v>18790</v>
      </c>
      <c r="G11" s="5">
        <f t="shared" si="2"/>
        <v>23.586535391165512</v>
      </c>
      <c r="H11" s="7">
        <v>589</v>
      </c>
      <c r="I11" s="5">
        <f t="shared" si="3"/>
        <v>2120.1561969439726</v>
      </c>
      <c r="J11" s="7">
        <f t="shared" si="4"/>
        <v>175417</v>
      </c>
      <c r="K11" s="18" cm="1">
        <f t="array" ref="K11">SUM(B11:B13+D11:D13+F11:F13+H11:H13)</f>
        <v>204735</v>
      </c>
    </row>
    <row r="12" spans="1:11">
      <c r="A12" s="7" t="s">
        <v>13</v>
      </c>
      <c r="B12" s="7">
        <v>4573</v>
      </c>
      <c r="C12" s="5">
        <f t="shared" si="0"/>
        <v>99.681390771922153</v>
      </c>
      <c r="D12" s="7">
        <v>3327</v>
      </c>
      <c r="E12" s="5">
        <f t="shared" si="1"/>
        <v>183.02194168920948</v>
      </c>
      <c r="F12" s="7">
        <v>4403</v>
      </c>
      <c r="G12" s="5">
        <f t="shared" si="2"/>
        <v>100.65659777424483</v>
      </c>
      <c r="H12" s="7">
        <v>549</v>
      </c>
      <c r="I12" s="5">
        <f t="shared" si="3"/>
        <v>2274.6302367941712</v>
      </c>
      <c r="J12" s="7">
        <f t="shared" si="4"/>
        <v>12852</v>
      </c>
      <c r="K12" s="18"/>
    </row>
    <row r="13" spans="1:11">
      <c r="A13" s="7" t="s">
        <v>14</v>
      </c>
      <c r="B13" s="7">
        <v>2132</v>
      </c>
      <c r="C13" s="5">
        <f t="shared" si="0"/>
        <v>213.81003752345217</v>
      </c>
      <c r="D13" s="7">
        <v>1978</v>
      </c>
      <c r="E13" s="5">
        <f t="shared" si="1"/>
        <v>307.84327603640043</v>
      </c>
      <c r="F13" s="7">
        <v>2897</v>
      </c>
      <c r="G13" s="5">
        <f t="shared" si="2"/>
        <v>152.98274076630997</v>
      </c>
      <c r="H13" s="7">
        <v>9459</v>
      </c>
      <c r="I13" s="5">
        <f>$H$32/H13</f>
        <v>132.01945237340098</v>
      </c>
      <c r="J13" s="7">
        <f t="shared" si="4"/>
        <v>16466</v>
      </c>
      <c r="K13" s="18"/>
    </row>
    <row r="14" spans="1:11">
      <c r="A14" s="8" t="s">
        <v>15</v>
      </c>
      <c r="B14" s="8">
        <v>43340</v>
      </c>
      <c r="C14" s="5">
        <f t="shared" si="0"/>
        <v>10.51783571758191</v>
      </c>
      <c r="D14" s="8">
        <v>47675</v>
      </c>
      <c r="E14" s="5">
        <f t="shared" si="1"/>
        <v>12.772186680650236</v>
      </c>
      <c r="F14" s="8">
        <v>47673</v>
      </c>
      <c r="G14" s="5">
        <f t="shared" si="2"/>
        <v>9.2964780903236637</v>
      </c>
      <c r="H14" s="8">
        <v>52594</v>
      </c>
      <c r="I14" s="5">
        <f t="shared" si="3"/>
        <v>23.743620945354984</v>
      </c>
      <c r="J14" s="8">
        <f t="shared" si="4"/>
        <v>191282</v>
      </c>
      <c r="K14" s="19" cm="1">
        <f t="array" ref="K14">SUM(B14:B16+D14:D16+F14:F16+H14:H16)</f>
        <v>860785</v>
      </c>
    </row>
    <row r="15" spans="1:11">
      <c r="A15" s="8" t="s">
        <v>16</v>
      </c>
      <c r="B15" s="8">
        <v>7643</v>
      </c>
      <c r="C15" s="5">
        <f t="shared" si="0"/>
        <v>59.641894544027217</v>
      </c>
      <c r="D15" s="8">
        <v>6578</v>
      </c>
      <c r="E15" s="5">
        <f t="shared" si="1"/>
        <v>92.56825782912739</v>
      </c>
      <c r="F15" s="8">
        <v>8702</v>
      </c>
      <c r="G15" s="5">
        <f t="shared" si="2"/>
        <v>50.929786256033097</v>
      </c>
      <c r="H15" s="8">
        <v>59494</v>
      </c>
      <c r="I15" s="5">
        <f t="shared" si="3"/>
        <v>20.98988133257135</v>
      </c>
      <c r="J15" s="8">
        <f t="shared" si="4"/>
        <v>82417</v>
      </c>
      <c r="K15" s="19"/>
    </row>
    <row r="16" spans="1:11">
      <c r="A16" s="8" t="s">
        <v>17</v>
      </c>
      <c r="B16" s="8">
        <v>32987</v>
      </c>
      <c r="C16" s="5">
        <f t="shared" si="0"/>
        <v>13.818868038924425</v>
      </c>
      <c r="D16" s="8">
        <v>30902</v>
      </c>
      <c r="E16" s="5">
        <f t="shared" si="1"/>
        <v>19.704679308782602</v>
      </c>
      <c r="F16" s="8">
        <v>28703</v>
      </c>
      <c r="G16" s="5">
        <f t="shared" si="2"/>
        <v>15.440581123924328</v>
      </c>
      <c r="H16" s="8">
        <v>494494</v>
      </c>
      <c r="I16" s="5">
        <f t="shared" si="3"/>
        <v>2.5253531893208008</v>
      </c>
      <c r="J16" s="8">
        <f t="shared" si="4"/>
        <v>587086</v>
      </c>
      <c r="K16" s="19"/>
    </row>
    <row r="17" spans="1:11">
      <c r="A17" s="9" t="s">
        <v>18</v>
      </c>
      <c r="B17" s="9">
        <v>134231</v>
      </c>
      <c r="C17" s="5">
        <f t="shared" si="0"/>
        <v>3.3959592046546625</v>
      </c>
      <c r="D17" s="9">
        <v>120451</v>
      </c>
      <c r="E17" s="5">
        <f t="shared" si="1"/>
        <v>5.0552838913749163</v>
      </c>
      <c r="F17" s="9">
        <v>119803</v>
      </c>
      <c r="G17" s="5">
        <f t="shared" si="2"/>
        <v>3.699331402385583</v>
      </c>
      <c r="H17" s="9">
        <v>22294</v>
      </c>
      <c r="I17" s="5">
        <f t="shared" si="3"/>
        <v>56.013815376334442</v>
      </c>
      <c r="J17" s="9">
        <f t="shared" si="4"/>
        <v>396779</v>
      </c>
      <c r="K17" s="20" cm="1">
        <f t="array" ref="K17">SUM(B17:B19+D17:D19+F17:F19+H17:H19)</f>
        <v>405182</v>
      </c>
    </row>
    <row r="18" spans="1:11">
      <c r="A18" s="9" t="s">
        <v>19</v>
      </c>
      <c r="B18" s="9">
        <v>1231</v>
      </c>
      <c r="C18" s="5">
        <f t="shared" si="0"/>
        <v>370.30300568643378</v>
      </c>
      <c r="D18" s="9">
        <v>1231</v>
      </c>
      <c r="E18" s="5">
        <f t="shared" si="1"/>
        <v>494.64987814784729</v>
      </c>
      <c r="F18" s="9">
        <v>1081</v>
      </c>
      <c r="G18" s="5">
        <f t="shared" si="2"/>
        <v>409.98242368177614</v>
      </c>
      <c r="H18" s="9">
        <v>229</v>
      </c>
      <c r="I18" s="5">
        <f t="shared" si="3"/>
        <v>5453.1528384279472</v>
      </c>
      <c r="J18" s="9">
        <f t="shared" si="4"/>
        <v>3772</v>
      </c>
      <c r="K18" s="20"/>
    </row>
    <row r="19" spans="1:11">
      <c r="A19" s="9" t="s">
        <v>20</v>
      </c>
      <c r="B19" s="9">
        <v>893</v>
      </c>
      <c r="C19" s="5">
        <f t="shared" si="0"/>
        <v>510.46248600223964</v>
      </c>
      <c r="D19" s="9">
        <v>341</v>
      </c>
      <c r="E19" s="5">
        <f t="shared" si="1"/>
        <v>1785.6715542521995</v>
      </c>
      <c r="F19" s="9">
        <v>1213</v>
      </c>
      <c r="G19" s="5">
        <f t="shared" si="2"/>
        <v>365.36768342951359</v>
      </c>
      <c r="H19" s="9">
        <v>2184</v>
      </c>
      <c r="I19" s="5">
        <f t="shared" si="3"/>
        <v>571.78205128205127</v>
      </c>
      <c r="J19" s="9">
        <f t="shared" si="4"/>
        <v>4631</v>
      </c>
      <c r="K19" s="20"/>
    </row>
    <row r="20" spans="1:11">
      <c r="A20" s="10" t="s">
        <v>21</v>
      </c>
      <c r="B20" s="10">
        <v>1232</v>
      </c>
      <c r="C20" s="5">
        <f t="shared" si="0"/>
        <v>370.00243506493507</v>
      </c>
      <c r="D20" s="10">
        <v>564</v>
      </c>
      <c r="E20" s="5">
        <f t="shared" si="1"/>
        <v>1079.6347517730496</v>
      </c>
      <c r="F20" s="10">
        <v>104</v>
      </c>
      <c r="G20" s="5">
        <f t="shared" si="2"/>
        <v>4261.4519230769229</v>
      </c>
      <c r="H20" s="10">
        <v>2228</v>
      </c>
      <c r="I20" s="5">
        <f t="shared" si="3"/>
        <v>560.49012567324951</v>
      </c>
      <c r="J20" s="10">
        <f t="shared" si="4"/>
        <v>4128</v>
      </c>
      <c r="K20" s="21" cm="1">
        <f t="array" ref="K20">SUM(B20:B22+D20:D22+F20:F22+H20:H22)</f>
        <v>13684</v>
      </c>
    </row>
    <row r="21" spans="1:11">
      <c r="A21" s="10" t="s">
        <v>22</v>
      </c>
      <c r="B21" s="10">
        <v>1675</v>
      </c>
      <c r="C21" s="5">
        <f t="shared" si="0"/>
        <v>272.14507462686566</v>
      </c>
      <c r="D21" s="10">
        <v>1237</v>
      </c>
      <c r="E21" s="5">
        <f t="shared" si="1"/>
        <v>492.250606305578</v>
      </c>
      <c r="F21" s="10">
        <v>2034</v>
      </c>
      <c r="G21" s="5">
        <f t="shared" si="2"/>
        <v>217.8913470993117</v>
      </c>
      <c r="H21" s="10">
        <v>288</v>
      </c>
      <c r="I21" s="5">
        <f t="shared" si="3"/>
        <v>4336.0138888888887</v>
      </c>
      <c r="J21" s="10">
        <f t="shared" si="4"/>
        <v>5234</v>
      </c>
      <c r="K21" s="21"/>
    </row>
    <row r="22" spans="1:11">
      <c r="A22" s="10" t="s">
        <v>23</v>
      </c>
      <c r="B22" s="10">
        <v>954</v>
      </c>
      <c r="C22" s="5">
        <f t="shared" si="0"/>
        <v>477.82285115303984</v>
      </c>
      <c r="D22" s="10">
        <v>540</v>
      </c>
      <c r="E22" s="5">
        <f t="shared" si="1"/>
        <v>1127.6185185185186</v>
      </c>
      <c r="F22" s="10">
        <v>980</v>
      </c>
      <c r="G22" s="5">
        <f t="shared" si="2"/>
        <v>452.23571428571427</v>
      </c>
      <c r="H22" s="10">
        <v>1848</v>
      </c>
      <c r="I22" s="5">
        <f t="shared" si="3"/>
        <v>675.74242424242425</v>
      </c>
      <c r="J22" s="10">
        <f t="shared" si="4"/>
        <v>4322</v>
      </c>
      <c r="K22" s="21"/>
    </row>
    <row r="23" spans="1:11">
      <c r="A23" s="11" t="s">
        <v>24</v>
      </c>
      <c r="B23" s="11">
        <v>11231</v>
      </c>
      <c r="C23" s="5">
        <f t="shared" si="0"/>
        <v>40.58792627548749</v>
      </c>
      <c r="D23" s="11">
        <v>12365</v>
      </c>
      <c r="E23" s="5">
        <f t="shared" si="1"/>
        <v>49.244965628790943</v>
      </c>
      <c r="F23" s="11">
        <v>11034</v>
      </c>
      <c r="G23" s="5">
        <f t="shared" si="2"/>
        <v>40.165941634946527</v>
      </c>
      <c r="H23" s="11">
        <v>18418</v>
      </c>
      <c r="I23" s="5">
        <f t="shared" si="3"/>
        <v>67.80171571288956</v>
      </c>
      <c r="J23" s="11">
        <f t="shared" si="4"/>
        <v>53048</v>
      </c>
      <c r="K23" s="22" cm="1">
        <f t="array" ref="K23">SUM(B23:B25+D23:D25+F23:F25+H23:H25)</f>
        <v>132712</v>
      </c>
    </row>
    <row r="24" spans="1:11">
      <c r="A24" s="11" t="s">
        <v>25</v>
      </c>
      <c r="B24" s="11">
        <v>5432</v>
      </c>
      <c r="C24" s="5">
        <f t="shared" si="0"/>
        <v>83.918078055964656</v>
      </c>
      <c r="D24" s="11">
        <v>6578</v>
      </c>
      <c r="E24" s="5">
        <f t="shared" si="1"/>
        <v>92.56825782912739</v>
      </c>
      <c r="F24" s="11">
        <v>1206</v>
      </c>
      <c r="G24" s="5">
        <f t="shared" si="2"/>
        <v>367.48839137645109</v>
      </c>
      <c r="H24" s="11">
        <v>1181</v>
      </c>
      <c r="I24" s="5">
        <f t="shared" si="3"/>
        <v>1057.385266723116</v>
      </c>
      <c r="J24" s="11">
        <f t="shared" si="4"/>
        <v>14397</v>
      </c>
      <c r="K24" s="22"/>
    </row>
    <row r="25" spans="1:11">
      <c r="A25" s="11" t="s">
        <v>26</v>
      </c>
      <c r="B25" s="11">
        <v>2311</v>
      </c>
      <c r="C25" s="5">
        <f t="shared" si="0"/>
        <v>197.24924275205538</v>
      </c>
      <c r="D25" s="11">
        <v>43567</v>
      </c>
      <c r="E25" s="5">
        <f t="shared" si="1"/>
        <v>13.976495971721716</v>
      </c>
      <c r="F25" s="11">
        <v>1204</v>
      </c>
      <c r="G25" s="5">
        <f t="shared" si="2"/>
        <v>368.0988372093023</v>
      </c>
      <c r="H25" s="11">
        <v>18185</v>
      </c>
      <c r="I25" s="5">
        <f t="shared" si="3"/>
        <v>68.670442672532303</v>
      </c>
      <c r="J25" s="11">
        <f t="shared" si="4"/>
        <v>65267</v>
      </c>
      <c r="K25" s="22"/>
    </row>
    <row r="26" spans="1:11">
      <c r="A26" s="12" t="s">
        <v>27</v>
      </c>
      <c r="B26" s="12">
        <v>1234</v>
      </c>
      <c r="C26" s="5">
        <f t="shared" si="0"/>
        <v>369.402755267423</v>
      </c>
      <c r="D26" s="12">
        <v>1255</v>
      </c>
      <c r="E26" s="5">
        <f t="shared" si="1"/>
        <v>485.19043824701197</v>
      </c>
      <c r="F26" s="12">
        <v>1103</v>
      </c>
      <c r="G26" s="5">
        <f t="shared" si="2"/>
        <v>401.80507706255668</v>
      </c>
      <c r="H26" s="12">
        <v>112</v>
      </c>
      <c r="I26" s="5">
        <f t="shared" si="3"/>
        <v>11149.75</v>
      </c>
      <c r="J26" s="12">
        <f t="shared" si="4"/>
        <v>3704</v>
      </c>
      <c r="K26" s="15" cm="1">
        <f t="array" ref="K26">SUM(B26:B28+D26:D28+F26:F28+H26:H28)</f>
        <v>23213</v>
      </c>
    </row>
    <row r="27" spans="1:11">
      <c r="A27" s="12" t="s">
        <v>28</v>
      </c>
      <c r="B27" s="12">
        <v>2317</v>
      </c>
      <c r="C27" s="5">
        <f t="shared" si="0"/>
        <v>196.73845489857575</v>
      </c>
      <c r="D27" s="12">
        <v>2654</v>
      </c>
      <c r="E27" s="5">
        <f t="shared" si="1"/>
        <v>229.43255463451393</v>
      </c>
      <c r="F27" s="12">
        <v>2013</v>
      </c>
      <c r="G27" s="5">
        <f t="shared" si="2"/>
        <v>220.16443119721808</v>
      </c>
      <c r="H27" s="12">
        <v>5218</v>
      </c>
      <c r="I27" s="5">
        <f t="shared" si="3"/>
        <v>239.32004599463397</v>
      </c>
      <c r="J27" s="12">
        <f t="shared" si="4"/>
        <v>12202</v>
      </c>
      <c r="K27" s="15"/>
    </row>
    <row r="28" spans="1:11">
      <c r="A28" s="12" t="s">
        <v>29</v>
      </c>
      <c r="B28" s="12">
        <v>2341</v>
      </c>
      <c r="C28" s="5">
        <f t="shared" si="0"/>
        <v>194.72148654421187</v>
      </c>
      <c r="D28" s="12">
        <v>2080</v>
      </c>
      <c r="E28" s="5">
        <f t="shared" si="1"/>
        <v>292.74711538461537</v>
      </c>
      <c r="F28" s="12">
        <v>2657</v>
      </c>
      <c r="G28" s="5">
        <f t="shared" si="2"/>
        <v>166.80127963869026</v>
      </c>
      <c r="H28" s="12">
        <v>229</v>
      </c>
      <c r="I28" s="5">
        <f t="shared" si="3"/>
        <v>5453.1528384279472</v>
      </c>
      <c r="J28" s="12">
        <f t="shared" si="4"/>
        <v>7307</v>
      </c>
      <c r="K28" s="15"/>
    </row>
    <row r="29" spans="1:11">
      <c r="A29" s="13" t="s">
        <v>30</v>
      </c>
      <c r="B29" s="13">
        <v>1732</v>
      </c>
      <c r="C29" s="5">
        <f t="shared" si="0"/>
        <v>263.18879907621249</v>
      </c>
      <c r="D29" s="13">
        <v>1093</v>
      </c>
      <c r="E29" s="5">
        <f t="shared" si="1"/>
        <v>557.10338517840808</v>
      </c>
      <c r="F29" s="13">
        <v>1353</v>
      </c>
      <c r="G29" s="5">
        <f t="shared" si="2"/>
        <v>327.56171470805617</v>
      </c>
      <c r="H29" s="13">
        <v>6459</v>
      </c>
      <c r="I29" s="5">
        <f t="shared" si="3"/>
        <v>193.33828766062857</v>
      </c>
      <c r="J29" s="13">
        <f t="shared" si="4"/>
        <v>10637</v>
      </c>
      <c r="K29" s="16" cm="1">
        <f t="array" ref="K29">SUM(B29:B31+D29:D31+F29:F31+H29:H31)</f>
        <v>12030</v>
      </c>
    </row>
    <row r="30" spans="1:11">
      <c r="A30" s="13" t="s">
        <v>31</v>
      </c>
      <c r="B30" s="13">
        <v>129</v>
      </c>
      <c r="C30" s="5">
        <f t="shared" si="0"/>
        <v>3533.6666666666665</v>
      </c>
      <c r="D30" s="13">
        <v>190</v>
      </c>
      <c r="E30" s="5">
        <f t="shared" si="1"/>
        <v>3204.8105263157895</v>
      </c>
      <c r="F30" s="13">
        <v>221</v>
      </c>
      <c r="G30" s="5">
        <f t="shared" si="2"/>
        <v>2005.3891402714933</v>
      </c>
      <c r="H30" s="13">
        <v>66</v>
      </c>
      <c r="I30" s="5">
        <f t="shared" si="3"/>
        <v>18920.78787878788</v>
      </c>
      <c r="J30" s="13">
        <f t="shared" si="4"/>
        <v>606</v>
      </c>
      <c r="K30" s="16"/>
    </row>
    <row r="31" spans="1:11">
      <c r="A31" s="13" t="s">
        <v>32</v>
      </c>
      <c r="B31" s="13">
        <v>235</v>
      </c>
      <c r="C31" s="5">
        <f t="shared" si="0"/>
        <v>1939.7574468085106</v>
      </c>
      <c r="D31" s="13">
        <v>201</v>
      </c>
      <c r="E31" s="5">
        <f t="shared" si="1"/>
        <v>3029.4228855721394</v>
      </c>
      <c r="F31" s="13">
        <v>127</v>
      </c>
      <c r="G31" s="5">
        <f t="shared" si="2"/>
        <v>3489.6929133858266</v>
      </c>
      <c r="H31" s="13">
        <v>224</v>
      </c>
      <c r="I31" s="5">
        <f t="shared" si="3"/>
        <v>5574.875</v>
      </c>
      <c r="J31" s="13">
        <f t="shared" si="4"/>
        <v>787</v>
      </c>
      <c r="K31" s="16"/>
    </row>
    <row r="32" spans="1:11" ht="46.15" customHeight="1">
      <c r="A32" s="3" t="s">
        <v>33</v>
      </c>
      <c r="B32" s="14">
        <f>SUM(B5:B31)</f>
        <v>455843</v>
      </c>
      <c r="C32" s="14"/>
      <c r="D32" s="14">
        <f t="shared" ref="C32:I32" si="5">SUM(D5:D31)</f>
        <v>608914</v>
      </c>
      <c r="E32" s="14"/>
      <c r="F32" s="14">
        <f t="shared" si="5"/>
        <v>443191</v>
      </c>
      <c r="G32" s="14"/>
      <c r="H32" s="14">
        <f t="shared" si="5"/>
        <v>1248772</v>
      </c>
      <c r="I32" s="14"/>
      <c r="J32" s="14"/>
      <c r="K32" s="1"/>
    </row>
  </sheetData>
  <mergeCells count="14">
    <mergeCell ref="K5:K7"/>
    <mergeCell ref="A1:I1"/>
    <mergeCell ref="B3:C3"/>
    <mergeCell ref="D3:E3"/>
    <mergeCell ref="F3:G3"/>
    <mergeCell ref="H3:I3"/>
    <mergeCell ref="K26:K28"/>
    <mergeCell ref="K29:K31"/>
    <mergeCell ref="K8:K10"/>
    <mergeCell ref="K11:K13"/>
    <mergeCell ref="K14:K16"/>
    <mergeCell ref="K17:K19"/>
    <mergeCell ref="K20:K22"/>
    <mergeCell ref="K23:K25"/>
  </mergeCells>
  <pageMargins left="0.7" right="0.7" top="0.75" bottom="0.75" header="0.3" footer="0.3"/>
  <pageSetup paperSize="9" orientation="portrait" horizontalDpi="1200" verticalDpi="1200" r:id="rId1"/>
  <ignoredErrors>
    <ignoredError sqref="K5 K8 K11 K14 K17 K20 K23 K26 K2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io</dc:creator>
  <cp:keywords/>
  <dc:description/>
  <cp:lastModifiedBy>MATTEO MAGRINO</cp:lastModifiedBy>
  <cp:revision/>
  <dcterms:created xsi:type="dcterms:W3CDTF">2012-02-23T16:46:54Z</dcterms:created>
  <dcterms:modified xsi:type="dcterms:W3CDTF">2023-03-19T23:28:16Z</dcterms:modified>
  <cp:category/>
  <cp:contentStatus/>
</cp:coreProperties>
</file>