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is_alignment\data\target_data_input\"/>
    </mc:Choice>
  </mc:AlternateContent>
  <xr:revisionPtr revIDLastSave="0" documentId="8_{07B40B0E-4BCB-4DAC-8F42-820F1027C3B9}" xr6:coauthVersionLast="47" xr6:coauthVersionMax="47" xr10:uidLastSave="{00000000-0000-0000-0000-000000000000}"/>
  <bookViews>
    <workbookView xWindow="-98" yWindow="-98" windowWidth="21795" windowHeight="12975" xr2:uid="{F64B21BE-A306-48B8-8BC9-7CC798640D64}"/>
  </bookViews>
  <sheets>
    <sheet name="target_data" sheetId="1" r:id="rId1"/>
    <sheet name="fundamental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P11" i="1"/>
  <c r="O11" i="1"/>
  <c r="N11" i="1"/>
  <c r="O10" i="1"/>
  <c r="N10" i="1"/>
  <c r="O9" i="1"/>
  <c r="N9" i="1"/>
  <c r="O8" i="1"/>
  <c r="N8" i="1"/>
  <c r="O6" i="1"/>
  <c r="N6" i="1"/>
  <c r="O5" i="1"/>
  <c r="N5" i="1"/>
  <c r="O2" i="1"/>
  <c r="N2" i="1"/>
</calcChain>
</file>

<file path=xl/sharedStrings.xml><?xml version="1.0" encoding="utf-8"?>
<sst xmlns="http://schemas.openxmlformats.org/spreadsheetml/2006/main" count="91" uniqueCount="54">
  <si>
    <t>company_name</t>
  </si>
  <si>
    <t>company_id</t>
  </si>
  <si>
    <t>target_type</t>
  </si>
  <si>
    <t>intensity_metric</t>
  </si>
  <si>
    <t>scope</t>
  </si>
  <si>
    <t>coverage_s1</t>
  </si>
  <si>
    <t>coverage_s2</t>
  </si>
  <si>
    <t>coverage_s3</t>
  </si>
  <si>
    <t>reduction_ambition</t>
  </si>
  <si>
    <t>base_year</t>
  </si>
  <si>
    <t>end_year</t>
  </si>
  <si>
    <t>start_year</t>
  </si>
  <si>
    <t>base_year_ghg_s1</t>
  </si>
  <si>
    <t>base_year_ghg_s2</t>
  </si>
  <si>
    <t>base_year_ghg_s3</t>
  </si>
  <si>
    <t>achieved_reduction</t>
  </si>
  <si>
    <t>SARTORIUS STEDIM BIOTECH</t>
  </si>
  <si>
    <t>VALMONT INDUSTRIES, INCORPORATED</t>
  </si>
  <si>
    <t>Bayerische Motoren Werke AG</t>
  </si>
  <si>
    <t>Deutsche Telekom AG</t>
  </si>
  <si>
    <t>NEWELL BRANDS INC</t>
  </si>
  <si>
    <t>KEYCORP</t>
  </si>
  <si>
    <t>EDAG ENGINEERING GROUP AG</t>
  </si>
  <si>
    <t>Absolute</t>
  </si>
  <si>
    <t>Intensity</t>
  </si>
  <si>
    <t>Revenue</t>
  </si>
  <si>
    <t>Customer</t>
  </si>
  <si>
    <t>Employee</t>
  </si>
  <si>
    <t>S1+S2</t>
  </si>
  <si>
    <t>S3</t>
  </si>
  <si>
    <t>S1</t>
  </si>
  <si>
    <t>S1+S2+S3</t>
  </si>
  <si>
    <t>id1</t>
  </si>
  <si>
    <t>id2</t>
  </si>
  <si>
    <t>id3</t>
  </si>
  <si>
    <t>id4</t>
  </si>
  <si>
    <t>id5</t>
  </si>
  <si>
    <t>id6</t>
  </si>
  <si>
    <t>id7</t>
  </si>
  <si>
    <t>isic</t>
  </si>
  <si>
    <t>country</t>
  </si>
  <si>
    <t>region</t>
  </si>
  <si>
    <t>industry_level_1</t>
  </si>
  <si>
    <t>industry_level_2</t>
  </si>
  <si>
    <t>industry_level_3</t>
  </si>
  <si>
    <t>industry_level_4</t>
  </si>
  <si>
    <t>sector</t>
  </si>
  <si>
    <t>ghg_s1s2</t>
  </si>
  <si>
    <t>ghg_s3</t>
  </si>
  <si>
    <t>company_revenue</t>
  </si>
  <si>
    <t>company_market_cap</t>
  </si>
  <si>
    <t>company_enterprise_value</t>
  </si>
  <si>
    <t>company_total_assets</t>
  </si>
  <si>
    <t>company_cash_equivalents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</si>
</sst>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NumberFormat="1"/>
    <xf numFmtId="2" fontId="0" fillId="0" borderId="0" xfId="0" applyNumberFormat="1"/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9C32-12B9-4B64-AF38-8554D47B05F9}">
  <dimension ref="A1:Q11"/>
  <sheetViews>
    <sheetView tabSelected="1" workbookViewId="0">
      <selection activeCell="D21" sqref="D21"/>
    </sheetView>
  </sheetViews>
  <sheetFormatPr defaultRowHeight="14.25"/>
  <sheetData>
    <row r="1" spans="1:17" s="1" customFormat="1" ht="28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t="s">
        <v>16</v>
      </c>
      <c r="B2" t="s">
        <v>32</v>
      </c>
      <c r="C2" t="s">
        <v>23</v>
      </c>
      <c r="E2" t="s">
        <v>28</v>
      </c>
      <c r="F2">
        <v>1</v>
      </c>
      <c r="G2">
        <v>1</v>
      </c>
      <c r="I2">
        <v>0.5</v>
      </c>
      <c r="J2" s="2">
        <v>2019</v>
      </c>
      <c r="K2">
        <v>2030</v>
      </c>
      <c r="M2" s="2">
        <v>56897</v>
      </c>
      <c r="N2">
        <f>M2/2</f>
        <v>28448.5</v>
      </c>
      <c r="O2">
        <f>M2/2</f>
        <v>28448.5</v>
      </c>
    </row>
    <row r="3" spans="1:17">
      <c r="A3" t="s">
        <v>16</v>
      </c>
      <c r="B3" t="s">
        <v>32</v>
      </c>
      <c r="C3" t="s">
        <v>24</v>
      </c>
      <c r="D3" t="s">
        <v>25</v>
      </c>
      <c r="E3" t="s">
        <v>29</v>
      </c>
      <c r="H3">
        <v>1</v>
      </c>
      <c r="I3">
        <v>0.68620000000000003</v>
      </c>
      <c r="J3">
        <v>2019</v>
      </c>
      <c r="K3">
        <v>2030</v>
      </c>
    </row>
    <row r="4" spans="1:17">
      <c r="A4" t="s">
        <v>17</v>
      </c>
      <c r="B4" t="s">
        <v>33</v>
      </c>
      <c r="C4" t="s">
        <v>24</v>
      </c>
      <c r="D4" t="s">
        <v>25</v>
      </c>
      <c r="E4" t="s">
        <v>30</v>
      </c>
      <c r="F4">
        <v>0.1</v>
      </c>
      <c r="I4">
        <v>0.19</v>
      </c>
      <c r="J4" s="2">
        <v>2018</v>
      </c>
      <c r="K4">
        <v>2025</v>
      </c>
      <c r="M4" s="2">
        <v>7.7530000000000001</v>
      </c>
    </row>
    <row r="5" spans="1:17">
      <c r="A5" t="s">
        <v>18</v>
      </c>
      <c r="B5" t="s">
        <v>34</v>
      </c>
      <c r="C5" t="s">
        <v>23</v>
      </c>
      <c r="E5" t="s">
        <v>28</v>
      </c>
      <c r="F5">
        <v>1</v>
      </c>
      <c r="G5">
        <v>1</v>
      </c>
      <c r="I5">
        <v>1</v>
      </c>
      <c r="J5" s="2">
        <v>2015</v>
      </c>
      <c r="K5">
        <v>2050</v>
      </c>
      <c r="L5" s="2">
        <v>2015</v>
      </c>
      <c r="M5" s="2">
        <v>1353600</v>
      </c>
      <c r="N5">
        <f>M5/2</f>
        <v>676800</v>
      </c>
      <c r="O5">
        <f>M5/2</f>
        <v>676800</v>
      </c>
      <c r="Q5" s="2">
        <v>0.66339095744680854</v>
      </c>
    </row>
    <row r="6" spans="1:17">
      <c r="A6" t="s">
        <v>19</v>
      </c>
      <c r="B6" t="s">
        <v>35</v>
      </c>
      <c r="C6" t="s">
        <v>23</v>
      </c>
      <c r="E6" t="s">
        <v>28</v>
      </c>
      <c r="F6">
        <v>1</v>
      </c>
      <c r="G6">
        <v>1</v>
      </c>
      <c r="I6">
        <v>0.95</v>
      </c>
      <c r="J6" s="2">
        <v>2017</v>
      </c>
      <c r="K6">
        <v>2025</v>
      </c>
      <c r="M6" s="2">
        <v>4015000</v>
      </c>
      <c r="N6">
        <f>M6/2</f>
        <v>2007500</v>
      </c>
      <c r="O6">
        <f>M6/2</f>
        <v>2007500</v>
      </c>
      <c r="Q6" s="3">
        <v>0.94</v>
      </c>
    </row>
    <row r="7" spans="1:17">
      <c r="A7" t="s">
        <v>19</v>
      </c>
      <c r="B7" t="s">
        <v>35</v>
      </c>
      <c r="C7" t="s">
        <v>24</v>
      </c>
      <c r="D7" t="s">
        <v>26</v>
      </c>
      <c r="E7" t="s">
        <v>29</v>
      </c>
      <c r="H7">
        <v>0.5</v>
      </c>
      <c r="I7">
        <v>0.25</v>
      </c>
      <c r="J7">
        <v>2017</v>
      </c>
      <c r="K7">
        <v>2030</v>
      </c>
      <c r="M7">
        <v>5.2999999999999999E-2</v>
      </c>
      <c r="P7">
        <f>M7/H7</f>
        <v>0.106</v>
      </c>
      <c r="Q7" s="3">
        <v>0.04</v>
      </c>
    </row>
    <row r="8" spans="1:17">
      <c r="A8" t="s">
        <v>20</v>
      </c>
      <c r="B8" t="s">
        <v>36</v>
      </c>
      <c r="C8" t="s">
        <v>23</v>
      </c>
      <c r="E8" t="s">
        <v>28</v>
      </c>
      <c r="F8">
        <v>1</v>
      </c>
      <c r="G8">
        <v>1</v>
      </c>
      <c r="I8">
        <v>0.3</v>
      </c>
      <c r="J8" s="2">
        <v>2016</v>
      </c>
      <c r="K8">
        <v>2025</v>
      </c>
      <c r="M8" s="2">
        <v>416440</v>
      </c>
      <c r="N8">
        <f>M8/2</f>
        <v>208220</v>
      </c>
      <c r="O8">
        <f>M8/2</f>
        <v>208220</v>
      </c>
      <c r="Q8" s="3">
        <v>0.28000000000000003</v>
      </c>
    </row>
    <row r="9" spans="1:17">
      <c r="A9" t="s">
        <v>21</v>
      </c>
      <c r="B9" t="s">
        <v>37</v>
      </c>
      <c r="C9" t="s">
        <v>23</v>
      </c>
      <c r="E9" t="s">
        <v>28</v>
      </c>
      <c r="F9">
        <v>1</v>
      </c>
      <c r="G9">
        <v>1</v>
      </c>
      <c r="I9">
        <v>0.4</v>
      </c>
      <c r="J9" s="2">
        <v>2016</v>
      </c>
      <c r="K9">
        <v>2030</v>
      </c>
      <c r="M9" s="2">
        <v>65734</v>
      </c>
      <c r="N9">
        <f>M9/2</f>
        <v>32867</v>
      </c>
      <c r="O9">
        <f>M9/2</f>
        <v>32867</v>
      </c>
      <c r="Q9" s="3">
        <v>0.77</v>
      </c>
    </row>
    <row r="10" spans="1:17">
      <c r="A10" t="s">
        <v>21</v>
      </c>
      <c r="B10" t="s">
        <v>37</v>
      </c>
      <c r="C10" t="s">
        <v>23</v>
      </c>
      <c r="E10" t="s">
        <v>28</v>
      </c>
      <c r="F10">
        <v>1</v>
      </c>
      <c r="G10">
        <v>1</v>
      </c>
      <c r="I10">
        <v>0.8</v>
      </c>
      <c r="J10" s="2">
        <v>2016</v>
      </c>
      <c r="K10">
        <v>2050</v>
      </c>
      <c r="M10" s="2">
        <v>65734</v>
      </c>
      <c r="N10">
        <f>M10/2</f>
        <v>32867</v>
      </c>
      <c r="O10">
        <f>M10/2</f>
        <v>32867</v>
      </c>
      <c r="Q10" s="3">
        <v>0.39</v>
      </c>
    </row>
    <row r="11" spans="1:17">
      <c r="A11" t="s">
        <v>22</v>
      </c>
      <c r="B11" t="s">
        <v>38</v>
      </c>
      <c r="C11" t="s">
        <v>24</v>
      </c>
      <c r="D11" t="s">
        <v>27</v>
      </c>
      <c r="E11" t="s">
        <v>31</v>
      </c>
      <c r="F11">
        <v>1</v>
      </c>
      <c r="G11">
        <v>1</v>
      </c>
      <c r="H11">
        <v>1</v>
      </c>
      <c r="I11">
        <v>0.08</v>
      </c>
      <c r="J11" s="2">
        <v>2021</v>
      </c>
      <c r="K11">
        <v>2022</v>
      </c>
      <c r="L11" s="2">
        <v>2021</v>
      </c>
      <c r="M11" s="2">
        <v>2.88</v>
      </c>
      <c r="N11">
        <f>M11/3</f>
        <v>0.96</v>
      </c>
      <c r="O11">
        <f>M11/3</f>
        <v>0.96</v>
      </c>
      <c r="P11">
        <f>M11/3</f>
        <v>0.96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99EC-0953-4DAF-A39B-33299FB9A60E}">
  <dimension ref="A1:Q8"/>
  <sheetViews>
    <sheetView workbookViewId="0">
      <selection activeCell="M5" sqref="M5"/>
    </sheetView>
  </sheetViews>
  <sheetFormatPr defaultRowHeight="14.25"/>
  <sheetData>
    <row r="1" spans="1:17" s="1" customFormat="1" ht="42.75">
      <c r="A1" s="1" t="s">
        <v>0</v>
      </c>
      <c r="B1" s="1" t="s">
        <v>1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4" t="s">
        <v>50</v>
      </c>
      <c r="O1" s="1" t="s">
        <v>51</v>
      </c>
      <c r="P1" s="1" t="s">
        <v>52</v>
      </c>
      <c r="Q1" s="1" t="s">
        <v>53</v>
      </c>
    </row>
    <row r="2" spans="1:17">
      <c r="A2" t="s">
        <v>16</v>
      </c>
      <c r="B2" t="s">
        <v>32</v>
      </c>
      <c r="K2">
        <v>1</v>
      </c>
      <c r="L2">
        <v>1</v>
      </c>
    </row>
    <row r="3" spans="1:17">
      <c r="A3" t="s">
        <v>17</v>
      </c>
      <c r="B3" t="s">
        <v>33</v>
      </c>
      <c r="K3">
        <v>1</v>
      </c>
      <c r="L3">
        <v>1</v>
      </c>
    </row>
    <row r="4" spans="1:17">
      <c r="A4" t="s">
        <v>18</v>
      </c>
      <c r="B4" t="s">
        <v>34</v>
      </c>
      <c r="K4">
        <v>1</v>
      </c>
      <c r="L4">
        <v>1</v>
      </c>
    </row>
    <row r="5" spans="1:17">
      <c r="A5" t="s">
        <v>19</v>
      </c>
      <c r="B5" t="s">
        <v>35</v>
      </c>
      <c r="K5">
        <v>1</v>
      </c>
      <c r="L5">
        <v>1</v>
      </c>
    </row>
    <row r="6" spans="1:17">
      <c r="A6" t="s">
        <v>20</v>
      </c>
      <c r="B6" t="s">
        <v>36</v>
      </c>
      <c r="K6">
        <v>1</v>
      </c>
      <c r="L6">
        <v>1</v>
      </c>
    </row>
    <row r="7" spans="1:17">
      <c r="A7" t="s">
        <v>21</v>
      </c>
      <c r="B7" t="s">
        <v>37</v>
      </c>
      <c r="K7">
        <v>1</v>
      </c>
      <c r="L7">
        <v>1</v>
      </c>
    </row>
    <row r="8" spans="1:17">
      <c r="A8" t="s">
        <v>22</v>
      </c>
      <c r="B8" t="s">
        <v>38</v>
      </c>
      <c r="K8">
        <v>1</v>
      </c>
      <c r="L8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target_data</vt:lpstr>
      <vt:lpstr>fundamental_data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Henault</dc:creator>
  <cp:lastModifiedBy>Emilie Henault</cp:lastModifiedBy>
  <dcterms:created xsi:type="dcterms:W3CDTF">2023-05-09T11:14:35Z</dcterms:created>
  <dcterms:modified xsi:type="dcterms:W3CDTF">2023-05-09T12:32:15Z</dcterms:modified>
</cp:coreProperties>
</file>