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RL&amp;MOL'!$A$1:$S$47</definedName>
  </definedNames>
  <calcPr calcId="125725"/>
</workbook>
</file>

<file path=xl/calcChain.xml><?xml version="1.0" encoding="utf-8"?>
<calcChain xmlns="http://schemas.openxmlformats.org/spreadsheetml/2006/main">
  <c r="I12" i="3"/>
  <c r="I10"/>
  <c r="I11"/>
  <c r="M10"/>
  <c r="Q29"/>
  <c r="Q28"/>
  <c r="Q27"/>
  <c r="Q26"/>
  <c r="Q25"/>
  <c r="Q24"/>
  <c r="Q23"/>
  <c r="Q22"/>
  <c r="Q21"/>
  <c r="Q20"/>
  <c r="Q19"/>
  <c r="Q18"/>
  <c r="Q17"/>
  <c r="M29"/>
  <c r="M28"/>
  <c r="M27"/>
  <c r="M26"/>
  <c r="M25"/>
  <c r="M24"/>
  <c r="M23"/>
  <c r="M22"/>
  <c r="M21"/>
  <c r="M20"/>
  <c r="M19"/>
  <c r="M18"/>
  <c r="M17"/>
  <c r="I29"/>
  <c r="I28"/>
  <c r="I27"/>
  <c r="I26"/>
  <c r="I25"/>
  <c r="I24"/>
  <c r="I23"/>
  <c r="I22"/>
  <c r="I21"/>
  <c r="I20"/>
  <c r="I19"/>
  <c r="I18"/>
  <c r="I17"/>
  <c r="M30" l="1"/>
  <c r="I30"/>
  <c r="Q30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<sst xmlns="http://schemas.openxmlformats.org/spreadsheetml/2006/main" count="153" uniqueCount="107">
  <si>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</si>
  <si>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</si>
  <si>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</si>
  <si>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</si>
  <si>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</si>
  <si>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</si>
  <si>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</si>
  <si>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</si>
  <si>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</si>
  <si>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</si>
  <si>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</si>
  <si>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</si>
  <si>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</si>
  <si>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</si>
  <si>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</si>
  <si>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</si>
  <si>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</si>
  <si>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</si>
  <si>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</si>
  <si>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</si>
  <si>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</si>
  <si>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</si>
  <si>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</si>
  <si>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</si>
  <si>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</si>
  <si>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</si>
  <si>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</si>
  <si>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</si>
  <si>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</si>
  <si>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</si>
  <si>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</si>
  <si>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</si>
  <si>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</si>
  <si>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</si>
  <si>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</si>
  <si>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</si>
  <si>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</si>
  <si>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</si>
  <si>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</si>
  <si>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</si>
  <si>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</si>
  <si>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</si>
  <si>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</si>
  <si>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</si>
  <si>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</si>
  <si>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</si>
  <si>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</si>
  <si>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</si>
  <si>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</si>
  <si>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</si>
  <si>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</si>
  <si>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</si>
  <si>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</si>
  <si>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</si>
  <si>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</si>
  <si>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</si>
  <si>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</si>
  <si>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</si>
  <si>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</si>
  <si>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</si>
  <si>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</si>
  <si>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</si>
  <si>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</si>
  <si>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</si>
  <si>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</si>
  <si>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</si>
  <si>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</si>
  <si>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</si>
  <si>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</si>
  <si>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</si>
  <si>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</si>
  <si>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</si>
  <si>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</si>
  <si>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</si>
  <si>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</si>
  <si>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</si>
  <si>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</si>
  <si>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</si>
  <si>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</si>
  <si>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</si>
  <si>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</si>
  <si>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</si>
  <si>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</si>
  <si>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</si>
  <si>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</si>
  <si>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</si>
  <si>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</si>
  <si>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</si>
  <si>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</si>
  <si>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</si>
  <si>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</si>
  <si>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</si>
  <si>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</si>
  <si>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</si>
  <si>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</si>
  <si>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</si>
  <si>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</si>
  <si>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</si>
  <si>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</si>
  <si>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MCR (105,40*74,60mm)</t>
  </si>
  <si>
    <t>Montagem de componentes</t>
  </si>
  <si>
    <t>Preparação</t>
  </si>
  <si>
    <t>8 a 10 dias</t>
  </si>
  <si>
    <t>3 dias</t>
  </si>
  <si>
    <t>Rua Irmãos Siemens, 2720-093 Amadora</t>
  </si>
  <si>
    <t>Afonso Sousa - 917000057</t>
  </si>
  <si>
    <t>SOcircuito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</si>
</sst>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00%"/>
    <numFmt numFmtId="166" formatCode="#,##0.000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6" xfId="0" applyNumberFormat="1" applyFont="1" applyFill="1" applyBorder="1" applyAlignment="1" applyProtection="1">
      <alignment vertical="center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  <xf numFmtId="3" fontId="4" fillId="0" borderId="21" xfId="0" applyNumberFormat="1" applyFont="1" applyBorder="1" applyAlignment="1">
      <alignment horizontal="center" vertical="center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4"/>
  <sheetViews>
    <sheetView showGridLines="0" tabSelected="1" zoomScale="80" zoomScaleNormal="80" workbookViewId="0">
      <pane ySplit="9" topLeftCell="A10" activePane="bottomLeft" state="frozen"/>
      <selection pane="bottomLeft" activeCell="H16" sqref="H16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29" t="s">
        <v>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4" t="s">
        <v>10</v>
      </c>
      <c r="Q3" s="102"/>
      <c r="R3" s="103"/>
      <c r="S3" s="104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6" t="s">
        <v>96</v>
      </c>
      <c r="P4" s="127"/>
      <c r="Q4" s="127"/>
      <c r="R4" s="127"/>
      <c r="S4" s="128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23" t="s">
        <v>75</v>
      </c>
      <c r="P5" s="124"/>
      <c r="Q5" s="124"/>
      <c r="R5" s="124"/>
      <c r="S5" s="125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30" t="s">
        <v>54</v>
      </c>
      <c r="C7" s="131"/>
      <c r="D7" s="131"/>
      <c r="E7" s="132"/>
      <c r="F7" s="120" t="s">
        <v>8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R7" s="65"/>
      <c r="S7" s="65"/>
    </row>
    <row r="8" spans="1:19" ht="19.5" customHeight="1" thickBot="1">
      <c r="B8" s="133"/>
      <c r="C8" s="134"/>
      <c r="D8" s="134"/>
      <c r="E8" s="135"/>
      <c r="F8" s="136" t="s">
        <v>106</v>
      </c>
      <c r="G8" s="137"/>
      <c r="H8" s="138"/>
      <c r="I8" s="139"/>
      <c r="J8" s="116" t="s">
        <v>93</v>
      </c>
      <c r="K8" s="117"/>
      <c r="L8" s="118"/>
      <c r="M8" s="119"/>
      <c r="N8" s="116" t="s">
        <v>94</v>
      </c>
      <c r="O8" s="117"/>
      <c r="P8" s="118"/>
      <c r="Q8" s="119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3"/>
      <c r="C10" s="42" t="s">
        <v>99</v>
      </c>
      <c r="D10" s="71">
        <v>10</v>
      </c>
      <c r="E10" s="97" t="s">
        <v>3</v>
      </c>
      <c r="F10" s="77">
        <v>13.8</v>
      </c>
      <c r="G10" s="71">
        <v>1</v>
      </c>
      <c r="H10" s="72">
        <v>0</v>
      </c>
      <c r="I10" s="51">
        <f>IF(F10&lt;&gt;0,+($D10/G10)*F10*(1-H10),"")</f>
        <v>138</v>
      </c>
      <c r="J10" s="82"/>
      <c r="K10" s="83"/>
      <c r="L10" s="84"/>
      <c r="M10" s="85" t="str">
        <f t="shared" ref="M10" si="0">IF(J10&lt;&gt;0,+($D10/K10)*J10*(1-L10),"")</f>
        <v/>
      </c>
      <c r="N10" s="82"/>
      <c r="O10" s="71"/>
      <c r="P10" s="86"/>
      <c r="Q10" s="85"/>
      <c r="R10" s="79" t="s">
        <v>102</v>
      </c>
      <c r="S10" s="55" t="s">
        <v>95</v>
      </c>
    </row>
    <row r="11" spans="1:19" s="75" customFormat="1" ht="21" customHeight="1">
      <c r="A11" s="74">
        <v>2</v>
      </c>
      <c r="B11" s="73"/>
      <c r="C11" s="42" t="s">
        <v>100</v>
      </c>
      <c r="D11" s="43">
        <v>10</v>
      </c>
      <c r="E11" s="96" t="s">
        <v>3</v>
      </c>
      <c r="F11" s="78">
        <v>9.1</v>
      </c>
      <c r="G11" s="43">
        <v>1</v>
      </c>
      <c r="H11" s="50">
        <v>0</v>
      </c>
      <c r="I11" s="51">
        <f>IF(F11&lt;&gt;0,+($D11/G11)*F11*(1-H11),"")</f>
        <v>91</v>
      </c>
      <c r="J11" s="78"/>
      <c r="K11" s="43"/>
      <c r="L11" s="84"/>
      <c r="M11" s="51"/>
      <c r="N11" s="88"/>
      <c r="O11" s="89"/>
      <c r="P11" s="84"/>
      <c r="Q11" s="51"/>
      <c r="R11" s="80" t="s">
        <v>103</v>
      </c>
      <c r="S11" s="56"/>
    </row>
    <row r="12" spans="1:19" s="12" customFormat="1" ht="21" customHeight="1">
      <c r="A12" s="13">
        <v>3</v>
      </c>
      <c r="B12" s="73"/>
      <c r="C12" s="42" t="s">
        <v>101</v>
      </c>
      <c r="D12" s="43">
        <v>1</v>
      </c>
      <c r="E12" s="96" t="s">
        <v>3</v>
      </c>
      <c r="F12" s="49">
        <v>150</v>
      </c>
      <c r="G12" s="43">
        <v>1</v>
      </c>
      <c r="H12" s="50">
        <v>0</v>
      </c>
      <c r="I12" s="51">
        <f>IF(F12&lt;&gt;0,+($D12/G12)*F12*(1-H12),"")</f>
        <v>150</v>
      </c>
      <c r="J12" s="78"/>
      <c r="K12" s="43"/>
      <c r="L12" s="84"/>
      <c r="M12" s="51"/>
      <c r="N12" s="87"/>
      <c r="O12" s="89"/>
      <c r="P12" s="84"/>
      <c r="Q12" s="51"/>
      <c r="R12" s="80"/>
      <c r="S12" s="56"/>
    </row>
    <row r="13" spans="1:19" s="12" customFormat="1" ht="21" customHeight="1">
      <c r="A13" s="13">
        <v>4</v>
      </c>
      <c r="B13" s="73"/>
      <c r="C13" s="42"/>
      <c r="D13" s="43"/>
      <c r="E13" s="44"/>
      <c r="F13" s="49"/>
      <c r="G13" s="43"/>
      <c r="H13" s="50"/>
      <c r="I13" s="51"/>
      <c r="J13" s="78"/>
      <c r="K13" s="43"/>
      <c r="L13" s="84"/>
      <c r="M13" s="51"/>
      <c r="N13" s="87"/>
      <c r="O13" s="89"/>
      <c r="P13" s="84"/>
      <c r="Q13" s="51"/>
      <c r="R13" s="80"/>
      <c r="S13" s="56"/>
    </row>
    <row r="14" spans="1:19" s="12" customFormat="1" ht="21" customHeight="1">
      <c r="A14" s="13">
        <v>5</v>
      </c>
      <c r="B14" s="73"/>
      <c r="C14" s="42"/>
      <c r="D14" s="43"/>
      <c r="E14" s="44"/>
      <c r="F14" s="49"/>
      <c r="G14" s="43"/>
      <c r="H14" s="50"/>
      <c r="I14" s="51"/>
      <c r="J14" s="49"/>
      <c r="K14" s="43"/>
      <c r="L14" s="84"/>
      <c r="M14" s="51"/>
      <c r="N14" s="49"/>
      <c r="O14" s="43"/>
      <c r="P14" s="84"/>
      <c r="Q14" s="51"/>
      <c r="R14" s="80"/>
      <c r="S14" s="56"/>
    </row>
    <row r="15" spans="1:19" s="12" customFormat="1" ht="21" customHeight="1">
      <c r="A15" s="13">
        <v>6</v>
      </c>
      <c r="B15" s="73"/>
      <c r="C15" s="42"/>
      <c r="D15" s="43"/>
      <c r="E15" s="44"/>
      <c r="F15" s="49"/>
      <c r="G15" s="43"/>
      <c r="H15" s="50"/>
      <c r="I15" s="51"/>
      <c r="J15" s="49"/>
      <c r="K15" s="43"/>
      <c r="L15" s="84"/>
      <c r="M15" s="51"/>
      <c r="N15" s="49"/>
      <c r="O15" s="43"/>
      <c r="P15" s="84"/>
      <c r="Q15" s="51"/>
      <c r="R15" s="80"/>
      <c r="S15" s="56"/>
    </row>
    <row r="16" spans="1:19" s="12" customFormat="1" ht="21" customHeight="1">
      <c r="A16" s="13">
        <v>7</v>
      </c>
      <c r="B16" s="73"/>
      <c r="C16" s="76"/>
      <c r="D16" s="43"/>
      <c r="E16" s="44"/>
      <c r="F16" s="49"/>
      <c r="G16" s="43"/>
      <c r="H16" s="50"/>
      <c r="I16" s="51"/>
      <c r="J16" s="49"/>
      <c r="K16" s="43"/>
      <c r="L16" s="84"/>
      <c r="M16" s="51"/>
      <c r="N16" s="49"/>
      <c r="O16" s="43"/>
      <c r="P16" s="84"/>
      <c r="Q16" s="51"/>
      <c r="R16" s="80"/>
      <c r="S16" s="56"/>
    </row>
    <row r="17" spans="1:19" s="12" customFormat="1" ht="21" customHeight="1">
      <c r="A17" s="13">
        <v>8</v>
      </c>
      <c r="B17" s="73"/>
      <c r="C17" s="76"/>
      <c r="D17" s="43"/>
      <c r="E17" s="44"/>
      <c r="F17" s="49"/>
      <c r="G17" s="43"/>
      <c r="H17" s="50"/>
      <c r="I17" s="51" t="str">
        <f t="shared" ref="I17:I29" si="1">IF(F17&lt;&gt;0,+($D17/G17)*F17*(1-H17),"")</f>
        <v/>
      </c>
      <c r="J17" s="49"/>
      <c r="K17" s="43"/>
      <c r="L17" s="84"/>
      <c r="M17" s="51" t="str">
        <f t="shared" ref="M17:M29" si="2">IF(J17&lt;&gt;0,+($D17/K17)*J17*(1-L17),"")</f>
        <v/>
      </c>
      <c r="N17" s="49"/>
      <c r="O17" s="43"/>
      <c r="P17" s="84"/>
      <c r="Q17" s="51" t="str">
        <f t="shared" ref="Q17:Q29" si="3">IF(N17&lt;&gt;0,+($D17/O17)*N17*(1-P17),"")</f>
        <v/>
      </c>
      <c r="R17" s="80"/>
      <c r="S17" s="56"/>
    </row>
    <row r="18" spans="1:19" s="12" customFormat="1" ht="21" customHeight="1">
      <c r="A18" s="13">
        <v>9</v>
      </c>
      <c r="B18" s="73"/>
      <c r="C18" s="76"/>
      <c r="D18" s="43"/>
      <c r="E18" s="44"/>
      <c r="F18" s="49"/>
      <c r="G18" s="43"/>
      <c r="H18" s="50"/>
      <c r="I18" s="51" t="str">
        <f t="shared" si="1"/>
        <v/>
      </c>
      <c r="J18" s="49"/>
      <c r="K18" s="43"/>
      <c r="L18" s="84"/>
      <c r="M18" s="51" t="str">
        <f t="shared" si="2"/>
        <v/>
      </c>
      <c r="N18" s="49"/>
      <c r="O18" s="43"/>
      <c r="P18" s="84"/>
      <c r="Q18" s="51" t="str">
        <f t="shared" si="3"/>
        <v/>
      </c>
      <c r="R18" s="80"/>
      <c r="S18" s="56"/>
    </row>
    <row r="19" spans="1:19" s="12" customFormat="1" ht="21" customHeight="1">
      <c r="A19" s="13">
        <v>10</v>
      </c>
      <c r="B19" s="73"/>
      <c r="C19" s="76"/>
      <c r="D19" s="43"/>
      <c r="E19" s="44"/>
      <c r="F19" s="49"/>
      <c r="G19" s="43"/>
      <c r="H19" s="50"/>
      <c r="I19" s="51" t="str">
        <f t="shared" si="1"/>
        <v/>
      </c>
      <c r="J19" s="49"/>
      <c r="K19" s="43"/>
      <c r="L19" s="84"/>
      <c r="M19" s="51" t="str">
        <f t="shared" si="2"/>
        <v/>
      </c>
      <c r="N19" s="49"/>
      <c r="O19" s="43"/>
      <c r="P19" s="84"/>
      <c r="Q19" s="51" t="str">
        <f t="shared" si="3"/>
        <v/>
      </c>
      <c r="R19" s="80"/>
      <c r="S19" s="56"/>
    </row>
    <row r="20" spans="1:19" s="12" customFormat="1" ht="21" customHeight="1">
      <c r="A20" s="13">
        <v>11</v>
      </c>
      <c r="B20" s="73"/>
      <c r="C20" s="76"/>
      <c r="D20" s="43"/>
      <c r="E20" s="44"/>
      <c r="F20" s="49"/>
      <c r="G20" s="43"/>
      <c r="H20" s="50"/>
      <c r="I20" s="51" t="str">
        <f t="shared" si="1"/>
        <v/>
      </c>
      <c r="J20" s="49"/>
      <c r="K20" s="43"/>
      <c r="L20" s="84"/>
      <c r="M20" s="51" t="str">
        <f t="shared" si="2"/>
        <v/>
      </c>
      <c r="N20" s="49"/>
      <c r="O20" s="43"/>
      <c r="P20" s="84"/>
      <c r="Q20" s="51" t="str">
        <f t="shared" si="3"/>
        <v/>
      </c>
      <c r="R20" s="80"/>
      <c r="S20" s="56"/>
    </row>
    <row r="21" spans="1:19" s="12" customFormat="1" ht="21" customHeight="1">
      <c r="A21" s="13">
        <v>12</v>
      </c>
      <c r="B21" s="73"/>
      <c r="C21" s="42"/>
      <c r="D21" s="43"/>
      <c r="E21" s="44"/>
      <c r="F21" s="49"/>
      <c r="G21" s="43"/>
      <c r="H21" s="50"/>
      <c r="I21" s="51" t="str">
        <f t="shared" si="1"/>
        <v/>
      </c>
      <c r="J21" s="49"/>
      <c r="K21" s="43"/>
      <c r="L21" s="84"/>
      <c r="M21" s="51" t="str">
        <f t="shared" si="2"/>
        <v/>
      </c>
      <c r="N21" s="49"/>
      <c r="O21" s="43"/>
      <c r="P21" s="84"/>
      <c r="Q21" s="51" t="str">
        <f t="shared" si="3"/>
        <v/>
      </c>
      <c r="R21" s="80"/>
      <c r="S21" s="56"/>
    </row>
    <row r="22" spans="1:19" s="12" customFormat="1" ht="21" customHeight="1">
      <c r="A22" s="13">
        <v>13</v>
      </c>
      <c r="B22" s="73"/>
      <c r="C22" s="42"/>
      <c r="D22" s="43"/>
      <c r="E22" s="44"/>
      <c r="F22" s="49"/>
      <c r="G22" s="43"/>
      <c r="H22" s="50"/>
      <c r="I22" s="51" t="str">
        <f t="shared" si="1"/>
        <v/>
      </c>
      <c r="J22" s="49"/>
      <c r="K22" s="43"/>
      <c r="L22" s="84"/>
      <c r="M22" s="51" t="str">
        <f t="shared" si="2"/>
        <v/>
      </c>
      <c r="N22" s="49"/>
      <c r="O22" s="43"/>
      <c r="P22" s="84"/>
      <c r="Q22" s="51" t="str">
        <f t="shared" si="3"/>
        <v/>
      </c>
      <c r="R22" s="80"/>
      <c r="S22" s="56"/>
    </row>
    <row r="23" spans="1:19" s="12" customFormat="1" ht="21" customHeight="1">
      <c r="A23" s="13">
        <v>14</v>
      </c>
      <c r="B23" s="73"/>
      <c r="C23" s="42"/>
      <c r="D23" s="43"/>
      <c r="E23" s="44"/>
      <c r="F23" s="49"/>
      <c r="G23" s="43"/>
      <c r="H23" s="50"/>
      <c r="I23" s="51" t="str">
        <f t="shared" si="1"/>
        <v/>
      </c>
      <c r="J23" s="49"/>
      <c r="K23" s="43"/>
      <c r="L23" s="84"/>
      <c r="M23" s="51" t="str">
        <f t="shared" si="2"/>
        <v/>
      </c>
      <c r="N23" s="49"/>
      <c r="O23" s="43"/>
      <c r="P23" s="84"/>
      <c r="Q23" s="51" t="str">
        <f t="shared" si="3"/>
        <v/>
      </c>
      <c r="R23" s="80"/>
      <c r="S23" s="56"/>
    </row>
    <row r="24" spans="1:19" s="12" customFormat="1" ht="21" customHeight="1">
      <c r="A24" s="13">
        <v>15</v>
      </c>
      <c r="B24" s="73"/>
      <c r="C24" s="42"/>
      <c r="D24" s="43"/>
      <c r="E24" s="44"/>
      <c r="F24" s="49"/>
      <c r="G24" s="43"/>
      <c r="H24" s="50"/>
      <c r="I24" s="51" t="str">
        <f t="shared" si="1"/>
        <v/>
      </c>
      <c r="J24" s="49"/>
      <c r="K24" s="43"/>
      <c r="L24" s="84"/>
      <c r="M24" s="51" t="str">
        <f t="shared" si="2"/>
        <v/>
      </c>
      <c r="N24" s="49"/>
      <c r="O24" s="43"/>
      <c r="P24" s="84"/>
      <c r="Q24" s="51" t="str">
        <f t="shared" si="3"/>
        <v/>
      </c>
      <c r="R24" s="80"/>
      <c r="S24" s="56"/>
    </row>
    <row r="25" spans="1:19" s="12" customFormat="1" ht="21" customHeight="1">
      <c r="A25" s="13">
        <v>16</v>
      </c>
      <c r="B25" s="73"/>
      <c r="C25" s="42"/>
      <c r="D25" s="43"/>
      <c r="E25" s="44"/>
      <c r="F25" s="49"/>
      <c r="G25" s="43"/>
      <c r="H25" s="50"/>
      <c r="I25" s="51" t="str">
        <f t="shared" si="1"/>
        <v/>
      </c>
      <c r="J25" s="49"/>
      <c r="K25" s="43"/>
      <c r="L25" s="84"/>
      <c r="M25" s="51" t="str">
        <f t="shared" si="2"/>
        <v/>
      </c>
      <c r="N25" s="49"/>
      <c r="O25" s="43"/>
      <c r="P25" s="84"/>
      <c r="Q25" s="51" t="str">
        <f t="shared" si="3"/>
        <v/>
      </c>
      <c r="R25" s="80"/>
      <c r="S25" s="56"/>
    </row>
    <row r="26" spans="1:19" s="12" customFormat="1" ht="21" customHeight="1">
      <c r="A26" s="13">
        <v>17</v>
      </c>
      <c r="B26" s="40"/>
      <c r="C26" s="42"/>
      <c r="D26" s="43"/>
      <c r="E26" s="44"/>
      <c r="F26" s="49"/>
      <c r="G26" s="61"/>
      <c r="H26" s="50"/>
      <c r="I26" s="51" t="str">
        <f t="shared" si="1"/>
        <v/>
      </c>
      <c r="J26" s="49"/>
      <c r="K26" s="43"/>
      <c r="L26" s="84"/>
      <c r="M26" s="51" t="str">
        <f t="shared" si="2"/>
        <v/>
      </c>
      <c r="N26" s="49"/>
      <c r="O26" s="43"/>
      <c r="P26" s="84"/>
      <c r="Q26" s="51" t="str">
        <f t="shared" si="3"/>
        <v/>
      </c>
      <c r="R26" s="80"/>
      <c r="S26" s="56"/>
    </row>
    <row r="27" spans="1:19" s="12" customFormat="1" ht="21" customHeight="1">
      <c r="A27" s="13">
        <v>18</v>
      </c>
      <c r="B27" s="40"/>
      <c r="C27" s="42"/>
      <c r="D27" s="43"/>
      <c r="E27" s="44"/>
      <c r="F27" s="49"/>
      <c r="G27" s="61"/>
      <c r="H27" s="50"/>
      <c r="I27" s="51" t="str">
        <f t="shared" si="1"/>
        <v/>
      </c>
      <c r="J27" s="49"/>
      <c r="K27" s="43"/>
      <c r="L27" s="84"/>
      <c r="M27" s="51" t="str">
        <f t="shared" si="2"/>
        <v/>
      </c>
      <c r="N27" s="49"/>
      <c r="O27" s="43"/>
      <c r="P27" s="84"/>
      <c r="Q27" s="51" t="str">
        <f t="shared" si="3"/>
        <v/>
      </c>
      <c r="R27" s="80"/>
      <c r="S27" s="56"/>
    </row>
    <row r="28" spans="1:19" s="12" customFormat="1" ht="21" customHeight="1">
      <c r="A28" s="13">
        <v>19</v>
      </c>
      <c r="B28" s="40"/>
      <c r="C28" s="42"/>
      <c r="D28" s="43"/>
      <c r="E28" s="44"/>
      <c r="F28" s="49"/>
      <c r="G28" s="61"/>
      <c r="H28" s="50"/>
      <c r="I28" s="51" t="str">
        <f t="shared" si="1"/>
        <v/>
      </c>
      <c r="J28" s="49"/>
      <c r="K28" s="43"/>
      <c r="L28" s="84"/>
      <c r="M28" s="51" t="str">
        <f t="shared" si="2"/>
        <v/>
      </c>
      <c r="N28" s="49"/>
      <c r="O28" s="43"/>
      <c r="P28" s="84"/>
      <c r="Q28" s="51" t="str">
        <f t="shared" si="3"/>
        <v/>
      </c>
      <c r="R28" s="80"/>
      <c r="S28" s="56"/>
    </row>
    <row r="29" spans="1:19" s="12" customFormat="1" ht="21" customHeight="1" thickBot="1">
      <c r="A29" s="14">
        <v>20</v>
      </c>
      <c r="B29" s="41"/>
      <c r="C29" s="45"/>
      <c r="D29" s="46"/>
      <c r="E29" s="47"/>
      <c r="F29" s="52"/>
      <c r="G29" s="62"/>
      <c r="H29" s="53"/>
      <c r="I29" s="54" t="str">
        <f t="shared" si="1"/>
        <v/>
      </c>
      <c r="J29" s="52"/>
      <c r="K29" s="46"/>
      <c r="L29" s="90"/>
      <c r="M29" s="54" t="str">
        <f t="shared" si="2"/>
        <v/>
      </c>
      <c r="N29" s="52"/>
      <c r="O29" s="46"/>
      <c r="P29" s="90"/>
      <c r="Q29" s="54" t="str">
        <f t="shared" si="3"/>
        <v/>
      </c>
      <c r="R29" s="81"/>
      <c r="S29" s="57"/>
    </row>
    <row r="30" spans="1:19" ht="20.25" customHeight="1" thickBot="1">
      <c r="B30" s="28" t="s">
        <v>55</v>
      </c>
      <c r="H30" s="10" t="s">
        <v>9</v>
      </c>
      <c r="I30" s="15">
        <f>SUM(I10:I29)</f>
        <v>379</v>
      </c>
      <c r="J30" s="9"/>
      <c r="K30" s="9"/>
      <c r="L30" s="9"/>
      <c r="M30" s="16">
        <f>SUM(M10:M29)</f>
        <v>0</v>
      </c>
      <c r="N30" s="9"/>
      <c r="O30" s="9"/>
      <c r="P30" s="9"/>
      <c r="Q30" s="16">
        <f>SUM(Q10:Q29)</f>
        <v>0</v>
      </c>
    </row>
    <row r="31" spans="1:19" ht="12">
      <c r="F31" s="1"/>
      <c r="G31" s="60"/>
      <c r="H31" s="26"/>
    </row>
    <row r="32" spans="1:19" ht="16.5" customHeight="1">
      <c r="C32" s="5" t="s">
        <v>31</v>
      </c>
      <c r="D32" s="143" t="s">
        <v>27</v>
      </c>
      <c r="E32" s="144"/>
      <c r="F32" s="145"/>
      <c r="G32" s="126"/>
      <c r="H32" s="127"/>
      <c r="I32" s="127"/>
      <c r="J32" s="127"/>
      <c r="K32" s="127"/>
      <c r="L32" s="127"/>
      <c r="M32" s="128"/>
    </row>
    <row r="33" spans="2:19" ht="16.5" customHeight="1">
      <c r="C33" s="5" t="s">
        <v>30</v>
      </c>
      <c r="D33" s="146" t="s">
        <v>104</v>
      </c>
      <c r="E33" s="147"/>
      <c r="F33" s="147"/>
      <c r="G33" s="148"/>
      <c r="H33" s="148"/>
      <c r="I33" s="148"/>
      <c r="J33" s="148"/>
      <c r="K33" s="148"/>
      <c r="L33" s="148"/>
      <c r="M33" s="148"/>
      <c r="Q33" s="58"/>
      <c r="R33" s="59" t="s">
        <v>44</v>
      </c>
      <c r="S33" s="94" t="s">
        <v>97</v>
      </c>
    </row>
    <row r="34" spans="2:19" ht="16.5" customHeight="1">
      <c r="C34" s="5" t="s">
        <v>53</v>
      </c>
      <c r="D34" s="99" t="s">
        <v>104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1"/>
    </row>
    <row r="35" spans="2:19" ht="16.5" customHeight="1" thickBot="1">
      <c r="C35" s="5" t="s">
        <v>32</v>
      </c>
      <c r="D35" s="99" t="s">
        <v>105</v>
      </c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26"/>
      <c r="P35" s="26"/>
      <c r="Q35" s="26"/>
      <c r="R35" s="26"/>
    </row>
    <row r="36" spans="2:19" ht="14.25" customHeight="1">
      <c r="B36" s="5" t="s">
        <v>56</v>
      </c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7"/>
      <c r="Q36" s="17"/>
      <c r="R36" s="18" t="s">
        <v>45</v>
      </c>
      <c r="S36" s="91" t="s">
        <v>24</v>
      </c>
    </row>
    <row r="37" spans="2:19" ht="17.25" customHeight="1">
      <c r="C37" s="108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10"/>
      <c r="Q37" s="19"/>
      <c r="R37" s="20" t="s">
        <v>46</v>
      </c>
      <c r="S37" s="92" t="s">
        <v>11</v>
      </c>
    </row>
    <row r="38" spans="2:19" ht="17.25" customHeight="1">
      <c r="C38" s="108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10"/>
      <c r="Q38" s="19"/>
      <c r="R38" s="29" t="s">
        <v>52</v>
      </c>
      <c r="S38" s="68"/>
    </row>
    <row r="39" spans="2:19" ht="17.25" customHeight="1" thickBot="1"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10"/>
      <c r="Q39" s="34"/>
      <c r="R39" s="35" t="s">
        <v>61</v>
      </c>
      <c r="S39" s="69">
        <v>2</v>
      </c>
    </row>
    <row r="40" spans="2:19" ht="17.25" customHeight="1">
      <c r="C40" s="111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3"/>
      <c r="Q40" s="25"/>
      <c r="R40" s="33" t="s">
        <v>63</v>
      </c>
      <c r="S40" s="70">
        <v>8003432</v>
      </c>
    </row>
    <row r="41" spans="2:19" ht="17.25" customHeight="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5"/>
      <c r="P41" s="33"/>
      <c r="Q41" s="25"/>
    </row>
    <row r="42" spans="2:19" ht="14.25" customHeight="1">
      <c r="C42" s="154" t="s">
        <v>90</v>
      </c>
      <c r="D42" s="155"/>
      <c r="E42" s="155"/>
      <c r="F42" s="156"/>
      <c r="G42" s="157" t="s">
        <v>92</v>
      </c>
      <c r="H42" s="158"/>
      <c r="I42" s="159"/>
      <c r="J42" s="39"/>
      <c r="K42" s="39"/>
      <c r="L42" s="39"/>
      <c r="M42" s="39"/>
      <c r="N42" s="39"/>
      <c r="O42" s="25"/>
      <c r="P42" s="33"/>
      <c r="Q42" s="25"/>
    </row>
    <row r="43" spans="2:19" ht="14.25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5"/>
      <c r="P43" s="33"/>
      <c r="Q43" s="25"/>
    </row>
    <row r="44" spans="2:19" ht="12">
      <c r="J44" s="26"/>
      <c r="K44" s="26"/>
      <c r="O44" s="36"/>
    </row>
    <row r="45" spans="2:19" ht="15">
      <c r="C45" s="66" t="s">
        <v>66</v>
      </c>
      <c r="D45" s="149" t="s">
        <v>62</v>
      </c>
      <c r="E45" s="150"/>
      <c r="F45" s="150"/>
      <c r="G45" s="150"/>
      <c r="H45" s="150"/>
      <c r="I45" s="151"/>
      <c r="K45" s="114" t="s">
        <v>87</v>
      </c>
      <c r="L45" s="114"/>
      <c r="M45" s="114"/>
      <c r="N45" s="114"/>
      <c r="O45" s="114"/>
      <c r="P45" s="114"/>
      <c r="Q45" s="114"/>
      <c r="R45" s="114"/>
      <c r="S45" s="114"/>
    </row>
    <row r="46" spans="2:19" ht="77.25" customHeight="1">
      <c r="C46" s="95" t="s">
        <v>98</v>
      </c>
      <c r="D46" s="146"/>
      <c r="E46" s="147"/>
      <c r="F46" s="147"/>
      <c r="G46" s="147"/>
      <c r="H46" s="147"/>
      <c r="I46" s="147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2:19" ht="12.75">
      <c r="C47" s="93" t="s">
        <v>89</v>
      </c>
      <c r="D47" s="98" t="s">
        <v>89</v>
      </c>
      <c r="E47" s="98"/>
      <c r="F47" s="98"/>
      <c r="G47" s="98"/>
      <c r="H47" s="98"/>
      <c r="I47" s="152"/>
      <c r="K47" s="98" t="s">
        <v>88</v>
      </c>
      <c r="L47" s="98"/>
      <c r="M47" s="98"/>
      <c r="N47" s="98"/>
      <c r="O47" s="98"/>
      <c r="P47" s="98" t="s">
        <v>88</v>
      </c>
      <c r="Q47" s="98"/>
      <c r="R47" s="98"/>
      <c r="S47" s="98"/>
    </row>
    <row r="48" spans="2:19" ht="12"/>
    <row r="49" spans="2:14" ht="12.75">
      <c r="B49" s="12" t="s">
        <v>58</v>
      </c>
    </row>
    <row r="50" spans="2:14" ht="12"/>
    <row r="51" spans="2:14" ht="15" hidden="1">
      <c r="C51" s="140" t="s">
        <v>60</v>
      </c>
      <c r="D51" s="141"/>
      <c r="E51" s="141"/>
      <c r="F51" s="141"/>
      <c r="G51" s="1"/>
      <c r="I51" s="142" t="s">
        <v>51</v>
      </c>
      <c r="J51" s="142"/>
      <c r="L51" s="142" t="s">
        <v>50</v>
      </c>
      <c r="M51" s="153"/>
      <c r="N51" s="153"/>
    </row>
    <row r="52" spans="2:14" ht="12" hidden="1">
      <c r="G52" s="1"/>
    </row>
    <row r="53" spans="2:14" ht="12.75" hidden="1">
      <c r="C53" s="31" t="s">
        <v>77</v>
      </c>
      <c r="D53" s="31"/>
      <c r="E53" s="31" t="s">
        <v>11</v>
      </c>
      <c r="F53" s="32" t="s">
        <v>12</v>
      </c>
      <c r="G53" s="1"/>
      <c r="I53" s="30" t="s">
        <v>25</v>
      </c>
      <c r="J53" s="30"/>
      <c r="L53" s="30" t="s">
        <v>33</v>
      </c>
      <c r="M53" s="30"/>
      <c r="N53" s="30"/>
    </row>
    <row r="54" spans="2:14" ht="12.75" hidden="1">
      <c r="C54" s="31" t="s">
        <v>13</v>
      </c>
      <c r="D54" s="31"/>
      <c r="E54" s="31" t="s">
        <v>11</v>
      </c>
      <c r="F54" s="32" t="s">
        <v>14</v>
      </c>
      <c r="G54" s="1"/>
      <c r="I54" s="30" t="s">
        <v>26</v>
      </c>
      <c r="J54" s="30"/>
      <c r="L54" s="30" t="s">
        <v>34</v>
      </c>
      <c r="M54" s="30"/>
      <c r="N54" s="30"/>
    </row>
    <row r="55" spans="2:14" ht="12.75" hidden="1">
      <c r="C55" s="31" t="s">
        <v>70</v>
      </c>
      <c r="D55" s="31"/>
      <c r="E55" s="31" t="s">
        <v>11</v>
      </c>
      <c r="F55" s="32" t="s">
        <v>15</v>
      </c>
      <c r="G55" s="1"/>
      <c r="I55" s="30" t="s">
        <v>27</v>
      </c>
      <c r="J55" s="30"/>
      <c r="L55" s="30" t="s">
        <v>35</v>
      </c>
      <c r="M55" s="30"/>
      <c r="N55" s="30"/>
    </row>
    <row r="56" spans="2:14" ht="12.75" hidden="1">
      <c r="C56" s="31" t="s">
        <v>71</v>
      </c>
      <c r="D56" s="31"/>
      <c r="E56" s="31" t="s">
        <v>16</v>
      </c>
      <c r="F56" s="32" t="s">
        <v>18</v>
      </c>
      <c r="G56" s="1"/>
      <c r="I56" s="30" t="s">
        <v>28</v>
      </c>
      <c r="J56" s="30"/>
      <c r="L56" s="30" t="s">
        <v>36</v>
      </c>
      <c r="M56" s="30"/>
      <c r="N56" s="30"/>
    </row>
    <row r="57" spans="2:14" ht="12.75" hidden="1">
      <c r="C57" s="31" t="s">
        <v>78</v>
      </c>
      <c r="D57" s="31"/>
      <c r="E57" s="31" t="s">
        <v>16</v>
      </c>
      <c r="F57" s="32" t="s">
        <v>19</v>
      </c>
      <c r="G57" s="1"/>
      <c r="I57" s="30" t="s">
        <v>47</v>
      </c>
      <c r="J57" s="30"/>
      <c r="L57" s="30" t="s">
        <v>37</v>
      </c>
      <c r="M57" s="30"/>
      <c r="N57" s="30"/>
    </row>
    <row r="58" spans="2:14" ht="12.75" hidden="1">
      <c r="C58" s="31" t="s">
        <v>72</v>
      </c>
      <c r="D58" s="31"/>
      <c r="E58" s="31" t="s">
        <v>16</v>
      </c>
      <c r="F58" s="32" t="s">
        <v>18</v>
      </c>
      <c r="G58" s="1"/>
      <c r="I58" s="30" t="s">
        <v>64</v>
      </c>
      <c r="J58" s="30"/>
      <c r="L58" s="30" t="s">
        <v>39</v>
      </c>
      <c r="M58" s="30"/>
      <c r="N58" s="30"/>
    </row>
    <row r="59" spans="2:14" ht="12.75" hidden="1">
      <c r="C59" s="31" t="s">
        <v>73</v>
      </c>
      <c r="D59" s="31"/>
      <c r="E59" s="31" t="s">
        <v>16</v>
      </c>
      <c r="F59" s="32" t="s">
        <v>20</v>
      </c>
      <c r="G59" s="1"/>
      <c r="I59" s="30" t="s">
        <v>29</v>
      </c>
      <c r="J59" s="30"/>
      <c r="L59" s="30" t="s">
        <v>38</v>
      </c>
      <c r="M59" s="30"/>
      <c r="N59" s="30"/>
    </row>
    <row r="60" spans="2:14" ht="12.75" hidden="1">
      <c r="C60" s="31" t="s">
        <v>79</v>
      </c>
      <c r="D60" s="31"/>
      <c r="E60" s="31" t="s">
        <v>16</v>
      </c>
      <c r="F60" s="32" t="s">
        <v>21</v>
      </c>
      <c r="G60" s="1"/>
      <c r="L60" s="30" t="s">
        <v>40</v>
      </c>
      <c r="M60" s="30"/>
      <c r="N60" s="30"/>
    </row>
    <row r="61" spans="2:14" ht="12.75" hidden="1">
      <c r="C61" s="31" t="s">
        <v>74</v>
      </c>
      <c r="D61" s="31"/>
      <c r="E61" s="31" t="s">
        <v>11</v>
      </c>
      <c r="F61" s="32" t="s">
        <v>12</v>
      </c>
      <c r="G61" s="1"/>
      <c r="L61" s="30" t="s">
        <v>41</v>
      </c>
      <c r="M61" s="30"/>
      <c r="N61" s="30"/>
    </row>
    <row r="62" spans="2:14" ht="12.75" hidden="1">
      <c r="C62" s="31" t="s">
        <v>22</v>
      </c>
      <c r="D62" s="31"/>
      <c r="E62" s="31" t="s">
        <v>16</v>
      </c>
      <c r="F62" s="32" t="s">
        <v>23</v>
      </c>
      <c r="G62" s="1"/>
      <c r="L62" s="30" t="s">
        <v>42</v>
      </c>
      <c r="M62" s="30"/>
      <c r="N62" s="30"/>
    </row>
    <row r="63" spans="2:14" ht="12.75" hidden="1">
      <c r="C63" s="31" t="s">
        <v>80</v>
      </c>
      <c r="D63" s="31"/>
      <c r="E63" s="31" t="s">
        <v>16</v>
      </c>
      <c r="F63" s="32" t="s">
        <v>21</v>
      </c>
      <c r="G63" s="1"/>
      <c r="L63" s="30" t="s">
        <v>43</v>
      </c>
      <c r="M63" s="30"/>
      <c r="N63" s="30"/>
    </row>
    <row r="64" spans="2:14" ht="12.75" hidden="1">
      <c r="C64" s="31" t="s">
        <v>81</v>
      </c>
      <c r="D64" s="31"/>
      <c r="E64" s="31" t="s">
        <v>16</v>
      </c>
      <c r="F64" s="32" t="s">
        <v>21</v>
      </c>
      <c r="G64" s="1"/>
    </row>
    <row r="65" spans="3:7" ht="12.75" hidden="1">
      <c r="C65" s="31" t="s">
        <v>68</v>
      </c>
      <c r="D65" s="31"/>
      <c r="E65" s="31" t="s">
        <v>11</v>
      </c>
      <c r="F65" s="32" t="s">
        <v>15</v>
      </c>
      <c r="G65" s="1"/>
    </row>
    <row r="66" spans="3:7" ht="12.75" hidden="1">
      <c r="C66" s="31" t="s">
        <v>82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75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83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84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69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76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91</v>
      </c>
      <c r="D72" s="31"/>
      <c r="E72" s="31" t="s">
        <v>11</v>
      </c>
      <c r="F72" s="32" t="s">
        <v>17</v>
      </c>
      <c r="G72" s="1"/>
    </row>
    <row r="73" spans="3:7" ht="12" hidden="1">
      <c r="G73" s="1"/>
    </row>
    <row r="74" spans="3:7" ht="0" hidden="1" customHeight="1"/>
  </sheetData>
  <sheetProtection selectLockedCells="1" selectUnlockedCells="1"/>
  <sortState ref="C53:F72">
    <sortCondition ref="C53:C72"/>
  </sortState>
  <mergeCells count="28">
    <mergeCell ref="J8:M8"/>
    <mergeCell ref="C51:F51"/>
    <mergeCell ref="I51:J51"/>
    <mergeCell ref="D32:F32"/>
    <mergeCell ref="D33:M33"/>
    <mergeCell ref="D46:I46"/>
    <mergeCell ref="D45:I45"/>
    <mergeCell ref="D47:I47"/>
    <mergeCell ref="L51:N51"/>
    <mergeCell ref="G32:M32"/>
    <mergeCell ref="C42:F42"/>
    <mergeCell ref="G42:I42"/>
    <mergeCell ref="P47:S47"/>
    <mergeCell ref="K47:O47"/>
    <mergeCell ref="D34:N34"/>
    <mergeCell ref="Q3:S3"/>
    <mergeCell ref="C36:N40"/>
    <mergeCell ref="D35:N35"/>
    <mergeCell ref="K45:S45"/>
    <mergeCell ref="P46:S46"/>
    <mergeCell ref="K46:O46"/>
    <mergeCell ref="N8:Q8"/>
    <mergeCell ref="F7:Q7"/>
    <mergeCell ref="O5:S5"/>
    <mergeCell ref="O4:S4"/>
    <mergeCell ref="A3:O3"/>
    <mergeCell ref="B7:E8"/>
    <mergeCell ref="F8:I8"/>
  </mergeCells>
  <dataValidations count="3">
    <dataValidation type="list" allowBlank="1" showInputMessage="1" showErrorMessage="1" promptTitle="Indique o Critério utilizado" sqref="D32">
      <formula1>$I$53:$I$59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$C$53:$C$72</formula1>
    </dataValidation>
    <dataValidation type="list" allowBlank="1" showInputMessage="1" showErrorMessage="1" sqref="G42:I42">
      <formula1>"Sim, Não"</formula1>
    </dataValidation>
  </dataValidations>
  <hyperlinks>
    <hyperlink ref="C42:F42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2016-02-15T15:57:54Z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