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uli\Programozasi-alapok\PythonSuli\DIGI KULT ÉRETTSÉGI GYAKORLÁS\e_digkultfor_23maj_fl\Megoldas\"/>
    </mc:Choice>
  </mc:AlternateContent>
  <xr:revisionPtr revIDLastSave="0" documentId="13_ncr:1_{346502BD-C4A2-4F6C-A9E9-C135CEFF4D12}" xr6:coauthVersionLast="47" xr6:coauthVersionMax="47" xr10:uidLastSave="{00000000-0000-0000-0000-000000000000}"/>
  <bookViews>
    <workbookView xWindow="-120" yWindow="-120" windowWidth="38640" windowHeight="15720" xr2:uid="{73923604-1E00-4E2B-8C5C-54B7C669B049}"/>
  </bookViews>
  <sheets>
    <sheet name="Adatlap" sheetId="2" r:id="rId1"/>
    <sheet name="Feldolgozá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3" i="2"/>
  <c r="B3" i="1"/>
  <c r="C3" i="1"/>
  <c r="D3" i="1"/>
  <c r="E3" i="1"/>
  <c r="F3" i="1"/>
  <c r="G3" i="1"/>
  <c r="H3" i="1"/>
  <c r="I3" i="1"/>
  <c r="J3" i="1"/>
  <c r="K3" i="1"/>
  <c r="B4" i="1"/>
  <c r="C4" i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B6" i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12" i="1"/>
  <c r="C12" i="1"/>
  <c r="D12" i="1"/>
  <c r="E12" i="1"/>
  <c r="F12" i="1"/>
  <c r="G12" i="1"/>
  <c r="H12" i="1"/>
  <c r="I12" i="1"/>
  <c r="J12" i="1"/>
  <c r="K12" i="1"/>
  <c r="B13" i="1"/>
  <c r="C13" i="1"/>
  <c r="D13" i="1"/>
  <c r="E13" i="1"/>
  <c r="F13" i="1"/>
  <c r="G13" i="1"/>
  <c r="H13" i="1"/>
  <c r="I13" i="1"/>
  <c r="J13" i="1"/>
  <c r="K13" i="1"/>
  <c r="B14" i="1"/>
  <c r="C14" i="1"/>
  <c r="D14" i="1"/>
  <c r="E14" i="1"/>
  <c r="F14" i="1"/>
  <c r="G14" i="1"/>
  <c r="H14" i="1"/>
  <c r="I14" i="1"/>
  <c r="J14" i="1"/>
  <c r="K14" i="1"/>
  <c r="B15" i="1"/>
  <c r="C15" i="1"/>
  <c r="D15" i="1"/>
  <c r="E15" i="1"/>
  <c r="F15" i="1"/>
  <c r="G15" i="1"/>
  <c r="H15" i="1"/>
  <c r="I15" i="1"/>
  <c r="J15" i="1"/>
  <c r="K15" i="1"/>
  <c r="B16" i="1"/>
  <c r="C16" i="1"/>
  <c r="D16" i="1"/>
  <c r="E16" i="1"/>
  <c r="F16" i="1"/>
  <c r="G16" i="1"/>
  <c r="H16" i="1"/>
  <c r="I16" i="1"/>
  <c r="J16" i="1"/>
  <c r="K16" i="1"/>
  <c r="B17" i="1"/>
  <c r="C17" i="1"/>
  <c r="D17" i="1"/>
  <c r="E17" i="1"/>
  <c r="F17" i="1"/>
  <c r="G17" i="1"/>
  <c r="H17" i="1"/>
  <c r="I17" i="1"/>
  <c r="J17" i="1"/>
  <c r="K17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1" i="1"/>
  <c r="C21" i="1"/>
  <c r="D21" i="1"/>
  <c r="E21" i="1"/>
  <c r="F21" i="1"/>
  <c r="G21" i="1"/>
  <c r="H21" i="1"/>
  <c r="I21" i="1"/>
  <c r="J21" i="1"/>
  <c r="K21" i="1"/>
  <c r="B22" i="1"/>
  <c r="C22" i="1"/>
  <c r="D22" i="1"/>
  <c r="E22" i="1"/>
  <c r="F22" i="1"/>
  <c r="G22" i="1"/>
  <c r="H22" i="1"/>
  <c r="I22" i="1"/>
  <c r="J22" i="1"/>
  <c r="K22" i="1"/>
  <c r="B23" i="1"/>
  <c r="C23" i="1"/>
  <c r="D23" i="1"/>
  <c r="E23" i="1"/>
  <c r="F23" i="1"/>
  <c r="G23" i="1"/>
  <c r="H23" i="1"/>
  <c r="I23" i="1"/>
  <c r="J23" i="1"/>
  <c r="K23" i="1"/>
  <c r="B24" i="1"/>
  <c r="C24" i="1"/>
  <c r="D24" i="1"/>
  <c r="E24" i="1"/>
  <c r="F24" i="1"/>
  <c r="G24" i="1"/>
  <c r="H24" i="1"/>
  <c r="I24" i="1"/>
  <c r="J24" i="1"/>
  <c r="K24" i="1"/>
  <c r="C2" i="1"/>
  <c r="D2" i="1"/>
  <c r="E2" i="1"/>
  <c r="F2" i="1"/>
  <c r="G2" i="1"/>
  <c r="H2" i="1"/>
  <c r="I2" i="1"/>
  <c r="J2" i="1"/>
  <c r="K2" i="1"/>
  <c r="B2" i="1"/>
  <c r="L19" i="1" l="1" a="1"/>
  <c r="L19" i="1" s="1"/>
  <c r="K20" i="2" s="1"/>
  <c r="L20" i="2" s="1"/>
  <c r="L4" i="1" a="1"/>
  <c r="L4" i="1" s="1"/>
  <c r="K5" i="2" s="1"/>
  <c r="L5" i="2" s="1"/>
  <c r="L23" i="1" a="1"/>
  <c r="L23" i="1" s="1"/>
  <c r="L17" i="1" a="1"/>
  <c r="L17" i="1" s="1"/>
  <c r="K18" i="2" s="1"/>
  <c r="L18" i="2" s="1"/>
  <c r="L5" i="1" a="1"/>
  <c r="L5" i="1" s="1"/>
  <c r="K6" i="2" s="1"/>
  <c r="L6" i="2" s="1"/>
  <c r="L16" i="1" a="1"/>
  <c r="L16" i="1" s="1"/>
  <c r="K17" i="2" s="1"/>
  <c r="L17" i="2" s="1"/>
  <c r="L24" i="1" a="1"/>
  <c r="L24" i="1" s="1"/>
  <c r="K25" i="2" s="1"/>
  <c r="L25" i="2" s="1"/>
  <c r="L12" i="1" a="1"/>
  <c r="L12" i="1" s="1"/>
  <c r="K13" i="2" s="1"/>
  <c r="L13" i="2" s="1"/>
  <c r="L6" i="1" a="1"/>
  <c r="L6" i="1" s="1"/>
  <c r="K7" i="2" s="1"/>
  <c r="L7" i="2" s="1"/>
  <c r="L13" i="1" a="1"/>
  <c r="L13" i="1" s="1"/>
  <c r="K14" i="2" s="1"/>
  <c r="L14" i="2" s="1"/>
  <c r="L7" i="1" a="1"/>
  <c r="L7" i="1" s="1"/>
  <c r="K8" i="2" s="1"/>
  <c r="L8" i="2" s="1"/>
  <c r="L20" i="1" a="1"/>
  <c r="L20" i="1" s="1"/>
  <c r="K21" i="2" s="1"/>
  <c r="L21" i="2" s="1"/>
  <c r="L14" i="1" a="1"/>
  <c r="L14" i="1" s="1"/>
  <c r="K15" i="2" s="1"/>
  <c r="L15" i="2" s="1"/>
  <c r="L11" i="1" a="1"/>
  <c r="L11" i="1" s="1"/>
  <c r="K12" i="2" s="1"/>
  <c r="L12" i="2" s="1"/>
  <c r="L8" i="1" a="1"/>
  <c r="L8" i="1" s="1"/>
  <c r="K9" i="2" s="1"/>
  <c r="L9" i="2" s="1"/>
  <c r="L2" i="1" a="1"/>
  <c r="L2" i="1" s="1"/>
  <c r="K3" i="2" s="1"/>
  <c r="L3" i="2" s="1"/>
  <c r="L18" i="1" a="1"/>
  <c r="L18" i="1" s="1"/>
  <c r="K19" i="2" s="1"/>
  <c r="L19" i="2" s="1"/>
  <c r="L10" i="1" a="1"/>
  <c r="L10" i="1" s="1"/>
  <c r="K11" i="2" s="1"/>
  <c r="L11" i="2" s="1"/>
  <c r="L22" i="1" a="1"/>
  <c r="L22" i="1" s="1"/>
  <c r="K23" i="2" s="1"/>
  <c r="L23" i="2" s="1"/>
  <c r="L21" i="1" a="1"/>
  <c r="L21" i="1" s="1"/>
  <c r="K22" i="2" s="1"/>
  <c r="L22" i="2" s="1"/>
  <c r="L15" i="1" a="1"/>
  <c r="L15" i="1" s="1"/>
  <c r="K16" i="2" s="1"/>
  <c r="L16" i="2" s="1"/>
  <c r="L9" i="1" a="1"/>
  <c r="L9" i="1" s="1"/>
  <c r="K10" i="2" s="1"/>
  <c r="L10" i="2" s="1"/>
  <c r="L3" i="1" a="1"/>
  <c r="L3" i="1" s="1"/>
  <c r="K4" i="2" s="1"/>
  <c r="L4" i="2" s="1"/>
  <c r="K24" i="2" l="1"/>
  <c r="L2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4985E8-0FBB-4FA3-B7CC-ABCAAF4E5E66}" keepAlive="1" name="Lekérdezés - szemelyforras (2)" description="A munkafüzetben levő „szemelyforras (2)” lekérdezés kapcsolata" type="5" refreshedVersion="8" background="1" saveData="1">
    <dbPr connection="Provider=Microsoft.Mashup.OleDb.1;Data Source=$Workbook$;Location=&quot;szemelyforras (2)&quot;;Extended Properties=&quot;&quot;" command="SELECT * FROM [szemelyforra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<sst xmlns="http://schemas.openxmlformats.org/spreadsheetml/2006/main" count="81" uniqueCount="33">
  <si>
    <t>Sorszám</t>
  </si>
  <si>
    <t>Név</t>
  </si>
  <si>
    <t>Születési év</t>
  </si>
  <si>
    <t>Hó</t>
  </si>
  <si>
    <t>Nap</t>
  </si>
  <si>
    <t>Azonosító</t>
  </si>
  <si>
    <t>Azonosítók</t>
  </si>
  <si>
    <t>Ellenőrzés</t>
  </si>
  <si>
    <t>Születési dátum</t>
  </si>
  <si>
    <t>Skvar Tamás</t>
  </si>
  <si>
    <t/>
  </si>
  <si>
    <t>Tatár István</t>
  </si>
  <si>
    <t>Siket Karen</t>
  </si>
  <si>
    <t>Horváth Mercédesz</t>
  </si>
  <si>
    <t>Dombovári Petra</t>
  </si>
  <si>
    <t>Rém Elek</t>
  </si>
  <si>
    <t>Kamarás Zsófia Viktória</t>
  </si>
  <si>
    <t>Sebő Tas</t>
  </si>
  <si>
    <t>Szendrődi Csaba</t>
  </si>
  <si>
    <t>Berger Péter</t>
  </si>
  <si>
    <t>Csonka Anna</t>
  </si>
  <si>
    <t>Szelei Anikó Dorina</t>
  </si>
  <si>
    <t>Kovács Ágnes</t>
  </si>
  <si>
    <t>Szőke Mátyás</t>
  </si>
  <si>
    <t>Kiss Zsófia</t>
  </si>
  <si>
    <t>Bakos Kata Judit</t>
  </si>
  <si>
    <t>Bodnár Anna Katalin</t>
  </si>
  <si>
    <t>Keszthelyi Zsolt</t>
  </si>
  <si>
    <t>Kiss Lajos</t>
  </si>
  <si>
    <t>Szabó Orsolya Virág</t>
  </si>
  <si>
    <t>Személyek</t>
  </si>
  <si>
    <t>Nem azonosított jelek</t>
  </si>
  <si>
    <t>Szorzatösszeg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</si>
</sst>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0" xfId="0" applyNumberFormat="1"/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CBBD-80C4-473A-A69D-80FA66259096}">
  <dimension ref="A1:M25"/>
  <sheetViews>
    <sheetView tabSelected="1" zoomScale="115" zoomScaleNormal="115" workbookViewId="0">
      <selection activeCell="M27" sqref="M27"/>
    </sheetView>
  </sheetViews>
  <sheetFormatPr defaultRowHeight="15" x14ac:dyDescent="0.25"/>
  <cols>
    <col min="1" max="1" width="10.85546875" bestFit="1" customWidth="1"/>
    <col min="2" max="2" width="22.5703125" bestFit="1" customWidth="1"/>
    <col min="3" max="3" width="11.140625" customWidth="1"/>
    <col min="4" max="4" width="8.28515625" customWidth="1"/>
    <col min="5" max="5" width="9" customWidth="1"/>
    <col min="6" max="6" width="15" customWidth="1"/>
    <col min="7" max="7" width="11.42578125" bestFit="1" customWidth="1"/>
    <col min="8" max="8" width="12.28515625" bestFit="1" customWidth="1"/>
    <col min="9" max="9" width="12.7109375" bestFit="1" customWidth="1"/>
    <col min="10" max="10" width="13.140625" bestFit="1" customWidth="1"/>
    <col min="11" max="11" width="12.7109375" bestFit="1" customWidth="1"/>
    <col min="12" max="12" width="17.85546875" bestFit="1" customWidth="1"/>
    <col min="13" max="13" width="10.85546875" bestFit="1" customWidth="1"/>
    <col min="14" max="14" width="22.5703125" bestFit="1" customWidth="1"/>
    <col min="15" max="15" width="14.140625" bestFit="1" customWidth="1"/>
    <col min="16" max="16" width="5.85546875" bestFit="1" customWidth="1"/>
    <col min="17" max="17" width="6.85546875" bestFit="1" customWidth="1"/>
    <col min="18" max="18" width="12.140625" bestFit="1" customWidth="1"/>
    <col min="19" max="19" width="11.42578125" bestFit="1" customWidth="1"/>
    <col min="20" max="20" width="5.140625" bestFit="1" customWidth="1"/>
    <col min="21" max="21" width="12.7109375" bestFit="1" customWidth="1"/>
    <col min="22" max="22" width="13.140625" bestFit="1" customWidth="1"/>
    <col min="23" max="23" width="12.7109375" bestFit="1" customWidth="1"/>
    <col min="24" max="24" width="17.85546875" bestFit="1" customWidth="1"/>
  </cols>
  <sheetData>
    <row r="1" spans="1:12" ht="15.75" thickBot="1" x14ac:dyDescent="0.3">
      <c r="A1" s="14" t="s">
        <v>30</v>
      </c>
      <c r="B1" s="14"/>
      <c r="C1" s="14"/>
      <c r="D1" s="14"/>
      <c r="E1" s="14"/>
      <c r="F1" s="14"/>
      <c r="I1" s="14" t="s">
        <v>31</v>
      </c>
      <c r="J1" s="14"/>
      <c r="K1" s="14"/>
      <c r="L1" s="14"/>
    </row>
    <row r="2" spans="1:12" ht="32.25" customHeight="1" thickBot="1" x14ac:dyDescent="0.3">
      <c r="A2" s="8" t="s">
        <v>0</v>
      </c>
      <c r="B2" s="9" t="s">
        <v>1</v>
      </c>
      <c r="C2" s="10" t="s">
        <v>2</v>
      </c>
      <c r="D2" s="9" t="s">
        <v>3</v>
      </c>
      <c r="E2" s="9" t="s">
        <v>4</v>
      </c>
      <c r="F2" s="11" t="s">
        <v>5</v>
      </c>
      <c r="I2" s="8" t="s">
        <v>0</v>
      </c>
      <c r="J2" s="9" t="s">
        <v>6</v>
      </c>
      <c r="K2" s="9" t="s">
        <v>7</v>
      </c>
      <c r="L2" s="11" t="s">
        <v>8</v>
      </c>
    </row>
    <row r="3" spans="1:12" x14ac:dyDescent="0.25">
      <c r="A3" s="17">
        <v>1</v>
      </c>
      <c r="B3" s="7" t="s">
        <v>9</v>
      </c>
      <c r="C3" s="17">
        <v>1983</v>
      </c>
      <c r="D3" s="17">
        <v>7</v>
      </c>
      <c r="E3" s="17">
        <v>11</v>
      </c>
      <c r="F3" s="17">
        <f>IFERROR(VLOOKUP(MATCH(DATE(C3,D3,E3),$L$3:$L$25,0),$I$3:$J$25,2,FALSE),"")</f>
        <v>8425595762</v>
      </c>
      <c r="H3" t="s">
        <v>10</v>
      </c>
      <c r="I3" s="17">
        <v>1</v>
      </c>
      <c r="J3" s="15">
        <v>8347566259</v>
      </c>
      <c r="K3" s="17" t="str">
        <f>IF(AND(LEN(J3)=10,VALUE(MID(J3,10,1))=MOD(Feldolgozás!L2,11)),"IGAZ","HAMIS")</f>
        <v>IGAZ</v>
      </c>
      <c r="L3" s="12">
        <f>IF(K3="IGAZ",VALUE(MID(J3,2,5))-12051,"")</f>
        <v>22705</v>
      </c>
    </row>
    <row r="4" spans="1:12" x14ac:dyDescent="0.25">
      <c r="A4" s="18">
        <v>2</v>
      </c>
      <c r="B4" s="6" t="s">
        <v>11</v>
      </c>
      <c r="C4" s="18">
        <v>2009</v>
      </c>
      <c r="D4" s="18">
        <v>6</v>
      </c>
      <c r="E4" s="18">
        <v>21</v>
      </c>
      <c r="F4" s="17">
        <f t="shared" ref="F4:F22" si="0">IFERROR(VLOOKUP(MATCH(DATE(C4,D4,E4),$L$3:$L$25,0),$I$3:$J$25,2,FALSE),"")</f>
        <v>8520366457</v>
      </c>
      <c r="G4" t="s">
        <v>10</v>
      </c>
      <c r="H4" t="s">
        <v>10</v>
      </c>
      <c r="I4" s="18">
        <v>2</v>
      </c>
      <c r="J4" s="16">
        <v>8393233704</v>
      </c>
      <c r="K4" s="17" t="str">
        <f>IF(AND(LEN(J4)=10,VALUE(MID(J4,10,1))=MOD(Feldolgozás!L3,11)),"IGAZ","HAMIS")</f>
        <v>IGAZ</v>
      </c>
      <c r="L4" s="12">
        <f t="shared" ref="L4:L24" si="1">IF(K4="IGAZ",VALUE(MID(J4,2,5))-12051,"")</f>
        <v>27272</v>
      </c>
    </row>
    <row r="5" spans="1:12" x14ac:dyDescent="0.25">
      <c r="A5" s="18">
        <v>3</v>
      </c>
      <c r="B5" s="6" t="s">
        <v>12</v>
      </c>
      <c r="C5" s="18">
        <v>1984</v>
      </c>
      <c r="D5" s="18">
        <v>5</v>
      </c>
      <c r="E5" s="18">
        <v>1</v>
      </c>
      <c r="F5" s="17">
        <f t="shared" si="0"/>
        <v>8428548358</v>
      </c>
      <c r="G5" s="13"/>
      <c r="I5" s="18">
        <v>3</v>
      </c>
      <c r="J5" s="16">
        <v>8505565134</v>
      </c>
      <c r="K5" s="17" t="str">
        <f>IF(AND(LEN(J5)=10,VALUE(MID(J5,10,1))=MOD(Feldolgozás!L4,11)),"IGAZ","HAMIS")</f>
        <v>IGAZ</v>
      </c>
      <c r="L5" s="12">
        <f t="shared" si="1"/>
        <v>38505</v>
      </c>
    </row>
    <row r="6" spans="1:12" x14ac:dyDescent="0.25">
      <c r="A6" s="18">
        <v>4</v>
      </c>
      <c r="B6" s="6" t="s">
        <v>13</v>
      </c>
      <c r="C6" s="18">
        <v>1973</v>
      </c>
      <c r="D6" s="18">
        <v>4</v>
      </c>
      <c r="E6" s="18">
        <v>10</v>
      </c>
      <c r="F6" s="17">
        <f t="shared" si="0"/>
        <v>8388159739</v>
      </c>
      <c r="G6" t="s">
        <v>10</v>
      </c>
      <c r="I6" s="18">
        <v>4</v>
      </c>
      <c r="J6" s="16">
        <v>8365097672</v>
      </c>
      <c r="K6" s="17" t="str">
        <f>IF(AND(LEN(J6)=10,VALUE(MID(J6,10,1))=MOD(Feldolgozás!L5,11)),"IGAZ","HAMIS")</f>
        <v>IGAZ</v>
      </c>
      <c r="L6" s="12">
        <f t="shared" si="1"/>
        <v>24458</v>
      </c>
    </row>
    <row r="7" spans="1:12" x14ac:dyDescent="0.25">
      <c r="A7" s="18">
        <v>5</v>
      </c>
      <c r="B7" s="6" t="s">
        <v>14</v>
      </c>
      <c r="C7" s="18">
        <v>1956</v>
      </c>
      <c r="D7" s="18">
        <v>11</v>
      </c>
      <c r="E7" s="18">
        <v>25</v>
      </c>
      <c r="F7" s="17">
        <f t="shared" si="0"/>
        <v>8328357240</v>
      </c>
      <c r="G7" t="s">
        <v>10</v>
      </c>
      <c r="I7" s="18">
        <v>5</v>
      </c>
      <c r="J7" s="16">
        <v>8513288153</v>
      </c>
      <c r="K7" s="17" t="str">
        <f>IF(AND(LEN(J7)=10,VALUE(MID(J7,10,1))=MOD(Feldolgozás!L6,11)),"IGAZ","HAMIS")</f>
        <v>HAMIS</v>
      </c>
      <c r="L7" s="12" t="str">
        <f t="shared" si="1"/>
        <v/>
      </c>
    </row>
    <row r="8" spans="1:12" x14ac:dyDescent="0.25">
      <c r="A8" s="18">
        <v>6</v>
      </c>
      <c r="B8" s="6" t="s">
        <v>15</v>
      </c>
      <c r="C8" s="18">
        <v>2000</v>
      </c>
      <c r="D8" s="18">
        <v>4</v>
      </c>
      <c r="E8" s="18">
        <v>6</v>
      </c>
      <c r="F8" s="17">
        <f t="shared" si="0"/>
        <v>8486735564</v>
      </c>
      <c r="H8" t="s">
        <v>10</v>
      </c>
      <c r="I8" s="18">
        <v>6</v>
      </c>
      <c r="J8" s="16">
        <v>8390291061</v>
      </c>
      <c r="K8" s="17" t="str">
        <f>IF(AND(LEN(J8)=10,VALUE(MID(J8,10,1))=MOD(Feldolgozás!L7,11)),"IGAZ","HAMIS")</f>
        <v>IGAZ</v>
      </c>
      <c r="L8" s="12">
        <f t="shared" si="1"/>
        <v>26978</v>
      </c>
    </row>
    <row r="9" spans="1:12" x14ac:dyDescent="0.25">
      <c r="A9" s="18">
        <v>7</v>
      </c>
      <c r="B9" s="6" t="s">
        <v>16</v>
      </c>
      <c r="C9" s="18">
        <v>1984</v>
      </c>
      <c r="D9" s="18">
        <v>11</v>
      </c>
      <c r="E9" s="18">
        <v>3</v>
      </c>
      <c r="F9" s="17">
        <f t="shared" si="0"/>
        <v>8430408169</v>
      </c>
      <c r="G9" t="s">
        <v>10</v>
      </c>
      <c r="H9" t="s">
        <v>10</v>
      </c>
      <c r="I9" s="18">
        <v>7</v>
      </c>
      <c r="J9" s="16">
        <v>8486735564</v>
      </c>
      <c r="K9" s="17" t="str">
        <f>IF(AND(LEN(J9)=10,VALUE(MID(J9,10,1))=MOD(Feldolgozás!L8,11)),"IGAZ","HAMIS")</f>
        <v>IGAZ</v>
      </c>
      <c r="L9" s="12">
        <f t="shared" si="1"/>
        <v>36622</v>
      </c>
    </row>
    <row r="10" spans="1:12" x14ac:dyDescent="0.25">
      <c r="A10" s="18">
        <v>8</v>
      </c>
      <c r="B10" s="6" t="s">
        <v>17</v>
      </c>
      <c r="C10" s="18">
        <v>1963</v>
      </c>
      <c r="D10" s="18">
        <v>10</v>
      </c>
      <c r="E10" s="18">
        <v>19</v>
      </c>
      <c r="F10" s="17">
        <f t="shared" si="0"/>
        <v>8353543036</v>
      </c>
      <c r="G10" t="s">
        <v>10</v>
      </c>
      <c r="H10" t="s">
        <v>10</v>
      </c>
      <c r="I10" s="18">
        <v>8</v>
      </c>
      <c r="J10" s="16">
        <v>8399469238</v>
      </c>
      <c r="K10" s="17" t="str">
        <f>IF(AND(LEN(J10)=10,VALUE(MID(J10,10,1))=MOD(Feldolgozás!L9,11)),"IGAZ","HAMIS")</f>
        <v>IGAZ</v>
      </c>
      <c r="L10" s="12">
        <f t="shared" si="1"/>
        <v>27895</v>
      </c>
    </row>
    <row r="11" spans="1:12" x14ac:dyDescent="0.25">
      <c r="A11" s="18">
        <v>9</v>
      </c>
      <c r="B11" s="6" t="s">
        <v>18</v>
      </c>
      <c r="C11" s="18">
        <v>1970</v>
      </c>
      <c r="D11" s="18">
        <v>6</v>
      </c>
      <c r="E11" s="18">
        <v>15</v>
      </c>
      <c r="F11" s="17">
        <f t="shared" si="0"/>
        <v>8377852675</v>
      </c>
      <c r="G11" t="s">
        <v>10</v>
      </c>
      <c r="H11" t="s">
        <v>10</v>
      </c>
      <c r="I11" s="18">
        <v>9</v>
      </c>
      <c r="J11" s="16">
        <v>8428548358</v>
      </c>
      <c r="K11" s="17" t="str">
        <f>IF(AND(LEN(J11)=10,VALUE(MID(J11,10,1))=MOD(Feldolgozás!L10,11)),"IGAZ","HAMIS")</f>
        <v>IGAZ</v>
      </c>
      <c r="L11" s="12">
        <f t="shared" si="1"/>
        <v>30803</v>
      </c>
    </row>
    <row r="12" spans="1:12" x14ac:dyDescent="0.25">
      <c r="A12" s="18">
        <v>10</v>
      </c>
      <c r="B12" s="6" t="s">
        <v>19</v>
      </c>
      <c r="C12" s="18">
        <v>1979</v>
      </c>
      <c r="D12" s="18">
        <v>11</v>
      </c>
      <c r="E12" s="18">
        <v>24</v>
      </c>
      <c r="F12" s="17">
        <f t="shared" si="0"/>
        <v>8412341600</v>
      </c>
      <c r="G12" t="s">
        <v>10</v>
      </c>
      <c r="H12" t="s">
        <v>10</v>
      </c>
      <c r="I12" s="18">
        <v>10</v>
      </c>
      <c r="J12" s="16">
        <v>8418772794</v>
      </c>
      <c r="K12" s="17" t="str">
        <f>IF(AND(LEN(J12)=10,VALUE(MID(J12,10,1))=MOD(Feldolgozás!L11,11)),"IGAZ","HAMIS")</f>
        <v>IGAZ</v>
      </c>
      <c r="L12" s="12">
        <f t="shared" si="1"/>
        <v>29826</v>
      </c>
    </row>
    <row r="13" spans="1:12" x14ac:dyDescent="0.25">
      <c r="A13" s="18">
        <v>11</v>
      </c>
      <c r="B13" s="6" t="s">
        <v>20</v>
      </c>
      <c r="C13" s="18">
        <v>1966</v>
      </c>
      <c r="D13" s="18">
        <v>12</v>
      </c>
      <c r="E13" s="18">
        <v>17</v>
      </c>
      <c r="F13" s="17">
        <f t="shared" si="0"/>
        <v>8365097672</v>
      </c>
      <c r="G13" t="s">
        <v>10</v>
      </c>
      <c r="H13" t="s">
        <v>10</v>
      </c>
      <c r="I13" s="18">
        <v>11</v>
      </c>
      <c r="J13" s="16">
        <v>8328357240</v>
      </c>
      <c r="K13" s="17" t="str">
        <f>IF(AND(LEN(J13)=10,VALUE(MID(J13,10,1))=MOD(Feldolgozás!L12,11)),"IGAZ","HAMIS")</f>
        <v>IGAZ</v>
      </c>
      <c r="L13" s="12">
        <f t="shared" si="1"/>
        <v>20784</v>
      </c>
    </row>
    <row r="14" spans="1:12" x14ac:dyDescent="0.25">
      <c r="A14" s="18">
        <v>12</v>
      </c>
      <c r="B14" s="6" t="s">
        <v>21</v>
      </c>
      <c r="C14" s="18">
        <v>1966</v>
      </c>
      <c r="D14" s="18">
        <v>12</v>
      </c>
      <c r="E14" s="18">
        <v>21</v>
      </c>
      <c r="F14" s="17">
        <f t="shared" si="0"/>
        <v>8365137992</v>
      </c>
      <c r="G14" t="s">
        <v>10</v>
      </c>
      <c r="H14" t="s">
        <v>10</v>
      </c>
      <c r="I14" s="18">
        <v>12</v>
      </c>
      <c r="J14" s="16">
        <v>8357364004</v>
      </c>
      <c r="K14" s="17" t="str">
        <f>IF(AND(LEN(J14)=10,VALUE(MID(J14,10,1))=MOD(Feldolgozás!L13,11)),"IGAZ","HAMIS")</f>
        <v>IGAZ</v>
      </c>
      <c r="L14" s="12">
        <f t="shared" si="1"/>
        <v>23685</v>
      </c>
    </row>
    <row r="15" spans="1:12" x14ac:dyDescent="0.25">
      <c r="A15" s="18">
        <v>13</v>
      </c>
      <c r="B15" s="6" t="s">
        <v>22</v>
      </c>
      <c r="C15" s="18">
        <v>1973</v>
      </c>
      <c r="D15" s="18">
        <v>11</v>
      </c>
      <c r="E15" s="18">
        <v>10</v>
      </c>
      <c r="F15" s="17">
        <f t="shared" si="0"/>
        <v>8390291061</v>
      </c>
      <c r="G15" t="s">
        <v>10</v>
      </c>
      <c r="H15" t="s">
        <v>10</v>
      </c>
      <c r="I15" s="18">
        <v>13</v>
      </c>
      <c r="J15" s="16">
        <v>8430408169</v>
      </c>
      <c r="K15" s="17" t="str">
        <f>IF(AND(LEN(J15)=10,VALUE(MID(J15,10,1))=MOD(Feldolgozás!L14,11)),"IGAZ","HAMIS")</f>
        <v>IGAZ</v>
      </c>
      <c r="L15" s="12">
        <f t="shared" si="1"/>
        <v>30989</v>
      </c>
    </row>
    <row r="16" spans="1:12" x14ac:dyDescent="0.25">
      <c r="A16" s="18">
        <v>14</v>
      </c>
      <c r="B16" s="6" t="s">
        <v>23</v>
      </c>
      <c r="C16" s="18">
        <v>1964</v>
      </c>
      <c r="D16" s="18">
        <v>11</v>
      </c>
      <c r="E16" s="18">
        <v>4</v>
      </c>
      <c r="F16" s="17">
        <f t="shared" si="0"/>
        <v>8357364004</v>
      </c>
      <c r="G16" t="s">
        <v>10</v>
      </c>
      <c r="H16" t="s">
        <v>10</v>
      </c>
      <c r="I16" s="18">
        <v>14</v>
      </c>
      <c r="J16" s="16">
        <v>8412341600</v>
      </c>
      <c r="K16" s="17" t="str">
        <f>IF(AND(LEN(J16)=10,VALUE(MID(J16,10,1))=MOD(Feldolgozás!L15,11)),"IGAZ","HAMIS")</f>
        <v>IGAZ</v>
      </c>
      <c r="L16" s="12">
        <f t="shared" si="1"/>
        <v>29183</v>
      </c>
    </row>
    <row r="17" spans="1:13" x14ac:dyDescent="0.25">
      <c r="A17" s="18">
        <v>15</v>
      </c>
      <c r="B17" s="6" t="s">
        <v>24</v>
      </c>
      <c r="C17" s="18">
        <v>1974</v>
      </c>
      <c r="D17" s="18">
        <v>8</v>
      </c>
      <c r="E17" s="18">
        <v>31</v>
      </c>
      <c r="F17" s="17">
        <f t="shared" si="0"/>
        <v>8393233704</v>
      </c>
      <c r="G17" t="s">
        <v>10</v>
      </c>
      <c r="H17" t="s">
        <v>10</v>
      </c>
      <c r="I17" s="18">
        <v>15</v>
      </c>
      <c r="J17" s="16">
        <v>8425595762</v>
      </c>
      <c r="K17" s="17" t="str">
        <f>IF(AND(LEN(J17)=10,VALUE(MID(J17,10,1))=MOD(Feldolgozás!L16,11)),"IGAZ","HAMIS")</f>
        <v>IGAZ</v>
      </c>
      <c r="L17" s="12">
        <f t="shared" si="1"/>
        <v>30508</v>
      </c>
    </row>
    <row r="18" spans="1:13" x14ac:dyDescent="0.25">
      <c r="A18" s="18">
        <v>16</v>
      </c>
      <c r="B18" s="6" t="s">
        <v>25</v>
      </c>
      <c r="C18" s="18">
        <v>1976</v>
      </c>
      <c r="D18" s="18">
        <v>5</v>
      </c>
      <c r="E18" s="18">
        <v>15</v>
      </c>
      <c r="F18" s="17">
        <f t="shared" si="0"/>
        <v>8399469238</v>
      </c>
      <c r="G18" t="s">
        <v>10</v>
      </c>
      <c r="H18" t="s">
        <v>10</v>
      </c>
      <c r="I18" s="18">
        <v>16</v>
      </c>
      <c r="J18" s="16">
        <v>8365137992</v>
      </c>
      <c r="K18" s="17" t="str">
        <f>IF(AND(LEN(J18)=10,VALUE(MID(J18,10,1))=MOD(Feldolgozás!L17,11)),"IGAZ","HAMIS")</f>
        <v>IGAZ</v>
      </c>
      <c r="L18" s="12">
        <f t="shared" si="1"/>
        <v>24462</v>
      </c>
    </row>
    <row r="19" spans="1:13" x14ac:dyDescent="0.25">
      <c r="A19" s="18">
        <v>17</v>
      </c>
      <c r="B19" s="6" t="s">
        <v>26</v>
      </c>
      <c r="C19" s="18">
        <v>1962</v>
      </c>
      <c r="D19" s="18">
        <v>2</v>
      </c>
      <c r="E19" s="18">
        <v>28</v>
      </c>
      <c r="F19" s="17">
        <f t="shared" si="0"/>
        <v>8347566259</v>
      </c>
      <c r="G19" t="s">
        <v>10</v>
      </c>
      <c r="H19" t="s">
        <v>10</v>
      </c>
      <c r="I19" s="18">
        <v>17</v>
      </c>
      <c r="J19" s="16">
        <v>8388159739</v>
      </c>
      <c r="K19" s="17" t="str">
        <f>IF(AND(LEN(J19)=10,VALUE(MID(J19,10,1))=MOD(Feldolgozás!L18,11)),"IGAZ","HAMIS")</f>
        <v>IGAZ</v>
      </c>
      <c r="L19" s="12">
        <f t="shared" si="1"/>
        <v>26764</v>
      </c>
    </row>
    <row r="20" spans="1:13" x14ac:dyDescent="0.25">
      <c r="A20" s="18">
        <v>18</v>
      </c>
      <c r="B20" s="6" t="s">
        <v>27</v>
      </c>
      <c r="C20" s="18">
        <v>2005</v>
      </c>
      <c r="D20" s="18">
        <v>6</v>
      </c>
      <c r="E20" s="18">
        <v>2</v>
      </c>
      <c r="F20" s="17">
        <f t="shared" si="0"/>
        <v>8505565134</v>
      </c>
      <c r="G20" t="s">
        <v>10</v>
      </c>
      <c r="H20" t="s">
        <v>10</v>
      </c>
      <c r="I20" s="18">
        <v>18</v>
      </c>
      <c r="J20" s="16">
        <v>8520366457</v>
      </c>
      <c r="K20" s="17" t="str">
        <f>IF(AND(LEN(J20)=10,VALUE(MID(J20,10,1))=MOD(Feldolgozás!L19,11)),"IGAZ","HAMIS")</f>
        <v>IGAZ</v>
      </c>
      <c r="L20" s="12">
        <f t="shared" si="1"/>
        <v>39985</v>
      </c>
    </row>
    <row r="21" spans="1:13" x14ac:dyDescent="0.25">
      <c r="A21" s="18">
        <v>19</v>
      </c>
      <c r="B21" s="6" t="s">
        <v>28</v>
      </c>
      <c r="C21" s="18">
        <v>1984</v>
      </c>
      <c r="D21" s="18">
        <v>3</v>
      </c>
      <c r="E21" s="18">
        <v>24</v>
      </c>
      <c r="F21" s="17">
        <f t="shared" si="0"/>
        <v>8428169047</v>
      </c>
      <c r="G21" t="s">
        <v>10</v>
      </c>
      <c r="H21" t="s">
        <v>10</v>
      </c>
      <c r="I21" s="18">
        <v>19</v>
      </c>
      <c r="J21" s="16">
        <v>85286734810</v>
      </c>
      <c r="K21" s="17" t="str">
        <f>IF(AND(LEN(J21)=10,VALUE(MID(J21,10,1))=MOD(Feldolgozás!L20,11)),"IGAZ","HAMIS")</f>
        <v>HAMIS</v>
      </c>
      <c r="L21" s="12" t="str">
        <f t="shared" si="1"/>
        <v/>
      </c>
    </row>
    <row r="22" spans="1:13" x14ac:dyDescent="0.25">
      <c r="A22" s="18">
        <v>20</v>
      </c>
      <c r="B22" s="6" t="s">
        <v>29</v>
      </c>
      <c r="C22" s="18">
        <v>1981</v>
      </c>
      <c r="D22" s="18">
        <v>8</v>
      </c>
      <c r="E22" s="18">
        <v>28</v>
      </c>
      <c r="F22" s="17">
        <f t="shared" si="0"/>
        <v>8418772794</v>
      </c>
      <c r="G22" t="s">
        <v>10</v>
      </c>
      <c r="H22" t="s">
        <v>10</v>
      </c>
      <c r="I22" s="18">
        <v>20</v>
      </c>
      <c r="J22" s="16">
        <v>8428169047</v>
      </c>
      <c r="K22" s="17" t="str">
        <f>IF(AND(LEN(J22)=10,VALUE(MID(J22,10,1))=MOD(Feldolgozás!L21,11)),"IGAZ","HAMIS")</f>
        <v>IGAZ</v>
      </c>
      <c r="L22" s="12">
        <f t="shared" si="1"/>
        <v>30765</v>
      </c>
    </row>
    <row r="23" spans="1:13" x14ac:dyDescent="0.25">
      <c r="B23" t="s">
        <v>10</v>
      </c>
      <c r="F23" t="s">
        <v>10</v>
      </c>
      <c r="G23" t="s">
        <v>10</v>
      </c>
      <c r="H23" t="s">
        <v>10</v>
      </c>
      <c r="I23" s="18">
        <v>21</v>
      </c>
      <c r="J23" s="16">
        <v>8353543036</v>
      </c>
      <c r="K23" s="17" t="str">
        <f>IF(AND(LEN(J23)=10,VALUE(MID(J23,10,1))=MOD(Feldolgozás!L22,11)),"IGAZ","HAMIS")</f>
        <v>IGAZ</v>
      </c>
      <c r="L23" s="12">
        <f t="shared" si="1"/>
        <v>23303</v>
      </c>
    </row>
    <row r="24" spans="1:13" x14ac:dyDescent="0.25">
      <c r="B24" t="s">
        <v>10</v>
      </c>
      <c r="F24" t="s">
        <v>10</v>
      </c>
      <c r="G24" t="s">
        <v>10</v>
      </c>
      <c r="H24" t="s">
        <v>10</v>
      </c>
      <c r="I24" s="18">
        <v>22</v>
      </c>
      <c r="J24" s="16">
        <v>8483307864</v>
      </c>
      <c r="K24" s="17" t="str">
        <f>IF(AND(LEN(J24)=10,VALUE(MID(J24,10,1))=MOD(Feldolgozás!L23,11)),"IGAZ","HAMIS")</f>
        <v>HAMIS</v>
      </c>
      <c r="L24" s="12" t="str">
        <f t="shared" si="1"/>
        <v/>
      </c>
    </row>
    <row r="25" spans="1:13" x14ac:dyDescent="0.25">
      <c r="B25" t="s">
        <v>10</v>
      </c>
      <c r="F25" t="s">
        <v>10</v>
      </c>
      <c r="G25" t="s">
        <v>10</v>
      </c>
      <c r="H25" t="s">
        <v>10</v>
      </c>
      <c r="I25" s="18">
        <v>23</v>
      </c>
      <c r="J25" s="16">
        <v>8377852675</v>
      </c>
      <c r="K25" s="17" t="str">
        <f>IF(AND(LEN(J25)=10,VALUE(MID(J25,10,1))=MOD(Feldolgozás!L24,11)),"IGAZ","HAMIS")</f>
        <v>IGAZ</v>
      </c>
      <c r="L25" s="12">
        <f>IF(K25="IGAZ",VALUE(MID(J25,2,5))-12051,"")</f>
        <v>25734</v>
      </c>
      <c r="M25" t="s">
        <v>10</v>
      </c>
    </row>
  </sheetData>
  <mergeCells count="2">
    <mergeCell ref="A1:F1"/>
    <mergeCell ref="I1:L1"/>
  </mergeCells>
  <conditionalFormatting sqref="I3:K25">
    <cfRule type="expression" dxfId="0" priority="1">
      <formula>$K3="HAMIS"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6D5F-69A0-4C94-8EF7-69BC21B16193}">
  <dimension ref="A1:L25"/>
  <sheetViews>
    <sheetView workbookViewId="0">
      <selection activeCell="M23" sqref="M23"/>
    </sheetView>
  </sheetViews>
  <sheetFormatPr defaultRowHeight="15" x14ac:dyDescent="0.25"/>
  <cols>
    <col min="1" max="1" width="11.42578125" customWidth="1"/>
    <col min="2" max="2" width="5.28515625" customWidth="1"/>
    <col min="3" max="3" width="5.5703125" customWidth="1"/>
    <col min="4" max="4" width="4.5703125" customWidth="1"/>
    <col min="5" max="5" width="5" customWidth="1"/>
    <col min="6" max="6" width="6.140625" customWidth="1"/>
    <col min="7" max="7" width="5.7109375" customWidth="1"/>
    <col min="8" max="8" width="5.42578125" customWidth="1"/>
    <col min="9" max="9" width="6" customWidth="1"/>
    <col min="10" max="10" width="6.28515625" customWidth="1"/>
    <col min="11" max="11" width="7.28515625" customWidth="1"/>
    <col min="12" max="12" width="15.140625" customWidth="1"/>
  </cols>
  <sheetData>
    <row r="1" spans="1:12" x14ac:dyDescent="0.2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 t="s">
        <v>32</v>
      </c>
    </row>
    <row r="2" spans="1:12" x14ac:dyDescent="0.25">
      <c r="A2" s="4">
        <v>1</v>
      </c>
      <c r="B2" s="5">
        <f>VALUE(MID(Adatlap!$J3, COLUMN(A1), 1))</f>
        <v>8</v>
      </c>
      <c r="C2" s="5">
        <f>VALUE(MID(Adatlap!$J3, COLUMN(B1), 1))</f>
        <v>3</v>
      </c>
      <c r="D2" s="5">
        <f>VALUE(MID(Adatlap!$J3, COLUMN(C1), 1))</f>
        <v>4</v>
      </c>
      <c r="E2" s="5">
        <f>VALUE(MID(Adatlap!$J3, COLUMN(D1), 1))</f>
        <v>7</v>
      </c>
      <c r="F2" s="5">
        <f>VALUE(MID(Adatlap!$J3, COLUMN(E1), 1))</f>
        <v>5</v>
      </c>
      <c r="G2" s="5">
        <f>VALUE(MID(Adatlap!$J3, COLUMN(F1), 1))</f>
        <v>6</v>
      </c>
      <c r="H2" s="5">
        <f>VALUE(MID(Adatlap!$J3, COLUMN(G1), 1))</f>
        <v>6</v>
      </c>
      <c r="I2" s="5">
        <f>VALUE(MID(Adatlap!$J3, COLUMN(H1), 1))</f>
        <v>2</v>
      </c>
      <c r="J2" s="5">
        <f>VALUE(MID(Adatlap!$J3, COLUMN(I1), 1))</f>
        <v>5</v>
      </c>
      <c r="K2" s="5">
        <f>VALUE(MID(Adatlap!$J3, COLUMN(J1), 1))</f>
        <v>9</v>
      </c>
      <c r="L2" s="19" cm="1">
        <f t="array" ref="L2">SUMPRODUCT(B2:J2,TRANSPOSE(ROW($1:$9)))</f>
        <v>218</v>
      </c>
    </row>
    <row r="3" spans="1:12" x14ac:dyDescent="0.25">
      <c r="A3" s="1">
        <v>2</v>
      </c>
      <c r="B3" s="5">
        <f>VALUE(MID(Adatlap!$J4, COLUMN(A2), 1))</f>
        <v>8</v>
      </c>
      <c r="C3" s="5">
        <f>VALUE(MID(Adatlap!$J4, COLUMN(B2), 1))</f>
        <v>3</v>
      </c>
      <c r="D3" s="5">
        <f>VALUE(MID(Adatlap!$J4, COLUMN(C2), 1))</f>
        <v>9</v>
      </c>
      <c r="E3" s="5">
        <f>VALUE(MID(Adatlap!$J4, COLUMN(D2), 1))</f>
        <v>3</v>
      </c>
      <c r="F3" s="5">
        <f>VALUE(MID(Adatlap!$J4, COLUMN(E2), 1))</f>
        <v>2</v>
      </c>
      <c r="G3" s="5">
        <f>VALUE(MID(Adatlap!$J4, COLUMN(F2), 1))</f>
        <v>3</v>
      </c>
      <c r="H3" s="5">
        <f>VALUE(MID(Adatlap!$J4, COLUMN(G2), 1))</f>
        <v>3</v>
      </c>
      <c r="I3" s="5">
        <f>VALUE(MID(Adatlap!$J4, COLUMN(H2), 1))</f>
        <v>7</v>
      </c>
      <c r="J3" s="5">
        <f>VALUE(MID(Adatlap!$J4, COLUMN(I2), 1))</f>
        <v>0</v>
      </c>
      <c r="K3" s="5">
        <f>VALUE(MID(Adatlap!$J4, COLUMN(J2), 1))</f>
        <v>4</v>
      </c>
      <c r="L3" s="19" cm="1">
        <f t="array" ref="L3">SUMPRODUCT(B3:J3,TRANSPOSE(ROW($1:$9)))</f>
        <v>158</v>
      </c>
    </row>
    <row r="4" spans="1:12" x14ac:dyDescent="0.25">
      <c r="A4" s="4">
        <v>3</v>
      </c>
      <c r="B4" s="5">
        <f>VALUE(MID(Adatlap!$J5, COLUMN(A3), 1))</f>
        <v>8</v>
      </c>
      <c r="C4" s="5">
        <f>VALUE(MID(Adatlap!$J5, COLUMN(B3), 1))</f>
        <v>5</v>
      </c>
      <c r="D4" s="5">
        <f>VALUE(MID(Adatlap!$J5, COLUMN(C3), 1))</f>
        <v>0</v>
      </c>
      <c r="E4" s="5">
        <f>VALUE(MID(Adatlap!$J5, COLUMN(D3), 1))</f>
        <v>5</v>
      </c>
      <c r="F4" s="5">
        <f>VALUE(MID(Adatlap!$J5, COLUMN(E3), 1))</f>
        <v>5</v>
      </c>
      <c r="G4" s="5">
        <f>VALUE(MID(Adatlap!$J5, COLUMN(F3), 1))</f>
        <v>6</v>
      </c>
      <c r="H4" s="5">
        <f>VALUE(MID(Adatlap!$J5, COLUMN(G3), 1))</f>
        <v>5</v>
      </c>
      <c r="I4" s="5">
        <f>VALUE(MID(Adatlap!$J5, COLUMN(H3), 1))</f>
        <v>1</v>
      </c>
      <c r="J4" s="5">
        <f>VALUE(MID(Adatlap!$J5, COLUMN(I3), 1))</f>
        <v>3</v>
      </c>
      <c r="K4" s="5">
        <f>VALUE(MID(Adatlap!$J5, COLUMN(J3), 1))</f>
        <v>4</v>
      </c>
      <c r="L4" s="19" cm="1">
        <f t="array" ref="L4">SUMPRODUCT(B4:J4,TRANSPOSE(ROW($1:$9)))</f>
        <v>169</v>
      </c>
    </row>
    <row r="5" spans="1:12" x14ac:dyDescent="0.25">
      <c r="A5" s="1">
        <v>4</v>
      </c>
      <c r="B5" s="5">
        <f>VALUE(MID(Adatlap!$J6, COLUMN(A4), 1))</f>
        <v>8</v>
      </c>
      <c r="C5" s="5">
        <f>VALUE(MID(Adatlap!$J6, COLUMN(B4), 1))</f>
        <v>3</v>
      </c>
      <c r="D5" s="5">
        <f>VALUE(MID(Adatlap!$J6, COLUMN(C4), 1))</f>
        <v>6</v>
      </c>
      <c r="E5" s="5">
        <f>VALUE(MID(Adatlap!$J6, COLUMN(D4), 1))</f>
        <v>5</v>
      </c>
      <c r="F5" s="5">
        <f>VALUE(MID(Adatlap!$J6, COLUMN(E4), 1))</f>
        <v>0</v>
      </c>
      <c r="G5" s="5">
        <f>VALUE(MID(Adatlap!$J6, COLUMN(F4), 1))</f>
        <v>9</v>
      </c>
      <c r="H5" s="5">
        <f>VALUE(MID(Adatlap!$J6, COLUMN(G4), 1))</f>
        <v>7</v>
      </c>
      <c r="I5" s="5">
        <f>VALUE(MID(Adatlap!$J6, COLUMN(H4), 1))</f>
        <v>6</v>
      </c>
      <c r="J5" s="5">
        <f>VALUE(MID(Adatlap!$J6, COLUMN(I4), 1))</f>
        <v>7</v>
      </c>
      <c r="K5" s="5">
        <f>VALUE(MID(Adatlap!$J6, COLUMN(J4), 1))</f>
        <v>2</v>
      </c>
      <c r="L5" s="19" cm="1">
        <f t="array" ref="L5">SUMPRODUCT(B5:J5,TRANSPOSE(ROW($1:$9)))</f>
        <v>266</v>
      </c>
    </row>
    <row r="6" spans="1:12" x14ac:dyDescent="0.25">
      <c r="A6" s="4">
        <v>5</v>
      </c>
      <c r="B6" s="5">
        <f>VALUE(MID(Adatlap!$J7, COLUMN(A5), 1))</f>
        <v>8</v>
      </c>
      <c r="C6" s="5">
        <f>VALUE(MID(Adatlap!$J7, COLUMN(B5), 1))</f>
        <v>5</v>
      </c>
      <c r="D6" s="5">
        <f>VALUE(MID(Adatlap!$J7, COLUMN(C5), 1))</f>
        <v>1</v>
      </c>
      <c r="E6" s="5">
        <f>VALUE(MID(Adatlap!$J7, COLUMN(D5), 1))</f>
        <v>3</v>
      </c>
      <c r="F6" s="5">
        <f>VALUE(MID(Adatlap!$J7, COLUMN(E5), 1))</f>
        <v>2</v>
      </c>
      <c r="G6" s="5">
        <f>VALUE(MID(Adatlap!$J7, COLUMN(F5), 1))</f>
        <v>8</v>
      </c>
      <c r="H6" s="5">
        <f>VALUE(MID(Adatlap!$J7, COLUMN(G5), 1))</f>
        <v>8</v>
      </c>
      <c r="I6" s="5">
        <f>VALUE(MID(Adatlap!$J7, COLUMN(H5), 1))</f>
        <v>1</v>
      </c>
      <c r="J6" s="5">
        <f>VALUE(MID(Adatlap!$J7, COLUMN(I5), 1))</f>
        <v>5</v>
      </c>
      <c r="K6" s="5">
        <f>VALUE(MID(Adatlap!$J7, COLUMN(J5), 1))</f>
        <v>3</v>
      </c>
      <c r="L6" s="19" cm="1">
        <f t="array" ref="L6">SUMPRODUCT(B6:J6,TRANSPOSE(ROW($1:$9)))</f>
        <v>200</v>
      </c>
    </row>
    <row r="7" spans="1:12" x14ac:dyDescent="0.25">
      <c r="A7" s="1">
        <v>6</v>
      </c>
      <c r="B7" s="5">
        <f>VALUE(MID(Adatlap!$J8, COLUMN(A6), 1))</f>
        <v>8</v>
      </c>
      <c r="C7" s="5">
        <f>VALUE(MID(Adatlap!$J8, COLUMN(B6), 1))</f>
        <v>3</v>
      </c>
      <c r="D7" s="5">
        <f>VALUE(MID(Adatlap!$J8, COLUMN(C6), 1))</f>
        <v>9</v>
      </c>
      <c r="E7" s="5">
        <f>VALUE(MID(Adatlap!$J8, COLUMN(D6), 1))</f>
        <v>0</v>
      </c>
      <c r="F7" s="5">
        <f>VALUE(MID(Adatlap!$J8, COLUMN(E6), 1))</f>
        <v>2</v>
      </c>
      <c r="G7" s="5">
        <f>VALUE(MID(Adatlap!$J8, COLUMN(F6), 1))</f>
        <v>9</v>
      </c>
      <c r="H7" s="5">
        <f>VALUE(MID(Adatlap!$J8, COLUMN(G6), 1))</f>
        <v>1</v>
      </c>
      <c r="I7" s="5">
        <f>VALUE(MID(Adatlap!$J8, COLUMN(H6), 1))</f>
        <v>0</v>
      </c>
      <c r="J7" s="5">
        <f>VALUE(MID(Adatlap!$J8, COLUMN(I6), 1))</f>
        <v>6</v>
      </c>
      <c r="K7" s="5">
        <f>VALUE(MID(Adatlap!$J8, COLUMN(J6), 1))</f>
        <v>1</v>
      </c>
      <c r="L7" s="19" cm="1">
        <f t="array" ref="L7">SUMPRODUCT(B7:J7,TRANSPOSE(ROW($1:$9)))</f>
        <v>166</v>
      </c>
    </row>
    <row r="8" spans="1:12" x14ac:dyDescent="0.25">
      <c r="A8" s="4">
        <v>7</v>
      </c>
      <c r="B8" s="5">
        <f>VALUE(MID(Adatlap!$J9, COLUMN(A7), 1))</f>
        <v>8</v>
      </c>
      <c r="C8" s="5">
        <f>VALUE(MID(Adatlap!$J9, COLUMN(B7), 1))</f>
        <v>4</v>
      </c>
      <c r="D8" s="5">
        <f>VALUE(MID(Adatlap!$J9, COLUMN(C7), 1))</f>
        <v>8</v>
      </c>
      <c r="E8" s="5">
        <f>VALUE(MID(Adatlap!$J9, COLUMN(D7), 1))</f>
        <v>6</v>
      </c>
      <c r="F8" s="5">
        <f>VALUE(MID(Adatlap!$J9, COLUMN(E7), 1))</f>
        <v>7</v>
      </c>
      <c r="G8" s="5">
        <f>VALUE(MID(Adatlap!$J9, COLUMN(F7), 1))</f>
        <v>3</v>
      </c>
      <c r="H8" s="5">
        <f>VALUE(MID(Adatlap!$J9, COLUMN(G7), 1))</f>
        <v>5</v>
      </c>
      <c r="I8" s="5">
        <f>VALUE(MID(Adatlap!$J9, COLUMN(H7), 1))</f>
        <v>5</v>
      </c>
      <c r="J8" s="5">
        <f>VALUE(MID(Adatlap!$J9, COLUMN(I7), 1))</f>
        <v>6</v>
      </c>
      <c r="K8" s="5">
        <f>VALUE(MID(Adatlap!$J9, COLUMN(J7), 1))</f>
        <v>4</v>
      </c>
      <c r="L8" s="19" cm="1">
        <f t="array" ref="L8">SUMPRODUCT(B8:J8,TRANSPOSE(ROW($1:$9)))</f>
        <v>246</v>
      </c>
    </row>
    <row r="9" spans="1:12" x14ac:dyDescent="0.25">
      <c r="A9" s="1">
        <v>8</v>
      </c>
      <c r="B9" s="5">
        <f>VALUE(MID(Adatlap!$J10, COLUMN(A8), 1))</f>
        <v>8</v>
      </c>
      <c r="C9" s="5">
        <f>VALUE(MID(Adatlap!$J10, COLUMN(B8), 1))</f>
        <v>3</v>
      </c>
      <c r="D9" s="5">
        <f>VALUE(MID(Adatlap!$J10, COLUMN(C8), 1))</f>
        <v>9</v>
      </c>
      <c r="E9" s="5">
        <f>VALUE(MID(Adatlap!$J10, COLUMN(D8), 1))</f>
        <v>9</v>
      </c>
      <c r="F9" s="5">
        <f>VALUE(MID(Adatlap!$J10, COLUMN(E8), 1))</f>
        <v>4</v>
      </c>
      <c r="G9" s="5">
        <f>VALUE(MID(Adatlap!$J10, COLUMN(F8), 1))</f>
        <v>6</v>
      </c>
      <c r="H9" s="5">
        <f>VALUE(MID(Adatlap!$J10, COLUMN(G8), 1))</f>
        <v>9</v>
      </c>
      <c r="I9" s="5">
        <f>VALUE(MID(Adatlap!$J10, COLUMN(H8), 1))</f>
        <v>2</v>
      </c>
      <c r="J9" s="5">
        <f>VALUE(MID(Adatlap!$J10, COLUMN(I8), 1))</f>
        <v>3</v>
      </c>
      <c r="K9" s="5">
        <f>VALUE(MID(Adatlap!$J10, COLUMN(J8), 1))</f>
        <v>8</v>
      </c>
      <c r="L9" s="19" cm="1">
        <f t="array" ref="L9">SUMPRODUCT(B9:J9,TRANSPOSE(ROW($1:$9)))</f>
        <v>239</v>
      </c>
    </row>
    <row r="10" spans="1:12" x14ac:dyDescent="0.25">
      <c r="A10" s="4">
        <v>9</v>
      </c>
      <c r="B10" s="5">
        <f>VALUE(MID(Adatlap!$J11, COLUMN(A9), 1))</f>
        <v>8</v>
      </c>
      <c r="C10" s="5">
        <f>VALUE(MID(Adatlap!$J11, COLUMN(B9), 1))</f>
        <v>4</v>
      </c>
      <c r="D10" s="5">
        <f>VALUE(MID(Adatlap!$J11, COLUMN(C9), 1))</f>
        <v>2</v>
      </c>
      <c r="E10" s="5">
        <f>VALUE(MID(Adatlap!$J11, COLUMN(D9), 1))</f>
        <v>8</v>
      </c>
      <c r="F10" s="5">
        <f>VALUE(MID(Adatlap!$J11, COLUMN(E9), 1))</f>
        <v>5</v>
      </c>
      <c r="G10" s="5">
        <f>VALUE(MID(Adatlap!$J11, COLUMN(F9), 1))</f>
        <v>4</v>
      </c>
      <c r="H10" s="5">
        <f>VALUE(MID(Adatlap!$J11, COLUMN(G9), 1))</f>
        <v>8</v>
      </c>
      <c r="I10" s="5">
        <f>VALUE(MID(Adatlap!$J11, COLUMN(H9), 1))</f>
        <v>3</v>
      </c>
      <c r="J10" s="5">
        <f>VALUE(MID(Adatlap!$J11, COLUMN(I9), 1))</f>
        <v>5</v>
      </c>
      <c r="K10" s="5">
        <f>VALUE(MID(Adatlap!$J11, COLUMN(J9), 1))</f>
        <v>8</v>
      </c>
      <c r="L10" s="19" cm="1">
        <f t="array" ref="L10">SUMPRODUCT(B10:J10,TRANSPOSE(ROW($1:$9)))</f>
        <v>228</v>
      </c>
    </row>
    <row r="11" spans="1:12" x14ac:dyDescent="0.25">
      <c r="A11" s="1">
        <v>10</v>
      </c>
      <c r="B11" s="5">
        <f>VALUE(MID(Adatlap!$J12, COLUMN(A10), 1))</f>
        <v>8</v>
      </c>
      <c r="C11" s="5">
        <f>VALUE(MID(Adatlap!$J12, COLUMN(B10), 1))</f>
        <v>4</v>
      </c>
      <c r="D11" s="5">
        <f>VALUE(MID(Adatlap!$J12, COLUMN(C10), 1))</f>
        <v>1</v>
      </c>
      <c r="E11" s="5">
        <f>VALUE(MID(Adatlap!$J12, COLUMN(D10), 1))</f>
        <v>8</v>
      </c>
      <c r="F11" s="5">
        <f>VALUE(MID(Adatlap!$J12, COLUMN(E10), 1))</f>
        <v>7</v>
      </c>
      <c r="G11" s="5">
        <f>VALUE(MID(Adatlap!$J12, COLUMN(F10), 1))</f>
        <v>7</v>
      </c>
      <c r="H11" s="5">
        <f>VALUE(MID(Adatlap!$J12, COLUMN(G10), 1))</f>
        <v>2</v>
      </c>
      <c r="I11" s="5">
        <f>VALUE(MID(Adatlap!$J12, COLUMN(H10), 1))</f>
        <v>7</v>
      </c>
      <c r="J11" s="5">
        <f>VALUE(MID(Adatlap!$J12, COLUMN(I10), 1))</f>
        <v>9</v>
      </c>
      <c r="K11" s="5">
        <f>VALUE(MID(Adatlap!$J12, COLUMN(J10), 1))</f>
        <v>4</v>
      </c>
      <c r="L11" s="19" cm="1">
        <f t="array" ref="L11">SUMPRODUCT(B11:J11,TRANSPOSE(ROW($1:$9)))</f>
        <v>279</v>
      </c>
    </row>
    <row r="12" spans="1:12" x14ac:dyDescent="0.25">
      <c r="A12" s="4">
        <v>11</v>
      </c>
      <c r="B12" s="5">
        <f>VALUE(MID(Adatlap!$J13, COLUMN(A11), 1))</f>
        <v>8</v>
      </c>
      <c r="C12" s="5">
        <f>VALUE(MID(Adatlap!$J13, COLUMN(B11), 1))</f>
        <v>3</v>
      </c>
      <c r="D12" s="5">
        <f>VALUE(MID(Adatlap!$J13, COLUMN(C11), 1))</f>
        <v>2</v>
      </c>
      <c r="E12" s="5">
        <f>VALUE(MID(Adatlap!$J13, COLUMN(D11), 1))</f>
        <v>8</v>
      </c>
      <c r="F12" s="5">
        <f>VALUE(MID(Adatlap!$J13, COLUMN(E11), 1))</f>
        <v>3</v>
      </c>
      <c r="G12" s="5">
        <f>VALUE(MID(Adatlap!$J13, COLUMN(F11), 1))</f>
        <v>5</v>
      </c>
      <c r="H12" s="5">
        <f>VALUE(MID(Adatlap!$J13, COLUMN(G11), 1))</f>
        <v>7</v>
      </c>
      <c r="I12" s="5">
        <f>VALUE(MID(Adatlap!$J13, COLUMN(H11), 1))</f>
        <v>2</v>
      </c>
      <c r="J12" s="5">
        <f>VALUE(MID(Adatlap!$J13, COLUMN(I11), 1))</f>
        <v>4</v>
      </c>
      <c r="K12" s="5">
        <f>VALUE(MID(Adatlap!$J13, COLUMN(J11), 1))</f>
        <v>0</v>
      </c>
      <c r="L12" s="19" cm="1">
        <f t="array" ref="L12">SUMPRODUCT(B12:J12,TRANSPOSE(ROW($1:$9)))</f>
        <v>198</v>
      </c>
    </row>
    <row r="13" spans="1:12" x14ac:dyDescent="0.25">
      <c r="A13" s="1">
        <v>12</v>
      </c>
      <c r="B13" s="5">
        <f>VALUE(MID(Adatlap!$J14, COLUMN(A12), 1))</f>
        <v>8</v>
      </c>
      <c r="C13" s="5">
        <f>VALUE(MID(Adatlap!$J14, COLUMN(B12), 1))</f>
        <v>3</v>
      </c>
      <c r="D13" s="5">
        <f>VALUE(MID(Adatlap!$J14, COLUMN(C12), 1))</f>
        <v>5</v>
      </c>
      <c r="E13" s="5">
        <f>VALUE(MID(Adatlap!$J14, COLUMN(D12), 1))</f>
        <v>7</v>
      </c>
      <c r="F13" s="5">
        <f>VALUE(MID(Adatlap!$J14, COLUMN(E12), 1))</f>
        <v>3</v>
      </c>
      <c r="G13" s="5">
        <f>VALUE(MID(Adatlap!$J14, COLUMN(F12), 1))</f>
        <v>6</v>
      </c>
      <c r="H13" s="5">
        <f>VALUE(MID(Adatlap!$J14, COLUMN(G12), 1))</f>
        <v>4</v>
      </c>
      <c r="I13" s="5">
        <f>VALUE(MID(Adatlap!$J14, COLUMN(H12), 1))</f>
        <v>0</v>
      </c>
      <c r="J13" s="5">
        <f>VALUE(MID(Adatlap!$J14, COLUMN(I12), 1))</f>
        <v>0</v>
      </c>
      <c r="K13" s="5">
        <f>VALUE(MID(Adatlap!$J14, COLUMN(J12), 1))</f>
        <v>4</v>
      </c>
      <c r="L13" s="19" cm="1">
        <f t="array" ref="L13">SUMPRODUCT(B13:J13,TRANSPOSE(ROW($1:$9)))</f>
        <v>136</v>
      </c>
    </row>
    <row r="14" spans="1:12" x14ac:dyDescent="0.25">
      <c r="A14" s="4">
        <v>13</v>
      </c>
      <c r="B14" s="5">
        <f>VALUE(MID(Adatlap!$J15, COLUMN(A13), 1))</f>
        <v>8</v>
      </c>
      <c r="C14" s="5">
        <f>VALUE(MID(Adatlap!$J15, COLUMN(B13), 1))</f>
        <v>4</v>
      </c>
      <c r="D14" s="5">
        <f>VALUE(MID(Adatlap!$J15, COLUMN(C13), 1))</f>
        <v>3</v>
      </c>
      <c r="E14" s="5">
        <f>VALUE(MID(Adatlap!$J15, COLUMN(D13), 1))</f>
        <v>0</v>
      </c>
      <c r="F14" s="5">
        <f>VALUE(MID(Adatlap!$J15, COLUMN(E13), 1))</f>
        <v>4</v>
      </c>
      <c r="G14" s="5">
        <f>VALUE(MID(Adatlap!$J15, COLUMN(F13), 1))</f>
        <v>0</v>
      </c>
      <c r="H14" s="5">
        <f>VALUE(MID(Adatlap!$J15, COLUMN(G13), 1))</f>
        <v>8</v>
      </c>
      <c r="I14" s="5">
        <f>VALUE(MID(Adatlap!$J15, COLUMN(H13), 1))</f>
        <v>1</v>
      </c>
      <c r="J14" s="5">
        <f>VALUE(MID(Adatlap!$J15, COLUMN(I13), 1))</f>
        <v>6</v>
      </c>
      <c r="K14" s="5">
        <f>VALUE(MID(Adatlap!$J15, COLUMN(J13), 1))</f>
        <v>9</v>
      </c>
      <c r="L14" s="19" cm="1">
        <f t="array" ref="L14">SUMPRODUCT(B14:J14,TRANSPOSE(ROW($1:$9)))</f>
        <v>163</v>
      </c>
    </row>
    <row r="15" spans="1:12" x14ac:dyDescent="0.25">
      <c r="A15" s="1">
        <v>14</v>
      </c>
      <c r="B15" s="5">
        <f>VALUE(MID(Adatlap!$J16, COLUMN(A14), 1))</f>
        <v>8</v>
      </c>
      <c r="C15" s="5">
        <f>VALUE(MID(Adatlap!$J16, COLUMN(B14), 1))</f>
        <v>4</v>
      </c>
      <c r="D15" s="5">
        <f>VALUE(MID(Adatlap!$J16, COLUMN(C14), 1))</f>
        <v>1</v>
      </c>
      <c r="E15" s="5">
        <f>VALUE(MID(Adatlap!$J16, COLUMN(D14), 1))</f>
        <v>2</v>
      </c>
      <c r="F15" s="5">
        <f>VALUE(MID(Adatlap!$J16, COLUMN(E14), 1))</f>
        <v>3</v>
      </c>
      <c r="G15" s="5">
        <f>VALUE(MID(Adatlap!$J16, COLUMN(F14), 1))</f>
        <v>4</v>
      </c>
      <c r="H15" s="5">
        <f>VALUE(MID(Adatlap!$J16, COLUMN(G14), 1))</f>
        <v>1</v>
      </c>
      <c r="I15" s="5">
        <f>VALUE(MID(Adatlap!$J16, COLUMN(H14), 1))</f>
        <v>6</v>
      </c>
      <c r="J15" s="5">
        <f>VALUE(MID(Adatlap!$J16, COLUMN(I14), 1))</f>
        <v>0</v>
      </c>
      <c r="K15" s="5">
        <f>VALUE(MID(Adatlap!$J16, COLUMN(J14), 1))</f>
        <v>0</v>
      </c>
      <c r="L15" s="19" cm="1">
        <f t="array" ref="L15">SUMPRODUCT(B15:J15,TRANSPOSE(ROW($1:$9)))</f>
        <v>121</v>
      </c>
    </row>
    <row r="16" spans="1:12" x14ac:dyDescent="0.25">
      <c r="A16" s="4">
        <v>15</v>
      </c>
      <c r="B16" s="5">
        <f>VALUE(MID(Adatlap!$J17, COLUMN(A15), 1))</f>
        <v>8</v>
      </c>
      <c r="C16" s="5">
        <f>VALUE(MID(Adatlap!$J17, COLUMN(B15), 1))</f>
        <v>4</v>
      </c>
      <c r="D16" s="5">
        <f>VALUE(MID(Adatlap!$J17, COLUMN(C15), 1))</f>
        <v>2</v>
      </c>
      <c r="E16" s="5">
        <f>VALUE(MID(Adatlap!$J17, COLUMN(D15), 1))</f>
        <v>5</v>
      </c>
      <c r="F16" s="5">
        <f>VALUE(MID(Adatlap!$J17, COLUMN(E15), 1))</f>
        <v>5</v>
      </c>
      <c r="G16" s="5">
        <f>VALUE(MID(Adatlap!$J17, COLUMN(F15), 1))</f>
        <v>9</v>
      </c>
      <c r="H16" s="5">
        <f>VALUE(MID(Adatlap!$J17, COLUMN(G15), 1))</f>
        <v>5</v>
      </c>
      <c r="I16" s="5">
        <f>VALUE(MID(Adatlap!$J17, COLUMN(H15), 1))</f>
        <v>7</v>
      </c>
      <c r="J16" s="5">
        <f>VALUE(MID(Adatlap!$J17, COLUMN(I15), 1))</f>
        <v>6</v>
      </c>
      <c r="K16" s="5">
        <f>VALUE(MID(Adatlap!$J17, COLUMN(J15), 1))</f>
        <v>2</v>
      </c>
      <c r="L16" s="19" cm="1">
        <f t="array" ref="L16">SUMPRODUCT(B16:J16,TRANSPOSE(ROW($1:$9)))</f>
        <v>266</v>
      </c>
    </row>
    <row r="17" spans="1:12" x14ac:dyDescent="0.25">
      <c r="A17" s="1">
        <v>16</v>
      </c>
      <c r="B17" s="5">
        <f>VALUE(MID(Adatlap!$J18, COLUMN(A16), 1))</f>
        <v>8</v>
      </c>
      <c r="C17" s="5">
        <f>VALUE(MID(Adatlap!$J18, COLUMN(B16), 1))</f>
        <v>3</v>
      </c>
      <c r="D17" s="5">
        <f>VALUE(MID(Adatlap!$J18, COLUMN(C16), 1))</f>
        <v>6</v>
      </c>
      <c r="E17" s="5">
        <f>VALUE(MID(Adatlap!$J18, COLUMN(D16), 1))</f>
        <v>5</v>
      </c>
      <c r="F17" s="5">
        <f>VALUE(MID(Adatlap!$J18, COLUMN(E16), 1))</f>
        <v>1</v>
      </c>
      <c r="G17" s="5">
        <f>VALUE(MID(Adatlap!$J18, COLUMN(F16), 1))</f>
        <v>3</v>
      </c>
      <c r="H17" s="5">
        <f>VALUE(MID(Adatlap!$J18, COLUMN(G16), 1))</f>
        <v>7</v>
      </c>
      <c r="I17" s="5">
        <f>VALUE(MID(Adatlap!$J18, COLUMN(H16), 1))</f>
        <v>9</v>
      </c>
      <c r="J17" s="5">
        <f>VALUE(MID(Adatlap!$J18, COLUMN(I16), 1))</f>
        <v>9</v>
      </c>
      <c r="K17" s="5">
        <f>VALUE(MID(Adatlap!$J18, COLUMN(J16), 1))</f>
        <v>2</v>
      </c>
      <c r="L17" s="19" cm="1">
        <f t="array" ref="L17">SUMPRODUCT(B17:J17,TRANSPOSE(ROW($1:$9)))</f>
        <v>277</v>
      </c>
    </row>
    <row r="18" spans="1:12" x14ac:dyDescent="0.25">
      <c r="A18" s="4">
        <v>17</v>
      </c>
      <c r="B18" s="5">
        <f>VALUE(MID(Adatlap!$J19, COLUMN(A17), 1))</f>
        <v>8</v>
      </c>
      <c r="C18" s="5">
        <f>VALUE(MID(Adatlap!$J19, COLUMN(B17), 1))</f>
        <v>3</v>
      </c>
      <c r="D18" s="5">
        <f>VALUE(MID(Adatlap!$J19, COLUMN(C17), 1))</f>
        <v>8</v>
      </c>
      <c r="E18" s="5">
        <f>VALUE(MID(Adatlap!$J19, COLUMN(D17), 1))</f>
        <v>8</v>
      </c>
      <c r="F18" s="5">
        <f>VALUE(MID(Adatlap!$J19, COLUMN(E17), 1))</f>
        <v>1</v>
      </c>
      <c r="G18" s="5">
        <f>VALUE(MID(Adatlap!$J19, COLUMN(F17), 1))</f>
        <v>5</v>
      </c>
      <c r="H18" s="5">
        <f>VALUE(MID(Adatlap!$J19, COLUMN(G17), 1))</f>
        <v>9</v>
      </c>
      <c r="I18" s="5">
        <f>VALUE(MID(Adatlap!$J19, COLUMN(H17), 1))</f>
        <v>7</v>
      </c>
      <c r="J18" s="5">
        <f>VALUE(MID(Adatlap!$J19, COLUMN(I17), 1))</f>
        <v>3</v>
      </c>
      <c r="K18" s="5">
        <f>VALUE(MID(Adatlap!$J19, COLUMN(J17), 1))</f>
        <v>9</v>
      </c>
      <c r="L18" s="19" cm="1">
        <f t="array" ref="L18">SUMPRODUCT(B18:J18,TRANSPOSE(ROW($1:$9)))</f>
        <v>251</v>
      </c>
    </row>
    <row r="19" spans="1:12" x14ac:dyDescent="0.25">
      <c r="A19" s="1">
        <v>18</v>
      </c>
      <c r="B19" s="5">
        <f>VALUE(MID(Adatlap!$J20, COLUMN(A18), 1))</f>
        <v>8</v>
      </c>
      <c r="C19" s="5">
        <f>VALUE(MID(Adatlap!$J20, COLUMN(B18), 1))</f>
        <v>5</v>
      </c>
      <c r="D19" s="5">
        <f>VALUE(MID(Adatlap!$J20, COLUMN(C18), 1))</f>
        <v>2</v>
      </c>
      <c r="E19" s="5">
        <f>VALUE(MID(Adatlap!$J20, COLUMN(D18), 1))</f>
        <v>0</v>
      </c>
      <c r="F19" s="5">
        <f>VALUE(MID(Adatlap!$J20, COLUMN(E18), 1))</f>
        <v>3</v>
      </c>
      <c r="G19" s="5">
        <f>VALUE(MID(Adatlap!$J20, COLUMN(F18), 1))</f>
        <v>6</v>
      </c>
      <c r="H19" s="5">
        <f>VALUE(MID(Adatlap!$J20, COLUMN(G18), 1))</f>
        <v>6</v>
      </c>
      <c r="I19" s="5">
        <f>VALUE(MID(Adatlap!$J20, COLUMN(H18), 1))</f>
        <v>4</v>
      </c>
      <c r="J19" s="5">
        <f>VALUE(MID(Adatlap!$J20, COLUMN(I18), 1))</f>
        <v>5</v>
      </c>
      <c r="K19" s="5">
        <f>VALUE(MID(Adatlap!$J20, COLUMN(J18), 1))</f>
        <v>7</v>
      </c>
      <c r="L19" s="19" cm="1">
        <f t="array" ref="L19">SUMPRODUCT(B19:J19,TRANSPOSE(ROW($1:$9)))</f>
        <v>194</v>
      </c>
    </row>
    <row r="20" spans="1:12" x14ac:dyDescent="0.25">
      <c r="A20" s="4">
        <v>19</v>
      </c>
      <c r="B20" s="5">
        <f>VALUE(MID(Adatlap!$J21, COLUMN(A19), 1))</f>
        <v>8</v>
      </c>
      <c r="C20" s="5">
        <f>VALUE(MID(Adatlap!$J21, COLUMN(B19), 1))</f>
        <v>5</v>
      </c>
      <c r="D20" s="5">
        <f>VALUE(MID(Adatlap!$J21, COLUMN(C19), 1))</f>
        <v>2</v>
      </c>
      <c r="E20" s="5">
        <f>VALUE(MID(Adatlap!$J21, COLUMN(D19), 1))</f>
        <v>8</v>
      </c>
      <c r="F20" s="5">
        <f>VALUE(MID(Adatlap!$J21, COLUMN(E19), 1))</f>
        <v>6</v>
      </c>
      <c r="G20" s="5">
        <f>VALUE(MID(Adatlap!$J21, COLUMN(F19), 1))</f>
        <v>7</v>
      </c>
      <c r="H20" s="5">
        <f>VALUE(MID(Adatlap!$J21, COLUMN(G19), 1))</f>
        <v>3</v>
      </c>
      <c r="I20" s="5">
        <f>VALUE(MID(Adatlap!$J21, COLUMN(H19), 1))</f>
        <v>4</v>
      </c>
      <c r="J20" s="5">
        <f>VALUE(MID(Adatlap!$J21, COLUMN(I19), 1))</f>
        <v>8</v>
      </c>
      <c r="K20" s="5">
        <f>VALUE(MID(Adatlap!$J21, COLUMN(J19), 1))</f>
        <v>1</v>
      </c>
      <c r="L20" s="19" cm="1">
        <f t="array" ref="L20">SUMPRODUCT(B20:J20,TRANSPOSE(ROW($1:$9)))</f>
        <v>253</v>
      </c>
    </row>
    <row r="21" spans="1:12" x14ac:dyDescent="0.25">
      <c r="A21" s="1">
        <v>20</v>
      </c>
      <c r="B21" s="5">
        <f>VALUE(MID(Adatlap!$J22, COLUMN(A20), 1))</f>
        <v>8</v>
      </c>
      <c r="C21" s="5">
        <f>VALUE(MID(Adatlap!$J22, COLUMN(B20), 1))</f>
        <v>4</v>
      </c>
      <c r="D21" s="5">
        <f>VALUE(MID(Adatlap!$J22, COLUMN(C20), 1))</f>
        <v>2</v>
      </c>
      <c r="E21" s="5">
        <f>VALUE(MID(Adatlap!$J22, COLUMN(D20), 1))</f>
        <v>8</v>
      </c>
      <c r="F21" s="5">
        <f>VALUE(MID(Adatlap!$J22, COLUMN(E20), 1))</f>
        <v>1</v>
      </c>
      <c r="G21" s="5">
        <f>VALUE(MID(Adatlap!$J22, COLUMN(F20), 1))</f>
        <v>6</v>
      </c>
      <c r="H21" s="5">
        <f>VALUE(MID(Adatlap!$J22, COLUMN(G20), 1))</f>
        <v>9</v>
      </c>
      <c r="I21" s="5">
        <f>VALUE(MID(Adatlap!$J22, COLUMN(H20), 1))</f>
        <v>0</v>
      </c>
      <c r="J21" s="5">
        <f>VALUE(MID(Adatlap!$J22, COLUMN(I20), 1))</f>
        <v>4</v>
      </c>
      <c r="K21" s="5">
        <f>VALUE(MID(Adatlap!$J22, COLUMN(J20), 1))</f>
        <v>7</v>
      </c>
      <c r="L21" s="19" cm="1">
        <f t="array" ref="L21">SUMPRODUCT(B21:J21,TRANSPOSE(ROW($1:$9)))</f>
        <v>194</v>
      </c>
    </row>
    <row r="22" spans="1:12" x14ac:dyDescent="0.25">
      <c r="A22" s="4">
        <v>21</v>
      </c>
      <c r="B22" s="5">
        <f>VALUE(MID(Adatlap!$J23, COLUMN(A21), 1))</f>
        <v>8</v>
      </c>
      <c r="C22" s="5">
        <f>VALUE(MID(Adatlap!$J23, COLUMN(B21), 1))</f>
        <v>3</v>
      </c>
      <c r="D22" s="5">
        <f>VALUE(MID(Adatlap!$J23, COLUMN(C21), 1))</f>
        <v>5</v>
      </c>
      <c r="E22" s="5">
        <f>VALUE(MID(Adatlap!$J23, COLUMN(D21), 1))</f>
        <v>3</v>
      </c>
      <c r="F22" s="5">
        <f>VALUE(MID(Adatlap!$J23, COLUMN(E21), 1))</f>
        <v>5</v>
      </c>
      <c r="G22" s="5">
        <f>VALUE(MID(Adatlap!$J23, COLUMN(F21), 1))</f>
        <v>4</v>
      </c>
      <c r="H22" s="5">
        <f>VALUE(MID(Adatlap!$J23, COLUMN(G21), 1))</f>
        <v>3</v>
      </c>
      <c r="I22" s="5">
        <f>VALUE(MID(Adatlap!$J23, COLUMN(H21), 1))</f>
        <v>0</v>
      </c>
      <c r="J22" s="5">
        <f>VALUE(MID(Adatlap!$J23, COLUMN(I21), 1))</f>
        <v>3</v>
      </c>
      <c r="K22" s="5">
        <f>VALUE(MID(Adatlap!$J23, COLUMN(J21), 1))</f>
        <v>6</v>
      </c>
      <c r="L22" s="19" cm="1">
        <f t="array" ref="L22">SUMPRODUCT(B22:J22,TRANSPOSE(ROW($1:$9)))</f>
        <v>138</v>
      </c>
    </row>
    <row r="23" spans="1:12" x14ac:dyDescent="0.25">
      <c r="A23" s="1">
        <v>22</v>
      </c>
      <c r="B23" s="5">
        <f>VALUE(MID(Adatlap!$J24, COLUMN(A22), 1))</f>
        <v>8</v>
      </c>
      <c r="C23" s="5">
        <f>VALUE(MID(Adatlap!$J24, COLUMN(B22), 1))</f>
        <v>4</v>
      </c>
      <c r="D23" s="5">
        <f>VALUE(MID(Adatlap!$J24, COLUMN(C22), 1))</f>
        <v>8</v>
      </c>
      <c r="E23" s="5">
        <f>VALUE(MID(Adatlap!$J24, COLUMN(D22), 1))</f>
        <v>3</v>
      </c>
      <c r="F23" s="5">
        <f>VALUE(MID(Adatlap!$J24, COLUMN(E22), 1))</f>
        <v>3</v>
      </c>
      <c r="G23" s="5">
        <f>VALUE(MID(Adatlap!$J24, COLUMN(F22), 1))</f>
        <v>0</v>
      </c>
      <c r="H23" s="5">
        <f>VALUE(MID(Adatlap!$J24, COLUMN(G22), 1))</f>
        <v>7</v>
      </c>
      <c r="I23" s="5">
        <f>VALUE(MID(Adatlap!$J24, COLUMN(H22), 1))</f>
        <v>8</v>
      </c>
      <c r="J23" s="5">
        <f>VALUE(MID(Adatlap!$J24, COLUMN(I22), 1))</f>
        <v>6</v>
      </c>
      <c r="K23" s="5">
        <f>VALUE(MID(Adatlap!$J24, COLUMN(J22), 1))</f>
        <v>4</v>
      </c>
      <c r="L23" s="19" cm="1">
        <f t="array" ref="L23">SUMPRODUCT(B23:J23,TRANSPOSE(ROW($1:$9)))</f>
        <v>234</v>
      </c>
    </row>
    <row r="24" spans="1:12" x14ac:dyDescent="0.25">
      <c r="A24" s="4">
        <v>23</v>
      </c>
      <c r="B24" s="5">
        <f>VALUE(MID(Adatlap!$J25, COLUMN(A23), 1))</f>
        <v>8</v>
      </c>
      <c r="C24" s="5">
        <f>VALUE(MID(Adatlap!$J25, COLUMN(B23), 1))</f>
        <v>3</v>
      </c>
      <c r="D24" s="5">
        <f>VALUE(MID(Adatlap!$J25, COLUMN(C23), 1))</f>
        <v>7</v>
      </c>
      <c r="E24" s="5">
        <f>VALUE(MID(Adatlap!$J25, COLUMN(D23), 1))</f>
        <v>7</v>
      </c>
      <c r="F24" s="5">
        <f>VALUE(MID(Adatlap!$J25, COLUMN(E23), 1))</f>
        <v>8</v>
      </c>
      <c r="G24" s="5">
        <f>VALUE(MID(Adatlap!$J25, COLUMN(F23), 1))</f>
        <v>5</v>
      </c>
      <c r="H24" s="5">
        <f>VALUE(MID(Adatlap!$J25, COLUMN(G23), 1))</f>
        <v>2</v>
      </c>
      <c r="I24" s="5">
        <f>VALUE(MID(Adatlap!$J25, COLUMN(H23), 1))</f>
        <v>6</v>
      </c>
      <c r="J24" s="5">
        <f>VALUE(MID(Adatlap!$J25, COLUMN(I23), 1))</f>
        <v>7</v>
      </c>
      <c r="K24" s="5">
        <f>VALUE(MID(Adatlap!$J25, COLUMN(J23), 1))</f>
        <v>5</v>
      </c>
      <c r="L24" s="19" cm="1">
        <f t="array" ref="L24">SUMPRODUCT(B24:J24,TRANSPOSE(ROW($1:$9)))</f>
        <v>258</v>
      </c>
    </row>
    <row r="25" spans="1:12" x14ac:dyDescent="0.25">
      <c r="A2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475441-EB24-4261-8407-4ED065DCCD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Adatlap</vt:lpstr>
      <vt:lpstr>Feldolgozás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felhasználó</dc:creator>
  <cp:lastModifiedBy>O365 felhasználó</cp:lastModifiedBy>
  <dcterms:created xsi:type="dcterms:W3CDTF">2025-04-04T20:05:01Z</dcterms:created>
  <dcterms:modified xsi:type="dcterms:W3CDTF">2025-04-06T08:20:21Z</dcterms:modified>
</cp:coreProperties>
</file>