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70" yWindow="1170" windowWidth="21600" windowHeight="11385" tabRatio="600" firstSheet="3" autoFilterDateGrouping="1"/>
  </bookViews>
  <sheets>
    <sheet name="Overall" sheetId="1" state="visible" r:id="rId1"/>
    <sheet name="Income Statement (Common)" sheetId="2" state="visible" r:id="rId2"/>
    <sheet name="Balance Sheet (Common)" sheetId="3" state="visible" r:id="rId3"/>
    <sheet name="Financial Ratios" sheetId="4" state="visible" r:id="rId4"/>
  </sheets>
  <definedNames/>
  <calcPr calcId="191029" fullCalcOnLoad="1"/>
</workbook>
</file>

<file path=xl/styles.xml><?xml version="1.0" encoding="utf-8"?>
<styleSheet xmlns="http://schemas.openxmlformats.org/spreadsheetml/2006/main">
  <numFmts count="2">
    <numFmt numFmtId="164" formatCode="_-* #,##0.00\ [$₫-42A]_-;\-* #,##0.00\ [$₫-42A]_-;_-* &quot;-&quot;??\ [$₫-42A]_-;_-@_-"/>
    <numFmt numFmtId="165" formatCode="_([$€-2]\ * #,##0.00_);_([$€-2]\ * \(#,##0.00\);_([$€-2]\ * &quot;-&quot;??_);_(@_)"/>
  </numFmts>
  <fonts count="24">
    <font>
      <name val="Century Gothic"/>
      <family val="2"/>
      <color theme="1"/>
      <sz val="11"/>
      <scheme val="minor"/>
    </font>
    <font>
      <name val="Century Gothic"/>
      <family val="2"/>
      <color theme="1"/>
      <sz val="11"/>
      <scheme val="minor"/>
    </font>
    <font>
      <name val="Arial Nova Light"/>
      <family val="2"/>
      <color theme="1"/>
      <sz val="11"/>
    </font>
    <font>
      <name val="Arial Nova Light"/>
      <family val="2"/>
      <sz val="11"/>
    </font>
    <font>
      <name val="Arial"/>
      <family val="2"/>
      <color theme="1"/>
      <sz val="10"/>
    </font>
    <font>
      <name val="Arial"/>
      <family val="2"/>
      <b val="1"/>
      <color theme="1"/>
      <sz val="10"/>
    </font>
    <font>
      <name val="Google Sans Mono"/>
      <color rgb="FF000000"/>
      <sz val="9"/>
    </font>
    <font>
      <name val="Arial"/>
      <family val="2"/>
      <color rgb="FFFFFFFF"/>
      <sz val="10"/>
    </font>
    <font>
      <name val="Calibri"/>
      <family val="2"/>
      <color theme="1"/>
      <sz val="11"/>
    </font>
    <font>
      <name val="SVN-Arial Bold"/>
      <b val="1"/>
      <color theme="0"/>
      <sz val="18"/>
    </font>
    <font>
      <name val="SVN-Arial Regular"/>
      <b val="1"/>
      <color theme="0"/>
      <sz val="14"/>
    </font>
    <font>
      <name val="SVN-Arial Regular"/>
      <sz val="14"/>
    </font>
    <font>
      <name val="SVN-Arial Regular"/>
      <b val="1"/>
      <color theme="0"/>
      <sz val="16"/>
    </font>
    <font>
      <name val="MyriadPro-SemiboldSemiExt"/>
      <b val="1"/>
      <color theme="0"/>
      <sz val="14"/>
    </font>
    <font>
      <name val="MyriadPro-LightSemiExt"/>
      <b val="1"/>
      <color theme="0"/>
      <sz val="14"/>
    </font>
    <font>
      <name val="Arial Nova Light"/>
      <family val="2"/>
      <color theme="1"/>
      <sz val="14"/>
    </font>
    <font>
      <name val="Arial Nova Light"/>
      <family val="2"/>
      <sz val="14"/>
    </font>
    <font>
      <name val="MyriadPro-SemiboldSemiExt"/>
      <color theme="1"/>
      <sz val="14"/>
    </font>
    <font>
      <name val="MyriadPro-SemiboldSemiExt"/>
      <sz val="14"/>
    </font>
    <font>
      <name val="MyriadPro-SemiboldSemiExt"/>
      <b val="1"/>
      <color theme="1"/>
      <sz val="14"/>
    </font>
    <font>
      <name val="SVN-Arial Bold"/>
      <sz val="16"/>
    </font>
    <font>
      <name val="MyriadPro-SemiboldSemiCn"/>
      <sz val="16"/>
    </font>
    <font>
      <name val="MyriadPro-SemiExt"/>
      <color theme="1"/>
      <sz val="14"/>
    </font>
    <font>
      <name val="Century Gothic"/>
      <family val="2"/>
      <color theme="10"/>
      <sz val="11"/>
      <u val="single"/>
      <scheme val="minor"/>
    </font>
  </fonts>
  <fills count="11">
    <fill>
      <patternFill/>
    </fill>
    <fill>
      <patternFill patternType="gray125"/>
    </fill>
    <fill>
      <patternFill patternType="solid">
        <fgColor theme="0"/>
        <bgColor indexed="64"/>
      </patternFill>
    </fill>
    <fill>
      <patternFill patternType="solid">
        <fgColor rgb="FFFFFFFF"/>
        <bgColor indexed="64"/>
      </patternFill>
    </fill>
    <fill>
      <patternFill patternType="solid">
        <fgColor rgb="FF073763"/>
        <bgColor indexed="64"/>
      </patternFill>
    </fill>
    <fill>
      <patternFill patternType="solid">
        <fgColor rgb="FF002966"/>
        <bgColor indexed="64"/>
      </patternFill>
    </fill>
    <fill>
      <patternFill patternType="solid">
        <fgColor rgb="FF01AB99"/>
        <bgColor indexed="64"/>
      </patternFill>
    </fill>
    <fill>
      <patternFill patternType="solid">
        <fgColor rgb="FF084F8A"/>
        <bgColor indexed="64"/>
      </patternFill>
    </fill>
    <fill>
      <patternFill patternType="solid">
        <fgColor rgb="FF347BBF"/>
        <bgColor indexed="64"/>
      </patternFill>
    </fill>
    <fill>
      <patternFill patternType="solid">
        <fgColor rgb="FF06508A"/>
        <bgColor indexed="64"/>
      </patternFill>
    </fill>
    <fill>
      <patternFill patternType="solid">
        <fgColor rgb="FF357BC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rgb="FF000000"/>
      </left>
      <right/>
      <top style="thin">
        <color indexed="64"/>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rgb="FF000000"/>
      </bottom>
      <diagonal/>
    </border>
    <border>
      <left style="thin">
        <color indexed="64"/>
      </left>
      <right/>
      <top style="thin">
        <color rgb="FF000000"/>
      </top>
      <bottom style="thin">
        <color indexed="64"/>
      </bottom>
      <diagonal/>
    </border>
    <border>
      <left/>
      <right style="thin">
        <color indexed="64"/>
      </right>
      <top/>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top style="thin">
        <color rgb="FF000000"/>
      </top>
      <bottom style="thin">
        <color rgb="FF000000"/>
      </bottom>
      <diagonal/>
    </border>
    <border>
      <left style="thin">
        <color indexed="64"/>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top style="thin">
        <color indexed="64"/>
      </top>
      <bottom style="thin">
        <color rgb="FF000000"/>
      </bottom>
      <diagonal/>
    </border>
    <border>
      <left/>
      <right style="thin">
        <color indexed="64"/>
      </right>
      <top style="thin">
        <color rgb="FF000000"/>
      </top>
      <bottom style="thin">
        <color rgb="FF000000"/>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style="thin">
        <color rgb="FF000000"/>
      </left>
      <right/>
      <top/>
      <bottom/>
      <diagonal/>
    </border>
    <border>
      <left style="thin">
        <color rgb="FF000000"/>
      </left>
      <right style="thin">
        <color indexed="64"/>
      </right>
      <top/>
      <bottom/>
      <diagonal/>
    </border>
    <border>
      <left/>
      <right/>
      <top style="thin">
        <color rgb="FF000000"/>
      </top>
      <bottom/>
      <diagonal/>
    </border>
  </borders>
  <cellStyleXfs count="4">
    <xf numFmtId="0" fontId="1" fillId="0" borderId="0"/>
    <xf numFmtId="43" fontId="1" fillId="0" borderId="0"/>
    <xf numFmtId="0" fontId="23" fillId="0" borderId="0"/>
    <xf numFmtId="9" fontId="1" fillId="0" borderId="0"/>
  </cellStyleXfs>
  <cellXfs count="219">
    <xf numFmtId="0" fontId="0" fillId="0" borderId="0" pivotButton="0" quotePrefix="0" xfId="0"/>
    <xf numFmtId="0" fontId="2" fillId="0" borderId="0" applyAlignment="1" pivotButton="0" quotePrefix="0" xfId="0">
      <alignment vertical="center"/>
    </xf>
    <xf numFmtId="43" fontId="2" fillId="0" borderId="0" applyAlignment="1" pivotButton="0" quotePrefix="0" xfId="0">
      <alignment vertical="center"/>
    </xf>
    <xf numFmtId="1" fontId="2" fillId="0" borderId="0" applyAlignment="1" pivotButton="0" quotePrefix="0" xfId="0">
      <alignment vertical="center"/>
    </xf>
    <xf numFmtId="2" fontId="2" fillId="0" borderId="0" applyAlignment="1" pivotButton="0" quotePrefix="0" xfId="0">
      <alignment vertical="center"/>
    </xf>
    <xf numFmtId="43" fontId="2" fillId="0" borderId="0" applyAlignment="1" pivotButton="0" quotePrefix="0" xfId="0">
      <alignment horizontal="right" vertical="center"/>
    </xf>
    <xf numFmtId="0" fontId="2" fillId="0" borderId="0" pivotButton="0" quotePrefix="0" xfId="0"/>
    <xf numFmtId="0" fontId="2" fillId="0" borderId="1" applyAlignment="1" pivotButton="0" quotePrefix="0" xfId="0">
      <alignment vertical="center"/>
    </xf>
    <xf numFmtId="14" fontId="2" fillId="0" borderId="0" applyAlignment="1" pivotButton="0" quotePrefix="0" xfId="0">
      <alignment vertical="center"/>
    </xf>
    <xf numFmtId="43" fontId="2" fillId="0" borderId="0" applyAlignment="1" pivotButton="0" quotePrefix="0" xfId="1">
      <alignment vertical="center"/>
    </xf>
    <xf numFmtId="43" fontId="3" fillId="2" borderId="0" applyAlignment="1" pivotButton="0" quotePrefix="0" xfId="1">
      <alignment vertical="center"/>
    </xf>
    <xf numFmtId="0" fontId="4" fillId="0" borderId="17" applyAlignment="1" pivotButton="0" quotePrefix="0" xfId="0">
      <alignment wrapText="1"/>
    </xf>
    <xf numFmtId="0" fontId="4" fillId="0" borderId="17" applyAlignment="1" pivotButton="0" quotePrefix="0" xfId="0">
      <alignment horizontal="right" wrapText="1"/>
    </xf>
    <xf numFmtId="0" fontId="5" fillId="0" borderId="17" applyAlignment="1" pivotButton="0" quotePrefix="0" xfId="0">
      <alignment wrapText="1"/>
    </xf>
    <xf numFmtId="0" fontId="5" fillId="0" borderId="17" applyAlignment="1" pivotButton="0" quotePrefix="0" xfId="0">
      <alignment horizontal="right" wrapText="1"/>
    </xf>
    <xf numFmtId="0" fontId="1" fillId="0" borderId="0" pivotButton="0" quotePrefix="0" xfId="0"/>
    <xf numFmtId="0" fontId="4" fillId="0" borderId="18" applyAlignment="1" pivotButton="0" quotePrefix="0" xfId="0">
      <alignment wrapText="1"/>
    </xf>
    <xf numFmtId="0" fontId="8" fillId="0" borderId="0" pivotButton="0" quotePrefix="0" xfId="0"/>
    <xf numFmtId="0" fontId="12" fillId="5" borderId="1" applyAlignment="1" pivotButton="0" quotePrefix="0" xfId="0">
      <alignment horizontal="center" vertical="center"/>
    </xf>
    <xf numFmtId="14" fontId="12" fillId="6" borderId="1" applyAlignment="1" pivotButton="0" quotePrefix="0" xfId="0">
      <alignment horizontal="center" vertical="center"/>
    </xf>
    <xf numFmtId="0" fontId="14" fillId="9" borderId="31" applyAlignment="1" pivotButton="0" quotePrefix="0" xfId="0">
      <alignment horizontal="center" vertical="center"/>
    </xf>
    <xf numFmtId="0" fontId="14" fillId="6" borderId="31" applyAlignment="1" pivotButton="0" quotePrefix="0" xfId="0">
      <alignment horizontal="center" vertical="center"/>
    </xf>
    <xf numFmtId="0" fontId="14" fillId="6" borderId="32" applyAlignment="1" pivotButton="0" quotePrefix="0" xfId="0">
      <alignment horizontal="center" vertical="center"/>
    </xf>
    <xf numFmtId="43" fontId="22" fillId="0" borderId="22" applyAlignment="1" pivotButton="0" quotePrefix="0" xfId="1">
      <alignment vertical="center"/>
    </xf>
    <xf numFmtId="43" fontId="22" fillId="0" borderId="23" applyAlignment="1" pivotButton="0" quotePrefix="0" xfId="1">
      <alignment vertical="center"/>
    </xf>
    <xf numFmtId="43" fontId="22" fillId="0" borderId="26" applyAlignment="1" pivotButton="0" quotePrefix="0" xfId="1">
      <alignment vertical="center"/>
    </xf>
    <xf numFmtId="43" fontId="22" fillId="0" borderId="24" applyAlignment="1" pivotButton="0" quotePrefix="0" xfId="1">
      <alignment vertical="center"/>
    </xf>
    <xf numFmtId="43" fontId="22" fillId="0" borderId="20" applyAlignment="1" pivotButton="0" quotePrefix="0" xfId="1">
      <alignment vertical="center"/>
    </xf>
    <xf numFmtId="43" fontId="22" fillId="0" borderId="19" applyAlignment="1" pivotButton="0" quotePrefix="0" xfId="1">
      <alignment vertical="center"/>
    </xf>
    <xf numFmtId="43" fontId="22" fillId="0" borderId="21" applyAlignment="1" pivotButton="0" quotePrefix="0" xfId="1">
      <alignment vertical="center"/>
    </xf>
    <xf numFmtId="43" fontId="22" fillId="0" borderId="4" applyAlignment="1" pivotButton="0" quotePrefix="0" xfId="1">
      <alignment vertical="center"/>
    </xf>
    <xf numFmtId="0" fontId="14" fillId="9" borderId="12" applyAlignment="1" pivotButton="0" quotePrefix="0" xfId="0">
      <alignment horizontal="center" vertical="center"/>
    </xf>
    <xf numFmtId="0" fontId="14" fillId="9" borderId="11" applyAlignment="1" pivotButton="0" quotePrefix="0" xfId="0">
      <alignment horizontal="center" vertical="center"/>
    </xf>
    <xf numFmtId="43" fontId="14" fillId="10" borderId="14" applyAlignment="1" pivotButton="0" quotePrefix="0" xfId="1">
      <alignment vertical="center" wrapText="1"/>
    </xf>
    <xf numFmtId="43" fontId="12" fillId="5" borderId="1" applyAlignment="1" pivotButton="0" quotePrefix="0" xfId="1">
      <alignment vertical="center"/>
    </xf>
    <xf numFmtId="0" fontId="6" fillId="3" borderId="1" applyAlignment="1" pivotButton="0" quotePrefix="0" xfId="0">
      <alignment wrapText="1"/>
    </xf>
    <xf numFmtId="0" fontId="4" fillId="0" borderId="1" applyAlignment="1" pivotButton="0" quotePrefix="0" xfId="0">
      <alignment wrapText="1"/>
    </xf>
    <xf numFmtId="0" fontId="7" fillId="4" borderId="1" applyAlignment="1" pivotButton="0" quotePrefix="0" xfId="0">
      <alignment horizontal="center" vertical="center" wrapText="1"/>
    </xf>
    <xf numFmtId="0" fontId="4" fillId="0" borderId="1" pivotButton="0" quotePrefix="0" xfId="0"/>
    <xf numFmtId="164" fontId="4" fillId="0" borderId="1" applyAlignment="1" pivotButton="0" quotePrefix="0" xfId="0">
      <alignment wrapText="1"/>
    </xf>
    <xf numFmtId="0" fontId="4" fillId="0" borderId="1" applyAlignment="1" pivotButton="0" quotePrefix="0" xfId="0">
      <alignment horizontal="right" wrapText="1"/>
    </xf>
    <xf numFmtId="0" fontId="4" fillId="0" borderId="1" applyAlignment="1" pivotButton="0" quotePrefix="0" xfId="0">
      <alignment vertical="center"/>
    </xf>
    <xf numFmtId="4" fontId="4" fillId="0" borderId="1" applyAlignment="1" pivotButton="0" quotePrefix="0" xfId="0">
      <alignment wrapText="1"/>
    </xf>
    <xf numFmtId="164" fontId="4" fillId="0" borderId="1" pivotButton="0" quotePrefix="0" xfId="0"/>
    <xf numFmtId="165" fontId="4" fillId="0" borderId="1" applyAlignment="1" pivotButton="0" quotePrefix="0" xfId="0">
      <alignment wrapText="1"/>
    </xf>
    <xf numFmtId="0" fontId="20" fillId="2" borderId="1" applyAlignment="1" pivotButton="0" quotePrefix="0" xfId="0">
      <alignment horizontal="center" vertical="center"/>
    </xf>
    <xf numFmtId="14" fontId="20" fillId="2" borderId="1" applyAlignment="1" pivotButton="0" quotePrefix="0" xfId="0">
      <alignment horizontal="center" vertical="center"/>
    </xf>
    <xf numFmtId="14" fontId="20" fillId="2" borderId="1" applyAlignment="1" pivotButton="0" quotePrefix="0" xfId="0">
      <alignment horizontal="center" vertical="center" wrapText="1"/>
    </xf>
    <xf numFmtId="43" fontId="21" fillId="2" borderId="1" applyAlignment="1" pivotButton="0" quotePrefix="0" xfId="0">
      <alignment horizontal="center" vertical="center"/>
    </xf>
    <xf numFmtId="0" fontId="10" fillId="6" borderId="1" applyAlignment="1" applyProtection="1" pivotButton="0" quotePrefix="0" xfId="0">
      <alignment horizontal="center" vertical="center"/>
      <protection locked="0" hidden="0"/>
    </xf>
    <xf numFmtId="0" fontId="11" fillId="2" borderId="1" applyAlignment="1" applyProtection="1" pivotButton="0" quotePrefix="0" xfId="0">
      <alignment horizontal="center" vertical="center"/>
      <protection locked="0" hidden="0"/>
    </xf>
    <xf numFmtId="0" fontId="16" fillId="0" borderId="0" applyAlignment="1" applyProtection="1" pivotButton="0" quotePrefix="0" xfId="0">
      <alignment horizontal="center" vertical="center"/>
      <protection locked="0" hidden="0"/>
    </xf>
    <xf numFmtId="43" fontId="17" fillId="2" borderId="6" applyAlignment="1" applyProtection="1" pivotButton="0" quotePrefix="0" xfId="1">
      <alignment horizontal="center" vertical="center"/>
      <protection locked="0" hidden="0"/>
    </xf>
    <xf numFmtId="43" fontId="15" fillId="0" borderId="0" applyAlignment="1" applyProtection="1" pivotButton="0" quotePrefix="0" xfId="0">
      <alignment vertical="center"/>
      <protection locked="0" hidden="0"/>
    </xf>
    <xf numFmtId="0" fontId="16" fillId="0" borderId="0" applyAlignment="1" applyProtection="1" pivotButton="0" quotePrefix="0" xfId="0">
      <alignment horizontal="center" vertical="center" wrapText="1"/>
      <protection locked="0" hidden="0"/>
    </xf>
    <xf numFmtId="43" fontId="16" fillId="0" borderId="0" applyAlignment="1" applyProtection="1" pivotButton="0" quotePrefix="0" xfId="1">
      <alignment horizontal="center" vertical="center"/>
      <protection locked="0" hidden="0"/>
    </xf>
    <xf numFmtId="43" fontId="17" fillId="2" borderId="10" applyAlignment="1" applyProtection="1" pivotButton="0" quotePrefix="0" xfId="1">
      <alignment horizontal="center" vertical="center"/>
      <protection locked="0" hidden="0"/>
    </xf>
    <xf numFmtId="0" fontId="15" fillId="0" borderId="0" applyAlignment="1" applyProtection="1" pivotButton="0" quotePrefix="0" xfId="0">
      <alignment horizontal="center" vertical="center" wrapText="1"/>
      <protection locked="0" hidden="0"/>
    </xf>
    <xf numFmtId="43" fontId="15" fillId="0" borderId="0" applyAlignment="1" applyProtection="1" pivotButton="0" quotePrefix="0" xfId="1">
      <alignment vertical="center"/>
      <protection locked="0" hidden="0"/>
    </xf>
    <xf numFmtId="43" fontId="19" fillId="2" borderId="1" applyAlignment="1" applyProtection="1" pivotButton="0" quotePrefix="0" xfId="1">
      <alignment horizontal="right" vertical="center"/>
      <protection locked="0" hidden="0"/>
    </xf>
    <xf numFmtId="0" fontId="19" fillId="0" borderId="1" applyAlignment="1" applyProtection="1" pivotButton="0" quotePrefix="0" xfId="0">
      <alignment horizontal="center" vertical="center"/>
      <protection locked="0" hidden="0"/>
    </xf>
    <xf numFmtId="0" fontId="17" fillId="0" borderId="0" applyAlignment="1" applyProtection="1" pivotButton="0" quotePrefix="0" xfId="0">
      <alignment vertical="center"/>
      <protection locked="0" hidden="0"/>
    </xf>
    <xf numFmtId="164" fontId="15" fillId="0" borderId="0" applyAlignment="1" applyProtection="1" pivotButton="0" quotePrefix="0" xfId="0">
      <alignment vertical="center"/>
      <protection locked="0" hidden="0"/>
    </xf>
    <xf numFmtId="4" fontId="15" fillId="0" borderId="0" applyAlignment="1" applyProtection="1" pivotButton="0" quotePrefix="0" xfId="0">
      <alignment vertical="center"/>
      <protection locked="0" hidden="0"/>
    </xf>
    <xf numFmtId="43" fontId="19" fillId="0" borderId="0" applyAlignment="1" applyProtection="1" pivotButton="0" quotePrefix="0" xfId="1">
      <alignment vertical="center"/>
      <protection locked="0" hidden="0"/>
    </xf>
    <xf numFmtId="43" fontId="19" fillId="0" borderId="9" applyAlignment="1" applyProtection="1" pivotButton="0" quotePrefix="0" xfId="1">
      <alignment vertical="center"/>
      <protection locked="0" hidden="0"/>
    </xf>
    <xf numFmtId="43" fontId="19" fillId="0" borderId="2" applyAlignment="1" applyProtection="1" pivotButton="0" quotePrefix="0" xfId="1">
      <alignment vertical="center"/>
      <protection locked="0" hidden="0"/>
    </xf>
    <xf numFmtId="0" fontId="23" fillId="0" borderId="0" pivotButton="0" quotePrefix="0" xfId="2"/>
    <xf numFmtId="9" fontId="19" fillId="0" borderId="29" applyAlignment="1" applyProtection="1" pivotButton="0" quotePrefix="0" xfId="3">
      <alignment vertical="center"/>
      <protection locked="0" hidden="0"/>
    </xf>
    <xf numFmtId="9" fontId="19" fillId="0" borderId="10" applyAlignment="1" applyProtection="1" pivotButton="0" quotePrefix="0" xfId="3">
      <alignment vertical="center"/>
      <protection locked="0" hidden="0"/>
    </xf>
    <xf numFmtId="9" fontId="19" fillId="0" borderId="0" applyAlignment="1" applyProtection="1" pivotButton="0" quotePrefix="0" xfId="3">
      <alignment vertical="center"/>
      <protection locked="0" hidden="0"/>
    </xf>
    <xf numFmtId="9" fontId="19" fillId="0" borderId="9" applyAlignment="1" applyProtection="1" pivotButton="0" quotePrefix="0" xfId="3">
      <alignment vertical="center"/>
      <protection locked="0" hidden="0"/>
    </xf>
    <xf numFmtId="0" fontId="14" fillId="7" borderId="9" applyAlignment="1" applyProtection="1" pivotButton="0" quotePrefix="0" xfId="0">
      <alignment horizontal="center" vertical="center"/>
      <protection locked="0" hidden="0"/>
    </xf>
    <xf numFmtId="0" fontId="14" fillId="7" borderId="10" applyAlignment="1" applyProtection="1" pivotButton="0" quotePrefix="0" xfId="0">
      <alignment horizontal="center" vertical="center"/>
      <protection locked="0" hidden="0"/>
    </xf>
    <xf numFmtId="9" fontId="22" fillId="0" borderId="19" applyAlignment="1" pivotButton="0" quotePrefix="0" xfId="3">
      <alignment vertical="center"/>
    </xf>
    <xf numFmtId="9" fontId="22" fillId="0" borderId="4" applyAlignment="1" pivotButton="0" quotePrefix="0" xfId="3">
      <alignment vertical="center"/>
    </xf>
    <xf numFmtId="0" fontId="2" fillId="0" borderId="0" applyAlignment="1" pivotButton="0" quotePrefix="0" xfId="0">
      <alignment wrapText="1"/>
    </xf>
    <xf numFmtId="43" fontId="12" fillId="5" borderId="1" applyAlignment="1" pivotButton="0" quotePrefix="0" xfId="1">
      <alignment horizontal="right" vertical="center"/>
    </xf>
    <xf numFmtId="0" fontId="14" fillId="6" borderId="13" applyAlignment="1" pivotButton="0" quotePrefix="0" xfId="0">
      <alignment vertical="center"/>
    </xf>
    <xf numFmtId="0" fontId="20" fillId="2" borderId="15" applyAlignment="1" pivotButton="0" quotePrefix="0" xfId="0">
      <alignment horizontal="center" vertical="center"/>
    </xf>
    <xf numFmtId="14" fontId="20" fillId="2" borderId="15" applyAlignment="1" pivotButton="0" quotePrefix="0" xfId="0">
      <alignment horizontal="center" vertical="center"/>
    </xf>
    <xf numFmtId="14" fontId="20" fillId="2" borderId="15" applyAlignment="1" pivotButton="0" quotePrefix="0" xfId="0">
      <alignment horizontal="center" vertical="center" wrapText="1"/>
    </xf>
    <xf numFmtId="43" fontId="21" fillId="2" borderId="15" applyAlignment="1" pivotButton="0" quotePrefix="0" xfId="0">
      <alignment horizontal="center" vertical="center"/>
    </xf>
    <xf numFmtId="43" fontId="22" fillId="0" borderId="3" applyAlignment="1" pivotButton="0" quotePrefix="0" xfId="1">
      <alignment vertical="center"/>
    </xf>
    <xf numFmtId="9" fontId="22" fillId="0" borderId="3" applyAlignment="1" pivotButton="0" quotePrefix="0" xfId="3">
      <alignment vertical="center"/>
    </xf>
    <xf numFmtId="0" fontId="14" fillId="6" borderId="3" applyAlignment="1" pivotButton="0" quotePrefix="0" xfId="0">
      <alignment horizontal="center" vertical="center"/>
    </xf>
    <xf numFmtId="0" fontId="14" fillId="6" borderId="19" applyAlignment="1" pivotButton="0" quotePrefix="0" xfId="0">
      <alignment horizontal="center" vertical="center"/>
    </xf>
    <xf numFmtId="0" fontId="14" fillId="6" borderId="4" applyAlignment="1" pivotButton="0" quotePrefix="0" xfId="0">
      <alignment horizontal="center" vertical="center"/>
    </xf>
    <xf numFmtId="43" fontId="2" fillId="0" borderId="0" pivotButton="0" quotePrefix="0" xfId="0"/>
    <xf numFmtId="0" fontId="14" fillId="9" borderId="35" applyAlignment="1" pivotButton="0" quotePrefix="0" xfId="0">
      <alignment horizontal="center" vertical="center"/>
    </xf>
    <xf numFmtId="0" fontId="14" fillId="9" borderId="36" applyAlignment="1" pivotButton="0" quotePrefix="0" xfId="0">
      <alignment horizontal="center" vertical="center"/>
    </xf>
    <xf numFmtId="0" fontId="14" fillId="9" borderId="37" applyAlignment="1" pivotButton="0" quotePrefix="0" xfId="0">
      <alignment horizontal="center" vertical="center"/>
    </xf>
    <xf numFmtId="43" fontId="22" fillId="0" borderId="13" applyAlignment="1" pivotButton="0" quotePrefix="0" xfId="1">
      <alignment vertical="center"/>
    </xf>
    <xf numFmtId="43" fontId="22" fillId="0" borderId="16" applyAlignment="1" pivotButton="0" quotePrefix="0" xfId="1">
      <alignment vertical="center"/>
    </xf>
    <xf numFmtId="43" fontId="22" fillId="0" borderId="14" applyAlignment="1" pivotButton="0" quotePrefix="0" xfId="1">
      <alignment vertical="center"/>
    </xf>
    <xf numFmtId="9" fontId="22" fillId="0" borderId="13" applyAlignment="1" pivotButton="0" quotePrefix="0" xfId="3">
      <alignment vertical="center"/>
    </xf>
    <xf numFmtId="9" fontId="22" fillId="0" borderId="16" applyAlignment="1" pivotButton="0" quotePrefix="0" xfId="3">
      <alignment vertical="center"/>
    </xf>
    <xf numFmtId="9" fontId="22" fillId="0" borderId="14" applyAlignment="1" pivotButton="0" quotePrefix="0" xfId="3">
      <alignment vertical="center"/>
    </xf>
    <xf numFmtId="0" fontId="14" fillId="10" borderId="3" applyAlignment="1" pivotButton="0" quotePrefix="0" xfId="0">
      <alignment vertical="center" wrapText="1"/>
    </xf>
    <xf numFmtId="43" fontId="22" fillId="0" borderId="3" applyAlignment="1" pivotButton="0" quotePrefix="0" xfId="1">
      <alignment horizontal="right" vertical="center"/>
    </xf>
    <xf numFmtId="9" fontId="22" fillId="0" borderId="19" applyAlignment="1" pivotButton="0" quotePrefix="0" xfId="3">
      <alignment horizontal="right" vertical="center"/>
    </xf>
    <xf numFmtId="0" fontId="14" fillId="10" borderId="3" applyAlignment="1" pivotButton="0" quotePrefix="0" xfId="0">
      <alignment horizontal="right" vertical="center" wrapText="1"/>
    </xf>
    <xf numFmtId="0" fontId="14" fillId="9" borderId="3" applyAlignment="1" pivotButton="0" quotePrefix="0" xfId="0">
      <alignment horizontal="center" vertical="center"/>
    </xf>
    <xf numFmtId="0" fontId="14" fillId="10" borderId="19" applyAlignment="1" pivotButton="0" quotePrefix="0" xfId="0">
      <alignment vertical="center" wrapText="1"/>
    </xf>
    <xf numFmtId="0" fontId="14" fillId="10" borderId="4" applyAlignment="1" pivotButton="0" quotePrefix="0" xfId="0">
      <alignment vertical="center" wrapText="1"/>
    </xf>
    <xf numFmtId="43" fontId="22" fillId="0" borderId="19" applyAlignment="1" pivotButton="0" quotePrefix="0" xfId="1">
      <alignment horizontal="right" vertical="center"/>
    </xf>
    <xf numFmtId="43" fontId="22" fillId="0" borderId="4" applyAlignment="1" pivotButton="0" quotePrefix="0" xfId="1">
      <alignment horizontal="right" vertical="center"/>
    </xf>
    <xf numFmtId="0" fontId="14" fillId="10" borderId="19" applyAlignment="1" pivotButton="0" quotePrefix="0" xfId="0">
      <alignment horizontal="right" vertical="center" wrapText="1"/>
    </xf>
    <xf numFmtId="0" fontId="14" fillId="10" borderId="4" applyAlignment="1" pivotButton="0" quotePrefix="0" xfId="0">
      <alignment horizontal="right" vertical="center" wrapText="1"/>
    </xf>
    <xf numFmtId="0" fontId="14" fillId="9" borderId="1" applyAlignment="1" pivotButton="0" quotePrefix="0" xfId="0">
      <alignment horizontal="center" vertical="center"/>
    </xf>
    <xf numFmtId="43" fontId="14" fillId="9" borderId="27" applyAlignment="1" pivotButton="0" quotePrefix="0" xfId="1">
      <alignment vertical="center"/>
    </xf>
    <xf numFmtId="9" fontId="22" fillId="0" borderId="3" applyAlignment="1" pivotButton="0" quotePrefix="0" xfId="3">
      <alignment horizontal="right" vertical="center"/>
    </xf>
    <xf numFmtId="0" fontId="14" fillId="6" borderId="3" applyAlignment="1" pivotButton="0" quotePrefix="0" xfId="0">
      <alignment horizontal="right" vertical="center"/>
    </xf>
    <xf numFmtId="0" fontId="14" fillId="6" borderId="19" applyAlignment="1" pivotButton="0" quotePrefix="0" xfId="0">
      <alignment horizontal="right" vertical="center"/>
    </xf>
    <xf numFmtId="0" fontId="14" fillId="6" borderId="4" applyAlignment="1" pivotButton="0" quotePrefix="0" xfId="0">
      <alignment horizontal="right" vertical="center"/>
    </xf>
    <xf numFmtId="0" fontId="14" fillId="6" borderId="1" applyAlignment="1" pivotButton="0" quotePrefix="0" xfId="0">
      <alignment horizontal="center" vertical="center"/>
    </xf>
    <xf numFmtId="43" fontId="12" fillId="5" borderId="4" applyAlignment="1" pivotButton="0" quotePrefix="0" xfId="1">
      <alignment vertical="center"/>
    </xf>
    <xf numFmtId="43" fontId="22" fillId="0" borderId="3" applyAlignment="1" pivotButton="0" quotePrefix="0" xfId="1">
      <alignment horizontal="right" vertical="center" wrapText="1"/>
    </xf>
    <xf numFmtId="43" fontId="22" fillId="0" borderId="19" applyAlignment="1" pivotButton="0" quotePrefix="0" xfId="1">
      <alignment horizontal="right" vertical="center" wrapText="1"/>
    </xf>
    <xf numFmtId="43" fontId="22" fillId="0" borderId="4" applyAlignment="1" pivotButton="0" quotePrefix="0" xfId="1">
      <alignment horizontal="right" vertical="center" wrapText="1"/>
    </xf>
    <xf numFmtId="0" fontId="14" fillId="9" borderId="12" applyAlignment="1" pivotButton="0" quotePrefix="0" xfId="0">
      <alignment horizontal="center" vertical="center" wrapText="1"/>
    </xf>
    <xf numFmtId="0" fontId="14" fillId="10" borderId="33" applyAlignment="1" pivotButton="0" quotePrefix="0" xfId="0">
      <alignment vertical="center" wrapText="1"/>
    </xf>
    <xf numFmtId="0" fontId="14" fillId="6" borderId="13" applyAlignment="1" pivotButton="0" quotePrefix="0" xfId="0">
      <alignment vertical="center" wrapText="1"/>
    </xf>
    <xf numFmtId="0" fontId="14" fillId="9" borderId="30" applyAlignment="1" pivotButton="0" quotePrefix="0" xfId="0">
      <alignment horizontal="center" vertical="center" wrapText="1"/>
    </xf>
    <xf numFmtId="0" fontId="14" fillId="10" borderId="28" applyAlignment="1" pivotButton="0" quotePrefix="0" xfId="0">
      <alignment vertical="center" wrapText="1"/>
    </xf>
    <xf numFmtId="0" fontId="14" fillId="9" borderId="25" applyAlignment="1" pivotButton="0" quotePrefix="0" xfId="0">
      <alignment horizontal="center" vertical="center"/>
    </xf>
    <xf numFmtId="0" fontId="14" fillId="6" borderId="30" applyAlignment="1" pivotButton="0" quotePrefix="0" xfId="0">
      <alignment horizontal="center" vertical="center"/>
    </xf>
    <xf numFmtId="43" fontId="22" fillId="0" borderId="33" applyAlignment="1" pivotButton="0" quotePrefix="0" xfId="1">
      <alignment vertical="center"/>
    </xf>
    <xf numFmtId="43" fontId="22" fillId="0" borderId="39" applyAlignment="1" pivotButton="0" quotePrefix="0" xfId="1">
      <alignment vertical="center"/>
    </xf>
    <xf numFmtId="9" fontId="22" fillId="0" borderId="33" applyAlignment="1" pivotButton="0" quotePrefix="0" xfId="3">
      <alignment vertical="center"/>
    </xf>
    <xf numFmtId="9" fontId="22" fillId="0" borderId="39" applyAlignment="1" pivotButton="0" quotePrefix="0" xfId="3">
      <alignment vertical="center"/>
    </xf>
    <xf numFmtId="43" fontId="22" fillId="0" borderId="28" applyAlignment="1" pivotButton="0" quotePrefix="0" xfId="1">
      <alignment vertical="center"/>
    </xf>
    <xf numFmtId="9" fontId="14" fillId="9" borderId="27" applyAlignment="1" pivotButton="0" quotePrefix="0" xfId="3">
      <alignment vertical="center"/>
    </xf>
    <xf numFmtId="9" fontId="14" fillId="10" borderId="14" applyAlignment="1" pivotButton="0" quotePrefix="0" xfId="3">
      <alignment vertical="center" wrapText="1"/>
    </xf>
    <xf numFmtId="0" fontId="13" fillId="9" borderId="10" applyAlignment="1" applyProtection="1" pivotButton="0" quotePrefix="0" xfId="0">
      <alignment horizontal="center" vertical="center"/>
      <protection locked="0" hidden="0"/>
    </xf>
    <xf numFmtId="14" fontId="12" fillId="5" borderId="4" applyAlignment="1" pivotButton="0" quotePrefix="0" xfId="0">
      <alignment horizontal="center" vertical="center"/>
    </xf>
    <xf numFmtId="0" fontId="15" fillId="0" borderId="0" applyAlignment="1" pivotButton="0" quotePrefix="0" xfId="0">
      <alignment vertical="center"/>
    </xf>
    <xf numFmtId="0" fontId="15" fillId="0" borderId="0" applyAlignment="1" applyProtection="1" pivotButton="0" quotePrefix="0" xfId="0">
      <alignment vertical="center"/>
      <protection locked="0" hidden="0"/>
    </xf>
    <xf numFmtId="0" fontId="10" fillId="6" borderId="1" applyAlignment="1" pivotButton="0" quotePrefix="0" xfId="0">
      <alignment horizontal="center" vertical="center"/>
    </xf>
    <xf numFmtId="43" fontId="20" fillId="2" borderId="15" applyAlignment="1" pivotButton="0" quotePrefix="0" xfId="0">
      <alignment horizontal="center" vertical="center"/>
    </xf>
    <xf numFmtId="14" fontId="12" fillId="5" borderId="1" applyAlignment="1" pivotButton="0" quotePrefix="0" xfId="0">
      <alignment horizontal="center" vertical="center"/>
    </xf>
    <xf numFmtId="43" fontId="20" fillId="2" borderId="1" applyAlignment="1" pivotButton="0" quotePrefix="0" xfId="0">
      <alignment horizontal="center" vertical="center"/>
    </xf>
    <xf numFmtId="0" fontId="14" fillId="6" borderId="13" applyAlignment="1" pivotButton="0" quotePrefix="0" xfId="0">
      <alignment horizontal="left" vertical="center"/>
    </xf>
    <xf numFmtId="0" fontId="12" fillId="10" borderId="1" applyAlignment="1" applyProtection="1" pivotButton="0" quotePrefix="0" xfId="0">
      <alignment horizontal="center" vertical="center"/>
      <protection locked="0" hidden="0"/>
    </xf>
    <xf numFmtId="0" fontId="18" fillId="2" borderId="1" applyAlignment="1" applyProtection="1" pivotButton="0" quotePrefix="0" xfId="0">
      <alignment horizontal="right" vertical="center"/>
      <protection locked="0" hidden="0"/>
    </xf>
    <xf numFmtId="0" fontId="0" fillId="0" borderId="4" applyProtection="1" pivotButton="0" quotePrefix="0" xfId="0">
      <protection locked="0" hidden="0"/>
    </xf>
    <xf numFmtId="0" fontId="17" fillId="2" borderId="1" applyAlignment="1" pivotButton="0" quotePrefix="0" xfId="0">
      <alignment horizontal="left" vertical="center" wrapText="1"/>
    </xf>
    <xf numFmtId="0" fontId="0" fillId="0" borderId="5" pivotButton="0" quotePrefix="0" xfId="0"/>
    <xf numFmtId="0" fontId="0" fillId="0" borderId="6" pivotButton="0" quotePrefix="0" xfId="0"/>
    <xf numFmtId="0" fontId="0" fillId="0" borderId="2" pivotButton="0" quotePrefix="0" xfId="0"/>
    <xf numFmtId="0" fontId="15" fillId="0" borderId="0" applyAlignment="1" pivotButton="0" quotePrefix="0" xfId="0">
      <alignment vertical="center"/>
    </xf>
    <xf numFmtId="0" fontId="0" fillId="0" borderId="29" pivotButton="0" quotePrefix="0" xfId="0"/>
    <xf numFmtId="0" fontId="0" fillId="0" borderId="8" pivotButton="0" quotePrefix="0" xfId="0"/>
    <xf numFmtId="0" fontId="0" fillId="0" borderId="9" pivotButton="0" quotePrefix="0" xfId="0"/>
    <xf numFmtId="0" fontId="0" fillId="0" borderId="10" pivotButton="0" quotePrefix="0" xfId="0"/>
    <xf numFmtId="43" fontId="17" fillId="2" borderId="1" applyAlignment="1" applyProtection="1" pivotButton="0" quotePrefix="0" xfId="1">
      <alignment horizontal="center" vertical="center"/>
      <protection locked="0" hidden="0"/>
    </xf>
    <xf numFmtId="0" fontId="0" fillId="0" borderId="7" applyProtection="1" pivotButton="0" quotePrefix="0" xfId="0">
      <protection locked="0" hidden="0"/>
    </xf>
    <xf numFmtId="0" fontId="13" fillId="9" borderId="3" applyAlignment="1" pivotButton="0" quotePrefix="0" xfId="0">
      <alignment horizontal="center" vertical="center"/>
    </xf>
    <xf numFmtId="0" fontId="0" fillId="0" borderId="19" pivotButton="0" quotePrefix="0" xfId="0"/>
    <xf numFmtId="0" fontId="13" fillId="8" borderId="1" applyAlignment="1" applyProtection="1" pivotButton="0" quotePrefix="0" xfId="0">
      <alignment horizontal="left" vertical="center"/>
      <protection locked="0" hidden="0"/>
    </xf>
    <xf numFmtId="0" fontId="0" fillId="0" borderId="6" applyProtection="1" pivotButton="0" quotePrefix="0" xfId="0">
      <protection locked="0" hidden="0"/>
    </xf>
    <xf numFmtId="0" fontId="0" fillId="0" borderId="8" applyProtection="1" pivotButton="0" quotePrefix="0" xfId="0">
      <protection locked="0" hidden="0"/>
    </xf>
    <xf numFmtId="0" fontId="0" fillId="0" borderId="10" applyProtection="1" pivotButton="0" quotePrefix="0" xfId="0">
      <protection locked="0" hidden="0"/>
    </xf>
    <xf numFmtId="0" fontId="12" fillId="7" borderId="5" applyAlignment="1" pivotButton="0" quotePrefix="0" xfId="0">
      <alignment horizontal="center" vertical="center" wrapText="1"/>
    </xf>
    <xf numFmtId="0" fontId="13" fillId="6" borderId="1" applyAlignment="1" applyProtection="1" pivotButton="0" quotePrefix="0" xfId="0">
      <alignment horizontal="left" vertical="center" wrapText="1"/>
      <protection locked="0" hidden="0"/>
    </xf>
    <xf numFmtId="0" fontId="15" fillId="0" borderId="0" applyAlignment="1" applyProtection="1" pivotButton="0" quotePrefix="0" xfId="0">
      <alignment vertical="center"/>
      <protection locked="0" hidden="0"/>
    </xf>
    <xf numFmtId="0" fontId="0" fillId="0" borderId="0" applyProtection="1" pivotButton="0" quotePrefix="0" xfId="0">
      <protection locked="0" hidden="0"/>
    </xf>
    <xf numFmtId="0" fontId="14" fillId="10" borderId="8" applyAlignment="1" applyProtection="1" pivotButton="0" quotePrefix="0" xfId="0">
      <alignment horizontal="left" vertical="center"/>
      <protection locked="0" hidden="0"/>
    </xf>
    <xf numFmtId="0" fontId="0" fillId="0" borderId="9" applyProtection="1" pivotButton="0" quotePrefix="0" xfId="0">
      <protection locked="0" hidden="0"/>
    </xf>
    <xf numFmtId="0" fontId="10" fillId="6" borderId="1" applyAlignment="1" pivotButton="0" quotePrefix="0" xfId="0">
      <alignment horizontal="center" vertical="center"/>
    </xf>
    <xf numFmtId="0" fontId="0" fillId="0" borderId="4" pivotButton="0" quotePrefix="0" xfId="0"/>
    <xf numFmtId="0" fontId="10" fillId="6" borderId="1" applyAlignment="1" pivotButton="0" quotePrefix="0" xfId="0">
      <alignment horizontal="left" vertical="center"/>
    </xf>
    <xf numFmtId="0" fontId="14" fillId="10" borderId="41" applyAlignment="1" applyProtection="1" pivotButton="0" quotePrefix="0" xfId="0">
      <alignment horizontal="left" vertical="center"/>
      <protection locked="0" hidden="0"/>
    </xf>
    <xf numFmtId="0" fontId="0" fillId="0" borderId="29" applyProtection="1" pivotButton="0" quotePrefix="0" xfId="0">
      <protection locked="0" hidden="0"/>
    </xf>
    <xf numFmtId="0" fontId="14" fillId="7" borderId="4" applyAlignment="1" applyProtection="1" pivotButton="0" quotePrefix="0" xfId="0">
      <alignment horizontal="center" vertical="center"/>
      <protection locked="0" hidden="0"/>
    </xf>
    <xf numFmtId="0" fontId="14" fillId="7" borderId="1" applyAlignment="1" applyProtection="1" pivotButton="0" quotePrefix="0" xfId="0">
      <alignment horizontal="center" vertical="center"/>
      <protection locked="0" hidden="0"/>
    </xf>
    <xf numFmtId="0" fontId="19" fillId="2" borderId="4" applyAlignment="1" applyProtection="1" pivotButton="0" quotePrefix="0" xfId="0">
      <alignment horizontal="center" vertical="center" wrapText="1"/>
      <protection locked="0" hidden="0"/>
    </xf>
    <xf numFmtId="0" fontId="0" fillId="0" borderId="5" applyProtection="1" pivotButton="0" quotePrefix="0" xfId="0">
      <protection locked="0" hidden="0"/>
    </xf>
    <xf numFmtId="0" fontId="13" fillId="9" borderId="7" applyAlignment="1" applyProtection="1" pivotButton="0" quotePrefix="0" xfId="0">
      <alignment horizontal="center" vertical="center"/>
      <protection locked="0" hidden="0"/>
    </xf>
    <xf numFmtId="0" fontId="13" fillId="9" borderId="3" applyAlignment="1" applyProtection="1" pivotButton="0" quotePrefix="0" xfId="0">
      <alignment horizontal="center" vertical="center"/>
      <protection locked="0" hidden="0"/>
    </xf>
    <xf numFmtId="0" fontId="0" fillId="0" borderId="19" applyProtection="1" pivotButton="0" quotePrefix="0" xfId="0">
      <protection locked="0" hidden="0"/>
    </xf>
    <xf numFmtId="0" fontId="18" fillId="2" borderId="1" applyAlignment="1" applyProtection="1" pivotButton="0" quotePrefix="0" xfId="0">
      <alignment horizontal="right" vertical="center" wrapText="1"/>
      <protection locked="0" hidden="0"/>
    </xf>
    <xf numFmtId="0" fontId="13" fillId="6" borderId="3" applyAlignment="1" applyProtection="1" pivotButton="0" quotePrefix="0" xfId="0">
      <alignment horizontal="center" vertical="center" wrapText="1"/>
      <protection locked="0" hidden="0"/>
    </xf>
    <xf numFmtId="0" fontId="13" fillId="8" borderId="1" applyAlignment="1" pivotButton="0" quotePrefix="0" xfId="0">
      <alignment horizontal="left" vertical="center"/>
    </xf>
    <xf numFmtId="0" fontId="12" fillId="7" borderId="1" applyAlignment="1" applyProtection="1" pivotButton="0" quotePrefix="0" xfId="0">
      <alignment horizontal="center" vertical="center" wrapText="1"/>
      <protection locked="0" hidden="0"/>
    </xf>
    <xf numFmtId="43" fontId="18" fillId="2" borderId="1" applyAlignment="1" applyProtection="1" pivotButton="0" quotePrefix="0" xfId="1">
      <alignment horizontal="right" vertical="center"/>
      <protection locked="0" hidden="0"/>
    </xf>
    <xf numFmtId="0" fontId="14" fillId="10" borderId="2" applyAlignment="1" applyProtection="1" pivotButton="0" quotePrefix="0" xfId="0">
      <alignment horizontal="left" vertical="center"/>
      <protection locked="0" hidden="0"/>
    </xf>
    <xf numFmtId="0" fontId="19" fillId="2" borderId="1" applyAlignment="1" pivotButton="0" quotePrefix="0" xfId="0">
      <alignment horizontal="left" vertical="center" wrapText="1"/>
    </xf>
    <xf numFmtId="0" fontId="12" fillId="7" borderId="1" applyAlignment="1" applyProtection="1" pivotButton="0" quotePrefix="0" xfId="0">
      <alignment horizontal="center" vertical="center"/>
      <protection locked="0" hidden="0"/>
    </xf>
    <xf numFmtId="0" fontId="15" fillId="0" borderId="1" applyAlignment="1" pivotButton="0" quotePrefix="0" xfId="0">
      <alignment horizontal="center" vertical="center"/>
    </xf>
    <xf numFmtId="0" fontId="13" fillId="9" borderId="1" applyAlignment="1" pivotButton="0" quotePrefix="0" xfId="0">
      <alignment horizontal="center" vertical="center"/>
    </xf>
    <xf numFmtId="0" fontId="15" fillId="0" borderId="1" applyAlignment="1" pivotButton="0" quotePrefix="0" xfId="0">
      <alignment vertical="center"/>
    </xf>
    <xf numFmtId="0" fontId="13" fillId="6" borderId="1" applyAlignment="1" applyProtection="1" pivotButton="0" quotePrefix="0" xfId="0">
      <alignment horizontal="center" vertical="center" wrapText="1"/>
      <protection locked="0" hidden="0"/>
    </xf>
    <xf numFmtId="0" fontId="14" fillId="10" borderId="7" applyAlignment="1" applyProtection="1" pivotButton="0" quotePrefix="0" xfId="0">
      <alignment horizontal="left" vertical="center"/>
      <protection locked="0" hidden="0"/>
    </xf>
    <xf numFmtId="0" fontId="9" fillId="5" borderId="41" applyAlignment="1" pivotButton="0" quotePrefix="0" xfId="0">
      <alignment horizontal="center" vertical="center"/>
    </xf>
    <xf numFmtId="43" fontId="17" fillId="2" borderId="1" applyAlignment="1" applyProtection="1" pivotButton="0" quotePrefix="0" xfId="1">
      <alignment horizontal="right" vertical="center"/>
      <protection locked="0" hidden="0"/>
    </xf>
    <xf numFmtId="0" fontId="17" fillId="2" borderId="1" applyAlignment="1" applyProtection="1" pivotButton="0" quotePrefix="0" xfId="0">
      <alignment horizontal="right" vertical="center" wrapText="1"/>
      <protection locked="0" hidden="0"/>
    </xf>
    <xf numFmtId="0" fontId="9" fillId="5" borderId="15" applyAlignment="1" pivotButton="0" quotePrefix="0" xfId="0">
      <alignment horizontal="center" vertical="center"/>
    </xf>
    <xf numFmtId="0" fontId="9" fillId="5" borderId="41" applyAlignment="1" applyProtection="1" pivotButton="0" quotePrefix="0" xfId="0">
      <alignment horizontal="center" vertical="center"/>
      <protection locked="0" hidden="0"/>
    </xf>
    <xf numFmtId="0" fontId="0" fillId="0" borderId="2" applyProtection="1" pivotButton="0" quotePrefix="0" xfId="0">
      <protection locked="0" hidden="0"/>
    </xf>
    <xf numFmtId="0" fontId="12" fillId="7" borderId="15" applyAlignment="1" pivotButton="0" quotePrefix="0" xfId="0">
      <alignment horizontal="center" vertical="center" wrapText="1"/>
    </xf>
    <xf numFmtId="0" fontId="17" fillId="2" borderId="1" applyAlignment="1" applyProtection="1" pivotButton="0" quotePrefix="0" xfId="0">
      <alignment horizontal="right" vertical="center"/>
      <protection locked="0" hidden="0"/>
    </xf>
    <xf numFmtId="0" fontId="14" fillId="6" borderId="37" applyAlignment="1" pivotButton="0" quotePrefix="0" xfId="0">
      <alignment horizontal="center" vertical="center"/>
    </xf>
    <xf numFmtId="0" fontId="0" fillId="0" borderId="40" pivotButton="0" quotePrefix="0" xfId="0"/>
    <xf numFmtId="43" fontId="20" fillId="2" borderId="15" applyAlignment="1" pivotButton="0" quotePrefix="0" xfId="0">
      <alignment horizontal="center" vertical="center"/>
    </xf>
    <xf numFmtId="14" fontId="12" fillId="5" borderId="1" applyAlignment="1" pivotButton="0" quotePrefix="0" xfId="0">
      <alignment horizontal="center" vertical="center"/>
    </xf>
    <xf numFmtId="43" fontId="20" fillId="2" borderId="1" applyAlignment="1" pivotButton="0" quotePrefix="0" xfId="0">
      <alignment horizontal="center" vertical="center"/>
    </xf>
    <xf numFmtId="0" fontId="14" fillId="6" borderId="20" applyAlignment="1" pivotButton="0" quotePrefix="0" xfId="0">
      <alignment horizontal="left" vertical="center"/>
    </xf>
    <xf numFmtId="0" fontId="14" fillId="6" borderId="13" applyAlignment="1" pivotButton="0" quotePrefix="0" xfId="0">
      <alignment horizontal="left" vertical="center"/>
    </xf>
    <xf numFmtId="0" fontId="0" fillId="0" borderId="16" pivotButton="0" quotePrefix="0" xfId="0"/>
    <xf numFmtId="0" fontId="14" fillId="9" borderId="34" applyAlignment="1" pivotButton="0" quotePrefix="0" xfId="0">
      <alignment horizontal="center" vertical="center"/>
    </xf>
    <xf numFmtId="0" fontId="0" fillId="0" borderId="38" pivotButton="0" quotePrefix="0" xfId="0"/>
    <xf numFmtId="0" fontId="14" fillId="10" borderId="33" applyAlignment="1" pivotButton="0" quotePrefix="0" xfId="0">
      <alignment horizontal="center" vertical="center"/>
    </xf>
    <xf numFmtId="0" fontId="14" fillId="10" borderId="33" applyAlignment="1" pivotButton="0" quotePrefix="0" xfId="0">
      <alignment horizontal="center" vertical="center" wrapText="1"/>
    </xf>
    <xf numFmtId="0" fontId="12" fillId="10" borderId="3" applyAlignment="1" applyProtection="1" pivotButton="0" quotePrefix="0" xfId="0">
      <alignment horizontal="center" vertical="center"/>
      <protection locked="0" hidden="0"/>
    </xf>
    <xf numFmtId="0" fontId="14" fillId="6" borderId="25" applyAlignment="1" pivotButton="0" quotePrefix="0" xfId="0">
      <alignment horizontal="left" vertical="center"/>
    </xf>
    <xf numFmtId="0" fontId="14" fillId="6" borderId="22" applyAlignment="1" pivotButton="0" quotePrefix="0" xfId="0">
      <alignment horizontal="left" vertical="center"/>
    </xf>
    <xf numFmtId="0" fontId="0" fillId="0" borderId="23" pivotButton="0" quotePrefix="0" xfId="0"/>
    <xf numFmtId="0" fontId="12" fillId="10" borderId="1" applyAlignment="1" applyProtection="1" pivotButton="0" quotePrefix="0" xfId="0">
      <alignment horizontal="center" vertical="center"/>
      <protection locked="0" hidden="0"/>
    </xf>
  </cellXfs>
  <cellStyles count="4">
    <cellStyle name="Normal" xfId="0" builtinId="0"/>
    <cellStyle name="Comma" xfId="1" builtinId="3"/>
    <cellStyle name="Hyperlink" xfId="2" builtinId="8"/>
    <cellStyle name="Percent" xfId="3" builtinId="5"/>
  </cellStyles>
  <dxfs count="3">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plotArea>
      <layout/>
      <radarChart>
        <radarStyle val="marker"/>
        <varyColors val="0"/>
        <ser>
          <idx val="0"/>
          <order val="0"/>
          <spPr>
            <a:ln w="28575" cap="rnd">
              <a:gradFill rotWithShape="1">
                <a:gsLst>
                  <a:gs pos="100000">
                    <a:srgbClr val="00B050"/>
                  </a:gs>
                  <a:gs pos="57000">
                    <a:srgbClr val="92D050"/>
                  </a:gs>
                  <a:gs pos="28000">
                    <a:schemeClr val="accent1">
                      <a:lumMod val="60000"/>
                      <a:lumOff val="40000"/>
                    </a:schemeClr>
                  </a:gs>
                  <a:gs pos="0">
                    <a:srgbClr val="FF0000"/>
                  </a:gs>
                </a:gsLst>
                <a:path path="shape">
                  <a:fillToRect l="50000" t="50000" r="50000" b="50000"/>
                </a:path>
                <a:tileRect/>
              </a:gradFill>
              <a:prstDash val="solid"/>
              <a:round/>
            </a:ln>
          </spPr>
          <marker>
            <symbol val="circle"/>
            <size val="5"/>
            <spPr>
              <a:solidFill>
                <a:schemeClr val="accent1"/>
              </a:solidFill>
              <a:ln w="9525">
                <a:solidFill>
                  <a:schemeClr val="accent1"/>
                </a:solidFill>
                <a:prstDash val="solid"/>
              </a:ln>
            </spPr>
          </marker>
          <cat>
            <strRef>
              <f>Overall!$J$14:$J$18</f>
              <strCache>
                <ptCount val="5"/>
                <pt idx="0">
                  <v xml:space="preserve"> I. Định Giá </v>
                </pt>
                <pt idx="1">
                  <v xml:space="preserve"> II. Vốn &amp; Khả Năng Trả Nợ </v>
                </pt>
                <pt idx="2">
                  <v xml:space="preserve"> III.Thanh Khoản </v>
                </pt>
                <pt idx="3">
                  <v xml:space="preserve"> IV. Hiệu Quả Sử Dụng Tài Sản </v>
                </pt>
                <pt idx="4">
                  <v xml:space="preserve"> V. Hiệu Quả Hoạt Động </v>
                </pt>
              </strCache>
            </strRef>
          </cat>
          <val>
            <numRef>
              <f>Overall!$K$14:$K$18</f>
              <numCache>
                <formatCode>_(* #,##0.00_);_(* \(#,##0.00\);_(* "-"??_);_(@_)</formatCode>
                <ptCount val="5"/>
                <pt idx="0">
                  <v>1.875</v>
                </pt>
                <pt idx="1">
                  <v>1.666666666666667</v>
                </pt>
                <pt idx="2">
                  <v>5</v>
                </pt>
                <pt idx="3">
                  <v>2.142857142857143</v>
                </pt>
                <pt idx="4">
                  <v>2</v>
                </pt>
              </numCache>
            </numRef>
          </val>
        </ser>
        <dLbls>
          <showLegendKey val="0"/>
          <showVal val="0"/>
          <showCatName val="0"/>
          <showSerName val="0"/>
          <showPercent val="0"/>
          <showBubbleSize val="0"/>
        </dLbls>
        <axId val="183874336"/>
        <axId val="183875296"/>
      </radarChart>
      <catAx>
        <axId val="18387433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83875296"/>
        <crosses val="autoZero"/>
        <auto val="1"/>
        <lblAlgn val="ctr"/>
        <lblOffset val="100"/>
        <noMultiLvlLbl val="0"/>
      </catAx>
      <valAx>
        <axId val="183875296"/>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83874336"/>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plotArea>
      <layout/>
      <lineChart>
        <grouping val="standard"/>
        <varyColors val="0"/>
        <ser>
          <idx val="0"/>
          <order val="0"/>
          <tx>
            <strRef>
              <f>'Income Statement (Common)'!$B$19</f>
              <strCache>
                <ptCount val="1"/>
                <pt idx="0">
                  <v>Doanh thu ròng</v>
                </pt>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'Income Statement (Common)'!$C$18:$I$18</f>
              <numCache>
                <formatCode>General</formatCode>
                <ptCount val="7"/>
                <pt idx="0">
                  <v>2019</v>
                </pt>
                <pt idx="1">
                  <v>2020</v>
                </pt>
                <pt idx="2">
                  <v>2021</v>
                </pt>
                <pt idx="3">
                  <v>2022</v>
                </pt>
                <pt idx="4">
                  <v>2023</v>
                </pt>
                <pt idx="5">
                  <v>2024</v>
                </pt>
                <pt idx="6">
                  <v>2025</v>
                </pt>
              </numCache>
            </numRef>
          </cat>
          <val>
            <numRef>
              <f>'Income Statement (Common)'!$C$19:$I$19</f>
              <numCache>
                <formatCode>_(* #,##0.00_);_(* \(#,##0.00\);_(* "-"??_);_(@_)</formatCode>
                <ptCount val="7"/>
                <pt idx="0">
                  <v>1212</v>
                </pt>
                <pt idx="1">
                  <v>902</v>
                </pt>
                <pt idx="2">
                  <v>410</v>
                </pt>
                <pt idx="3">
                  <v>1010</v>
                </pt>
                <pt idx="4">
                  <v>766.3364430450093</v>
                </pt>
                <pt idx="5">
                  <v>711.0591521401815</v>
                </pt>
                <pt idx="6">
                  <v>697.9247504021419</v>
                </pt>
              </numCache>
            </numRef>
          </val>
          <smooth val="0"/>
        </ser>
        <ser>
          <idx val="1"/>
          <order val="1"/>
          <tx>
            <strRef>
              <f>'Income Statement (Common)'!$B$20</f>
              <strCache>
                <ptCount val="1"/>
                <pt idx="0">
                  <v>Giá vốn hàng bán</v>
                </pt>
              </strCache>
            </strRef>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numRef>
              <f>'Income Statement (Common)'!$C$18:$I$18</f>
              <numCache>
                <formatCode>General</formatCode>
                <ptCount val="7"/>
                <pt idx="0">
                  <v>2019</v>
                </pt>
                <pt idx="1">
                  <v>2020</v>
                </pt>
                <pt idx="2">
                  <v>2021</v>
                </pt>
                <pt idx="3">
                  <v>2022</v>
                </pt>
                <pt idx="4">
                  <v>2023</v>
                </pt>
                <pt idx="5">
                  <v>2024</v>
                </pt>
                <pt idx="6">
                  <v>2025</v>
                </pt>
              </numCache>
            </numRef>
          </cat>
          <val>
            <numRef>
              <f>'Income Statement (Common)'!$C$20:$I$20</f>
              <numCache>
                <formatCode>_(* #,##0.00_);_(* \(#,##0.00\);_(* "-"??_);_(@_)</formatCode>
                <ptCount val="7"/>
                <pt idx="0">
                  <v>-693.9127755369393</v>
                </pt>
                <pt idx="1">
                  <v>-523.080045743184</v>
                </pt>
                <pt idx="2">
                  <v>-310.2854188634915</v>
                </pt>
                <pt idx="3">
                  <v>-526.5427329137314</v>
                </pt>
                <pt idx="4">
                  <v>-507.5294848949114</v>
                </pt>
                <pt idx="5">
                  <v>-472.0839500920097</v>
                </pt>
                <pt idx="6">
                  <v>-470.8017115220008</v>
                </pt>
              </numCache>
            </numRef>
          </val>
          <smooth val="0"/>
        </ser>
        <dLbls>
          <showLegendKey val="0"/>
          <showVal val="0"/>
          <showCatName val="0"/>
          <showSerName val="0"/>
          <showPercent val="0"/>
          <showBubbleSize val="0"/>
        </dLbls>
        <marker val="1"/>
        <smooth val="0"/>
        <axId val="1443071855"/>
        <axId val="1422475967"/>
      </line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plotArea>
      <layout/>
      <lineChart>
        <grouping val="standard"/>
        <varyColors val="0"/>
        <ser>
          <idx val="0"/>
          <order val="0"/>
          <tx>
            <strRef>
              <f>'Income Statement (Common)'!$B$22</f>
              <strCache>
                <ptCount val="1"/>
                <pt idx="0">
                  <v>Chi phí hoạt động</v>
                </pt>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'Income Statement (Common)'!$C$18:$I$18</f>
              <numCache>
                <formatCode>General</formatCode>
                <ptCount val="7"/>
                <pt idx="0">
                  <v>2019</v>
                </pt>
                <pt idx="1">
                  <v>2020</v>
                </pt>
                <pt idx="2">
                  <v>2021</v>
                </pt>
                <pt idx="3">
                  <v>2022</v>
                </pt>
                <pt idx="4">
                  <v>2023</v>
                </pt>
                <pt idx="5">
                  <v>2024</v>
                </pt>
                <pt idx="6">
                  <v>2025</v>
                </pt>
              </numCache>
            </numRef>
          </cat>
          <val>
            <numRef>
              <f>'Income Statement (Common)'!$C$22:$I$22</f>
              <numCache>
                <formatCode>_(* #,##0.00_);_(* \(#,##0.00\);_(* "-"??_);_(@_)</formatCode>
                <ptCount val="7"/>
                <pt idx="0">
                  <v>-370</v>
                </pt>
                <pt idx="1">
                  <v>-405</v>
                </pt>
                <pt idx="2">
                  <v>-81</v>
                </pt>
                <pt idx="3">
                  <v>-353</v>
                </pt>
                <pt idx="4">
                  <v>-261.833210051487</v>
                </pt>
                <pt idx="5">
                  <v>-258.9086046033564</v>
                </pt>
                <pt idx="6">
                  <v>-255.6323712873863</v>
                </pt>
              </numCache>
            </numRef>
          </val>
          <smooth val="0"/>
        </ser>
        <ser>
          <idx val="1"/>
          <order val="1"/>
          <tx>
            <strRef>
              <f>'Income Statement (Common)'!$B$23</f>
              <strCache>
                <ptCount val="1"/>
                <pt idx="0">
                  <v>Lợi nhuận hoạt động</v>
                </pt>
              </strCache>
            </strRef>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numRef>
              <f>'Income Statement (Common)'!$C$18:$I$18</f>
              <numCache>
                <formatCode>General</formatCode>
                <ptCount val="7"/>
                <pt idx="0">
                  <v>2019</v>
                </pt>
                <pt idx="1">
                  <v>2020</v>
                </pt>
                <pt idx="2">
                  <v>2021</v>
                </pt>
                <pt idx="3">
                  <v>2022</v>
                </pt>
                <pt idx="4">
                  <v>2023</v>
                </pt>
                <pt idx="5">
                  <v>2024</v>
                </pt>
                <pt idx="6">
                  <v>2025</v>
                </pt>
              </numCache>
            </numRef>
          </cat>
          <val>
            <numRef>
              <f>'Income Statement (Common)'!$C$23:$I$23</f>
              <numCache>
                <formatCode>_(* #,##0.00_);_(* \(#,##0.00\);_(* "-"??_);_(@_)</formatCode>
                <ptCount val="7"/>
                <pt idx="0">
                  <v>149</v>
                </pt>
                <pt idx="1">
                  <v>-26</v>
                </pt>
                <pt idx="2">
                  <v>21</v>
                </pt>
                <pt idx="3">
                  <v>121</v>
                </pt>
                <pt idx="4">
                  <v>-3.473493743607548</v>
                </pt>
                <pt idx="5">
                  <v>-20.31412574662818</v>
                </pt>
                <pt idx="6">
                  <v>-29.18241581348869</v>
                </pt>
              </numCache>
            </numRef>
          </val>
          <smooth val="0"/>
        </ser>
        <dLbls>
          <showLegendKey val="0"/>
          <showVal val="0"/>
          <showCatName val="0"/>
          <showSerName val="0"/>
          <showPercent val="0"/>
          <showBubbleSize val="0"/>
        </dLbls>
        <marker val="1"/>
        <smooth val="0"/>
        <axId val="1443071855"/>
        <axId val="1422475967"/>
      </line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plotArea>
      <layout/>
      <lineChart>
        <grouping val="standard"/>
        <varyColors val="0"/>
        <ser>
          <idx val="0"/>
          <order val="0"/>
          <tx>
            <strRef>
              <f>'Income Statement (Common)'!$B$26</f>
              <strCache>
                <ptCount val="1"/>
                <pt idx="0">
                  <v>Lợi nhuận trước thuế</v>
                </pt>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'Income Statement (Common)'!$C$18:$I$18</f>
              <numCache>
                <formatCode>General</formatCode>
                <ptCount val="7"/>
                <pt idx="0">
                  <v>2019</v>
                </pt>
                <pt idx="1">
                  <v>2020</v>
                </pt>
                <pt idx="2">
                  <v>2021</v>
                </pt>
                <pt idx="3">
                  <v>2022</v>
                </pt>
                <pt idx="4">
                  <v>2023</v>
                </pt>
                <pt idx="5">
                  <v>2024</v>
                </pt>
                <pt idx="6">
                  <v>2025</v>
                </pt>
              </numCache>
            </numRef>
          </cat>
          <val>
            <numRef>
              <f>'Income Statement (Common)'!$C$26:$I$26</f>
              <numCache>
                <formatCode>_(* #,##0.00_);_(* \(#,##0.00\);_(* "-"??_);_(@_)</formatCode>
                <ptCount val="7"/>
                <pt idx="0">
                  <v>124</v>
                </pt>
                <pt idx="1">
                  <v>202</v>
                </pt>
                <pt idx="2">
                  <v>109</v>
                </pt>
                <pt idx="3">
                  <v>114</v>
                </pt>
                <pt idx="4">
                  <v>14.5977070888697</v>
                </pt>
                <pt idx="5">
                  <v>-50.84019764964994</v>
                </pt>
                <pt idx="6">
                  <v>-59.53993882699929</v>
                </pt>
              </numCache>
            </numRef>
          </val>
          <smooth val="0"/>
        </ser>
        <ser>
          <idx val="1"/>
          <order val="1"/>
          <tx>
            <strRef>
              <f>'Income Statement (Common)'!$B$27</f>
              <strCache>
                <ptCount val="1"/>
                <pt idx="0">
                  <v>Lợi nhuận sau thuế</v>
                </pt>
              </strCache>
            </strRef>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numRef>
              <f>'Income Statement (Common)'!$C$18:$I$18</f>
              <numCache>
                <formatCode>General</formatCode>
                <ptCount val="7"/>
                <pt idx="0">
                  <v>2019</v>
                </pt>
                <pt idx="1">
                  <v>2020</v>
                </pt>
                <pt idx="2">
                  <v>2021</v>
                </pt>
                <pt idx="3">
                  <v>2022</v>
                </pt>
                <pt idx="4">
                  <v>2023</v>
                </pt>
                <pt idx="5">
                  <v>2024</v>
                </pt>
                <pt idx="6">
                  <v>2025</v>
                </pt>
              </numCache>
            </numRef>
          </cat>
          <val>
            <numRef>
              <f>'Income Statement (Common)'!$C$27:$I$27</f>
              <numCache>
                <formatCode>_(* #,##0.00_);_(* \(#,##0.00\);_(* "-"??_);_(@_)</formatCode>
                <ptCount val="7"/>
                <pt idx="0">
                  <v>81</v>
                </pt>
                <pt idx="1">
                  <v>192</v>
                </pt>
                <pt idx="2">
                  <v>105</v>
                </pt>
                <pt idx="3">
                  <v>60</v>
                </pt>
                <pt idx="4">
                  <v>-0.5111669374064718</v>
                </pt>
                <pt idx="5">
                  <v>-69.5507978326892</v>
                </pt>
                <pt idx="6">
                  <v>-77.86530144042314</v>
                </pt>
              </numCache>
            </numRef>
          </val>
          <smooth val="0"/>
        </ser>
        <dLbls>
          <showLegendKey val="0"/>
          <showVal val="0"/>
          <showCatName val="0"/>
          <showSerName val="0"/>
          <showPercent val="0"/>
          <showBubbleSize val="0"/>
        </dLbls>
        <marker val="1"/>
        <smooth val="0"/>
        <axId val="1443071855"/>
        <axId val="1422475967"/>
      </line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5.xml><?xml version="1.0" encoding="utf-8"?>
<chartSpace xmlns:a="http://schemas.openxmlformats.org/drawingml/2006/main" xmlns="http://schemas.openxmlformats.org/drawingml/2006/chart">
  <chart>
    <plotArea>
      <layout/>
      <lineChart>
        <grouping val="standard"/>
        <varyColors val="0"/>
        <ser>
          <idx val="0"/>
          <order val="0"/>
          <tx>
            <strRef>
              <f>'Income Statement (Common)'!$B$27</f>
              <strCache>
                <ptCount val="1"/>
                <pt idx="0">
                  <v>Lợi nhuận sau thuế</v>
                </pt>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'Income Statement (Common)'!$C$18:$I$18</f>
              <numCache>
                <formatCode>General</formatCode>
                <ptCount val="7"/>
                <pt idx="0">
                  <v>2019</v>
                </pt>
                <pt idx="1">
                  <v>2020</v>
                </pt>
                <pt idx="2">
                  <v>2021</v>
                </pt>
                <pt idx="3">
                  <v>2022</v>
                </pt>
                <pt idx="4">
                  <v>2023</v>
                </pt>
                <pt idx="5">
                  <v>2024</v>
                </pt>
                <pt idx="6">
                  <v>2025</v>
                </pt>
              </numCache>
            </numRef>
          </cat>
          <val>
            <numRef>
              <f>'Income Statement (Common)'!$C$27:$I$27</f>
              <numCache>
                <formatCode>_(* #,##0.00_);_(* \(#,##0.00\);_(* "-"??_);_(@_)</formatCode>
                <ptCount val="7"/>
                <pt idx="0">
                  <v>81</v>
                </pt>
                <pt idx="1">
                  <v>192</v>
                </pt>
                <pt idx="2">
                  <v>105</v>
                </pt>
                <pt idx="3">
                  <v>60</v>
                </pt>
                <pt idx="4">
                  <v>-0.5111669374064718</v>
                </pt>
                <pt idx="5">
                  <v>-69.5507978326892</v>
                </pt>
                <pt idx="6">
                  <v>-77.86530144042314</v>
                </pt>
              </numCache>
            </numRef>
          </val>
          <smooth val="0"/>
        </ser>
        <ser>
          <idx val="1"/>
          <order val="1"/>
          <tx>
            <strRef>
              <f>'Income Statement (Common)'!$B$21</f>
              <strCache>
                <ptCount val="1"/>
                <pt idx="0">
                  <v>Lợi nhuận gộp</v>
                </pt>
              </strCache>
            </strRef>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numRef>
              <f>'Income Statement (Common)'!$C$18:$I$18</f>
              <numCache>
                <formatCode>General</formatCode>
                <ptCount val="7"/>
                <pt idx="0">
                  <v>2019</v>
                </pt>
                <pt idx="1">
                  <v>2020</v>
                </pt>
                <pt idx="2">
                  <v>2021</v>
                </pt>
                <pt idx="3">
                  <v>2022</v>
                </pt>
                <pt idx="4">
                  <v>2023</v>
                </pt>
                <pt idx="5">
                  <v>2024</v>
                </pt>
                <pt idx="6">
                  <v>2025</v>
                </pt>
              </numCache>
            </numRef>
          </cat>
          <val>
            <numRef>
              <f>'Income Statement (Common)'!$C$21:$I$21</f>
              <numCache>
                <formatCode>_(* #,##0.00_);_(* \(#,##0.00\);_(* "-"??_);_(@_)</formatCode>
                <ptCount val="7"/>
                <pt idx="0">
                  <v>517</v>
                </pt>
                <pt idx="1">
                  <v>378</v>
                </pt>
                <pt idx="2">
                  <v>101</v>
                </pt>
                <pt idx="3">
                  <v>474</v>
                </pt>
                <pt idx="4">
                  <v>258.3597163078794</v>
                </pt>
                <pt idx="5">
                  <v>238.5944788567282</v>
                </pt>
                <pt idx="6">
                  <v>226.4499554738977</v>
                </pt>
              </numCache>
            </numRef>
          </val>
          <smooth val="0"/>
        </ser>
        <ser>
          <idx val="2"/>
          <order val="2"/>
          <tx>
            <strRef>
              <f>'Income Statement (Common)'!$B$19</f>
              <strCache>
                <ptCount val="1"/>
                <pt idx="0">
                  <v>Doanh thu ròng</v>
                </pt>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'Income Statement (Common)'!$C$18:$I$18</f>
              <numCache>
                <formatCode>General</formatCode>
                <ptCount val="7"/>
                <pt idx="0">
                  <v>2019</v>
                </pt>
                <pt idx="1">
                  <v>2020</v>
                </pt>
                <pt idx="2">
                  <v>2021</v>
                </pt>
                <pt idx="3">
                  <v>2022</v>
                </pt>
                <pt idx="4">
                  <v>2023</v>
                </pt>
                <pt idx="5">
                  <v>2024</v>
                </pt>
                <pt idx="6">
                  <v>2025</v>
                </pt>
              </numCache>
            </numRef>
          </cat>
          <val>
            <numRef>
              <f>'Income Statement (Common)'!$C$19:$I$19</f>
              <numCache>
                <formatCode>_(* #,##0.00_);_(* \(#,##0.00\);_(* "-"??_);_(@_)</formatCode>
                <ptCount val="7"/>
                <pt idx="0">
                  <v>1212</v>
                </pt>
                <pt idx="1">
                  <v>902</v>
                </pt>
                <pt idx="2">
                  <v>410</v>
                </pt>
                <pt idx="3">
                  <v>1010</v>
                </pt>
                <pt idx="4">
                  <v>766.3364430450093</v>
                </pt>
                <pt idx="5">
                  <v>711.0591521401815</v>
                </pt>
                <pt idx="6">
                  <v>697.9247504021419</v>
                </pt>
              </numCache>
            </numRef>
          </val>
          <smooth val="0"/>
        </ser>
        <dLbls>
          <showLegendKey val="0"/>
          <showVal val="0"/>
          <showCatName val="0"/>
          <showSerName val="0"/>
          <showPercent val="0"/>
          <showBubbleSize val="0"/>
        </dLbls>
        <marker val="1"/>
        <smooth val="0"/>
        <axId val="1443071855"/>
        <axId val="1422475967"/>
      </line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6.xml><?xml version="1.0" encoding="utf-8"?>
<chartSpace xmlns:a="http://schemas.openxmlformats.org/drawingml/2006/main" xmlns="http://schemas.openxmlformats.org/drawingml/2006/chart">
  <chart>
    <plotArea>
      <layout/>
      <lineChart>
        <grouping val="standard"/>
        <varyColors val="0"/>
        <ser>
          <idx val="0"/>
          <order val="0"/>
          <tx>
            <strRef>
              <f>'Income Statement (Common)'!$B$4</f>
              <strCache>
                <ptCount val="1"/>
                <pt idx="0">
                  <v>Doanh thu ròng</v>
                </pt>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strRef>
              <f>'Income Statement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'Income Statement (Common)'!$C$4:$AD$4</f>
              <numCache>
                <formatCode>_(* #,##0.00_);_(* \(#,##0.00\);_(* "-"??_);_(@_)</formatCode>
                <ptCount val="28"/>
                <pt idx="0">
                  <v>198</v>
                </pt>
                <pt idx="1">
                  <v>225</v>
                </pt>
                <pt idx="2">
                  <v>586</v>
                </pt>
                <pt idx="3">
                  <v>203</v>
                </pt>
                <pt idx="4">
                  <v>147</v>
                </pt>
                <pt idx="5">
                  <v>116</v>
                </pt>
                <pt idx="6">
                  <v>233</v>
                </pt>
                <pt idx="7">
                  <v>406</v>
                </pt>
                <pt idx="8">
                  <v>102</v>
                </pt>
                <pt idx="9">
                  <v>118</v>
                </pt>
                <pt idx="10">
                  <v>84</v>
                </pt>
                <pt idx="11">
                  <v>106</v>
                </pt>
                <pt idx="12">
                  <v>102</v>
                </pt>
                <pt idx="13">
                  <v>154</v>
                </pt>
                <pt idx="14">
                  <v>590</v>
                </pt>
                <pt idx="15">
                  <v>164</v>
                </pt>
                <pt idx="16">
                  <v>132</v>
                </pt>
                <pt idx="17">
                  <v>149</v>
                </pt>
                <pt idx="18">
                  <v>305.9969549128077</v>
                </pt>
                <pt idx="19">
                  <v>179.3394881322016</v>
                </pt>
                <pt idx="20">
                  <v>110.6483455125108</v>
                </pt>
                <pt idx="21">
                  <v>123.9247677249913</v>
                </pt>
                <pt idx="22">
                  <v>300.4262747338453</v>
                </pt>
                <pt idx="23">
                  <v>176.059764168834</v>
                </pt>
                <pt idx="24">
                  <v>108.6211422525856</v>
                </pt>
                <pt idx="25">
                  <v>121.643791957124</v>
                </pt>
                <pt idx="26">
                  <v>294.8708149925305</v>
                </pt>
                <pt idx="27">
                  <v>172.7890011999018</v>
                </pt>
              </numCache>
            </numRef>
          </val>
          <smooth val="0"/>
        </ser>
        <ser>
          <idx val="1"/>
          <order val="1"/>
          <tx>
            <strRef>
              <f>'Income Statement (Common)'!$B$7</f>
              <strCache>
                <ptCount val="1"/>
                <pt idx="0">
                  <v>Giá vốn hàng bán</v>
                </pt>
              </strCache>
            </strRef>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strRef>
              <f>'Income Statement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'Income Statement (Common)'!$C$7:$AD$7</f>
              <numCache>
                <formatCode>_(* #,##0.00_);_(* \(#,##0.00\);_(* "-"??_);_(@_)</formatCode>
                <ptCount val="28"/>
                <pt idx="0">
                  <v>-134</v>
                </pt>
                <pt idx="1">
                  <v>-144</v>
                </pt>
                <pt idx="2">
                  <v>-284</v>
                </pt>
                <pt idx="3">
                  <v>-133</v>
                </pt>
                <pt idx="4">
                  <v>-110</v>
                </pt>
                <pt idx="5">
                  <v>-81</v>
                </pt>
                <pt idx="6">
                  <v>-113</v>
                </pt>
                <pt idx="7">
                  <v>-220</v>
                </pt>
                <pt idx="8">
                  <v>-84</v>
                </pt>
                <pt idx="9">
                  <v>-85</v>
                </pt>
                <pt idx="10">
                  <v>-58</v>
                </pt>
                <pt idx="11">
                  <v>-81</v>
                </pt>
                <pt idx="12">
                  <v>-86</v>
                </pt>
                <pt idx="13">
                  <v>-103</v>
                </pt>
                <pt idx="14">
                  <v>-237</v>
                </pt>
                <pt idx="15">
                  <v>-110</v>
                </pt>
                <pt idx="16">
                  <v>-94</v>
                </pt>
                <pt idx="17">
                  <v>-99</v>
                </pt>
                <pt idx="18">
                  <v>-219.6443710228228</v>
                </pt>
                <pt idx="19">
                  <v>-95.33235571430707</v>
                </pt>
                <pt idx="20">
                  <v>-71.72889484633423</v>
                </pt>
                <pt idx="21">
                  <v>-86.55686531844054</v>
                </pt>
                <pt idx="22">
                  <v>-219.0177789158058</v>
                </pt>
                <pt idx="23">
                  <v>-95.16113420287266</v>
                </pt>
                <pt idx="24">
                  <v>-71.64615321191553</v>
                </pt>
                <pt idx="25">
                  <v>-86.44536239747185</v>
                </pt>
                <pt idx="26">
                  <v>-218.3928988090813</v>
                </pt>
                <pt idx="27">
                  <v>-94.99038050977549</v>
                </pt>
              </numCache>
            </numRef>
          </val>
          <smooth val="0"/>
        </ser>
        <dLbls>
          <showLegendKey val="0"/>
          <showVal val="0"/>
          <showCatName val="0"/>
          <showSerName val="0"/>
          <showPercent val="0"/>
          <showBubbleSize val="0"/>
        </dLbls>
        <marker val="1"/>
        <smooth val="0"/>
        <axId val="1443071855"/>
        <axId val="1422475967"/>
      </line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7.xml><?xml version="1.0" encoding="utf-8"?>
<chartSpace xmlns:a="http://schemas.openxmlformats.org/drawingml/2006/main" xmlns="http://schemas.openxmlformats.org/drawingml/2006/chart">
  <chart>
    <plotArea>
      <layout/>
      <lineChart>
        <grouping val="standard"/>
        <varyColors val="0"/>
        <ser>
          <idx val="0"/>
          <order val="0"/>
          <tx>
            <strRef>
              <f>'Income Statement (Common)'!$B$15</f>
              <strCache>
                <ptCount val="1"/>
                <pt idx="0">
                  <v>Lợi nhuận sau thuế</v>
                </pt>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strRef>
              <f>'Income Statement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'Income Statement (Common)'!$C$15:$AD$15</f>
              <numCache>
                <formatCode>_(* #,##0.00_);_(* \(#,##0.00\);_(* "-"??_);_(@_)</formatCode>
                <ptCount val="28"/>
                <pt idx="0">
                  <v>6</v>
                </pt>
                <pt idx="1">
                  <v>-36</v>
                </pt>
                <pt idx="2">
                  <v>81</v>
                </pt>
                <pt idx="3">
                  <v>30</v>
                </pt>
                <pt idx="4">
                  <v>220</v>
                </pt>
                <pt idx="5">
                  <v>-92</v>
                </pt>
                <pt idx="6">
                  <v>29</v>
                </pt>
                <pt idx="7">
                  <v>35</v>
                </pt>
                <pt idx="8">
                  <v>-26</v>
                </pt>
                <pt idx="9">
                  <v>43</v>
                </pt>
                <pt idx="10">
                  <v>28</v>
                </pt>
                <pt idx="11">
                  <v>60</v>
                </pt>
                <pt idx="12">
                  <v>-38</v>
                </pt>
                <pt idx="13">
                  <v>-20</v>
                </pt>
                <pt idx="14">
                  <v>127</v>
                </pt>
                <pt idx="15">
                  <v>-9</v>
                </pt>
                <pt idx="16">
                  <v>-11</v>
                </pt>
                <pt idx="17">
                  <v>29</v>
                </pt>
                <pt idx="18">
                  <v>-24.00863767345396</v>
                </pt>
                <pt idx="19">
                  <v>5.497470736047504</v>
                </pt>
                <pt idx="20">
                  <v>-20.37568059385877</v>
                </pt>
                <pt idx="21">
                  <v>-25.18636462221419</v>
                </pt>
                <pt idx="22">
                  <v>-27.33745889935189</v>
                </pt>
                <pt idx="23">
                  <v>3.348706282735655</v>
                </pt>
                <pt idx="24">
                  <v>-21.72590395202363</v>
                </pt>
                <pt idx="25">
                  <v>-26.68802527366422</v>
                </pt>
                <pt idx="26">
                  <v>-30.6571849852883</v>
                </pt>
                <pt idx="27">
                  <v>1.20581277055302</v>
                </pt>
              </numCache>
            </numRef>
          </val>
          <smooth val="0"/>
        </ser>
        <ser>
          <idx val="1"/>
          <order val="1"/>
          <tx>
            <strRef>
              <f>'Income Statement (Common)'!$B$4</f>
              <strCache>
                <ptCount val="1"/>
                <pt idx="0">
                  <v>Doanh thu ròng</v>
                </pt>
              </strCache>
            </strRef>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strRef>
              <f>'Income Statement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'Income Statement (Common)'!$C$4:$AD$4</f>
              <numCache>
                <formatCode>_(* #,##0.00_);_(* \(#,##0.00\);_(* "-"??_);_(@_)</formatCode>
                <ptCount val="28"/>
                <pt idx="0">
                  <v>198</v>
                </pt>
                <pt idx="1">
                  <v>225</v>
                </pt>
                <pt idx="2">
                  <v>586</v>
                </pt>
                <pt idx="3">
                  <v>203</v>
                </pt>
                <pt idx="4">
                  <v>147</v>
                </pt>
                <pt idx="5">
                  <v>116</v>
                </pt>
                <pt idx="6">
                  <v>233</v>
                </pt>
                <pt idx="7">
                  <v>406</v>
                </pt>
                <pt idx="8">
                  <v>102</v>
                </pt>
                <pt idx="9">
                  <v>118</v>
                </pt>
                <pt idx="10">
                  <v>84</v>
                </pt>
                <pt idx="11">
                  <v>106</v>
                </pt>
                <pt idx="12">
                  <v>102</v>
                </pt>
                <pt idx="13">
                  <v>154</v>
                </pt>
                <pt idx="14">
                  <v>590</v>
                </pt>
                <pt idx="15">
                  <v>164</v>
                </pt>
                <pt idx="16">
                  <v>132</v>
                </pt>
                <pt idx="17">
                  <v>149</v>
                </pt>
                <pt idx="18">
                  <v>305.9969549128077</v>
                </pt>
                <pt idx="19">
                  <v>179.3394881322016</v>
                </pt>
                <pt idx="20">
                  <v>110.6483455125108</v>
                </pt>
                <pt idx="21">
                  <v>123.9247677249913</v>
                </pt>
                <pt idx="22">
                  <v>300.4262747338453</v>
                </pt>
                <pt idx="23">
                  <v>176.059764168834</v>
                </pt>
                <pt idx="24">
                  <v>108.6211422525856</v>
                </pt>
                <pt idx="25">
                  <v>121.643791957124</v>
                </pt>
                <pt idx="26">
                  <v>294.8708149925305</v>
                </pt>
                <pt idx="27">
                  <v>172.7890011999018</v>
                </pt>
              </numCache>
            </numRef>
          </val>
          <smooth val="0"/>
        </ser>
        <ser>
          <idx val="2"/>
          <order val="2"/>
          <tx>
            <strRef>
              <f>'Income Statement (Common)'!$B$8</f>
              <strCache>
                <ptCount val="1"/>
                <pt idx="0">
                  <v>Lợi nhuận gộp</v>
                </pt>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strRef>
              <f>'Income Statement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'Income Statement (Common)'!$C$8</f>
              <numCache>
                <formatCode>_(* #,##0.00_);_(* \(#,##0.00\);_(* "-"??_);_(@_)</formatCode>
                <ptCount val="1"/>
                <pt idx="0">
                  <v>64</v>
                </pt>
              </numCache>
            </numRef>
          </val>
          <smooth val="0"/>
        </ser>
        <dLbls>
          <showLegendKey val="0"/>
          <showVal val="0"/>
          <showCatName val="0"/>
          <showSerName val="0"/>
          <showPercent val="0"/>
          <showBubbleSize val="0"/>
        </dLbls>
        <marker val="1"/>
        <smooth val="0"/>
        <axId val="1443071855"/>
        <axId val="1422475967"/>
      </line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8.xml><?xml version="1.0" encoding="utf-8"?>
<chartSpace xmlns:a="http://schemas.openxmlformats.org/drawingml/2006/main" xmlns="http://schemas.openxmlformats.org/drawingml/2006/chart">
  <chart>
    <plotArea>
      <layout/>
      <lineChart>
        <grouping val="standard"/>
        <varyColors val="0"/>
        <ser>
          <idx val="0"/>
          <order val="0"/>
          <tx>
            <strRef>
              <f>'Income Statement (Common)'!$B$14</f>
              <strCache>
                <ptCount val="1"/>
                <pt idx="0">
                  <v>Lợi nhuận trước thuế</v>
                </pt>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strRef>
              <f>'Income Statement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'Income Statement (Common)'!$C$14:$AD$14</f>
              <numCache>
                <formatCode>_(* #,##0.00_);_(* \(#,##0.00\);_(* "-"??_);_(@_)</formatCode>
                <ptCount val="28"/>
                <pt idx="0">
                  <v>9</v>
                </pt>
                <pt idx="1">
                  <v>-31</v>
                </pt>
                <pt idx="2">
                  <v>112</v>
                </pt>
                <pt idx="3">
                  <v>34</v>
                </pt>
                <pt idx="4">
                  <v>196</v>
                </pt>
                <pt idx="5">
                  <v>-88</v>
                </pt>
                <pt idx="6">
                  <v>40</v>
                </pt>
                <pt idx="7">
                  <v>54</v>
                </pt>
                <pt idx="8">
                  <v>-26</v>
                </pt>
                <pt idx="9">
                  <v>45</v>
                </pt>
                <pt idx="10">
                  <v>28</v>
                </pt>
                <pt idx="11">
                  <v>62</v>
                </pt>
                <pt idx="12">
                  <v>-35</v>
                </pt>
                <pt idx="13">
                  <v>-15</v>
                </pt>
                <pt idx="14">
                  <v>171</v>
                </pt>
                <pt idx="15">
                  <v>-7</v>
                </pt>
                <pt idx="16">
                  <v>-9</v>
                </pt>
                <pt idx="17">
                  <v>32</v>
                </pt>
                <pt idx="18">
                  <v>-19.63775689101569</v>
                </pt>
                <pt idx="19">
                  <v>11.23546397988538</v>
                </pt>
                <pt idx="20">
                  <v>-15.83647327962869</v>
                </pt>
                <pt idx="21">
                  <v>-20.87005169960449</v>
                </pt>
                <pt idx="22">
                  <v>-23.12081306096443</v>
                </pt>
                <pt idx="23">
                  <v>8.98714039054768</v>
                </pt>
                <pt idx="24">
                  <v>-17.24925680848776</v>
                </pt>
                <pt idx="25">
                  <v>-22.44128909634736</v>
                </pt>
                <pt idx="26">
                  <v>-26.5943526840007</v>
                </pt>
                <pt idx="27">
                  <v>6.744959761836526</v>
                </pt>
              </numCache>
            </numRef>
          </val>
          <smooth val="0"/>
        </ser>
        <ser>
          <idx val="1"/>
          <order val="1"/>
          <tx>
            <strRef>
              <f>'Income Statement (Common)'!$B$15</f>
              <strCache>
                <ptCount val="1"/>
                <pt idx="0">
                  <v>Lợi nhuận sau thuế</v>
                </pt>
              </strCache>
            </strRef>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strRef>
              <f>'Income Statement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'Income Statement (Common)'!$C$15:$AD$15</f>
              <numCache>
                <formatCode>_(* #,##0.00_);_(* \(#,##0.00\);_(* "-"??_);_(@_)</formatCode>
                <ptCount val="28"/>
                <pt idx="0">
                  <v>6</v>
                </pt>
                <pt idx="1">
                  <v>-36</v>
                </pt>
                <pt idx="2">
                  <v>81</v>
                </pt>
                <pt idx="3">
                  <v>30</v>
                </pt>
                <pt idx="4">
                  <v>220</v>
                </pt>
                <pt idx="5">
                  <v>-92</v>
                </pt>
                <pt idx="6">
                  <v>29</v>
                </pt>
                <pt idx="7">
                  <v>35</v>
                </pt>
                <pt idx="8">
                  <v>-26</v>
                </pt>
                <pt idx="9">
                  <v>43</v>
                </pt>
                <pt idx="10">
                  <v>28</v>
                </pt>
                <pt idx="11">
                  <v>60</v>
                </pt>
                <pt idx="12">
                  <v>-38</v>
                </pt>
                <pt idx="13">
                  <v>-20</v>
                </pt>
                <pt idx="14">
                  <v>127</v>
                </pt>
                <pt idx="15">
                  <v>-9</v>
                </pt>
                <pt idx="16">
                  <v>-11</v>
                </pt>
                <pt idx="17">
                  <v>29</v>
                </pt>
                <pt idx="18">
                  <v>-24.00863767345396</v>
                </pt>
                <pt idx="19">
                  <v>5.497470736047504</v>
                </pt>
                <pt idx="20">
                  <v>-20.37568059385877</v>
                </pt>
                <pt idx="21">
                  <v>-25.18636462221419</v>
                </pt>
                <pt idx="22">
                  <v>-27.33745889935189</v>
                </pt>
                <pt idx="23">
                  <v>3.348706282735655</v>
                </pt>
                <pt idx="24">
                  <v>-21.72590395202363</v>
                </pt>
                <pt idx="25">
                  <v>-26.68802527366422</v>
                </pt>
                <pt idx="26">
                  <v>-30.6571849852883</v>
                </pt>
                <pt idx="27">
                  <v>1.20581277055302</v>
                </pt>
              </numCache>
            </numRef>
          </val>
          <smooth val="0"/>
        </ser>
        <dLbls>
          <showLegendKey val="0"/>
          <showVal val="0"/>
          <showCatName val="0"/>
          <showSerName val="0"/>
          <showPercent val="0"/>
          <showBubbleSize val="0"/>
        </dLbls>
        <marker val="1"/>
        <smooth val="0"/>
        <axId val="1443071855"/>
        <axId val="1422475967"/>
      </line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9.xml><?xml version="1.0" encoding="utf-8"?>
<chartSpace xmlns:a="http://schemas.openxmlformats.org/drawingml/2006/main" xmlns="http://schemas.openxmlformats.org/drawingml/2006/chart">
  <chart>
    <plotArea>
      <layout/>
      <lineChart>
        <grouping val="standard"/>
        <varyColors val="0"/>
        <ser>
          <idx val="0"/>
          <order val="0"/>
          <tx>
            <strRef>
              <f>'Income Statement (Common)'!$B$4</f>
              <strCache>
                <ptCount val="1"/>
                <pt idx="0">
                  <v>Doanh thu ròng</v>
                </pt>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strRef>
              <f>'Income Statement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'Income Statement (Common)'!$C$4:$AD$4</f>
              <numCache>
                <formatCode>_(* #,##0.00_);_(* \(#,##0.00\);_(* "-"??_);_(@_)</formatCode>
                <ptCount val="28"/>
                <pt idx="0">
                  <v>198</v>
                </pt>
                <pt idx="1">
                  <v>225</v>
                </pt>
                <pt idx="2">
                  <v>586</v>
                </pt>
                <pt idx="3">
                  <v>203</v>
                </pt>
                <pt idx="4">
                  <v>147</v>
                </pt>
                <pt idx="5">
                  <v>116</v>
                </pt>
                <pt idx="6">
                  <v>233</v>
                </pt>
                <pt idx="7">
                  <v>406</v>
                </pt>
                <pt idx="8">
                  <v>102</v>
                </pt>
                <pt idx="9">
                  <v>118</v>
                </pt>
                <pt idx="10">
                  <v>84</v>
                </pt>
                <pt idx="11">
                  <v>106</v>
                </pt>
                <pt idx="12">
                  <v>102</v>
                </pt>
                <pt idx="13">
                  <v>154</v>
                </pt>
                <pt idx="14">
                  <v>590</v>
                </pt>
                <pt idx="15">
                  <v>164</v>
                </pt>
                <pt idx="16">
                  <v>132</v>
                </pt>
                <pt idx="17">
                  <v>149</v>
                </pt>
                <pt idx="18">
                  <v>305.9969549128077</v>
                </pt>
                <pt idx="19">
                  <v>179.3394881322016</v>
                </pt>
                <pt idx="20">
                  <v>110.6483455125108</v>
                </pt>
                <pt idx="21">
                  <v>123.9247677249913</v>
                </pt>
                <pt idx="22">
                  <v>300.4262747338453</v>
                </pt>
                <pt idx="23">
                  <v>176.059764168834</v>
                </pt>
                <pt idx="24">
                  <v>108.6211422525856</v>
                </pt>
                <pt idx="25">
                  <v>121.643791957124</v>
                </pt>
                <pt idx="26">
                  <v>294.8708149925305</v>
                </pt>
                <pt idx="27">
                  <v>172.7890011999018</v>
                </pt>
              </numCache>
            </numRef>
          </val>
          <smooth val="0"/>
        </ser>
        <ser>
          <idx val="1"/>
          <order val="1"/>
          <tx>
            <strRef>
              <f>'Income Statement (Common)'!$B$7</f>
              <strCache>
                <ptCount val="1"/>
                <pt idx="0">
                  <v>Giá vốn hàng bán</v>
                </pt>
              </strCache>
            </strRef>
          </tx>
          <spPr>
            <a:ln w="28575" cap="rnd">
              <a:solidFill>
                <a:schemeClr val="accent2"/>
              </a:solidFill>
              <a:prstDash val="solid"/>
              <a:round/>
            </a:ln>
          </spPr>
          <marker>
            <symbol val="circle"/>
            <size val="5"/>
            <spPr>
              <a:solidFill>
                <a:schemeClr val="accent2"/>
              </a:solidFill>
              <a:ln w="9525">
                <a:solidFill>
                  <a:schemeClr val="accent2"/>
                </a:solidFill>
                <a:prstDash val="solid"/>
              </a:ln>
            </spPr>
          </marker>
          <cat>
            <strRef>
              <f>'Income Statement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'Income Statement (Common)'!$C$7:$AD$7</f>
              <numCache>
                <formatCode>_(* #,##0.00_);_(* \(#,##0.00\);_(* "-"??_);_(@_)</formatCode>
                <ptCount val="28"/>
                <pt idx="0">
                  <v>-134</v>
                </pt>
                <pt idx="1">
                  <v>-144</v>
                </pt>
                <pt idx="2">
                  <v>-284</v>
                </pt>
                <pt idx="3">
                  <v>-133</v>
                </pt>
                <pt idx="4">
                  <v>-110</v>
                </pt>
                <pt idx="5">
                  <v>-81</v>
                </pt>
                <pt idx="6">
                  <v>-113</v>
                </pt>
                <pt idx="7">
                  <v>-220</v>
                </pt>
                <pt idx="8">
                  <v>-84</v>
                </pt>
                <pt idx="9">
                  <v>-85</v>
                </pt>
                <pt idx="10">
                  <v>-58</v>
                </pt>
                <pt idx="11">
                  <v>-81</v>
                </pt>
                <pt idx="12">
                  <v>-86</v>
                </pt>
                <pt idx="13">
                  <v>-103</v>
                </pt>
                <pt idx="14">
                  <v>-237</v>
                </pt>
                <pt idx="15">
                  <v>-110</v>
                </pt>
                <pt idx="16">
                  <v>-94</v>
                </pt>
                <pt idx="17">
                  <v>-99</v>
                </pt>
                <pt idx="18">
                  <v>-219.6443710228228</v>
                </pt>
                <pt idx="19">
                  <v>-95.33235571430707</v>
                </pt>
                <pt idx="20">
                  <v>-71.72889484633423</v>
                </pt>
                <pt idx="21">
                  <v>-86.55686531844054</v>
                </pt>
                <pt idx="22">
                  <v>-219.0177789158058</v>
                </pt>
                <pt idx="23">
                  <v>-95.16113420287266</v>
                </pt>
                <pt idx="24">
                  <v>-71.64615321191553</v>
                </pt>
                <pt idx="25">
                  <v>-86.44536239747185</v>
                </pt>
                <pt idx="26">
                  <v>-218.3928988090813</v>
                </pt>
                <pt idx="27">
                  <v>-94.99038050977549</v>
                </pt>
              </numCache>
            </numRef>
          </val>
          <smooth val="0"/>
        </ser>
        <dLbls>
          <showLegendKey val="0"/>
          <showVal val="0"/>
          <showCatName val="0"/>
          <showSerName val="0"/>
          <showPercent val="0"/>
          <showBubbleSize val="0"/>
        </dLbls>
        <marker val="1"/>
        <smooth val="0"/>
        <axId val="1443071855"/>
        <axId val="1422475967"/>
      </line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10.xml><?xml version="1.0" encoding="utf-8"?>
<chartSpace xmlns:a="http://schemas.openxmlformats.org/drawingml/2006/main" xmlns="http://schemas.openxmlformats.org/drawingml/2006/chart">
  <chart>
    <plotArea>
      <layout/>
      <barChart>
        <barDir val="col"/>
        <grouping val="stacked"/>
        <varyColors val="0"/>
        <ser>
          <idx val="0"/>
          <order val="0"/>
          <tx>
            <strRef>
              <f>'Balance Sheet (Common)'!$B$19</f>
              <strCache>
                <ptCount val="1"/>
                <pt idx="0">
                  <v>Tiền mặt &amp; tương đương tiền</v>
                </pt>
              </strCache>
            </strRef>
          </tx>
          <spPr>
            <a:solidFill>
              <a:schemeClr val="accent1"/>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(Common)'!$C$19:$I$19</f>
              <numCache>
                <formatCode>_(* #,##0.00_);_(* \(#,##0.00\);_(* "-"??_);_(@_)</formatCode>
                <ptCount val="7"/>
                <pt idx="0">
                  <v>266</v>
                </pt>
                <pt idx="1">
                  <v>288</v>
                </pt>
                <pt idx="2">
                  <v>170</v>
                </pt>
                <pt idx="3">
                  <v>740</v>
                </pt>
                <pt idx="4">
                  <v>290.423192241884</v>
                </pt>
                <pt idx="5">
                  <v>290.6048878762873</v>
                </pt>
                <pt idx="6">
                  <v>290.7860870745309</v>
                </pt>
              </numCache>
            </numRef>
          </val>
        </ser>
        <ser>
          <idx val="1"/>
          <order val="1"/>
          <tx>
            <strRef>
              <f>'Balance Sheet (Common)'!$B$20</f>
              <strCache>
                <ptCount val="1"/>
                <pt idx="0">
                  <v>Đầu tư ngắn hạn</v>
                </pt>
              </strCache>
            </strRef>
          </tx>
          <spPr>
            <a:solidFill>
              <a:schemeClr val="accent2"/>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(Common)'!$C$20:$I$20</f>
              <numCache>
                <formatCode>_(* #,##0.00_);_(* \(#,##0.00\);_(* "-"??_);_(@_)</formatCode>
                <ptCount val="7"/>
                <pt idx="0">
                  <v>207</v>
                </pt>
                <pt idx="1">
                  <v>269</v>
                </pt>
                <pt idx="2">
                  <v>334</v>
                </pt>
                <pt idx="3">
                  <v>16</v>
                </pt>
                <pt idx="4">
                  <v>235.9708908826362</v>
                </pt>
                <pt idx="5">
                  <v>236.0054568059267</v>
                </pt>
                <pt idx="6">
                  <v>236.0399282868039</v>
                </pt>
              </numCache>
            </numRef>
          </val>
        </ser>
        <ser>
          <idx val="2"/>
          <order val="2"/>
          <tx>
            <strRef>
              <f>'Balance Sheet (Common)'!$B$21</f>
              <strCache>
                <ptCount val="1"/>
                <pt idx="0">
                  <v>Khoản phải thu</v>
                </pt>
              </strCache>
            </strRef>
          </tx>
          <spPr>
            <a:solidFill>
              <a:schemeClr val="accent3"/>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(Common)'!$C$21:$I$21</f>
              <numCache>
                <formatCode>_(* #,##0.00_);_(* \(#,##0.00\);_(* "-"??_);_(@_)</formatCode>
                <ptCount val="7"/>
                <pt idx="0">
                  <v>956</v>
                </pt>
                <pt idx="1">
                  <v>978</v>
                </pt>
                <pt idx="2">
                  <v>837</v>
                </pt>
                <pt idx="3">
                  <v>372</v>
                </pt>
                <pt idx="4">
                  <v>831.6523659667334</v>
                </pt>
                <pt idx="5">
                  <v>830.4200835794416</v>
                </pt>
                <pt idx="6">
                  <v>829.1911680839185</v>
                </pt>
              </numCache>
            </numRef>
          </val>
        </ser>
        <ser>
          <idx val="3"/>
          <order val="3"/>
          <tx>
            <strRef>
              <f>'Balance Sheet (Common)'!$B$22</f>
              <strCache>
                <ptCount val="1"/>
                <pt idx="0">
                  <v>Hàng tồn kho</v>
                </pt>
              </strCache>
            </strRef>
          </tx>
          <spPr>
            <a:solidFill>
              <a:schemeClr val="accent4"/>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(Common)'!$C$22:$I$22</f>
              <numCache>
                <formatCode>_(* #,##0.00_);_(* \(#,##0.00\);_(* "-"??_);_(@_)</formatCode>
                <ptCount val="7"/>
                <pt idx="0">
                  <v>296</v>
                </pt>
                <pt idx="1">
                  <v>278</v>
                </pt>
                <pt idx="2">
                  <v>298</v>
                </pt>
                <pt idx="3">
                  <v>178</v>
                </pt>
                <pt idx="4">
                  <v>265.7512197155802</v>
                </pt>
                <pt idx="5">
                  <v>265.5533972363733</v>
                </pt>
                <pt idx="6">
                  <v>265.3561152557434</v>
                </pt>
              </numCache>
            </numRef>
          </val>
        </ser>
        <dLbls>
          <showLegendKey val="0"/>
          <showVal val="0"/>
          <showCatName val="0"/>
          <showSerName val="0"/>
          <showPercent val="0"/>
          <showBubbleSize val="0"/>
        </dLbls>
        <gapWidth val="150"/>
        <overlap val="100"/>
        <axId val="1443071855"/>
        <axId val="1422475967"/>
      </bar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11.xml><?xml version="1.0" encoding="utf-8"?>
<chartSpace xmlns:a="http://schemas.openxmlformats.org/drawingml/2006/main" xmlns="http://schemas.openxmlformats.org/drawingml/2006/chart">
  <chart>
    <plotArea>
      <layout/>
      <barChart>
        <barDir val="col"/>
        <grouping val="stacked"/>
        <varyColors val="0"/>
        <ser>
          <idx val="0"/>
          <order val="0"/>
          <tx>
            <strRef>
              <f>'Balance Sheet (Common)'!$B$23</f>
              <strCache>
                <ptCount val="1"/>
                <pt idx="0">
                  <v>Tài sản dài hạn</v>
                </pt>
              </strCache>
            </strRef>
          </tx>
          <spPr>
            <a:solidFill>
              <a:schemeClr val="accent1"/>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(Common)'!$C$23:$I$23</f>
              <numCache>
                <formatCode>_(* #,##0.00_);_(* \(#,##0.00\);_(* "-"??_);_(@_)</formatCode>
                <ptCount val="7"/>
                <pt idx="0">
                  <v>2512</v>
                </pt>
                <pt idx="1">
                  <v>1924</v>
                </pt>
                <pt idx="2">
                  <v>1735</v>
                </pt>
                <pt idx="3">
                  <v>1659</v>
                </pt>
                <pt idx="4">
                  <v>1989.872656826677</v>
                </pt>
                <pt idx="5">
                  <v>1988.086401815519</v>
                </pt>
                <pt idx="6">
                  <v>1986.305027282534</v>
                </pt>
              </numCache>
            </numRef>
          </val>
        </ser>
        <ser>
          <idx val="1"/>
          <order val="1"/>
          <tx>
            <strRef>
              <f>'Balance Sheet (Common)'!$B$18</f>
              <strCache>
                <ptCount val="1"/>
                <pt idx="0">
                  <v>Tài sản ngắn hạn</v>
                </pt>
              </strCache>
            </strRef>
          </tx>
          <spPr>
            <a:solidFill>
              <a:schemeClr val="accent2"/>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(Common)'!$C$18:$I$18</f>
              <numCache>
                <formatCode>_(* #,##0.00_);_(* \(#,##0.00\);_(* "-"??_);_(@_)</formatCode>
                <ptCount val="7"/>
                <pt idx="0">
                  <v>1757</v>
                </pt>
                <pt idx="1">
                  <v>1836</v>
                </pt>
                <pt idx="2">
                  <v>1667</v>
                </pt>
                <pt idx="3">
                  <v>1334</v>
                </pt>
                <pt idx="4">
                  <v>1650.921395522441</v>
                </pt>
                <pt idx="5">
                  <v>1649.713415027672</v>
                </pt>
                <pt idx="6">
                  <v>1648.508735026059</v>
                </pt>
              </numCache>
            </numRef>
          </val>
        </ser>
        <dLbls>
          <showLegendKey val="0"/>
          <showVal val="0"/>
          <showCatName val="0"/>
          <showSerName val="0"/>
          <showPercent val="0"/>
          <showBubbleSize val="0"/>
        </dLbls>
        <gapWidth val="150"/>
        <overlap val="100"/>
        <axId val="1443071855"/>
        <axId val="1422475967"/>
      </bar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12.xml><?xml version="1.0" encoding="utf-8"?>
<chartSpace xmlns:a="http://schemas.openxmlformats.org/drawingml/2006/main" xmlns="http://schemas.openxmlformats.org/drawingml/2006/chart">
  <chart>
    <plotArea>
      <layout/>
      <barChart>
        <barDir val="col"/>
        <grouping val="stacked"/>
        <varyColors val="0"/>
        <ser>
          <idx val="0"/>
          <order val="0"/>
          <tx>
            <strRef>
              <f>'Balance Sheet (Common)'!$B$26</f>
              <strCache>
                <ptCount val="1"/>
                <pt idx="0">
                  <v>Nợ ngắn hạn</v>
                </pt>
              </strCache>
            </strRef>
          </tx>
          <spPr>
            <a:solidFill>
              <a:schemeClr val="accent1"/>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(Common)'!$C$26:$I$26</f>
              <numCache>
                <formatCode>_(* #,##0.00_);_(* \(#,##0.00\);_(* "-"??_);_(@_)</formatCode>
                <ptCount val="7"/>
                <pt idx="0">
                  <v>544</v>
                </pt>
                <pt idx="1">
                  <v>570</v>
                </pt>
                <pt idx="2">
                  <v>22</v>
                </pt>
                <pt idx="3">
                  <v>19</v>
                </pt>
                <pt idx="4">
                  <v>204.7488696266944</v>
                </pt>
                <pt idx="5">
                  <v>203.2064868729834</v>
                </pt>
                <pt idx="6">
                  <v>201.6683182798017</v>
                </pt>
              </numCache>
            </numRef>
          </val>
        </ser>
        <ser>
          <idx val="1"/>
          <order val="1"/>
          <tx>
            <strRef>
              <f>'Balance Sheet (Common)'!$B$27</f>
              <strCache>
                <ptCount val="1"/>
                <pt idx="0">
                  <v>Nợ dài hạn</v>
                </pt>
              </strCache>
            </strRef>
          </tx>
          <spPr>
            <a:solidFill>
              <a:schemeClr val="accent2"/>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(Common)'!$C$27:$I$27</f>
              <numCache>
                <formatCode>_(* #,##0.00_);_(* \(#,##0.00\);_(* "-"??_);_(@_)</formatCode>
                <ptCount val="7"/>
                <pt idx="0">
                  <v>160</v>
                </pt>
                <pt idx="1">
                  <v>153</v>
                </pt>
                <pt idx="2">
                  <v>151</v>
                </pt>
                <pt idx="3">
                  <v>132</v>
                </pt>
                <pt idx="4">
                  <v>156.0721394878221</v>
                </pt>
                <pt idx="5">
                  <v>155.9564425157967</v>
                </pt>
                <pt idx="6">
                  <v>155.8410616557168</v>
                </pt>
              </numCache>
            </numRef>
          </val>
        </ser>
        <dLbls>
          <showLegendKey val="0"/>
          <showVal val="0"/>
          <showCatName val="0"/>
          <showSerName val="0"/>
          <showPercent val="0"/>
          <showBubbleSize val="0"/>
        </dLbls>
        <gapWidth val="150"/>
        <overlap val="100"/>
        <axId val="1443071855"/>
        <axId val="1422475967"/>
      </bar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13.xml><?xml version="1.0" encoding="utf-8"?>
<chartSpace xmlns:a="http://schemas.openxmlformats.org/drawingml/2006/main" xmlns="http://schemas.openxmlformats.org/drawingml/2006/chart">
  <chart>
    <plotArea>
      <layout/>
      <barChart>
        <barDir val="col"/>
        <grouping val="stacked"/>
        <varyColors val="0"/>
        <ser>
          <idx val="0"/>
          <order val="0"/>
          <tx>
            <strRef>
              <f>'Balance Sheet (Common)'!$B$29</f>
              <strCache>
                <ptCount val="1"/>
                <pt idx="0">
                  <v>Tổng vốn chủ sở hữu</v>
                </pt>
              </strCache>
            </strRef>
          </tx>
          <spPr>
            <a:solidFill>
              <a:schemeClr val="accent1"/>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(Common)'!$C$29:$I$29</f>
              <numCache>
                <formatCode>_(* #,##0.00_);_(* \(#,##0.00\);_(* "-"??_);_(@_)</formatCode>
                <ptCount val="7"/>
                <pt idx="0">
                  <v>762</v>
                </pt>
                <pt idx="1">
                  <v>1229</v>
                </pt>
                <pt idx="2">
                  <v>1402</v>
                </pt>
                <pt idx="3">
                  <v>1067</v>
                </pt>
                <pt idx="4">
                  <v>1102.45047472841</v>
                </pt>
                <pt idx="5">
                  <v>1103.755810429654</v>
                </pt>
                <pt idx="6">
                  <v>1105.05757963991</v>
                </pt>
              </numCache>
            </numRef>
          </val>
        </ser>
        <ser>
          <idx val="1"/>
          <order val="1"/>
          <tx>
            <strRef>
              <f>'Balance Sheet (Common)'!$B$28</f>
              <strCache>
                <ptCount val="1"/>
                <pt idx="0">
                  <v>Tổng nợ phải trả</v>
                </pt>
              </strCache>
            </strRef>
          </tx>
          <spPr>
            <a:solidFill>
              <a:schemeClr val="accent2"/>
            </a:solidFill>
            <a:ln>
              <a:noFill/>
              <a:prstDash val="solid"/>
            </a:ln>
          </spPr>
          <invertIfNegative val="0"/>
          <cat>
            <numRef>
              <f>'Balance Sheet (Common)'!$C$17:$I$17</f>
              <numCache>
                <formatCode>General</formatCode>
                <ptCount val="7"/>
                <pt idx="0">
                  <v>2019</v>
                </pt>
                <pt idx="1">
                  <v>2020</v>
                </pt>
                <pt idx="2">
                  <v>2021</v>
                </pt>
                <pt idx="3">
                  <v>2022</v>
                </pt>
                <pt idx="4">
                  <v>2023</v>
                </pt>
                <pt idx="5">
                  <v>2024</v>
                </pt>
                <pt idx="6">
                  <v>2025</v>
                </pt>
              </numCache>
            </numRef>
          </cat>
          <val>
            <numRef>
              <f>'Balance Sheet (Common)'!$C$28:$I$28</f>
              <numCache>
                <formatCode>_(* #,##0.00_);_(* \(#,##0.00\);_(* "-"??_);_(@_)</formatCode>
                <ptCount val="7"/>
                <pt idx="0">
                  <v>3508</v>
                </pt>
                <pt idx="1">
                  <v>2530</v>
                </pt>
                <pt idx="2">
                  <v>2000</v>
                </pt>
                <pt idx="3">
                  <v>1926</v>
                </pt>
                <pt idx="4">
                  <v>2538.343577620707</v>
                </pt>
                <pt idx="5">
                  <v>2534.044006413538</v>
                </pt>
                <pt idx="6">
                  <v>2529.756182668682</v>
                </pt>
              </numCache>
            </numRef>
          </val>
        </ser>
        <dLbls>
          <showLegendKey val="0"/>
          <showVal val="0"/>
          <showCatName val="0"/>
          <showSerName val="0"/>
          <showPercent val="0"/>
          <showBubbleSize val="0"/>
        </dLbls>
        <gapWidth val="150"/>
        <overlap val="100"/>
        <axId val="1443071855"/>
        <axId val="1422475967"/>
      </bar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14.xml><?xml version="1.0" encoding="utf-8"?>
<chartSpace xmlns:a="http://schemas.openxmlformats.org/drawingml/2006/main" xmlns="http://schemas.openxmlformats.org/drawingml/2006/chart">
  <chart>
    <plotArea>
      <layout/>
      <barChart>
        <barDir val="col"/>
        <grouping val="stacked"/>
        <varyColors val="0"/>
        <ser>
          <idx val="0"/>
          <order val="0"/>
          <tx>
            <strRef>
              <f>'Balance Sheet (Common)'!$B$5</f>
              <strCache>
                <ptCount val="1"/>
                <pt idx="0">
                  <v>Tiền mặt &amp; tương đương tiền</v>
                </pt>
              </strCache>
            </strRef>
          </tx>
          <spPr>
            <a:solidFill>
              <a:schemeClr val="accent1"/>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(Common)'!$C$5:$AD$5</f>
              <numCache>
                <formatCode>_(* #,##0.00_);_(* \(#,##0.00\);_(* "-"??_);_(@_)</formatCode>
                <ptCount val="28"/>
                <pt idx="0">
                  <v>249</v>
                </pt>
                <pt idx="1">
                  <v>283</v>
                </pt>
                <pt idx="2">
                  <v>412</v>
                </pt>
                <pt idx="3">
                  <v>266</v>
                </pt>
                <pt idx="4">
                  <v>176</v>
                </pt>
                <pt idx="5">
                  <v>211</v>
                </pt>
                <pt idx="6">
                  <v>337</v>
                </pt>
                <pt idx="7">
                  <v>288</v>
                </pt>
                <pt idx="8">
                  <v>258</v>
                </pt>
                <pt idx="9">
                  <v>142</v>
                </pt>
                <pt idx="10">
                  <v>162</v>
                </pt>
                <pt idx="11">
                  <v>170</v>
                </pt>
                <pt idx="12">
                  <v>149</v>
                </pt>
                <pt idx="13">
                  <v>236</v>
                </pt>
                <pt idx="14">
                  <v>314</v>
                </pt>
                <pt idx="15">
                  <v>740</v>
                </pt>
                <pt idx="16">
                  <v>510</v>
                </pt>
                <pt idx="17">
                  <v>502</v>
                </pt>
                <pt idx="18">
                  <v>283.4064100261692</v>
                </pt>
                <pt idx="19">
                  <v>290.423192241884</v>
                </pt>
                <pt idx="20">
                  <v>294.2286590664011</v>
                </pt>
                <pt idx="21">
                  <v>293.4931496200435</v>
                </pt>
                <pt idx="22">
                  <v>283.7150238852864</v>
                </pt>
                <pt idx="23">
                  <v>290.6048878762873</v>
                </pt>
                <pt idx="24">
                  <v>294.3409654636744</v>
                </pt>
                <pt idx="25">
                  <v>293.6195149312192</v>
                </pt>
                <pt idx="26">
                  <v>284.0227945371383</v>
                </pt>
                <pt idx="27">
                  <v>290.7860870745309</v>
                </pt>
              </numCache>
            </numRef>
          </val>
        </ser>
        <ser>
          <idx val="1"/>
          <order val="1"/>
          <tx>
            <strRef>
              <f>'Balance Sheet (Common)'!$B$6</f>
              <strCache>
                <ptCount val="1"/>
                <pt idx="0">
                  <v>Đầu tư ngắn hạn</v>
                </pt>
              </strCache>
            </strRef>
          </tx>
          <spPr>
            <a:solidFill>
              <a:schemeClr val="accent2"/>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(Common)'!$C$6:$AD$6</f>
              <numCache>
                <formatCode>_(* #,##0.00_);_(* \(#,##0.00\);_(* "-"??_);_(@_)</formatCode>
                <ptCount val="28"/>
                <pt idx="0">
                  <v>163</v>
                </pt>
                <pt idx="1">
                  <v>163</v>
                </pt>
                <pt idx="2">
                  <v>155</v>
                </pt>
                <pt idx="3">
                  <v>207</v>
                </pt>
                <pt idx="4">
                  <v>314</v>
                </pt>
                <pt idx="5">
                  <v>224</v>
                </pt>
                <pt idx="6">
                  <v>231</v>
                </pt>
                <pt idx="7">
                  <v>269</v>
                </pt>
                <pt idx="8">
                  <v>273</v>
                </pt>
                <pt idx="9">
                  <v>292</v>
                </pt>
                <pt idx="10">
                  <v>279</v>
                </pt>
                <pt idx="11">
                  <v>334</v>
                </pt>
                <pt idx="12">
                  <v>405</v>
                </pt>
                <pt idx="13">
                  <v>329</v>
                </pt>
                <pt idx="14">
                  <v>228</v>
                </pt>
                <pt idx="15">
                  <v>16</v>
                </pt>
                <pt idx="16">
                  <v>123</v>
                </pt>
                <pt idx="17">
                  <v>134</v>
                </pt>
                <pt idx="18">
                  <v>234.6360126033031</v>
                </pt>
                <pt idx="19">
                  <v>235.9708908826362</v>
                </pt>
                <pt idx="20">
                  <v>236.6948459450285</v>
                </pt>
                <pt idx="21">
                  <v>236.554922037744</v>
                </pt>
                <pt idx="22">
                  <v>234.6947235515087</v>
                </pt>
                <pt idx="23">
                  <v>236.0054568059267</v>
                </pt>
                <pt idx="24">
                  <v>236.716211204166</v>
                </pt>
                <pt idx="25">
                  <v>236.5789618759439</v>
                </pt>
                <pt idx="26">
                  <v>234.7532740872875</v>
                </pt>
                <pt idx="27">
                  <v>236.0399282868039</v>
                </pt>
              </numCache>
            </numRef>
          </val>
        </ser>
        <ser>
          <idx val="2"/>
          <order val="2"/>
          <tx>
            <strRef>
              <f>'Balance Sheet (Common)'!$B$7</f>
              <strCache>
                <ptCount val="1"/>
                <pt idx="0">
                  <v>Khoản phải thu</v>
                </pt>
              </strCache>
            </strRef>
          </tx>
          <spPr>
            <a:solidFill>
              <a:schemeClr val="accent3"/>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(Common)'!$C$7:$AD$7</f>
              <numCache>
                <formatCode>_(* #,##0.00_);_(* \(#,##0.00\);_(* "-"??_);_(@_)</formatCode>
                <ptCount val="28"/>
                <pt idx="0">
                  <v>1283</v>
                </pt>
                <pt idx="1">
                  <v>1081</v>
                </pt>
                <pt idx="2">
                  <v>1068</v>
                </pt>
                <pt idx="3">
                  <v>956</v>
                </pt>
                <pt idx="4">
                  <v>962</v>
                </pt>
                <pt idx="5">
                  <v>961</v>
                </pt>
                <pt idx="6">
                  <v>1041</v>
                </pt>
                <pt idx="7">
                  <v>978</v>
                </pt>
                <pt idx="8">
                  <v>937</v>
                </pt>
                <pt idx="9">
                  <v>936</v>
                </pt>
                <pt idx="10">
                  <v>914</v>
                </pt>
                <pt idx="11">
                  <v>837</v>
                </pt>
                <pt idx="12">
                  <v>465</v>
                </pt>
                <pt idx="13">
                  <v>412</v>
                </pt>
                <pt idx="14">
                  <v>699</v>
                </pt>
                <pt idx="15">
                  <v>372</v>
                </pt>
                <pt idx="16">
                  <v>468</v>
                </pt>
                <pt idx="17">
                  <v>500</v>
                </pt>
                <pt idx="18">
                  <v>879.2410555259823</v>
                </pt>
                <pt idx="19">
                  <v>831.6523659667334</v>
                </pt>
                <pt idx="20">
                  <v>805.8432167338585</v>
                </pt>
                <pt idx="21">
                  <v>810.8315332633661</v>
                </pt>
                <pt idx="22">
                  <v>877.1479979557587</v>
                </pt>
                <pt idx="23">
                  <v>830.4200835794416</v>
                </pt>
                <pt idx="24">
                  <v>805.0815407816845</v>
                </pt>
                <pt idx="25">
                  <v>809.9745080088092</v>
                </pt>
                <pt idx="26">
                  <v>875.0606591220658</v>
                </pt>
                <pt idx="27">
                  <v>829.1911680839185</v>
                </pt>
              </numCache>
            </numRef>
          </val>
        </ser>
        <ser>
          <idx val="3"/>
          <order val="3"/>
          <tx>
            <strRef>
              <f>'Balance Sheet (Common)'!$B$8</f>
              <strCache>
                <ptCount val="1"/>
                <pt idx="0">
                  <v>Hàng tồn kho</v>
                </pt>
              </strCache>
            </strRef>
          </tx>
          <spPr>
            <a:solidFill>
              <a:schemeClr val="accent4"/>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(Common)'!$C$8:$AD$8</f>
              <numCache>
                <formatCode>_(* #,##0.00_);_(* \(#,##0.00\);_(* "-"??_);_(@_)</formatCode>
                <ptCount val="28"/>
                <pt idx="0">
                  <v>283</v>
                </pt>
                <pt idx="1">
                  <v>286</v>
                </pt>
                <pt idx="2">
                  <v>295</v>
                </pt>
                <pt idx="3">
                  <v>296</v>
                </pt>
                <pt idx="4">
                  <v>292</v>
                </pt>
                <pt idx="5">
                  <v>288</v>
                </pt>
                <pt idx="6">
                  <v>363</v>
                </pt>
                <pt idx="7">
                  <v>278</v>
                </pt>
                <pt idx="8">
                  <v>280</v>
                </pt>
                <pt idx="9">
                  <v>282</v>
                </pt>
                <pt idx="10">
                  <v>295</v>
                </pt>
                <pt idx="11">
                  <v>298</v>
                </pt>
                <pt idx="12">
                  <v>294</v>
                </pt>
                <pt idx="13">
                  <v>198</v>
                </pt>
                <pt idx="14">
                  <v>174</v>
                </pt>
                <pt idx="15">
                  <v>178</v>
                </pt>
                <pt idx="16">
                  <v>175</v>
                </pt>
                <pt idx="17">
                  <v>181</v>
                </pt>
                <pt idx="18">
                  <v>273.3907937676841</v>
                </pt>
                <pt idx="19">
                  <v>265.7512197155802</v>
                </pt>
                <pt idx="20">
                  <v>261.6079892838856</v>
                </pt>
                <pt idx="21">
                  <v>262.4087806877981</v>
                </pt>
                <pt idx="22">
                  <v>273.0547881232519</v>
                </pt>
                <pt idx="23">
                  <v>265.5533972363733</v>
                </pt>
                <pt idx="24">
                  <v>261.4857148549355</v>
                </pt>
                <pt idx="25">
                  <v>262.2711995113179</v>
                </pt>
                <pt idx="26">
                  <v>272.7197005270285</v>
                </pt>
                <pt idx="27">
                  <v>265.3561152557434</v>
                </pt>
              </numCache>
            </numRef>
          </val>
        </ser>
        <dLbls>
          <showLegendKey val="0"/>
          <showVal val="0"/>
          <showCatName val="0"/>
          <showSerName val="0"/>
          <showPercent val="0"/>
          <showBubbleSize val="0"/>
        </dLbls>
        <gapWidth val="150"/>
        <overlap val="100"/>
        <axId val="1443071855"/>
        <axId val="1422475967"/>
      </bar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15.xml><?xml version="1.0" encoding="utf-8"?>
<chartSpace xmlns:a="http://schemas.openxmlformats.org/drawingml/2006/main" xmlns="http://schemas.openxmlformats.org/drawingml/2006/chart">
  <chart>
    <plotArea>
      <layout/>
      <barChart>
        <barDir val="col"/>
        <grouping val="stacked"/>
        <varyColors val="0"/>
        <ser>
          <idx val="0"/>
          <order val="0"/>
          <tx>
            <strRef>
              <f>'Balance Sheet (Common)'!$B$12</f>
              <strCache>
                <ptCount val="1"/>
                <pt idx="0">
                  <v>Nợ ngắn hạn</v>
                </pt>
              </strCache>
            </strRef>
          </tx>
          <spPr>
            <a:solidFill>
              <a:schemeClr val="accent1"/>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(Common)'!$C$12:$AD$12</f>
              <numCache>
                <formatCode>_(* #,##0.00_);_(* \(#,##0.00\);_(* "-"??_);_(@_)</formatCode>
                <ptCount val="28"/>
                <pt idx="0">
                  <v>659</v>
                </pt>
                <pt idx="1">
                  <v>666</v>
                </pt>
                <pt idx="2">
                  <v>661</v>
                </pt>
                <pt idx="3">
                  <v>544</v>
                </pt>
                <pt idx="4">
                  <v>0</v>
                </pt>
                <pt idx="5">
                  <v>0</v>
                </pt>
                <pt idx="6">
                  <v>0</v>
                </pt>
                <pt idx="7">
                  <v>570</v>
                </pt>
                <pt idx="8">
                  <v>575</v>
                </pt>
                <pt idx="9">
                  <v>0</v>
                </pt>
                <pt idx="10">
                  <v>0</v>
                </pt>
                <pt idx="11">
                  <v>22</v>
                </pt>
                <pt idx="12">
                  <v>9</v>
                </pt>
                <pt idx="13">
                  <v>16</v>
                </pt>
                <pt idx="14">
                  <v>11</v>
                </pt>
                <pt idx="15">
                  <v>19</v>
                </pt>
                <pt idx="16">
                  <v>19</v>
                </pt>
                <pt idx="17">
                  <v>27</v>
                </pt>
                <pt idx="18">
                  <v>264.3131178906037</v>
                </pt>
                <pt idx="19">
                  <v>204.7488696266944</v>
                </pt>
                <pt idx="20">
                  <v>172.4449212174137</v>
                </pt>
                <pt idx="21">
                  <v>178.6885334482702</v>
                </pt>
                <pt idx="22">
                  <v>261.693348321445</v>
                </pt>
                <pt idx="23">
                  <v>203.2064868729834</v>
                </pt>
                <pt idx="24">
                  <v>171.4915716729707</v>
                </pt>
                <pt idx="25">
                  <v>177.6158402200331</v>
                </pt>
                <pt idx="26">
                  <v>259.0807365926395</v>
                </pt>
                <pt idx="27">
                  <v>201.6683182798017</v>
                </pt>
              </numCache>
            </numRef>
          </val>
        </ser>
        <ser>
          <idx val="1"/>
          <order val="1"/>
          <tx>
            <strRef>
              <f>'Balance Sheet (Common)'!$B$13</f>
              <strCache>
                <ptCount val="1"/>
                <pt idx="0">
                  <v>Nợ dài hạn</v>
                </pt>
              </strCache>
            </strRef>
          </tx>
          <spPr>
            <a:solidFill>
              <a:schemeClr val="accent2"/>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(Common)'!$C$13:$AD$13</f>
              <numCache>
                <formatCode>_(* #,##0.00_);_(* \(#,##0.00\);_(* "-"??_);_(@_)</formatCode>
                <ptCount val="28"/>
                <pt idx="0">
                  <v>212</v>
                </pt>
                <pt idx="1">
                  <v>185</v>
                </pt>
                <pt idx="2">
                  <v>190</v>
                </pt>
                <pt idx="3">
                  <v>160</v>
                </pt>
                <pt idx="4">
                  <v>160</v>
                </pt>
                <pt idx="5">
                  <v>153</v>
                </pt>
                <pt idx="6">
                  <v>153</v>
                </pt>
                <pt idx="7">
                  <v>153</v>
                </pt>
                <pt idx="8">
                  <v>153</v>
                </pt>
                <pt idx="9">
                  <v>153</v>
                </pt>
                <pt idx="10">
                  <v>153</v>
                </pt>
                <pt idx="11">
                  <v>151</v>
                </pt>
                <pt idx="12">
                  <v>151</v>
                </pt>
                <pt idx="13">
                  <v>142</v>
                </pt>
                <pt idx="14">
                  <v>142</v>
                </pt>
                <pt idx="15">
                  <v>132</v>
                </pt>
                <pt idx="16">
                  <v>132</v>
                </pt>
                <pt idx="17">
                  <v>132</v>
                </pt>
                <pt idx="18">
                  <v>160.5401634906312</v>
                </pt>
                <pt idx="19">
                  <v>156.0721394878221</v>
                </pt>
                <pt idx="20">
                  <v>153.6489608011932</v>
                </pt>
                <pt idx="21">
                  <v>154.1173056577941</v>
                </pt>
                <pt idx="22">
                  <v>160.3436497486132</v>
                </pt>
                <pt idx="23">
                  <v>155.9564425157967</v>
                </pt>
                <pt idx="24">
                  <v>153.5774482954236</v>
                </pt>
                <pt idx="25">
                  <v>154.0368409624255</v>
                </pt>
                <pt idx="26">
                  <v>160.1476729293876</v>
                </pt>
                <pt idx="27">
                  <v>155.8410616557168</v>
                </pt>
              </numCache>
            </numRef>
          </val>
        </ser>
        <dLbls>
          <showLegendKey val="0"/>
          <showVal val="0"/>
          <showCatName val="0"/>
          <showSerName val="0"/>
          <showPercent val="0"/>
          <showBubbleSize val="0"/>
        </dLbls>
        <gapWidth val="150"/>
        <overlap val="100"/>
        <axId val="1443071855"/>
        <axId val="1422475967"/>
      </bar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16.xml><?xml version="1.0" encoding="utf-8"?>
<chartSpace xmlns:a="http://schemas.openxmlformats.org/drawingml/2006/main" xmlns="http://schemas.openxmlformats.org/drawingml/2006/chart">
  <chart>
    <plotArea>
      <layout/>
      <barChart>
        <barDir val="col"/>
        <grouping val="stacked"/>
        <varyColors val="0"/>
        <ser>
          <idx val="0"/>
          <order val="0"/>
          <tx>
            <strRef>
              <f>'Balance Sheet (Common)'!$B$14</f>
              <strCache>
                <ptCount val="1"/>
                <pt idx="0">
                  <v>Tổng nợ phải trả</v>
                </pt>
              </strCache>
            </strRef>
          </tx>
          <spPr>
            <a:solidFill>
              <a:schemeClr val="accent1"/>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(Common)'!$C$14:$AD$14</f>
              <numCache>
                <formatCode>_(* #,##0.00_);_(* \(#,##0.00\);_(* "-"??_);_(@_)</formatCode>
                <ptCount val="28"/>
                <pt idx="0">
                  <v>3743</v>
                </pt>
                <pt idx="1">
                  <v>3629</v>
                </pt>
                <pt idx="2">
                  <v>3723</v>
                </pt>
                <pt idx="3">
                  <v>3508</v>
                </pt>
                <pt idx="4">
                  <v>2525</v>
                </pt>
                <pt idx="5">
                  <v>2526</v>
                </pt>
                <pt idx="6">
                  <v>2844</v>
                </pt>
                <pt idx="7">
                  <v>2530</v>
                </pt>
                <pt idx="8">
                  <v>2518</v>
                </pt>
                <pt idx="9">
                  <v>2473</v>
                </pt>
                <pt idx="10">
                  <v>2181</v>
                </pt>
                <pt idx="11">
                  <v>2000</v>
                </pt>
                <pt idx="12">
                  <v>1963</v>
                </pt>
                <pt idx="13">
                  <v>1922</v>
                </pt>
                <pt idx="14">
                  <v>2033</v>
                </pt>
                <pt idx="15">
                  <v>1926</v>
                </pt>
                <pt idx="16">
                  <v>1917</v>
                </pt>
                <pt idx="17">
                  <v>1918</v>
                </pt>
                <pt idx="18">
                  <v>2704.385843197163</v>
                </pt>
                <pt idx="19">
                  <v>2538.343577620707</v>
                </pt>
                <pt idx="20">
                  <v>2448.292566531361</v>
                </pt>
                <pt idx="21">
                  <v>2465.697361360618</v>
                </pt>
                <pt idx="22">
                  <v>2697.082931010241</v>
                </pt>
                <pt idx="23">
                  <v>2534.044006413538</v>
                </pt>
                <pt idx="24">
                  <v>2445.634993862195</v>
                </pt>
                <pt idx="25">
                  <v>2462.707104300781</v>
                </pt>
                <pt idx="26">
                  <v>2689.799972135305</v>
                </pt>
                <pt idx="27">
                  <v>2529.756182668682</v>
                </pt>
              </numCache>
            </numRef>
          </val>
        </ser>
        <ser>
          <idx val="1"/>
          <order val="1"/>
          <tx>
            <strRef>
              <f>'Balance Sheet (Common)'!$B$15</f>
              <strCache>
                <ptCount val="1"/>
                <pt idx="0">
                  <v>Tổng vốn chủ sở hữu</v>
                </pt>
              </strCache>
            </strRef>
          </tx>
          <spPr>
            <a:solidFill>
              <a:schemeClr val="accent2"/>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(Common)'!$C$15:$AD$15</f>
              <numCache>
                <formatCode>_(* #,##0.00_);_(* \(#,##0.00\);_(* "-"??_);_(@_)</formatCode>
                <ptCount val="28"/>
                <pt idx="0">
                  <v>881</v>
                </pt>
                <pt idx="1">
                  <v>806</v>
                </pt>
                <pt idx="2">
                  <v>821</v>
                </pt>
                <pt idx="3">
                  <v>762</v>
                </pt>
                <pt idx="4">
                  <v>1256</v>
                </pt>
                <pt idx="5">
                  <v>1169</v>
                </pt>
                <pt idx="6">
                  <v>1195</v>
                </pt>
                <pt idx="7">
                  <v>1229</v>
                </pt>
                <pt idx="8">
                  <v>1209</v>
                </pt>
                <pt idx="9">
                  <v>1243</v>
                </pt>
                <pt idx="10">
                  <v>1273</v>
                </pt>
                <pt idx="11">
                  <v>1402</v>
                </pt>
                <pt idx="12">
                  <v>1093</v>
                </pt>
                <pt idx="13">
                  <v>956</v>
                </pt>
                <pt idx="14">
                  <v>1083</v>
                </pt>
                <pt idx="15">
                  <v>1067</v>
                </pt>
                <pt idx="16">
                  <v>1052</v>
                </pt>
                <pt idx="17">
                  <v>1080</v>
                </pt>
                <pt idx="18">
                  <v>1052.040588084168</v>
                </pt>
                <pt idx="19">
                  <v>1102.45047472841</v>
                </pt>
                <pt idx="20">
                  <v>1129.789666020781</v>
                </pt>
                <pt idx="21">
                  <v>1124.50562745769</v>
                </pt>
                <pt idx="22">
                  <v>1054.257728245666</v>
                </pt>
                <pt idx="23">
                  <v>1103.755810429654</v>
                </pt>
                <pt idx="24">
                  <v>1130.596496357241</v>
                </pt>
                <pt idx="25">
                  <v>1125.413459682817</v>
                </pt>
                <pt idx="26">
                  <v>1056.468810647159</v>
                </pt>
                <pt idx="27">
                  <v>1105.05757963991</v>
                </pt>
              </numCache>
            </numRef>
          </val>
        </ser>
        <dLbls>
          <showLegendKey val="0"/>
          <showVal val="0"/>
          <showCatName val="0"/>
          <showSerName val="0"/>
          <showPercent val="0"/>
          <showBubbleSize val="0"/>
        </dLbls>
        <gapWidth val="150"/>
        <overlap val="100"/>
        <axId val="1443071855"/>
        <axId val="1422475967"/>
      </bar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17.xml><?xml version="1.0" encoding="utf-8"?>
<chartSpace xmlns:a="http://schemas.openxmlformats.org/drawingml/2006/main" xmlns="http://schemas.openxmlformats.org/drawingml/2006/chart">
  <chart>
    <plotArea>
      <layout/>
      <barChart>
        <barDir val="col"/>
        <grouping val="stacked"/>
        <varyColors val="0"/>
        <ser>
          <idx val="0"/>
          <order val="0"/>
          <tx>
            <strRef>
              <f>'Balance Sheet (Common)'!$B$9</f>
              <strCache>
                <ptCount val="1"/>
                <pt idx="0">
                  <v>Tài sản dài hạn</v>
                </pt>
              </strCache>
            </strRef>
          </tx>
          <spPr>
            <a:solidFill>
              <a:schemeClr val="accent1"/>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(Common)'!$C$9:$AD$9</f>
              <numCache>
                <formatCode>_(* #,##0.00_);_(* \(#,##0.00\);_(* "-"??_);_(@_)</formatCode>
                <ptCount val="28"/>
                <pt idx="0">
                  <v>2621</v>
                </pt>
                <pt idx="1">
                  <v>2597</v>
                </pt>
                <pt idx="2">
                  <v>2589</v>
                </pt>
                <pt idx="3">
                  <v>2512</v>
                </pt>
                <pt idx="4">
                  <v>2003</v>
                </pt>
                <pt idx="5">
                  <v>1983</v>
                </pt>
                <pt idx="6">
                  <v>2040</v>
                </pt>
                <pt idx="7">
                  <v>1924</v>
                </pt>
                <pt idx="8">
                  <v>1957</v>
                </pt>
                <pt idx="9">
                  <v>2043</v>
                </pt>
                <pt idx="10">
                  <v>1781</v>
                </pt>
                <pt idx="11">
                  <v>1735</v>
                </pt>
                <pt idx="12">
                  <v>1715</v>
                </pt>
                <pt idx="13">
                  <v>1672</v>
                </pt>
                <pt idx="14">
                  <v>1673</v>
                </pt>
                <pt idx="15">
                  <v>1659</v>
                </pt>
                <pt idx="16">
                  <v>1663</v>
                </pt>
                <pt idx="17">
                  <v>1656</v>
                </pt>
                <pt idx="18">
                  <v>2058.854844737722</v>
                </pt>
                <pt idx="19">
                  <v>1989.872656826677</v>
                </pt>
                <pt idx="20">
                  <v>1952.461002950606</v>
                </pt>
                <pt idx="21">
                  <v>1959.691817486272</v>
                </pt>
                <pt idx="22">
                  <v>2055.820853006598</v>
                </pt>
                <pt idx="23">
                  <v>1988.086401815519</v>
                </pt>
                <pt idx="24">
                  <v>1951.35691552675</v>
                </pt>
                <pt idx="25">
                  <v>1958.449516475214</v>
                </pt>
                <pt idx="26">
                  <v>2052.795150870367</v>
                </pt>
                <pt idx="27">
                  <v>1986.305027282534</v>
                </pt>
              </numCache>
            </numRef>
          </val>
        </ser>
        <ser>
          <idx val="1"/>
          <order val="1"/>
          <tx>
            <strRef>
              <f>'Balance Sheet (Common)'!$B$4</f>
              <strCache>
                <ptCount val="1"/>
                <pt idx="0">
                  <v>Tài sản ngắn hạn</v>
                </pt>
              </strCache>
            </strRef>
          </tx>
          <spPr>
            <a:solidFill>
              <a:schemeClr val="accent2"/>
            </a:solidFill>
            <a:ln>
              <a:noFill/>
              <a:prstDash val="solid"/>
            </a:ln>
          </spPr>
          <invertIfNegative val="0"/>
          <cat>
            <strRef>
              <f>'Balance Sheet (Common)'!$C$3:$AD$3</f>
              <strCache>
                <ptCount val="28"/>
                <pt idx="0">
                  <v>Q1 2019</v>
                </pt>
                <pt idx="1">
                  <v>Q2 2019</v>
                </pt>
                <pt idx="2">
                  <v>Q3 2019</v>
                </pt>
                <pt idx="3">
                  <v>Q4 2019</v>
                </pt>
                <pt idx="4">
                  <v>Q1 2020</v>
                </pt>
                <pt idx="5">
                  <v>Q2 2020</v>
                </pt>
                <pt idx="6">
                  <v>Q3 2020</v>
                </pt>
                <pt idx="7">
                  <v>Q4 2020</v>
                </pt>
                <pt idx="8">
                  <v>Q1 2021</v>
                </pt>
                <pt idx="9">
                  <v>Q2 2021</v>
                </pt>
                <pt idx="10">
                  <v>Q3 2021</v>
                </pt>
                <pt idx="11">
                  <v>Q4 2021</v>
                </pt>
                <pt idx="12">
                  <v>Q1 2022</v>
                </pt>
                <pt idx="13">
                  <v>Q2 2022</v>
                </pt>
                <pt idx="14">
                  <v>Q3 2022</v>
                </pt>
                <pt idx="15">
                  <v>Q4 2022</v>
                </pt>
                <pt idx="16">
                  <v>Q1 2023</v>
                </pt>
                <pt idx="17">
                  <v>Q2 2023</v>
                </pt>
                <pt idx="18">
                  <v>Q3 2023</v>
                </pt>
                <pt idx="19">
                  <v>Q4 2023</v>
                </pt>
                <pt idx="20">
                  <v>Q1 2024</v>
                </pt>
                <pt idx="21">
                  <v>Q2 2024</v>
                </pt>
                <pt idx="22">
                  <v>Q3 2024</v>
                </pt>
                <pt idx="23">
                  <v>Q4 2024</v>
                </pt>
                <pt idx="24">
                  <v>Q1 2025</v>
                </pt>
                <pt idx="25">
                  <v>Q2 2025</v>
                </pt>
                <pt idx="26">
                  <v>Q3 2025</v>
                </pt>
                <pt idx="27">
                  <v>Q4 2025</v>
                </pt>
              </strCache>
            </strRef>
          </cat>
          <val>
            <numRef>
              <f>'Balance Sheet (Common)'!$C$4:$AD$4</f>
              <numCache>
                <formatCode>_(* #,##0.00_);_(* \(#,##0.00\);_(* "-"??_);_(@_)</formatCode>
                <ptCount val="28"/>
                <pt idx="0">
                  <v>2003</v>
                </pt>
                <pt idx="1">
                  <v>1838</v>
                </pt>
                <pt idx="2">
                  <v>1955</v>
                </pt>
                <pt idx="3">
                  <v>1757</v>
                </pt>
                <pt idx="4">
                  <v>1778</v>
                </pt>
                <pt idx="5">
                  <v>1713</v>
                </pt>
                <pt idx="6">
                  <v>2000</v>
                </pt>
                <pt idx="7">
                  <v>1836</v>
                </pt>
                <pt idx="8">
                  <v>1770</v>
                </pt>
                <pt idx="9">
                  <v>1673</v>
                </pt>
                <pt idx="10">
                  <v>1673</v>
                </pt>
                <pt idx="11">
                  <v>1667</v>
                </pt>
                <pt idx="12">
                  <v>1340</v>
                </pt>
                <pt idx="13">
                  <v>1206</v>
                </pt>
                <pt idx="14">
                  <v>1444</v>
                </pt>
                <pt idx="15">
                  <v>1334</v>
                </pt>
                <pt idx="16">
                  <v>1306</v>
                </pt>
                <pt idx="17">
                  <v>1342</v>
                </pt>
                <pt idx="18">
                  <v>1697.57158654361</v>
                </pt>
                <pt idx="19">
                  <v>1650.921395522441</v>
                </pt>
                <pt idx="20">
                  <v>1625.621229601536</v>
                </pt>
                <pt idx="21">
                  <v>1630.511171332036</v>
                </pt>
                <pt idx="22">
                  <v>1695.519806249309</v>
                </pt>
                <pt idx="23">
                  <v>1649.713415027672</v>
                </pt>
                <pt idx="24">
                  <v>1624.874574692686</v>
                </pt>
                <pt idx="25">
                  <v>1629.671047508385</v>
                </pt>
                <pt idx="26">
                  <v>1693.473631912098</v>
                </pt>
                <pt idx="27">
                  <v>1648.508735026059</v>
                </pt>
              </numCache>
            </numRef>
          </val>
        </ser>
        <dLbls>
          <showLegendKey val="0"/>
          <showVal val="0"/>
          <showCatName val="0"/>
          <showSerName val="0"/>
          <showPercent val="0"/>
          <showBubbleSize val="0"/>
        </dLbls>
        <gapWidth val="150"/>
        <overlap val="100"/>
        <axId val="1443071855"/>
        <axId val="1422475967"/>
      </barChart>
      <catAx>
        <axId val="1443071855"/>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22475967"/>
        <crosses val="autoZero"/>
        <auto val="1"/>
        <lblAlgn val="ctr"/>
        <lblOffset val="100"/>
        <noMultiLvlLbl val="0"/>
      </catAx>
      <valAx>
        <axId val="1422475967"/>
        <scaling>
          <orientation val="minMax"/>
        </scaling>
        <delete val="0"/>
        <axPos val="l"/>
        <majorGridlines>
          <spPr>
            <a:ln w="9525" cap="flat" cmpd="sng" algn="ctr">
              <a:solidFill>
                <a:schemeClr val="tx1">
                  <a:lumMod val="15000"/>
                  <a:lumOff val="85000"/>
                </a:schemeClr>
              </a:solidFill>
              <a:prstDash val="solid"/>
              <a:round/>
            </a:ln>
          </spPr>
        </majorGridlines>
        <numFmt formatCode="_(* #,##0.00_);_(* \(#,##0.00\);_(*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443071855"/>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image" Target="/xl/media/image1.png" Id="rId2" /></Relationships>
</file>

<file path=xl/drawings/_rels/drawing2.xml.rels><Relationships xmlns="http://schemas.openxmlformats.org/package/2006/relationships"><Relationship Type="http://schemas.openxmlformats.org/officeDocument/2006/relationships/chart" Target="/xl/charts/chart2.xml" Id="rId1" /><Relationship Type="http://schemas.openxmlformats.org/officeDocument/2006/relationships/chart" Target="/xl/charts/chart3.xml" Id="rId2" /><Relationship Type="http://schemas.openxmlformats.org/officeDocument/2006/relationships/chart" Target="/xl/charts/chart4.xml" Id="rId3" /><Relationship Type="http://schemas.openxmlformats.org/officeDocument/2006/relationships/chart" Target="/xl/charts/chart5.xml" Id="rId4" /><Relationship Type="http://schemas.openxmlformats.org/officeDocument/2006/relationships/chart" Target="/xl/charts/chart6.xml" Id="rId5" /><Relationship Type="http://schemas.openxmlformats.org/officeDocument/2006/relationships/chart" Target="/xl/charts/chart7.xml" Id="rId6" /><Relationship Type="http://schemas.openxmlformats.org/officeDocument/2006/relationships/chart" Target="/xl/charts/chart8.xml" Id="rId7" /><Relationship Type="http://schemas.openxmlformats.org/officeDocument/2006/relationships/chart" Target="/xl/charts/chart9.xml" Id="rId8" /></Relationships>
</file>

<file path=xl/drawings/_rels/drawing3.xml.rels><Relationships xmlns="http://schemas.openxmlformats.org/package/2006/relationships"><Relationship Type="http://schemas.openxmlformats.org/officeDocument/2006/relationships/chart" Target="/xl/charts/chart10.xml" Id="rId1" /><Relationship Type="http://schemas.openxmlformats.org/officeDocument/2006/relationships/chart" Target="/xl/charts/chart11.xml" Id="rId2" /><Relationship Type="http://schemas.openxmlformats.org/officeDocument/2006/relationships/chart" Target="/xl/charts/chart12.xml" Id="rId3" /><Relationship Type="http://schemas.openxmlformats.org/officeDocument/2006/relationships/chart" Target="/xl/charts/chart13.xml" Id="rId4" /><Relationship Type="http://schemas.openxmlformats.org/officeDocument/2006/relationships/chart" Target="/xl/charts/chart14.xml" Id="rId5" /><Relationship Type="http://schemas.openxmlformats.org/officeDocument/2006/relationships/chart" Target="/xl/charts/chart15.xml" Id="rId6" /><Relationship Type="http://schemas.openxmlformats.org/officeDocument/2006/relationships/chart" Target="/xl/charts/chart16.xml" Id="rId7" /><Relationship Type="http://schemas.openxmlformats.org/officeDocument/2006/relationships/chart" Target="/xl/charts/chart17.xml" Id="rId8"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9</col>
      <colOff>0</colOff>
      <row>12</row>
      <rowOff>0</rowOff>
    </from>
    <to>
      <col>12</col>
      <colOff>0</colOff>
      <row>25</row>
      <rowOff>0</rowOff>
    </to>
    <graphicFrame>
      <nvGraphicFramePr>
        <cNvPr id="1" name="Chart 1"/>
        <cNvGraphicFramePr/>
      </nvGraphicFramePr>
      <xfrm/>
      <a:graphic>
        <a:graphicData uri="http://schemas.openxmlformats.org/drawingml/2006/chart">
          <c:chart r:id="rId1"/>
        </a:graphicData>
      </a:graphic>
    </graphicFrame>
    <clientData/>
  </twoCellAnchor>
  <oneCellAnchor>
    <from>
      <col>0</col>
      <colOff>0</colOff>
      <row>4</row>
      <rowOff>0</rowOff>
    </from>
    <ext cx="5143500" cy="1905000"/>
    <pic>
      <nvPicPr>
        <cNvPr id="2" name="Image 2" descr="Picture"/>
        <cNvPicPr/>
      </nvPicPr>
      <blipFill>
        <a:blip cstate="print" r:embed="rId2"/>
        <a:stretch>
          <a:fillRect/>
        </a:stretch>
      </blipFill>
      <spPr>
        <a:prstGeom prst="rect"/>
      </spPr>
    </pic>
    <clientData/>
  </one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2</col>
      <colOff>0</colOff>
      <row>28</row>
      <rowOff>0</rowOff>
    </from>
    <to>
      <col>6</col>
      <colOff>1083709</colOff>
      <row>39</row>
      <rowOff>178857</rowOff>
    </to>
    <graphicFrame>
      <nvGraphicFramePr>
        <cNvPr id="1" name="Chart 1"/>
        <cNvGraphicFramePr/>
      </nvGraphicFramePr>
      <xfrm/>
      <a:graphic>
        <a:graphicData uri="http://schemas.openxmlformats.org/drawingml/2006/chart">
          <c:chart r:id="rId1"/>
        </a:graphicData>
      </a:graphic>
    </graphicFrame>
    <clientData/>
  </twoCellAnchor>
  <twoCellAnchor>
    <from>
      <col>6</col>
      <colOff>1106505</colOff>
      <row>28</row>
      <rowOff>0</rowOff>
    </from>
    <to>
      <col>10</col>
      <colOff>1672683</colOff>
      <row>39</row>
      <rowOff>178857</rowOff>
    </to>
    <graphicFrame>
      <nvGraphicFramePr>
        <cNvPr id="2" name="Chart 2"/>
        <cNvGraphicFramePr/>
      </nvGraphicFramePr>
      <xfrm/>
      <a:graphic>
        <a:graphicData uri="http://schemas.openxmlformats.org/drawingml/2006/chart">
          <c:chart r:id="rId2"/>
        </a:graphicData>
      </a:graphic>
    </graphicFrame>
    <clientData/>
  </twoCellAnchor>
  <twoCellAnchor>
    <from>
      <col>2</col>
      <colOff>0</colOff>
      <row>39</row>
      <rowOff>128873</rowOff>
    </from>
    <to>
      <col>6</col>
      <colOff>1083709</colOff>
      <row>51</row>
      <rowOff>0</rowOff>
    </to>
    <graphicFrame>
      <nvGraphicFramePr>
        <cNvPr id="3" name="Chart 3"/>
        <cNvGraphicFramePr/>
      </nvGraphicFramePr>
      <xfrm/>
      <a:graphic>
        <a:graphicData uri="http://schemas.openxmlformats.org/drawingml/2006/chart">
          <c:chart r:id="rId3"/>
        </a:graphicData>
      </a:graphic>
    </graphicFrame>
    <clientData/>
  </twoCellAnchor>
  <twoCellAnchor>
    <from>
      <col>6</col>
      <colOff>1106505</colOff>
      <row>39</row>
      <rowOff>128873</rowOff>
    </from>
    <to>
      <col>10</col>
      <colOff>1672683</colOff>
      <row>51</row>
      <rowOff>0</rowOff>
    </to>
    <graphicFrame>
      <nvGraphicFramePr>
        <cNvPr id="4" name="Chart 4"/>
        <cNvGraphicFramePr/>
      </nvGraphicFramePr>
      <xfrm/>
      <a:graphic>
        <a:graphicData uri="http://schemas.openxmlformats.org/drawingml/2006/chart">
          <c:chart r:id="rId4"/>
        </a:graphicData>
      </a:graphic>
    </graphicFrame>
    <clientData/>
  </twoCellAnchor>
  <twoCellAnchor>
    <from>
      <col>11</col>
      <colOff>0</colOff>
      <row>23</row>
      <rowOff>99922</rowOff>
    </from>
    <to>
      <col>16</col>
      <colOff>0</colOff>
      <row>39</row>
      <rowOff>68622</rowOff>
    </to>
    <graphicFrame>
      <nvGraphicFramePr>
        <cNvPr id="5" name="Chart 5"/>
        <cNvGraphicFramePr/>
      </nvGraphicFramePr>
      <xfrm/>
      <a:graphic>
        <a:graphicData uri="http://schemas.openxmlformats.org/drawingml/2006/chart">
          <c:chart r:id="rId5"/>
        </a:graphicData>
      </a:graphic>
    </graphicFrame>
    <clientData/>
  </twoCellAnchor>
  <twoCellAnchor>
    <from>
      <col>11</col>
      <colOff>0</colOff>
      <row>39</row>
      <rowOff>6996</rowOff>
    </from>
    <to>
      <col>16</col>
      <colOff>0</colOff>
      <row>51</row>
      <rowOff>0</rowOff>
    </to>
    <graphicFrame>
      <nvGraphicFramePr>
        <cNvPr id="6" name="Chart 6"/>
        <cNvGraphicFramePr/>
      </nvGraphicFramePr>
      <xfrm/>
      <a:graphic>
        <a:graphicData uri="http://schemas.openxmlformats.org/drawingml/2006/chart">
          <c:chart r:id="rId6"/>
        </a:graphicData>
      </a:graphic>
    </graphicFrame>
    <clientData/>
  </twoCellAnchor>
  <twoCellAnchor>
    <from>
      <col>16</col>
      <colOff>0</colOff>
      <row>23</row>
      <rowOff>99922</rowOff>
    </from>
    <to>
      <col>21</col>
      <colOff>1</colOff>
      <row>39</row>
      <rowOff>68622</rowOff>
    </to>
    <graphicFrame>
      <nvGraphicFramePr>
        <cNvPr id="7" name="Chart 7"/>
        <cNvGraphicFramePr/>
      </nvGraphicFramePr>
      <xfrm/>
      <a:graphic>
        <a:graphicData uri="http://schemas.openxmlformats.org/drawingml/2006/chart">
          <c:chart r:id="rId7"/>
        </a:graphicData>
      </a:graphic>
    </graphicFrame>
    <clientData/>
  </twoCellAnchor>
  <twoCellAnchor>
    <from>
      <col>16</col>
      <colOff>0</colOff>
      <row>39</row>
      <rowOff>6996</rowOff>
    </from>
    <to>
      <col>21</col>
      <colOff>2</colOff>
      <row>51</row>
      <rowOff>0</rowOff>
    </to>
    <graphicFrame>
      <nvGraphicFramePr>
        <cNvPr id="8" name="Chart 8"/>
        <cNvGraphicFramePr/>
      </nvGraphicFramePr>
      <xfrm/>
      <a:graphic>
        <a:graphicData uri="http://schemas.openxmlformats.org/drawingml/2006/chart">
          <c:chart r:id="rId8"/>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0</colOff>
      <row>29</row>
      <rowOff>0</rowOff>
    </from>
    <to>
      <col>5</col>
      <colOff>0</colOff>
      <row>41</row>
      <rowOff>0</rowOff>
    </to>
    <graphicFrame>
      <nvGraphicFramePr>
        <cNvPr id="1" name="Chart 1"/>
        <cNvGraphicFramePr/>
      </nvGraphicFramePr>
      <xfrm/>
      <a:graphic>
        <a:graphicData uri="http://schemas.openxmlformats.org/drawingml/2006/chart">
          <c:chart r:id="rId1"/>
        </a:graphicData>
      </a:graphic>
    </graphicFrame>
    <clientData/>
  </twoCellAnchor>
  <twoCellAnchor>
    <from>
      <col>5</col>
      <colOff>0</colOff>
      <row>29</row>
      <rowOff>0</rowOff>
    </from>
    <to>
      <col>9</col>
      <colOff>0</colOff>
      <row>41</row>
      <rowOff>0</rowOff>
    </to>
    <graphicFrame>
      <nvGraphicFramePr>
        <cNvPr id="2" name="Chart 2"/>
        <cNvGraphicFramePr/>
      </nvGraphicFramePr>
      <xfrm/>
      <a:graphic>
        <a:graphicData uri="http://schemas.openxmlformats.org/drawingml/2006/chart">
          <c:chart r:id="rId2"/>
        </a:graphicData>
      </a:graphic>
    </graphicFrame>
    <clientData/>
  </twoCellAnchor>
  <twoCellAnchor>
    <from>
      <col>1</col>
      <colOff>0</colOff>
      <row>41</row>
      <rowOff>0</rowOff>
    </from>
    <to>
      <col>5</col>
      <colOff>0</colOff>
      <row>53</row>
      <rowOff>1</rowOff>
    </to>
    <graphicFrame>
      <nvGraphicFramePr>
        <cNvPr id="3" name="Chart 3"/>
        <cNvGraphicFramePr/>
      </nvGraphicFramePr>
      <xfrm/>
      <a:graphic>
        <a:graphicData uri="http://schemas.openxmlformats.org/drawingml/2006/chart">
          <c:chart r:id="rId3"/>
        </a:graphicData>
      </a:graphic>
    </graphicFrame>
    <clientData/>
  </twoCellAnchor>
  <twoCellAnchor>
    <from>
      <col>5</col>
      <colOff>0</colOff>
      <row>41</row>
      <rowOff>0</rowOff>
    </from>
    <to>
      <col>9</col>
      <colOff>0</colOff>
      <row>53</row>
      <rowOff>1</rowOff>
    </to>
    <graphicFrame>
      <nvGraphicFramePr>
        <cNvPr id="4" name="Chart 4"/>
        <cNvGraphicFramePr/>
      </nvGraphicFramePr>
      <xfrm/>
      <a:graphic>
        <a:graphicData uri="http://schemas.openxmlformats.org/drawingml/2006/chart">
          <c:chart r:id="rId4"/>
        </a:graphicData>
      </a:graphic>
    </graphicFrame>
    <clientData/>
  </twoCellAnchor>
  <twoCellAnchor>
    <from>
      <col>9</col>
      <colOff>0</colOff>
      <row>16</row>
      <rowOff>0</rowOff>
    </from>
    <to>
      <col>13</col>
      <colOff>1855126</colOff>
      <row>29</row>
      <rowOff>0</rowOff>
    </to>
    <graphicFrame>
      <nvGraphicFramePr>
        <cNvPr id="5" name="Chart 5"/>
        <cNvGraphicFramePr/>
      </nvGraphicFramePr>
      <xfrm/>
      <a:graphic>
        <a:graphicData uri="http://schemas.openxmlformats.org/drawingml/2006/chart">
          <c:chart r:id="rId5"/>
        </a:graphicData>
      </a:graphic>
    </graphicFrame>
    <clientData/>
  </twoCellAnchor>
  <twoCellAnchor>
    <from>
      <col>9</col>
      <colOff>0</colOff>
      <row>29</row>
      <rowOff>0</rowOff>
    </from>
    <to>
      <col>13</col>
      <colOff>1855126</colOff>
      <row>41</row>
      <rowOff>0</rowOff>
    </to>
    <graphicFrame>
      <nvGraphicFramePr>
        <cNvPr id="6" name="Chart 6"/>
        <cNvGraphicFramePr/>
      </nvGraphicFramePr>
      <xfrm/>
      <a:graphic>
        <a:graphicData uri="http://schemas.openxmlformats.org/drawingml/2006/chart">
          <c:chart r:id="rId6"/>
        </a:graphicData>
      </a:graphic>
    </graphicFrame>
    <clientData/>
  </twoCellAnchor>
  <twoCellAnchor>
    <from>
      <col>14</col>
      <colOff>20566</colOff>
      <row>29</row>
      <rowOff>0</rowOff>
    </from>
    <to>
      <col>19</col>
      <colOff>0</colOff>
      <row>41</row>
      <rowOff>0</rowOff>
    </to>
    <graphicFrame>
      <nvGraphicFramePr>
        <cNvPr id="7" name="Chart 7"/>
        <cNvGraphicFramePr/>
      </nvGraphicFramePr>
      <xfrm/>
      <a:graphic>
        <a:graphicData uri="http://schemas.openxmlformats.org/drawingml/2006/chart">
          <c:chart r:id="rId7"/>
        </a:graphicData>
      </a:graphic>
    </graphicFrame>
    <clientData/>
  </twoCellAnchor>
  <twoCellAnchor>
    <from>
      <col>14</col>
      <colOff>0</colOff>
      <row>16</row>
      <rowOff>0</rowOff>
    </from>
    <to>
      <col>18</col>
      <colOff>1855126</colOff>
      <row>28</row>
      <rowOff>0</rowOff>
    </to>
    <graphicFrame>
      <nvGraphicFramePr>
        <cNvPr id="8" name="Chart 8"/>
        <cNvGraphicFramePr/>
      </nvGraphicFramePr>
      <xfrm/>
      <a:graphic>
        <a:graphicData uri="http://schemas.openxmlformats.org/drawingml/2006/chart">
          <c:chart r:id="rId8"/>
        </a:graphicData>
      </a:graphic>
    </graphicFrame>
    <clientData/>
  </twoCellAnchor>
</wsDr>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codeName="Sheet1">
    <tabColor rgb="FF15BFD1"/>
    <outlinePr summaryBelow="1" summaryRight="1"/>
    <pageSetUpPr fitToPage="1"/>
  </sheetPr>
  <dimension ref="A1:X41"/>
  <sheetViews>
    <sheetView showGridLines="0" zoomScale="56" zoomScaleNormal="100" zoomScalePageLayoutView="76" workbookViewId="0">
      <selection activeCell="C33" sqref="C33"/>
    </sheetView>
  </sheetViews>
  <sheetFormatPr baseColWidth="8" defaultRowHeight="24" customHeight="1"/>
  <cols>
    <col width="28" customWidth="1" style="150" min="1" max="1"/>
    <col width="29.5" customWidth="1" style="150" min="2" max="2"/>
    <col width="20.625" customWidth="1" style="150" min="3" max="4"/>
    <col width="20.5" bestFit="1" customWidth="1" style="150" min="5" max="5"/>
    <col width="30.625" customWidth="1" style="150" min="6" max="6"/>
    <col width="20.625" customWidth="1" style="150" min="7" max="12"/>
    <col width="15.75" bestFit="1" customWidth="1" style="150" min="13" max="13"/>
    <col width="24.125" bestFit="1" customWidth="1" style="150" min="14" max="14"/>
    <col width="40.25" bestFit="1" customWidth="1" style="150" min="15" max="15"/>
    <col width="21.75" bestFit="1" customWidth="1" style="150" min="16" max="16"/>
    <col width="16.375" customWidth="1" style="150" min="17" max="17"/>
    <col width="13.625" customWidth="1" style="150" min="18" max="18"/>
    <col width="14.5" customWidth="1" style="150" min="19" max="19"/>
    <col width="15.125" customWidth="1" style="150" min="20" max="20"/>
    <col width="10.5" customWidth="1" style="150" min="21" max="21"/>
    <col width="12" customWidth="1" style="150" min="22" max="22"/>
    <col width="9" customWidth="1" style="150" min="23" max="25"/>
    <col width="13.25" customWidth="1" style="150" min="26" max="26"/>
    <col width="12.75" customWidth="1" style="150" min="27" max="27"/>
    <col width="13.25" customWidth="1" style="150" min="28" max="28"/>
    <col width="12.75" customWidth="1" style="150" min="29" max="29"/>
    <col width="10.5" customWidth="1" style="150" min="30" max="30"/>
    <col width="9" customWidth="1" style="150" min="31" max="70"/>
    <col width="9" customWidth="1" style="150" min="71" max="16384"/>
  </cols>
  <sheetData>
    <row r="1" ht="24" customHeight="1">
      <c r="A1" s="198" t="inlineStr">
        <is>
          <t>PROSPIRE FinBOT Phiên Bản 1.4 (beta)</t>
        </is>
      </c>
      <c r="B1" s="166" t="n"/>
      <c r="C1" s="166" t="n"/>
      <c r="D1" s="166" t="n"/>
      <c r="E1" s="166" t="n"/>
      <c r="F1" s="166" t="n"/>
      <c r="G1" s="166" t="n"/>
      <c r="H1" s="166" t="n"/>
      <c r="I1" s="166" t="n"/>
      <c r="J1" s="166" t="n"/>
      <c r="K1" s="173" t="n"/>
      <c r="L1" s="49" t="inlineStr">
        <is>
          <t>Ngôn Ngữ</t>
        </is>
      </c>
      <c r="M1" s="165" t="n"/>
      <c r="N1" s="194" t="inlineStr">
        <is>
          <t>Tính Năng Của PROPIRE FinBOT</t>
        </is>
      </c>
      <c r="X1" s="151" t="n"/>
    </row>
    <row r="2" ht="24" customHeight="1">
      <c r="A2" s="199" t="n"/>
      <c r="B2" s="166" t="n"/>
      <c r="C2" s="166" t="n"/>
      <c r="D2" s="166" t="n"/>
      <c r="E2" s="166" t="n"/>
      <c r="F2" s="166" t="n"/>
      <c r="G2" s="166" t="n"/>
      <c r="H2" s="166" t="n"/>
      <c r="I2" s="166" t="n"/>
      <c r="J2" s="166" t="n"/>
      <c r="K2" s="173" t="n"/>
      <c r="L2" s="50" t="inlineStr">
        <is>
          <t>Tiếng Việt</t>
        </is>
      </c>
      <c r="M2" s="165" t="n"/>
      <c r="N2" s="149" t="n"/>
      <c r="X2" s="151" t="n"/>
    </row>
    <row r="3" ht="24" customHeight="1">
      <c r="A3" s="188" t="inlineStr">
        <is>
          <t>OGC</t>
        </is>
      </c>
      <c r="B3" s="180" t="n"/>
      <c r="C3" s="145" t="n"/>
      <c r="D3" s="184" t="inlineStr">
        <is>
          <t>Công ty Cổ phần Tập đoàn Đại Dương</t>
        </is>
      </c>
      <c r="E3" s="180" t="n"/>
      <c r="F3" s="180" t="n"/>
      <c r="G3" s="180" t="n"/>
      <c r="H3" s="180" t="n"/>
      <c r="I3" s="180" t="n"/>
      <c r="J3" s="180" t="n"/>
      <c r="K3" s="145" t="n"/>
      <c r="L3" s="49" t="inlineStr">
        <is>
          <t>Cập Nhật Ngày</t>
        </is>
      </c>
      <c r="M3" s="165" t="n"/>
      <c r="N3" s="200" t="inlineStr">
        <is>
          <t>Prospire FinBOT là một bot tiên tiến được thiết kế để cải thiện cách các nhà phân tích và nhà đầu tư phân tích báo cáo tài chính. Với khả năng truy xuất dữ liệu mạnh mẽ và các tính năng dự báo nâng cao, FinBOT giúp các nhà phân tích đưa ra quyết định sáng suốt và nâng cao kỹ năng phân tích tài chính của họ.</t>
        </is>
      </c>
      <c r="O3" s="147" t="n"/>
      <c r="P3" s="147" t="n"/>
      <c r="Q3" s="147" t="n"/>
      <c r="R3" s="147" t="n"/>
      <c r="S3" s="147" t="n"/>
      <c r="T3" s="147" t="n"/>
      <c r="U3" s="147" t="n"/>
      <c r="V3" s="147" t="n"/>
      <c r="W3" s="147" t="n"/>
      <c r="X3" s="148" t="n"/>
    </row>
    <row r="4" ht="24" customHeight="1">
      <c r="A4" s="188" t="inlineStr">
        <is>
          <t>Tập đoàn Đại Dương</t>
        </is>
      </c>
      <c r="B4" s="180" t="n"/>
      <c r="C4" s="145" t="n"/>
      <c r="D4" s="184" t="inlineStr">
        <is>
          <t>Ocean Group.,JSC</t>
        </is>
      </c>
      <c r="E4" s="180" t="n"/>
      <c r="F4" s="180" t="n"/>
      <c r="G4" s="180" t="n"/>
      <c r="H4" s="180" t="n"/>
      <c r="I4" s="180" t="n"/>
      <c r="J4" s="180" t="n"/>
      <c r="K4" s="145" t="n"/>
      <c r="L4" s="50" t="inlineStr">
        <is>
          <t>15/07/2023</t>
        </is>
      </c>
      <c r="M4" s="165" t="n"/>
      <c r="N4" s="149" t="n"/>
      <c r="X4" s="151" t="n"/>
    </row>
    <row r="5" ht="24" customHeight="1">
      <c r="A5" s="189" t="n"/>
      <c r="B5" s="147" t="n"/>
      <c r="C5" s="148" t="n"/>
      <c r="D5" s="191" t="n"/>
      <c r="E5" s="147" t="n"/>
      <c r="F5" s="147" t="n"/>
      <c r="G5" s="147" t="n"/>
      <c r="H5" s="147" t="n"/>
      <c r="I5" s="147" t="n"/>
      <c r="J5" s="147" t="n"/>
      <c r="K5" s="147" t="n"/>
      <c r="L5" s="148" t="n"/>
      <c r="M5" s="165" t="n"/>
      <c r="N5" s="149" t="n"/>
      <c r="X5" s="151" t="n"/>
    </row>
    <row r="6" ht="24" customHeight="1">
      <c r="A6" s="149" t="n"/>
      <c r="C6" s="151" t="n"/>
      <c r="D6" s="149" t="n"/>
      <c r="L6" s="151" t="n"/>
      <c r="M6" s="165" t="n"/>
      <c r="N6" s="149" t="n"/>
      <c r="X6" s="151" t="n"/>
    </row>
    <row r="7" ht="24" customHeight="1">
      <c r="A7" s="149" t="n"/>
      <c r="C7" s="151" t="n"/>
      <c r="D7" s="149" t="n"/>
      <c r="L7" s="151" t="n"/>
      <c r="M7" s="165" t="n"/>
      <c r="N7" s="171" t="inlineStr">
        <is>
          <t>I. Truy xuất dữ liệu</t>
        </is>
      </c>
      <c r="O7" s="148" t="n"/>
      <c r="P7" s="146" t="inlineStr">
        <is>
          <t>Prospire FinBOT truy xuất các báo cáo tài chính, bao gồm Bảng cân đối kế toán, Báo cáo thu nhập và Báo cáo lưu chuyển tiền tệ, cho bất kỳ công ty nào quan tâm. Nó cung cấp quyền truy cập vào dữ liệu lịch sử trong năm năm cụ thể, cho phép phân tích toàn diện và xác định xu hướng.</t>
        </is>
      </c>
      <c r="Q7" s="147" t="n"/>
      <c r="R7" s="147" t="n"/>
      <c r="S7" s="147" t="n"/>
      <c r="T7" s="147" t="n"/>
      <c r="U7" s="147" t="n"/>
      <c r="V7" s="147" t="n"/>
      <c r="W7" s="147" t="n"/>
      <c r="X7" s="148" t="n"/>
    </row>
    <row r="8" ht="24" customHeight="1">
      <c r="A8" s="149" t="n"/>
      <c r="C8" s="151" t="n"/>
      <c r="D8" s="149" t="n"/>
      <c r="L8" s="151" t="n"/>
      <c r="M8" s="165" t="n"/>
      <c r="N8" s="149" t="n"/>
      <c r="O8" s="151" t="n"/>
      <c r="P8" s="149" t="n"/>
      <c r="X8" s="151" t="n"/>
    </row>
    <row r="9" ht="24" customHeight="1">
      <c r="A9" s="149" t="n"/>
      <c r="C9" s="151" t="n"/>
      <c r="D9" s="149" t="n"/>
      <c r="L9" s="151" t="n"/>
      <c r="M9" s="165" t="n"/>
      <c r="N9" s="152" t="n"/>
      <c r="O9" s="154" t="n"/>
      <c r="P9" s="152" t="n"/>
      <c r="Q9" s="153" t="n"/>
      <c r="R9" s="153" t="n"/>
      <c r="S9" s="153" t="n"/>
      <c r="T9" s="153" t="n"/>
      <c r="U9" s="153" t="n"/>
      <c r="V9" s="153" t="n"/>
      <c r="W9" s="153" t="n"/>
      <c r="X9" s="154" t="n"/>
    </row>
    <row r="10" ht="24" customHeight="1">
      <c r="A10" s="149" t="n"/>
      <c r="C10" s="151" t="n"/>
      <c r="D10" s="149" t="n"/>
      <c r="L10" s="151" t="n"/>
      <c r="M10" s="165" t="n"/>
      <c r="N10" s="171" t="inlineStr">
        <is>
          <t>II. Biểu đồ tương tác</t>
        </is>
      </c>
      <c r="O10" s="148" t="n"/>
      <c r="P10" s="146" t="inlineStr">
        <is>
          <t>Prospire FinBOT đơn giản hóa việc phân tích dữ liệu bằng cách tạo các biểu đồ và đồ thị tương tác dựa trên dữ liệu tài chính được truy xuất. Những biểu diễn trực quan này cho phép các nhà phân tích xác định các mẫu, phát hiện xu hướng và nhanh chóng thu được thông tin chi tiết có giá trị.</t>
        </is>
      </c>
      <c r="Q10" s="147" t="n"/>
      <c r="R10" s="147" t="n"/>
      <c r="S10" s="147" t="n"/>
      <c r="T10" s="147" t="n"/>
      <c r="U10" s="147" t="n"/>
      <c r="V10" s="147" t="n"/>
      <c r="W10" s="147" t="n"/>
      <c r="X10" s="148" t="n"/>
    </row>
    <row r="11" ht="24" customHeight="1">
      <c r="A11" s="152" t="n"/>
      <c r="B11" s="153" t="n"/>
      <c r="C11" s="154" t="n"/>
      <c r="D11" s="152" t="n"/>
      <c r="E11" s="153" t="n"/>
      <c r="F11" s="153" t="n"/>
      <c r="G11" s="153" t="n"/>
      <c r="H11" s="153" t="n"/>
      <c r="I11" s="153" t="n"/>
      <c r="J11" s="153" t="n"/>
      <c r="K11" s="153" t="n"/>
      <c r="L11" s="154" t="n"/>
      <c r="M11" s="165" t="n"/>
      <c r="N11" s="149" t="n"/>
      <c r="O11" s="151" t="n"/>
      <c r="P11" s="149" t="n"/>
      <c r="X11" s="151" t="n"/>
    </row>
    <row r="12" ht="24" customHeight="1">
      <c r="M12" s="165" t="n"/>
      <c r="N12" s="152" t="n"/>
      <c r="O12" s="154" t="n"/>
      <c r="P12" s="152" t="n"/>
      <c r="Q12" s="153" t="n"/>
      <c r="R12" s="153" t="n"/>
      <c r="S12" s="153" t="n"/>
      <c r="T12" s="153" t="n"/>
      <c r="U12" s="153" t="n"/>
      <c r="V12" s="153" t="n"/>
      <c r="W12" s="153" t="n"/>
      <c r="X12" s="154" t="n"/>
    </row>
    <row r="13" ht="24" customHeight="1">
      <c r="A13" s="159" t="inlineStr">
        <is>
          <t>Sàn</t>
        </is>
      </c>
      <c r="B13" s="145" t="n"/>
      <c r="C13" s="201" t="inlineStr">
        <is>
          <t>HOSE</t>
        </is>
      </c>
      <c r="D13" s="145" t="n"/>
      <c r="E13" s="51" t="n"/>
      <c r="F13" s="178" t="inlineStr">
        <is>
          <t>Đánh Giá Tiềm Năng (từ 1 đến 5)</t>
        </is>
      </c>
      <c r="G13" s="162" t="n"/>
      <c r="H13" s="179" t="inlineStr">
        <is>
          <t>Doanh nghiệp cùng ngành</t>
        </is>
      </c>
      <c r="I13" s="180" t="n"/>
      <c r="J13" s="134" t="n"/>
      <c r="K13" s="165" t="n"/>
      <c r="L13" s="165" t="n"/>
      <c r="M13" s="165" t="n"/>
      <c r="N13" s="171" t="inlineStr">
        <is>
          <t>III. Giao diện thân thiện với người dùng</t>
        </is>
      </c>
      <c r="O13" s="148" t="n"/>
      <c r="P13" s="146" t="inlineStr">
        <is>
          <t>Prospire FinBOT tự hào có giao diện thân thiện với người dùng, giúp cả người mới và nhà phân tích có kinh nghiệm đều có thể truy cập được. Thiết kế trực quan và điều hướng liền mạch của nó cho phép người dùng tối đa hóa năng suất và tập trung vào việc trích xuất những hiểu biết có giá trị từ dữ liệu tài chính.</t>
        </is>
      </c>
      <c r="Q13" s="147" t="n"/>
      <c r="R13" s="147" t="n"/>
      <c r="S13" s="147" t="n"/>
      <c r="T13" s="147" t="n"/>
      <c r="U13" s="147" t="n"/>
      <c r="V13" s="147" t="n"/>
      <c r="W13" s="147" t="n"/>
      <c r="X13" s="148" t="n"/>
    </row>
    <row r="14" ht="24" customHeight="1">
      <c r="A14" s="159" t="inlineStr">
        <is>
          <t>Ngành</t>
        </is>
      </c>
      <c r="B14" s="160" t="n"/>
      <c r="C14" s="144" t="inlineStr">
        <is>
          <t>Financial Services</t>
        </is>
      </c>
      <c r="D14" s="145" t="n"/>
      <c r="E14" s="51" t="n"/>
      <c r="F14" s="164" t="inlineStr">
        <is>
          <t>I. Định Giá</t>
        </is>
      </c>
      <c r="G14" s="155" t="n">
        <v>1.875</v>
      </c>
      <c r="H14" s="182" t="n">
        <v>1</v>
      </c>
      <c r="I14" s="155" t="inlineStr">
        <is>
          <t>OGC</t>
        </is>
      </c>
      <c r="J14" s="52" t="inlineStr">
        <is>
          <t>I. Định Giá</t>
        </is>
      </c>
      <c r="K14" s="53" t="n">
        <v>1.875</v>
      </c>
      <c r="L14" s="165" t="n"/>
      <c r="M14" s="165" t="n"/>
      <c r="N14" s="149" t="n"/>
      <c r="O14" s="151" t="n"/>
      <c r="P14" s="149" t="n"/>
      <c r="X14" s="151" t="n"/>
    </row>
    <row r="15" ht="24" customHeight="1">
      <c r="A15" s="161" t="n"/>
      <c r="B15" s="162" t="n"/>
      <c r="C15" s="144" t="inlineStr">
        <is>
          <t>Dịch vụ tài chính</t>
        </is>
      </c>
      <c r="D15" s="145" t="n"/>
      <c r="E15" s="51" t="n"/>
      <c r="F15" s="156" t="n"/>
      <c r="G15" s="156" t="n"/>
      <c r="H15" s="161" t="n"/>
      <c r="I15" s="156" t="n"/>
      <c r="J15" s="52" t="inlineStr">
        <is>
          <t>II. Vốn &amp; Khả Năng Trả Nợ</t>
        </is>
      </c>
      <c r="K15" s="53" t="n">
        <v>1.666666666666667</v>
      </c>
      <c r="L15" s="165" t="n"/>
      <c r="M15" s="165" t="n"/>
      <c r="N15" s="152" t="n"/>
      <c r="O15" s="154" t="n"/>
      <c r="P15" s="152" t="n"/>
      <c r="Q15" s="153" t="n"/>
      <c r="R15" s="153" t="n"/>
      <c r="S15" s="153" t="n"/>
      <c r="T15" s="153" t="n"/>
      <c r="U15" s="153" t="n"/>
      <c r="V15" s="153" t="n"/>
      <c r="W15" s="153" t="n"/>
      <c r="X15" s="154" t="n"/>
    </row>
    <row r="16" ht="24" customHeight="1">
      <c r="A16" s="159" t="inlineStr">
        <is>
          <t>Ngành Cấp III</t>
        </is>
      </c>
      <c r="B16" s="145" t="n"/>
      <c r="C16" s="144" t="inlineStr">
        <is>
          <t>Dịch vụ tài chính đa dạng</t>
        </is>
      </c>
      <c r="D16" s="145" t="n"/>
      <c r="E16" s="54" t="n"/>
      <c r="F16" s="164" t="inlineStr">
        <is>
          <t>II. Vốn &amp; Khả Năng Trả Nợ</t>
        </is>
      </c>
      <c r="G16" s="155" t="n">
        <v>1.666666666666667</v>
      </c>
      <c r="H16" s="182" t="n">
        <v>2</v>
      </c>
      <c r="I16" s="155" t="inlineStr">
        <is>
          <t>BAX</t>
        </is>
      </c>
      <c r="J16" s="52" t="inlineStr">
        <is>
          <t>III.Thanh Khoản</t>
        </is>
      </c>
      <c r="K16" s="53" t="n">
        <v>5</v>
      </c>
      <c r="L16" s="165" t="n"/>
      <c r="M16" s="165" t="n"/>
      <c r="N16" s="171" t="inlineStr">
        <is>
          <t>IV. Nguồn dữ liệu đáng tin cậy</t>
        </is>
      </c>
      <c r="O16" s="148" t="n"/>
      <c r="P16" s="146" t="inlineStr">
        <is>
          <t>Prospire FinBOT lấy dữ liệu của mình từ các cơ sở dữ liệu tài chính có uy tín và các nguồn đáng tin cậy, đảm bảo tính chính xác và độ tin cậy của thông tin được cung cấp. Bạn có thể tin tưởng vào dữ liệu do Prospire FinBOT truy xuất, cho phép bạn đưa ra quyết định sáng suốt dựa trên thông tin tài chính chính xác.</t>
        </is>
      </c>
      <c r="Q16" s="147" t="n"/>
      <c r="R16" s="147" t="n"/>
      <c r="S16" s="147" t="n"/>
      <c r="T16" s="147" t="n"/>
      <c r="U16" s="147" t="n"/>
      <c r="V16" s="147" t="n"/>
      <c r="W16" s="147" t="n"/>
      <c r="X16" s="148" t="n"/>
    </row>
    <row r="17" ht="24" customHeight="1">
      <c r="A17" s="159" t="inlineStr">
        <is>
          <t>Ngành Cấp IV</t>
        </is>
      </c>
      <c r="B17" s="145" t="n"/>
      <c r="C17" s="181" t="inlineStr">
        <is>
          <t>Các dịch vụ tài chính đa dạng khác</t>
        </is>
      </c>
      <c r="D17" s="145" t="n"/>
      <c r="E17" s="51" t="n"/>
      <c r="F17" s="156" t="n"/>
      <c r="G17" s="156" t="n"/>
      <c r="H17" s="161" t="n"/>
      <c r="I17" s="156" t="n"/>
      <c r="J17" s="52" t="inlineStr">
        <is>
          <t>IV. Hiệu Quả Sử Dụng Tài Sản</t>
        </is>
      </c>
      <c r="K17" s="53" t="n">
        <v>2.142857142857143</v>
      </c>
      <c r="L17" s="165" t="n"/>
      <c r="M17" s="165" t="n"/>
      <c r="N17" s="149" t="n"/>
      <c r="O17" s="151" t="n"/>
      <c r="P17" s="149" t="n"/>
      <c r="X17" s="151" t="n"/>
    </row>
    <row r="18" ht="24" customHeight="1">
      <c r="A18" s="159" t="inlineStr">
        <is>
          <t>Giá Trị Vốn Hóa</t>
        </is>
      </c>
      <c r="B18" s="160" t="n"/>
      <c r="C18" s="144" t="inlineStr">
        <is>
          <t>Mid Cap</t>
        </is>
      </c>
      <c r="D18" s="145" t="n"/>
      <c r="E18" s="55" t="n"/>
      <c r="F18" s="164" t="inlineStr">
        <is>
          <t>III.Thanh Khoản</t>
        </is>
      </c>
      <c r="G18" s="155" t="n">
        <v>5</v>
      </c>
      <c r="H18" s="182" t="n">
        <v>3</v>
      </c>
      <c r="I18" s="155" t="inlineStr">
        <is>
          <t>TVB</t>
        </is>
      </c>
      <c r="J18" s="52" t="inlineStr">
        <is>
          <t>V. Hiệu Quả Hoạt Động</t>
        </is>
      </c>
      <c r="K18" s="53" t="n">
        <v>2</v>
      </c>
      <c r="L18" s="165" t="n"/>
      <c r="M18" s="165" t="n"/>
      <c r="N18" s="152" t="n"/>
      <c r="O18" s="154" t="n"/>
      <c r="P18" s="152" t="n"/>
      <c r="Q18" s="153" t="n"/>
      <c r="R18" s="153" t="n"/>
      <c r="S18" s="153" t="n"/>
      <c r="T18" s="153" t="n"/>
      <c r="U18" s="153" t="n"/>
      <c r="V18" s="153" t="n"/>
      <c r="W18" s="153" t="n"/>
      <c r="X18" s="154" t="n"/>
    </row>
    <row r="19" ht="24" customHeight="1">
      <c r="A19" s="161" t="n"/>
      <c r="B19" s="162" t="n"/>
      <c r="C19" s="185" t="n">
        <v>2582.999991</v>
      </c>
      <c r="D19" s="145" t="n"/>
      <c r="E19" s="55" t="n"/>
      <c r="F19" s="156" t="n"/>
      <c r="G19" s="156" t="n"/>
      <c r="H19" s="161" t="n"/>
      <c r="I19" s="156" t="n"/>
      <c r="J19" s="56" t="n"/>
      <c r="K19" s="165" t="n"/>
      <c r="L19" s="165" t="n"/>
      <c r="M19" s="165" t="n"/>
      <c r="N19" s="171" t="inlineStr">
        <is>
          <t>V. Cải tiến liên tục</t>
        </is>
      </c>
      <c r="O19" s="148" t="n"/>
      <c r="P19" s="146" t="inlineStr">
        <is>
          <t>Mục tiêu chính của chúng tôi là đóng góp vào sự tăng trưởng và phát triển của các nhà phân tích và đầu tư tài chính. Chúng tôi liên tục cập nhật và mở rộng cơ sở dữ liệu của mình, kết hợp phản hồi của người dùng và nâng cao khả năng của bot để đảm bảo bạn nhận được thông tin chi tiết và phân tích có giá trị nhất.</t>
        </is>
      </c>
      <c r="Q19" s="147" t="n"/>
      <c r="R19" s="147" t="n"/>
      <c r="S19" s="147" t="n"/>
      <c r="T19" s="147" t="n"/>
      <c r="U19" s="147" t="n"/>
      <c r="V19" s="147" t="n"/>
      <c r="W19" s="147" t="n"/>
      <c r="X19" s="148" t="n"/>
    </row>
    <row r="20" ht="24" customHeight="1">
      <c r="A20" s="159" t="inlineStr">
        <is>
          <t>Số Lượng CP 
Đang Lưu Hành</t>
        </is>
      </c>
      <c r="B20" s="145" t="n"/>
      <c r="C20" s="185" t="n">
        <v>299999999</v>
      </c>
      <c r="D20" s="145" t="n"/>
      <c r="E20" s="57" t="n"/>
      <c r="F20" s="164" t="inlineStr">
        <is>
          <t>IV. Hiệu Quả Sử Dụng Tài Sản</t>
        </is>
      </c>
      <c r="G20" s="155" t="n">
        <v>2.142857142857143</v>
      </c>
      <c r="H20" s="182" t="n">
        <v>4</v>
      </c>
      <c r="I20" s="155" t="str"/>
      <c r="J20" s="52" t="n"/>
      <c r="K20" s="165" t="n"/>
      <c r="L20" s="165" t="n"/>
      <c r="M20" s="165" t="n"/>
      <c r="N20" s="149" t="n"/>
      <c r="O20" s="151" t="n"/>
      <c r="P20" s="149" t="n"/>
      <c r="X20" s="151" t="n"/>
    </row>
    <row r="21" ht="24" customHeight="1">
      <c r="A21" s="159" t="inlineStr">
        <is>
          <t>Ngày Niêm Yết</t>
        </is>
      </c>
      <c r="B21" s="160" t="n"/>
      <c r="C21" s="196" t="inlineStr">
        <is>
          <t>2010-05-03 YYYY-MM-DD</t>
        </is>
      </c>
      <c r="D21" s="145" t="n"/>
      <c r="E21" s="58" t="n"/>
      <c r="F21" s="156" t="n"/>
      <c r="G21" s="156" t="n"/>
      <c r="H21" s="161" t="n"/>
      <c r="I21" s="156" t="n"/>
      <c r="J21" s="56" t="n"/>
      <c r="K21" s="165" t="n"/>
      <c r="L21" s="165" t="n"/>
      <c r="M21" s="165" t="n"/>
      <c r="N21" s="152" t="n"/>
      <c r="O21" s="154" t="n"/>
      <c r="P21" s="152" t="n"/>
      <c r="Q21" s="153" t="n"/>
      <c r="R21" s="153" t="n"/>
      <c r="S21" s="153" t="n"/>
      <c r="T21" s="153" t="n"/>
      <c r="U21" s="153" t="n"/>
      <c r="V21" s="153" t="n"/>
      <c r="W21" s="153" t="n"/>
      <c r="X21" s="154" t="n"/>
    </row>
    <row r="22" ht="24" customHeight="1">
      <c r="A22" s="161" t="n"/>
      <c r="B22" s="162" t="n"/>
      <c r="C22" s="195" t="n">
        <v>43.5114608597088</v>
      </c>
      <c r="D22" s="145" t="n"/>
      <c r="E22" s="58" t="n"/>
      <c r="F22" s="164" t="inlineStr">
        <is>
          <t>V. Hiệu Quả Hoạt Động</t>
        </is>
      </c>
      <c r="G22" s="155" t="n">
        <v>2</v>
      </c>
      <c r="H22" s="182" t="n">
        <v>5</v>
      </c>
      <c r="I22" s="155" t="str"/>
      <c r="J22" s="52" t="n"/>
      <c r="K22" s="165" t="n"/>
      <c r="L22" s="165" t="n"/>
      <c r="M22" s="165" t="n"/>
      <c r="N22" s="171" t="inlineStr">
        <is>
          <t>VI. Dự báo nâng cao</t>
        </is>
      </c>
      <c r="O22" s="148" t="n"/>
      <c r="P22" s="146" t="inlineStr">
        <is>
          <t>Tận dụng các thuật toán dự báo và thống kê mạnh mẽ của mình, FinBOT vượt xa dữ liệu lịch sử để đưa ra các dự báo tài chính chính xác và đáng tin cậy. Các nhà phân tích có thể sử dụng những dự báo này để dự đoán các xu hướng trong tương lai, đánh giá các rủi ro tiềm ẩn và đưa ra các quyết định đầu tư sáng suốt.</t>
        </is>
      </c>
      <c r="Q22" s="147" t="n"/>
      <c r="R22" s="147" t="n"/>
      <c r="S22" s="147" t="n"/>
      <c r="T22" s="147" t="n"/>
      <c r="U22" s="147" t="n"/>
      <c r="V22" s="147" t="n"/>
      <c r="W22" s="147" t="n"/>
      <c r="X22" s="148" t="n"/>
    </row>
    <row r="23" ht="24" customHeight="1">
      <c r="A23" s="159" t="inlineStr">
        <is>
          <t>P/B</t>
        </is>
      </c>
      <c r="B23" s="160" t="n"/>
      <c r="C23" s="195" t="n">
        <v>2.55840473153117</v>
      </c>
      <c r="D23" s="145" t="n"/>
      <c r="E23" s="58" t="n"/>
      <c r="F23" s="156" t="n"/>
      <c r="G23" s="156" t="n"/>
      <c r="H23" s="161" t="n"/>
      <c r="I23" s="156" t="n"/>
      <c r="J23" s="56" t="n"/>
      <c r="K23" s="165" t="n"/>
      <c r="L23" s="165" t="n"/>
      <c r="M23" s="165" t="n"/>
      <c r="N23" s="149" t="n"/>
      <c r="O23" s="151" t="n"/>
      <c r="P23" s="149" t="n"/>
      <c r="X23" s="151" t="n"/>
    </row>
    <row r="24" ht="24" customHeight="1">
      <c r="A24" s="161" t="n"/>
      <c r="B24" s="162" t="n"/>
      <c r="C24" s="195" t="n">
        <v>-2.03551508515316</v>
      </c>
      <c r="D24" s="145" t="n"/>
      <c r="E24" s="58" t="n"/>
      <c r="F24" s="192" t="inlineStr">
        <is>
          <t>Tổng Quát</t>
        </is>
      </c>
      <c r="G24" s="59" t="n">
        <v>2.536904761904762</v>
      </c>
      <c r="H24" s="182" t="n">
        <v>6</v>
      </c>
      <c r="I24" s="155" t="str"/>
      <c r="J24" s="59" t="n"/>
      <c r="K24" s="165" t="n"/>
      <c r="L24" s="165" t="n"/>
      <c r="M24" s="165" t="n"/>
      <c r="N24" s="152" t="n"/>
      <c r="O24" s="154" t="n"/>
      <c r="P24" s="152" t="n"/>
      <c r="Q24" s="153" t="n"/>
      <c r="R24" s="153" t="n"/>
      <c r="S24" s="153" t="n"/>
      <c r="T24" s="153" t="n"/>
      <c r="U24" s="153" t="n"/>
      <c r="V24" s="153" t="n"/>
      <c r="W24" s="153" t="n"/>
      <c r="X24" s="154" t="n"/>
    </row>
    <row r="25" ht="24" customHeight="1">
      <c r="A25" s="159" t="inlineStr">
        <is>
          <t>Trung Bình Khối Lượng 15D</t>
        </is>
      </c>
      <c r="B25" s="145" t="n"/>
      <c r="C25" s="195" t="n">
        <v>1636973.33333333</v>
      </c>
      <c r="D25" s="145" t="n"/>
      <c r="E25" s="165" t="n"/>
      <c r="F25" s="156" t="n"/>
      <c r="G25" s="60" t="inlineStr">
        <is>
          <t>Quan Sát</t>
        </is>
      </c>
      <c r="H25" s="161" t="n"/>
      <c r="I25" s="156" t="n"/>
      <c r="J25" s="60" t="n"/>
      <c r="K25" s="165" t="n"/>
      <c r="L25" s="165" t="n"/>
      <c r="M25" s="165" t="n"/>
      <c r="N25" s="171" t="inlineStr">
        <is>
          <t>Lưu Ý</t>
        </is>
      </c>
      <c r="O25" s="148" t="n"/>
      <c r="P25" s="187" t="inlineStr">
        <is>
          <t>Prospire FinBOT không cung cấp lời khuyên tài chính hoặc khuyến nghị đầu tư. Nó phục vụ như một công cụ mạnh mẽ để hỗ trợ các nhà phân tích trong quá trình phân tích và ra quyết định tài chính của họ.</t>
        </is>
      </c>
      <c r="Q25" s="147" t="n"/>
      <c r="R25" s="147" t="n"/>
      <c r="S25" s="147" t="n"/>
      <c r="T25" s="147" t="n"/>
      <c r="U25" s="147" t="n"/>
      <c r="V25" s="147" t="n"/>
      <c r="W25" s="147" t="n"/>
      <c r="X25" s="148" t="n"/>
    </row>
    <row r="26" ht="24" customHeight="1">
      <c r="A26" s="165" t="n"/>
      <c r="B26" s="165" t="n"/>
      <c r="C26" s="61" t="n"/>
      <c r="D26" s="61" t="n"/>
      <c r="E26" s="165" t="n"/>
      <c r="F26" s="165" t="n"/>
      <c r="G26" s="165" t="n"/>
      <c r="H26" s="62" t="n"/>
      <c r="I26" s="63" t="n"/>
      <c r="J26" s="165" t="n"/>
      <c r="K26" s="165" t="n"/>
      <c r="L26" s="165" t="n"/>
      <c r="M26" s="165" t="n"/>
      <c r="N26" s="149" t="n"/>
      <c r="O26" s="151" t="n"/>
      <c r="P26" s="149" t="n"/>
      <c r="X26" s="151" t="n"/>
    </row>
    <row r="27" ht="24" customHeight="1">
      <c r="A27" s="192" t="inlineStr">
        <is>
          <t>Ghi Chú</t>
        </is>
      </c>
      <c r="B27" s="160" t="n"/>
      <c r="C27" s="176" t="inlineStr">
        <is>
          <t>Đang bị cảnh báo</t>
        </is>
      </c>
      <c r="D27" s="177" t="n"/>
      <c r="E27" s="177" t="n"/>
      <c r="F27" s="177" t="n"/>
      <c r="G27" s="177" t="n"/>
      <c r="H27" s="177" t="n"/>
      <c r="I27" s="177" t="n"/>
      <c r="J27" s="177" t="n"/>
      <c r="K27" s="177" t="n"/>
      <c r="L27" s="160" t="n"/>
      <c r="M27" s="165" t="n"/>
      <c r="N27" s="152" t="n"/>
      <c r="O27" s="154" t="n"/>
      <c r="P27" s="152" t="n"/>
      <c r="Q27" s="153" t="n"/>
      <c r="R27" s="153" t="n"/>
      <c r="S27" s="153" t="n"/>
      <c r="T27" s="153" t="n"/>
      <c r="U27" s="153" t="n"/>
      <c r="V27" s="153" t="n"/>
      <c r="W27" s="153" t="n"/>
      <c r="X27" s="154" t="n"/>
    </row>
    <row r="28" ht="24" customHeight="1">
      <c r="A28" s="161" t="n"/>
      <c r="B28" s="162" t="n"/>
      <c r="C28" s="168" t="n"/>
      <c r="D28" s="168" t="n"/>
      <c r="E28" s="168" t="n"/>
      <c r="F28" s="168" t="n"/>
      <c r="G28" s="168" t="n"/>
      <c r="H28" s="168" t="n"/>
      <c r="I28" s="168" t="n"/>
      <c r="J28" s="168" t="n"/>
      <c r="K28" s="168" t="n"/>
      <c r="L28" s="162" t="n"/>
      <c r="M28" s="165" t="n"/>
      <c r="N28" s="197" t="inlineStr">
        <is>
          <t>Thông Tin Về PROSPIRE FinBOT</t>
        </is>
      </c>
      <c r="O28" s="147" t="n"/>
      <c r="P28" s="147" t="n"/>
      <c r="Q28" s="147" t="n"/>
      <c r="R28" s="147" t="n"/>
      <c r="S28" s="147" t="n"/>
      <c r="T28" s="147" t="n"/>
      <c r="U28" s="147" t="n"/>
      <c r="V28" s="147" t="n"/>
      <c r="W28" s="147" t="n"/>
      <c r="X28" s="148" t="n"/>
    </row>
    <row r="29" ht="24" customHeight="1">
      <c r="A29" s="175" t="inlineStr">
        <is>
          <t>Năm</t>
        </is>
      </c>
      <c r="B29" s="160" t="n"/>
      <c r="C29" s="175" t="n">
        <v>2019</v>
      </c>
      <c r="D29" s="145" t="n"/>
      <c r="E29" s="175" t="n">
        <v>2020</v>
      </c>
      <c r="F29" s="145" t="n"/>
      <c r="G29" s="175" t="n">
        <v>2021</v>
      </c>
      <c r="H29" s="145" t="n"/>
      <c r="I29" s="175" t="n">
        <v>2022</v>
      </c>
      <c r="J29" s="145" t="n"/>
      <c r="K29" s="175" t="n">
        <v>2023</v>
      </c>
      <c r="L29" s="145" t="n"/>
      <c r="M29" s="165" t="n"/>
      <c r="N29" s="190" t="inlineStr">
        <is>
          <t>Được Tạo Bởi</t>
        </is>
      </c>
      <c r="O29" s="158" t="n"/>
      <c r="P29" s="170" t="n"/>
      <c r="Q29" s="190" t="inlineStr">
        <is>
          <t>Thông Tin Donate</t>
        </is>
      </c>
      <c r="R29" s="158" t="n"/>
      <c r="S29" s="158" t="n"/>
      <c r="T29" s="170" t="n"/>
      <c r="U29" s="157" t="inlineStr">
        <is>
          <t>Prospire Group</t>
        </is>
      </c>
      <c r="V29" s="158" t="n"/>
      <c r="W29" s="158" t="n"/>
      <c r="X29" s="158" t="n"/>
    </row>
    <row r="30" ht="24" customHeight="1">
      <c r="A30" s="161" t="n"/>
      <c r="B30" s="162" t="n"/>
      <c r="C30" s="72" t="inlineStr">
        <is>
          <t>Giá Trị</t>
        </is>
      </c>
      <c r="D30" s="72" t="inlineStr">
        <is>
          <t>YoY%</t>
        </is>
      </c>
      <c r="E30" s="72" t="inlineStr">
        <is>
          <t>Giá Trị</t>
        </is>
      </c>
      <c r="F30" s="72" t="inlineStr">
        <is>
          <t>YoY%</t>
        </is>
      </c>
      <c r="G30" s="72" t="inlineStr">
        <is>
          <t>Giá Trị</t>
        </is>
      </c>
      <c r="H30" s="72" t="inlineStr">
        <is>
          <t>YoY%</t>
        </is>
      </c>
      <c r="I30" s="72" t="inlineStr">
        <is>
          <t>Giá Trị</t>
        </is>
      </c>
      <c r="J30" s="72" t="inlineStr">
        <is>
          <t>YoY%</t>
        </is>
      </c>
      <c r="K30" s="72" t="inlineStr">
        <is>
          <t>Giá Trị</t>
        </is>
      </c>
      <c r="L30" s="73" t="inlineStr">
        <is>
          <t>YoY%</t>
        </is>
      </c>
      <c r="M30" s="165" t="n"/>
      <c r="N30" s="169" t="inlineStr">
        <is>
          <t>Kit Tran</t>
        </is>
      </c>
      <c r="O30" s="169" t="inlineStr">
        <is>
          <t>baotran 130703@gmail.com</t>
        </is>
      </c>
      <c r="P30" s="169" t="inlineStr">
        <is>
          <t>@Baotran1307</t>
        </is>
      </c>
      <c r="Q30" s="183" t="inlineStr">
        <is>
          <t>Vietcombank</t>
        </is>
      </c>
      <c r="R30" s="170" t="n"/>
      <c r="S30" s="183" t="n">
        <v>9813088450</v>
      </c>
      <c r="T30" s="170" t="n"/>
      <c r="U30" s="169" t="inlineStr">
        <is>
          <t>Prospiregroup@gmail.com</t>
        </is>
      </c>
      <c r="V30" s="158" t="n"/>
      <c r="W30" s="158" t="n"/>
      <c r="X30" s="170" t="n"/>
    </row>
    <row r="31" ht="24" customHeight="1">
      <c r="A31" s="172" t="inlineStr">
        <is>
          <t>Doanh thu ròng</t>
        </is>
      </c>
      <c r="B31" s="173" t="n"/>
      <c r="C31" s="64" t="n">
        <v>1212</v>
      </c>
      <c r="D31" s="64" t="n"/>
      <c r="E31" s="64" t="n">
        <v>902</v>
      </c>
      <c r="F31" s="70" t="n">
        <v>-0.2557755775577558</v>
      </c>
      <c r="G31" s="64" t="n">
        <v>410</v>
      </c>
      <c r="H31" s="70" t="n">
        <v>-0.5454545454545454</v>
      </c>
      <c r="I31" s="64" t="n">
        <v>1010</v>
      </c>
      <c r="J31" s="70" t="n">
        <v>1.463414634146341</v>
      </c>
      <c r="K31" s="64" t="n">
        <v>766.3364430450093</v>
      </c>
      <c r="L31" s="68" t="n">
        <v>-0.2412510464900898</v>
      </c>
      <c r="M31" s="165" t="n"/>
      <c r="N31" s="169" t="inlineStr">
        <is>
          <t>Matthew Vo</t>
        </is>
      </c>
      <c r="O31" s="169" t="inlineStr">
        <is>
          <t>votrongduc0811@gmail.com</t>
        </is>
      </c>
      <c r="P31" s="169" t="inlineStr">
        <is>
          <t>@Matth3wVo</t>
        </is>
      </c>
      <c r="Q31" s="183" t="inlineStr">
        <is>
          <t>Momo</t>
        </is>
      </c>
      <c r="R31" s="170" t="n"/>
      <c r="S31" s="183" t="n">
        <v>813088450</v>
      </c>
      <c r="T31" s="170" t="n"/>
      <c r="U31" s="169" t="n"/>
      <c r="V31" s="158" t="n"/>
      <c r="W31" s="158" t="n"/>
      <c r="X31" s="170" t="n"/>
    </row>
    <row r="32" ht="24" customHeight="1">
      <c r="A32" s="172" t="inlineStr">
        <is>
          <t>Lợi nhuận gộp</t>
        </is>
      </c>
      <c r="B32" s="173" t="n"/>
      <c r="C32" s="64" t="n">
        <v>517</v>
      </c>
      <c r="D32" s="64" t="n"/>
      <c r="E32" s="64" t="n">
        <v>378</v>
      </c>
      <c r="F32" s="70" t="n">
        <v>-0.2688588007736944</v>
      </c>
      <c r="G32" s="64" t="n">
        <v>101</v>
      </c>
      <c r="H32" s="70" t="n">
        <v>-0.7328042328042328</v>
      </c>
      <c r="I32" s="64" t="n">
        <v>474</v>
      </c>
      <c r="J32" s="70" t="n">
        <v>3.693069306930693</v>
      </c>
      <c r="K32" s="64" t="n">
        <v>258.3597163078794</v>
      </c>
      <c r="L32" s="68" t="n">
        <v>-0.4549373073673431</v>
      </c>
      <c r="M32" s="165" t="n"/>
      <c r="N32" s="169" t="inlineStr">
        <is>
          <t>Alexander Nguyen</t>
        </is>
      </c>
      <c r="O32" s="169" t="inlineStr">
        <is>
          <t>minhanng2305@gmail.com</t>
        </is>
      </c>
      <c r="P32" s="169" t="n"/>
      <c r="Q32" s="183" t="inlineStr">
        <is>
          <t>TIMO</t>
        </is>
      </c>
      <c r="R32" s="170" t="n"/>
      <c r="S32" s="183" t="n">
        <v>813088450</v>
      </c>
      <c r="T32" s="170" t="n"/>
      <c r="U32" s="169" t="n"/>
      <c r="V32" s="158" t="n"/>
      <c r="W32" s="158" t="n"/>
      <c r="X32" s="170" t="n"/>
    </row>
    <row r="33" ht="24" customHeight="1">
      <c r="A33" s="172" t="inlineStr">
        <is>
          <t>Lợi nhuận gộp</t>
        </is>
      </c>
      <c r="B33" s="173" t="n"/>
      <c r="C33" s="64" t="n">
        <v>517</v>
      </c>
      <c r="D33" s="64" t="n"/>
      <c r="E33" s="64" t="n">
        <v>378</v>
      </c>
      <c r="F33" s="70" t="n">
        <v>-0.2688588007736944</v>
      </c>
      <c r="G33" s="64" t="n">
        <v>101</v>
      </c>
      <c r="H33" s="70" t="n">
        <v>-0.7328042328042328</v>
      </c>
      <c r="I33" s="64" t="n">
        <v>474</v>
      </c>
      <c r="J33" s="70" t="n">
        <v>3.693069306930693</v>
      </c>
      <c r="K33" s="64" t="n">
        <v>258.3597163078794</v>
      </c>
      <c r="L33" s="68" t="n">
        <v>-0.4549373073673431</v>
      </c>
      <c r="M33" s="165" t="n"/>
      <c r="N33" s="163" t="inlineStr">
        <is>
          <t>Chúng tôi xin chân thành cảm ơn bạn đã lựa chọn và sử dụng FinBOT của chúng tôi. Sự hỗ trợ của bạn là công cụ trong sứ mệnh của chúng tôi nhằm cung cấp cho các nhà phân tích tài chính một công cụ toàn diện để phân tích dễ dàng hơn. Chúng tôi vui lòng mời bạn tham gia cùng chúng tôi để hỗ trợ sự phát triển và cải tiến liên tục FinBOT của chúng tôi. Đóng góp của bạn sẽ giúp ích rất nhiều trong việc đảm bảo rằng các nhà phân tích tài chính có quyền truy cập vào nguồn tài nguyên hiệu quả và đáng tin cậy giúp nâng cao khả năng phân tích của họ. Cùng nhau, chúng ta có thể trao quyền cho cộng đồng tài chính và tạo ra tác động có ý nghĩa. Hỗ trợ mục tiêu của chúng tôi và là một phần của phong trào hướng tới phân tích tài chính tốt hơn.</t>
        </is>
      </c>
      <c r="O33" s="147" t="n"/>
      <c r="P33" s="147" t="n"/>
      <c r="Q33" s="147" t="n"/>
      <c r="R33" s="147" t="n"/>
      <c r="S33" s="147" t="n"/>
      <c r="T33" s="147" t="n"/>
      <c r="U33" s="147" t="n"/>
      <c r="V33" s="147" t="n"/>
      <c r="W33" s="147" t="n"/>
      <c r="X33" s="147" t="n"/>
    </row>
    <row r="34" ht="24" customHeight="1">
      <c r="A34" s="193" t="inlineStr">
        <is>
          <t>Lợi nhuận sau thuế &amp; lợi ích cổ đông thiểu số</t>
        </is>
      </c>
      <c r="B34" s="162" t="n"/>
      <c r="C34" s="64" t="n">
        <v>62</v>
      </c>
      <c r="D34" s="65" t="n"/>
      <c r="E34" s="64" t="n">
        <v>99</v>
      </c>
      <c r="F34" s="71" t="n">
        <v>0.5967741935483871</v>
      </c>
      <c r="G34" s="64" t="n">
        <v>144</v>
      </c>
      <c r="H34" s="71" t="n">
        <v>0.4545454545454545</v>
      </c>
      <c r="I34" s="64" t="n">
        <v>40</v>
      </c>
      <c r="J34" s="71" t="n">
        <v>-0.7222222222222222</v>
      </c>
      <c r="K34" s="64" t="n">
        <v>-10.33109207865306</v>
      </c>
      <c r="L34" s="69" t="n">
        <v>-1.258277301966326</v>
      </c>
      <c r="M34" s="165" t="n"/>
    </row>
    <row r="35" ht="24" customHeight="1">
      <c r="A35" s="165" t="n"/>
      <c r="B35" s="166" t="n"/>
      <c r="C35" s="165" t="n"/>
      <c r="D35" s="166" t="n"/>
      <c r="E35" s="165" t="n"/>
      <c r="F35" s="166" t="n"/>
      <c r="G35" s="165" t="n"/>
      <c r="H35" s="166" t="n"/>
      <c r="I35" s="165" t="n"/>
      <c r="J35" s="166" t="n"/>
      <c r="K35" s="165" t="n"/>
      <c r="L35" s="166" t="n"/>
      <c r="M35" s="165" t="n"/>
    </row>
    <row r="36" ht="24" customHeight="1">
      <c r="A36" s="175" t="inlineStr">
        <is>
          <t>Năm</t>
        </is>
      </c>
      <c r="B36" s="160" t="n"/>
      <c r="C36" s="174" t="n">
        <v>2019</v>
      </c>
      <c r="D36" s="145" t="n"/>
      <c r="E36" s="175" t="n">
        <v>2020</v>
      </c>
      <c r="F36" s="145" t="n"/>
      <c r="G36" s="175" t="n">
        <v>2021</v>
      </c>
      <c r="H36" s="145" t="n"/>
      <c r="I36" s="175" t="n">
        <v>2022</v>
      </c>
      <c r="J36" s="145" t="n"/>
      <c r="K36" s="175" t="n">
        <v>2023</v>
      </c>
      <c r="L36" s="145" t="n"/>
      <c r="M36" s="165" t="n"/>
    </row>
    <row r="37" ht="24" customHeight="1">
      <c r="A37" s="161" t="n"/>
      <c r="B37" s="162" t="n"/>
      <c r="C37" s="72" t="inlineStr">
        <is>
          <t>Giá Trị</t>
        </is>
      </c>
      <c r="D37" s="72" t="inlineStr">
        <is>
          <t>YoY%</t>
        </is>
      </c>
      <c r="E37" s="72" t="inlineStr">
        <is>
          <t>Giá Trị</t>
        </is>
      </c>
      <c r="F37" s="72" t="inlineStr">
        <is>
          <t>YoY%</t>
        </is>
      </c>
      <c r="G37" s="72" t="inlineStr">
        <is>
          <t>Giá Trị</t>
        </is>
      </c>
      <c r="H37" s="72" t="inlineStr">
        <is>
          <t>YoY%</t>
        </is>
      </c>
      <c r="I37" s="72" t="inlineStr">
        <is>
          <t>Giá Trị</t>
        </is>
      </c>
      <c r="J37" s="72" t="inlineStr">
        <is>
          <t>YoY%</t>
        </is>
      </c>
      <c r="K37" s="72" t="inlineStr">
        <is>
          <t>Giá Trị</t>
        </is>
      </c>
      <c r="L37" s="73" t="inlineStr">
        <is>
          <t>YoY%</t>
        </is>
      </c>
      <c r="M37" s="165" t="n"/>
    </row>
    <row r="38" ht="24" customHeight="1">
      <c r="A38" s="186" t="inlineStr">
        <is>
          <t>Tài sản ngắn hạn</t>
        </is>
      </c>
      <c r="B38" s="166" t="n"/>
      <c r="C38" s="66" t="n">
        <v>1757</v>
      </c>
      <c r="D38" s="64" t="n"/>
      <c r="E38" s="66" t="n">
        <v>1836</v>
      </c>
      <c r="F38" s="70" t="n">
        <v>0.04496300512236767</v>
      </c>
      <c r="G38" s="66" t="n">
        <v>1667</v>
      </c>
      <c r="H38" s="70" t="n">
        <v>-0.0920479302832244</v>
      </c>
      <c r="I38" s="66" t="n">
        <v>1334</v>
      </c>
      <c r="J38" s="70" t="n">
        <v>-0.1997600479904019</v>
      </c>
      <c r="K38" s="66" t="n">
        <v>1650.921395522441</v>
      </c>
      <c r="L38" s="68" t="n">
        <v>0.237572260511575</v>
      </c>
    </row>
    <row r="39" ht="24" customHeight="1">
      <c r="A39" s="186" t="inlineStr">
        <is>
          <t>Nợ ngắn hạn</t>
        </is>
      </c>
      <c r="B39" s="166" t="n"/>
      <c r="C39" s="66" t="n">
        <v>544</v>
      </c>
      <c r="D39" s="64" t="n"/>
      <c r="E39" s="66" t="n">
        <v>570</v>
      </c>
      <c r="F39" s="70" t="n">
        <v>0.04779411764705882</v>
      </c>
      <c r="G39" s="66" t="n">
        <v>22</v>
      </c>
      <c r="H39" s="70" t="n">
        <v>-0.9614035087719298</v>
      </c>
      <c r="I39" s="66" t="n">
        <v>19</v>
      </c>
      <c r="J39" s="70" t="n">
        <v>-0.1363636363636364</v>
      </c>
      <c r="K39" s="66" t="n">
        <v>204.7488696266944</v>
      </c>
      <c r="L39" s="68" t="n">
        <v>9.77625629614181</v>
      </c>
    </row>
    <row r="40" ht="24" customHeight="1">
      <c r="A40" s="186" t="inlineStr">
        <is>
          <t>Tổng nợ phải trả</t>
        </is>
      </c>
      <c r="B40" s="166" t="n"/>
      <c r="C40" s="66" t="n">
        <v>3508</v>
      </c>
      <c r="D40" s="64" t="n"/>
      <c r="E40" s="66" t="n">
        <v>2530</v>
      </c>
      <c r="F40" s="70" t="n">
        <v>-0.2787913340935005</v>
      </c>
      <c r="G40" s="66" t="n">
        <v>2000</v>
      </c>
      <c r="H40" s="70" t="n">
        <v>-0.2094861660079052</v>
      </c>
      <c r="I40" s="66" t="n">
        <v>1926</v>
      </c>
      <c r="J40" s="70" t="n">
        <v>-0.037</v>
      </c>
      <c r="K40" s="66" t="n">
        <v>2538.343577620707</v>
      </c>
      <c r="L40" s="68" t="n">
        <v>0.3179353985569613</v>
      </c>
    </row>
    <row r="41" ht="24" customHeight="1">
      <c r="A41" s="167" t="inlineStr">
        <is>
          <t>Tổng vốn chủ sở hữu</t>
        </is>
      </c>
      <c r="B41" s="168" t="n"/>
      <c r="C41" s="66" t="n">
        <v>762</v>
      </c>
      <c r="D41" s="65" t="n"/>
      <c r="E41" s="66" t="n">
        <v>1229</v>
      </c>
      <c r="F41" s="71" t="n">
        <v>0.6128608923884514</v>
      </c>
      <c r="G41" s="66" t="n">
        <v>1402</v>
      </c>
      <c r="H41" s="71" t="n">
        <v>0.1407648494711147</v>
      </c>
      <c r="I41" s="66" t="n">
        <v>1067</v>
      </c>
      <c r="J41" s="71" t="n">
        <v>-0.238944365192582</v>
      </c>
      <c r="K41" s="66" t="n">
        <v>1102.45047472841</v>
      </c>
      <c r="L41" s="69" t="n">
        <v>0.03322443742119065</v>
      </c>
    </row>
  </sheetData>
  <mergeCells count="112">
    <mergeCell ref="C15:D15"/>
    <mergeCell ref="P22:X24"/>
    <mergeCell ref="I16:I17"/>
    <mergeCell ref="U29:X29"/>
    <mergeCell ref="A21:B22"/>
    <mergeCell ref="N33:X38"/>
    <mergeCell ref="F18:F19"/>
    <mergeCell ref="K35:L35"/>
    <mergeCell ref="P13:X15"/>
    <mergeCell ref="I18:I19"/>
    <mergeCell ref="A41:B41"/>
    <mergeCell ref="A23:B24"/>
    <mergeCell ref="U31:X31"/>
    <mergeCell ref="N22:O24"/>
    <mergeCell ref="G18:G19"/>
    <mergeCell ref="A33:B33"/>
    <mergeCell ref="I20:I21"/>
    <mergeCell ref="C36:D36"/>
    <mergeCell ref="E36:F36"/>
    <mergeCell ref="C27:L28"/>
    <mergeCell ref="F13:G13"/>
    <mergeCell ref="A17:B17"/>
    <mergeCell ref="H13:I13"/>
    <mergeCell ref="C17:D17"/>
    <mergeCell ref="H24:H25"/>
    <mergeCell ref="A35:B35"/>
    <mergeCell ref="Q30:R30"/>
    <mergeCell ref="G22:G23"/>
    <mergeCell ref="D3:K3"/>
    <mergeCell ref="S30:T30"/>
    <mergeCell ref="C19:D19"/>
    <mergeCell ref="F16:F17"/>
    <mergeCell ref="A39:B39"/>
    <mergeCell ref="P10:X12"/>
    <mergeCell ref="P25:X27"/>
    <mergeCell ref="C14:D14"/>
    <mergeCell ref="A3:C3"/>
    <mergeCell ref="A14:B15"/>
    <mergeCell ref="F20:F21"/>
    <mergeCell ref="N16:O18"/>
    <mergeCell ref="N25:O27"/>
    <mergeCell ref="F22:F23"/>
    <mergeCell ref="H22:H23"/>
    <mergeCell ref="A4:C4"/>
    <mergeCell ref="Q31:R31"/>
    <mergeCell ref="A5:C11"/>
    <mergeCell ref="Q29:T29"/>
    <mergeCell ref="D5:L11"/>
    <mergeCell ref="U32:X32"/>
    <mergeCell ref="G35:H35"/>
    <mergeCell ref="H14:H15"/>
    <mergeCell ref="I35:J35"/>
    <mergeCell ref="C18:D18"/>
    <mergeCell ref="F24:F25"/>
    <mergeCell ref="A34:B34"/>
    <mergeCell ref="N7:O9"/>
    <mergeCell ref="A18:B19"/>
    <mergeCell ref="N1:X2"/>
    <mergeCell ref="C20:D20"/>
    <mergeCell ref="K29:L29"/>
    <mergeCell ref="C29:D29"/>
    <mergeCell ref="E29:F29"/>
    <mergeCell ref="A29:B30"/>
    <mergeCell ref="C22:D22"/>
    <mergeCell ref="I24:I25"/>
    <mergeCell ref="C21:D21"/>
    <mergeCell ref="P19:X21"/>
    <mergeCell ref="H16:H17"/>
    <mergeCell ref="A32:B32"/>
    <mergeCell ref="G16:G17"/>
    <mergeCell ref="C23:D23"/>
    <mergeCell ref="D4:K4"/>
    <mergeCell ref="N28:X28"/>
    <mergeCell ref="A1:K2"/>
    <mergeCell ref="H18:H19"/>
    <mergeCell ref="F14:F15"/>
    <mergeCell ref="A38:B38"/>
    <mergeCell ref="N10:O12"/>
    <mergeCell ref="N19:O21"/>
    <mergeCell ref="H20:H21"/>
    <mergeCell ref="Q32:R32"/>
    <mergeCell ref="S32:T32"/>
    <mergeCell ref="A40:B40"/>
    <mergeCell ref="A27:B28"/>
    <mergeCell ref="N3:X6"/>
    <mergeCell ref="C24:D24"/>
    <mergeCell ref="G36:H36"/>
    <mergeCell ref="I36:J36"/>
    <mergeCell ref="K36:L36"/>
    <mergeCell ref="C35:D35"/>
    <mergeCell ref="I22:I23"/>
    <mergeCell ref="E35:F35"/>
    <mergeCell ref="N29:P29"/>
    <mergeCell ref="A16:B16"/>
    <mergeCell ref="C16:D16"/>
    <mergeCell ref="A25:B25"/>
    <mergeCell ref="C25:D25"/>
    <mergeCell ref="P7:X9"/>
    <mergeCell ref="G20:G21"/>
    <mergeCell ref="P16:X18"/>
    <mergeCell ref="G14:G15"/>
    <mergeCell ref="I14:I15"/>
    <mergeCell ref="U30:X30"/>
    <mergeCell ref="N13:O15"/>
    <mergeCell ref="G29:H29"/>
    <mergeCell ref="A20:B20"/>
    <mergeCell ref="I29:J29"/>
    <mergeCell ref="A36:B37"/>
    <mergeCell ref="A13:B13"/>
    <mergeCell ref="C13:D13"/>
    <mergeCell ref="A31:B31"/>
    <mergeCell ref="S31:T31"/>
  </mergeCells>
  <conditionalFormatting sqref="D31:D34 D38:D41 F31:F34 F38:F41 H31:H34 H38:H41 J31:J34 J38:J41 L31:L34 L38:L41">
    <cfRule type="cellIs" priority="1" operator="between" dxfId="2">
      <formula>0</formula>
      <formula>0.2</formula>
    </cfRule>
    <cfRule type="cellIs" priority="2" operator="greaterThan" dxfId="1">
      <formula>0.2</formula>
    </cfRule>
    <cfRule type="cellIs" priority="3" operator="lessThan" dxfId="0">
      <formula>0</formula>
    </cfRule>
  </conditionalFormatting>
  <pageMargins left="0.7" right="0.7" top="0.75" bottom="0.75" header="0.3" footer="0.3"/>
  <pageSetup orientation="landscape" paperSize="9" scale="26"/>
  <drawing r:id="rId1"/>
</worksheet>
</file>

<file path=xl/worksheets/sheet2.xml><?xml version="1.0" encoding="utf-8"?>
<worksheet xmlns:r="http://schemas.openxmlformats.org/officeDocument/2006/relationships" xmlns="http://schemas.openxmlformats.org/spreadsheetml/2006/main">
  <sheetPr codeName="Sheet2">
    <tabColor rgb="FF15BFD1"/>
    <outlinePr summaryBelow="1" summaryRight="1"/>
    <pageSetUpPr/>
  </sheetPr>
  <dimension ref="A1:AF28"/>
  <sheetViews>
    <sheetView showGridLines="0" topLeftCell="B3" zoomScale="140" zoomScaleNormal="78" workbookViewId="0">
      <pane xSplit="1" topLeftCell="Q1" activePane="topRight" state="frozen"/>
      <selection activeCell="A20" sqref="A20"/>
      <selection pane="topRight" activeCell="R11" sqref="R11"/>
    </sheetView>
  </sheetViews>
  <sheetFormatPr baseColWidth="8" defaultColWidth="24.625" defaultRowHeight="14.25"/>
  <cols>
    <col hidden="1" width="3.125" customWidth="1" style="1" min="1" max="1"/>
    <col width="46.625" bestFit="1" customWidth="1" style="1" min="2" max="2"/>
    <col width="17.625" customWidth="1" style="1" min="3" max="3"/>
    <col width="24.625" customWidth="1" style="1" min="4" max="43"/>
    <col width="24.625" customWidth="1" style="1" min="44" max="16384"/>
  </cols>
  <sheetData>
    <row r="1" ht="20.25" customHeight="1">
      <c r="B1" s="126" t="inlineStr">
        <is>
          <t>OGC</t>
        </is>
      </c>
      <c r="C1" s="202" t="n">
        <v>2023</v>
      </c>
      <c r="D1" s="18" t="inlineStr">
        <is>
          <t>Sàn</t>
        </is>
      </c>
      <c r="E1" s="205" t="inlineStr">
        <is>
          <t>Ngành</t>
        </is>
      </c>
      <c r="F1" s="205" t="inlineStr">
        <is>
          <t>Ngành Cấp III</t>
        </is>
      </c>
      <c r="G1" s="205" t="inlineStr">
        <is>
          <t>Ngành Cấp IV</t>
        </is>
      </c>
      <c r="H1" s="205" t="inlineStr">
        <is>
          <t>Giá Trị Vốn Hóa</t>
        </is>
      </c>
      <c r="I1" s="205" t="inlineStr">
        <is>
          <t>Số Lượng CP 
Đang Lưu Hành</t>
        </is>
      </c>
      <c r="J1" s="170" t="n"/>
      <c r="K1" s="205" t="inlineStr">
        <is>
          <t>P/E</t>
        </is>
      </c>
      <c r="L1" s="205" t="inlineStr">
        <is>
          <t>P/B</t>
        </is>
      </c>
      <c r="M1" s="205" t="inlineStr">
        <is>
          <t>PEG</t>
        </is>
      </c>
      <c r="N1" s="19" t="inlineStr">
        <is>
          <t>Ngôn Ngữ</t>
        </is>
      </c>
      <c r="O1" s="19" t="inlineStr">
        <is>
          <t>Forecast?</t>
        </is>
      </c>
      <c r="U1" s="9" t="n"/>
      <c r="V1" s="10" t="n"/>
      <c r="W1" s="10" t="n"/>
      <c r="X1" s="10" t="n"/>
      <c r="Y1" s="10" t="n"/>
      <c r="Z1" s="10" t="n"/>
      <c r="AA1" s="10" t="n"/>
      <c r="AB1" s="10" t="n"/>
      <c r="AC1" s="10" t="n"/>
      <c r="AD1" s="10" t="n"/>
      <c r="AE1" s="10" t="n"/>
    </row>
    <row r="2" ht="20.25" customHeight="1">
      <c r="B2" s="126" t="inlineStr">
        <is>
          <t>Tập đoàn Đại Dương</t>
        </is>
      </c>
      <c r="C2" s="203" t="n"/>
      <c r="D2" s="79" t="inlineStr">
        <is>
          <t>HOSE</t>
        </is>
      </c>
      <c r="E2" s="80" t="inlineStr">
        <is>
          <t>Financial Services</t>
        </is>
      </c>
      <c r="F2" s="81" t="inlineStr">
        <is>
          <t>Dịch vụ tài chính đa dạng</t>
        </is>
      </c>
      <c r="G2" s="81" t="inlineStr">
        <is>
          <t>Các dịch vụ tài chính đa dạng khác</t>
        </is>
      </c>
      <c r="H2" s="204" t="n">
        <v>2582.999991</v>
      </c>
      <c r="I2" s="204" t="n">
        <v>299999999</v>
      </c>
      <c r="J2" s="148" t="n"/>
      <c r="K2" s="204" t="n">
        <v>43.5114608597088</v>
      </c>
      <c r="L2" s="204" t="n">
        <v>2.55840473153117</v>
      </c>
      <c r="M2" s="204" t="n">
        <v>-2.03551508515316</v>
      </c>
      <c r="N2" s="82" t="inlineStr">
        <is>
          <t>Tiếng Việt</t>
        </is>
      </c>
      <c r="O2" s="82" t="inlineStr">
        <is>
          <t>Yes</t>
        </is>
      </c>
      <c r="S2" s="2" t="n"/>
      <c r="T2" s="2" t="n"/>
      <c r="U2" s="9" t="n"/>
      <c r="V2" s="10" t="n"/>
      <c r="W2" s="10" t="n"/>
      <c r="X2" s="10" t="n"/>
      <c r="Y2" s="10" t="n"/>
      <c r="Z2" s="10" t="n"/>
      <c r="AA2" s="10" t="n"/>
      <c r="AB2" s="10" t="n"/>
      <c r="AC2" s="10" t="n"/>
      <c r="AD2" s="10" t="n"/>
      <c r="AE2" s="10" t="n"/>
    </row>
    <row r="3" ht="18" customHeight="1">
      <c r="B3" s="120" t="inlineStr">
        <is>
          <t>Kết Quả Kinh Doanh (Quý - tỷ VND)</t>
        </is>
      </c>
      <c r="C3" s="89" t="inlineStr">
        <is>
          <t>Q1 2019</t>
        </is>
      </c>
      <c r="D3" s="90" t="inlineStr">
        <is>
          <t>Q2 2019</t>
        </is>
      </c>
      <c r="E3" s="90" t="inlineStr">
        <is>
          <t>Q3 2019</t>
        </is>
      </c>
      <c r="F3" s="91" t="inlineStr">
        <is>
          <t>Q4 2019</t>
        </is>
      </c>
      <c r="G3" s="89" t="inlineStr">
        <is>
          <t>Q1 2020</t>
        </is>
      </c>
      <c r="H3" s="90" t="inlineStr">
        <is>
          <t>Q2 2020</t>
        </is>
      </c>
      <c r="I3" s="90" t="inlineStr">
        <is>
          <t>Q3 2020</t>
        </is>
      </c>
      <c r="J3" s="91" t="inlineStr">
        <is>
          <t>Q4 2020</t>
        </is>
      </c>
      <c r="K3" s="89" t="inlineStr">
        <is>
          <t>Q1 2021</t>
        </is>
      </c>
      <c r="L3" s="90" t="inlineStr">
        <is>
          <t>Q2 2021</t>
        </is>
      </c>
      <c r="M3" s="90" t="inlineStr">
        <is>
          <t>Q3 2021</t>
        </is>
      </c>
      <c r="N3" s="91" t="inlineStr">
        <is>
          <t>Q4 2021</t>
        </is>
      </c>
      <c r="O3" s="89" t="inlineStr">
        <is>
          <t>Q1 2022</t>
        </is>
      </c>
      <c r="P3" s="90" t="inlineStr">
        <is>
          <t>Q2 2022</t>
        </is>
      </c>
      <c r="Q3" s="90" t="inlineStr">
        <is>
          <t>Q3 2022</t>
        </is>
      </c>
      <c r="R3" s="91" t="inlineStr">
        <is>
          <t>Q4 2022</t>
        </is>
      </c>
      <c r="S3" s="89" t="inlineStr">
        <is>
          <t>Q1 2023</t>
        </is>
      </c>
      <c r="T3" s="21" t="inlineStr">
        <is>
          <t>Q2 2023</t>
        </is>
      </c>
      <c r="U3" s="21" t="inlineStr">
        <is>
          <t>Q3 2023</t>
        </is>
      </c>
      <c r="V3" s="21" t="inlineStr">
        <is>
          <t>Q4 2023</t>
        </is>
      </c>
      <c r="W3" s="21" t="inlineStr">
        <is>
          <t>Q1 2024</t>
        </is>
      </c>
      <c r="X3" s="21" t="inlineStr">
        <is>
          <t>Q2 2024</t>
        </is>
      </c>
      <c r="Y3" s="21" t="inlineStr">
        <is>
          <t>Q3 2024</t>
        </is>
      </c>
      <c r="Z3" s="21" t="inlineStr">
        <is>
          <t>Q4 2024</t>
        </is>
      </c>
      <c r="AA3" s="21" t="inlineStr">
        <is>
          <t>Q1 2025</t>
        </is>
      </c>
      <c r="AB3" s="21" t="inlineStr">
        <is>
          <t>Q2 2025</t>
        </is>
      </c>
      <c r="AC3" s="21" t="inlineStr">
        <is>
          <t>Q3 2025</t>
        </is>
      </c>
      <c r="AD3" s="21" t="inlineStr">
        <is>
          <t>Q4 2025</t>
        </is>
      </c>
    </row>
    <row r="4" ht="18" customHeight="1">
      <c r="A4" s="1" t="n">
        <v>1</v>
      </c>
      <c r="B4" s="121" t="inlineStr">
        <is>
          <t>Doanh thu ròng</t>
        </is>
      </c>
      <c r="C4" s="83" t="n">
        <v>198</v>
      </c>
      <c r="D4" s="28" t="n">
        <v>225</v>
      </c>
      <c r="E4" s="28" t="n">
        <v>586</v>
      </c>
      <c r="F4" s="30" t="n">
        <v>203</v>
      </c>
      <c r="G4" s="83" t="n">
        <v>147</v>
      </c>
      <c r="H4" s="28" t="n">
        <v>116</v>
      </c>
      <c r="I4" s="28" t="n">
        <v>233</v>
      </c>
      <c r="J4" s="30" t="n">
        <v>406</v>
      </c>
      <c r="K4" s="83" t="n">
        <v>102</v>
      </c>
      <c r="L4" s="28" t="n">
        <v>118</v>
      </c>
      <c r="M4" s="28" t="n">
        <v>84</v>
      </c>
      <c r="N4" s="30" t="n">
        <v>106</v>
      </c>
      <c r="O4" s="83" t="n">
        <v>102</v>
      </c>
      <c r="P4" s="28" t="n">
        <v>154</v>
      </c>
      <c r="Q4" s="28" t="n">
        <v>590</v>
      </c>
      <c r="R4" s="30" t="n">
        <v>164</v>
      </c>
      <c r="S4" s="83" t="n">
        <v>132</v>
      </c>
      <c r="T4" s="83" t="n">
        <v>149</v>
      </c>
      <c r="U4" s="83" t="n">
        <v>305.9969549128077</v>
      </c>
      <c r="V4" s="83" t="n">
        <v>179.3394881322016</v>
      </c>
      <c r="W4" s="83" t="n">
        <v>110.6483455125108</v>
      </c>
      <c r="X4" s="83" t="n">
        <v>123.9247677249913</v>
      </c>
      <c r="Y4" s="83" t="n">
        <v>300.4262747338453</v>
      </c>
      <c r="Z4" s="83" t="n">
        <v>176.059764168834</v>
      </c>
      <c r="AA4" s="83" t="n">
        <v>108.6211422525856</v>
      </c>
      <c r="AB4" s="83" t="n">
        <v>121.643791957124</v>
      </c>
      <c r="AC4" s="83" t="n">
        <v>294.8708149925305</v>
      </c>
      <c r="AD4" s="83" t="n">
        <v>172.7890011999018</v>
      </c>
    </row>
    <row r="5" ht="18" customHeight="1">
      <c r="B5" s="121" t="inlineStr">
        <is>
          <t>Doanh thu ròng (QoQ%)</t>
        </is>
      </c>
      <c r="C5" s="83" t="n"/>
      <c r="D5" s="74" t="n">
        <v>0.1363636363636365</v>
      </c>
      <c r="E5" s="74" t="n">
        <v>1.604444444444444</v>
      </c>
      <c r="F5" s="74" t="n">
        <v>-0.6535836177474403</v>
      </c>
      <c r="G5" s="74" t="n">
        <v>-0.2758620689655172</v>
      </c>
      <c r="H5" s="74" t="n">
        <v>-0.2108843537414966</v>
      </c>
      <c r="I5" s="74" t="n">
        <v>1.008620689655173</v>
      </c>
      <c r="J5" s="74" t="n">
        <v>0.742489270386266</v>
      </c>
      <c r="K5" s="74" t="n">
        <v>-0.7487684729064039</v>
      </c>
      <c r="L5" s="74" t="n">
        <v>0.1568627450980393</v>
      </c>
      <c r="M5" s="74" t="n">
        <v>-0.288135593220339</v>
      </c>
      <c r="N5" s="74" t="n">
        <v>0.2619047619047619</v>
      </c>
      <c r="O5" s="74" t="n">
        <v>-0.03773584905660377</v>
      </c>
      <c r="P5" s="74" t="n">
        <v>0.5098039215686274</v>
      </c>
      <c r="Q5" s="74" t="n">
        <v>2.831168831168831</v>
      </c>
      <c r="R5" s="74" t="n">
        <v>-0.7220338983050847</v>
      </c>
      <c r="S5" s="74" t="n">
        <v>-0.1951219512195121</v>
      </c>
      <c r="T5" s="74" t="n">
        <v>0.1287878787878789</v>
      </c>
      <c r="U5" s="74" t="n">
        <v>1.053670838340991</v>
      </c>
      <c r="V5" s="74" t="n">
        <v>-0.4139174091346645</v>
      </c>
      <c r="W5" s="74" t="n">
        <v>-0.383022965745584</v>
      </c>
      <c r="X5" s="74" t="n">
        <v>0.1199875348428003</v>
      </c>
      <c r="Y5" s="74" t="n">
        <v>1.424263367598467</v>
      </c>
      <c r="Z5" s="74" t="n">
        <v>-0.4139668232254003</v>
      </c>
      <c r="AA5" s="74" t="n">
        <v>-0.3830439182661725</v>
      </c>
      <c r="AB5" s="74" t="n">
        <v>0.119890561215567</v>
      </c>
      <c r="AC5" s="74" t="n">
        <v>1.424051488763719</v>
      </c>
      <c r="AD5" s="74" t="n">
        <v>-0.4140179617156118</v>
      </c>
    </row>
    <row r="6" ht="18" customHeight="1">
      <c r="B6" s="121" t="inlineStr">
        <is>
          <t>Doanh thu ròng (YoY%)</t>
        </is>
      </c>
      <c r="C6" s="83" t="n"/>
      <c r="D6" s="28" t="n"/>
      <c r="E6" s="28" t="n"/>
      <c r="F6" s="30" t="n"/>
      <c r="G6" s="84" t="n">
        <v>-0.2575757575757576</v>
      </c>
      <c r="H6" s="84" t="n">
        <v>-0.4844444444444445</v>
      </c>
      <c r="I6" s="84" t="n">
        <v>-0.6023890784982935</v>
      </c>
      <c r="J6" s="84" t="n">
        <v>1</v>
      </c>
      <c r="K6" s="84" t="n">
        <v>-0.3061224489795918</v>
      </c>
      <c r="L6" s="84" t="n">
        <v>0.01724137931034475</v>
      </c>
      <c r="M6" s="84" t="n">
        <v>-0.6394849785407726</v>
      </c>
      <c r="N6" s="84" t="n">
        <v>-0.7389162561576355</v>
      </c>
      <c r="O6" s="84" t="n">
        <v>0</v>
      </c>
      <c r="P6" s="84" t="n">
        <v>0.3050847457627119</v>
      </c>
      <c r="Q6" s="84" t="n">
        <v>6.023809523809524</v>
      </c>
      <c r="R6" s="84" t="n">
        <v>0.5471698113207548</v>
      </c>
      <c r="S6" s="84" t="n">
        <v>0.2941176470588236</v>
      </c>
      <c r="T6" s="84" t="n">
        <v>-0.03246753246753242</v>
      </c>
      <c r="U6" s="84" t="n">
        <v>-0.4813610933681226</v>
      </c>
      <c r="V6" s="84" t="n">
        <v>0.09353346422074127</v>
      </c>
      <c r="W6" s="84" t="n">
        <v>-0.1617549582385549</v>
      </c>
      <c r="X6" s="84" t="n">
        <v>-0.1682901494967024</v>
      </c>
      <c r="Y6" s="84" t="n">
        <v>-0.01820501834911947</v>
      </c>
      <c r="Z6" s="84" t="n">
        <v>-0.01828779594235197</v>
      </c>
      <c r="AA6" s="84" t="n">
        <v>-0.0183211348577822</v>
      </c>
      <c r="AB6" s="84" t="n">
        <v>-0.01840613308978889</v>
      </c>
      <c r="AC6" s="84" t="n">
        <v>-0.01849192367157804</v>
      </c>
      <c r="AD6" s="84" t="n">
        <v>-0.01857757213508315</v>
      </c>
    </row>
    <row r="7" ht="18" customHeight="1">
      <c r="A7" s="1" t="n">
        <v>2</v>
      </c>
      <c r="B7" s="121" t="inlineStr">
        <is>
          <t>Giá vốn hàng bán</t>
        </is>
      </c>
      <c r="C7" s="83" t="n">
        <v>-134</v>
      </c>
      <c r="D7" s="28" t="n">
        <v>-144</v>
      </c>
      <c r="E7" s="28" t="n">
        <v>-284</v>
      </c>
      <c r="F7" s="30" t="n">
        <v>-133</v>
      </c>
      <c r="G7" s="83" t="n">
        <v>-110</v>
      </c>
      <c r="H7" s="28" t="n">
        <v>-81</v>
      </c>
      <c r="I7" s="28" t="n">
        <v>-113</v>
      </c>
      <c r="J7" s="30" t="n">
        <v>-220</v>
      </c>
      <c r="K7" s="83" t="n">
        <v>-84</v>
      </c>
      <c r="L7" s="28" t="n">
        <v>-85</v>
      </c>
      <c r="M7" s="28" t="n">
        <v>-58</v>
      </c>
      <c r="N7" s="30" t="n">
        <v>-81</v>
      </c>
      <c r="O7" s="83" t="n">
        <v>-86</v>
      </c>
      <c r="P7" s="28" t="n">
        <v>-103</v>
      </c>
      <c r="Q7" s="28" t="n">
        <v>-237</v>
      </c>
      <c r="R7" s="30" t="n">
        <v>-110</v>
      </c>
      <c r="S7" s="83" t="n">
        <v>-94</v>
      </c>
      <c r="T7" s="83" t="n">
        <v>-99</v>
      </c>
      <c r="U7" s="83" t="n">
        <v>-219.6443710228228</v>
      </c>
      <c r="V7" s="83" t="n">
        <v>-95.33235571430707</v>
      </c>
      <c r="W7" s="83" t="n">
        <v>-71.72889484633423</v>
      </c>
      <c r="X7" s="83" t="n">
        <v>-86.55686531844054</v>
      </c>
      <c r="Y7" s="83" t="n">
        <v>-219.0177789158058</v>
      </c>
      <c r="Z7" s="83" t="n">
        <v>-95.16113420287266</v>
      </c>
      <c r="AA7" s="83" t="n">
        <v>-71.64615321191553</v>
      </c>
      <c r="AB7" s="83" t="n">
        <v>-86.44536239747185</v>
      </c>
      <c r="AC7" s="83" t="n">
        <v>-218.3928988090813</v>
      </c>
      <c r="AD7" s="83" t="n">
        <v>-94.99038050977549</v>
      </c>
    </row>
    <row r="8" ht="18" customHeight="1">
      <c r="A8" s="1" t="n">
        <v>3</v>
      </c>
      <c r="B8" s="121" t="inlineStr">
        <is>
          <t>Lợi nhuận gộp</t>
        </is>
      </c>
      <c r="C8" s="83" t="n">
        <v>64</v>
      </c>
      <c r="D8" s="28" t="n">
        <v>80</v>
      </c>
      <c r="E8" s="28" t="n">
        <v>303</v>
      </c>
      <c r="F8" s="30" t="n">
        <v>70</v>
      </c>
      <c r="G8" s="83" t="n">
        <v>37</v>
      </c>
      <c r="H8" s="28" t="n">
        <v>35</v>
      </c>
      <c r="I8" s="28" t="n">
        <v>120</v>
      </c>
      <c r="J8" s="30" t="n">
        <v>186</v>
      </c>
      <c r="K8" s="83" t="n">
        <v>18</v>
      </c>
      <c r="L8" s="28" t="n">
        <v>33</v>
      </c>
      <c r="M8" s="28" t="n">
        <v>25</v>
      </c>
      <c r="N8" s="30" t="n">
        <v>25</v>
      </c>
      <c r="O8" s="83" t="n">
        <v>16</v>
      </c>
      <c r="P8" s="28" t="n">
        <v>51</v>
      </c>
      <c r="Q8" s="28" t="n">
        <v>353</v>
      </c>
      <c r="R8" s="30" t="n">
        <v>54</v>
      </c>
      <c r="S8" s="83" t="n">
        <v>38</v>
      </c>
      <c r="T8" s="83" t="n">
        <v>50</v>
      </c>
      <c r="U8" s="83" t="n">
        <v>86.35258388998488</v>
      </c>
      <c r="V8" s="83" t="n">
        <v>84.00713241789451</v>
      </c>
      <c r="W8" s="83" t="n">
        <v>38.91945066617653</v>
      </c>
      <c r="X8" s="83" t="n">
        <v>37.3679024065508</v>
      </c>
      <c r="Y8" s="83" t="n">
        <v>81.40849581803948</v>
      </c>
      <c r="Z8" s="83" t="n">
        <v>80.89862996596136</v>
      </c>
      <c r="AA8" s="83" t="n">
        <v>36.97498904067004</v>
      </c>
      <c r="AB8" s="83" t="n">
        <v>35.19842955965213</v>
      </c>
      <c r="AC8" s="83" t="n">
        <v>76.4779161834492</v>
      </c>
      <c r="AD8" s="83" t="n">
        <v>77.79862069012628</v>
      </c>
    </row>
    <row r="9" ht="18" customHeight="1">
      <c r="A9" s="1" t="n">
        <v>4</v>
      </c>
      <c r="B9" s="121" t="inlineStr">
        <is>
          <t>Chi phí hoạt động</t>
        </is>
      </c>
      <c r="C9" s="83" t="n">
        <v>-62</v>
      </c>
      <c r="D9" s="28" t="n">
        <v>-98</v>
      </c>
      <c r="E9" s="28" t="n">
        <v>-149</v>
      </c>
      <c r="F9" s="30" t="n">
        <v>-61</v>
      </c>
      <c r="G9" s="83" t="n">
        <v>-75</v>
      </c>
      <c r="H9" s="28" t="n">
        <v>-139</v>
      </c>
      <c r="I9" s="28" t="n">
        <v>-76</v>
      </c>
      <c r="J9" s="30" t="n">
        <v>-115</v>
      </c>
      <c r="K9" s="83" t="n">
        <v>-50</v>
      </c>
      <c r="L9" s="28" t="n">
        <v>-47</v>
      </c>
      <c r="M9" s="28" t="n">
        <v>23</v>
      </c>
      <c r="N9" s="30" t="n">
        <v>-7</v>
      </c>
      <c r="O9" s="83" t="n">
        <v>-53</v>
      </c>
      <c r="P9" s="28" t="n">
        <v>-52</v>
      </c>
      <c r="Q9" s="28" t="n">
        <v>-182</v>
      </c>
      <c r="R9" s="30" t="n">
        <v>-66</v>
      </c>
      <c r="S9" s="83" t="n">
        <v>-52</v>
      </c>
      <c r="T9" s="83" t="n">
        <v>-48</v>
      </c>
      <c r="U9" s="83" t="n">
        <v>-96.71326712955235</v>
      </c>
      <c r="V9" s="83" t="n">
        <v>-65.11994292193458</v>
      </c>
      <c r="W9" s="83" t="n">
        <v>-47.98568629942726</v>
      </c>
      <c r="X9" s="83" t="n">
        <v>-51.29734507437082</v>
      </c>
      <c r="Y9" s="83" t="n">
        <v>-95.32372169315289</v>
      </c>
      <c r="Z9" s="83" t="n">
        <v>-64.30185153640539</v>
      </c>
      <c r="AA9" s="83" t="n">
        <v>-47.48002254778682</v>
      </c>
      <c r="AB9" s="83" t="n">
        <v>-50.72838053737451</v>
      </c>
      <c r="AC9" s="83" t="n">
        <v>-93.93797282898404</v>
      </c>
      <c r="AD9" s="83" t="n">
        <v>-63.485995373241</v>
      </c>
      <c r="AF9" s="2" t="n"/>
    </row>
    <row r="10" ht="18" customHeight="1">
      <c r="A10" s="1" t="n">
        <v>5</v>
      </c>
      <c r="B10" s="121" t="inlineStr">
        <is>
          <t>Lợi nhuận hoạt động</t>
        </is>
      </c>
      <c r="C10" s="83" t="n">
        <v>3</v>
      </c>
      <c r="D10" s="28" t="n">
        <v>-17</v>
      </c>
      <c r="E10" s="28" t="n">
        <v>154</v>
      </c>
      <c r="F10" s="30" t="n">
        <v>9</v>
      </c>
      <c r="G10" s="83" t="n">
        <v>-38</v>
      </c>
      <c r="H10" s="28" t="n">
        <v>-104</v>
      </c>
      <c r="I10" s="28" t="n">
        <v>45</v>
      </c>
      <c r="J10" s="30" t="n">
        <v>71</v>
      </c>
      <c r="K10" s="83" t="n">
        <v>-31</v>
      </c>
      <c r="L10" s="28" t="n">
        <v>-14</v>
      </c>
      <c r="M10" s="28" t="n">
        <v>48</v>
      </c>
      <c r="N10" s="30" t="n">
        <v>18</v>
      </c>
      <c r="O10" s="83" t="n">
        <v>-37</v>
      </c>
      <c r="P10" s="28" t="n">
        <v>-1</v>
      </c>
      <c r="Q10" s="28" t="n">
        <v>171</v>
      </c>
      <c r="R10" s="30" t="n">
        <v>-12</v>
      </c>
      <c r="S10" s="83" t="n">
        <v>-14</v>
      </c>
      <c r="T10" s="83" t="n">
        <v>2</v>
      </c>
      <c r="U10" s="83" t="n">
        <v>-10.36068323956746</v>
      </c>
      <c r="V10" s="83" t="n">
        <v>18.88718949595993</v>
      </c>
      <c r="W10" s="83" t="n">
        <v>-9.066235633250727</v>
      </c>
      <c r="X10" s="83" t="n">
        <v>-13.92944266782003</v>
      </c>
      <c r="Y10" s="83" t="n">
        <v>-13.91522587511341</v>
      </c>
      <c r="Z10" s="83" t="n">
        <v>16.59677842955597</v>
      </c>
      <c r="AA10" s="83" t="n">
        <v>-10.50503350711678</v>
      </c>
      <c r="AB10" s="83" t="n">
        <v>-15.52995097772238</v>
      </c>
      <c r="AC10" s="83" t="n">
        <v>-17.46005664553485</v>
      </c>
      <c r="AD10" s="83" t="n">
        <v>14.31262531688529</v>
      </c>
    </row>
    <row r="11" ht="18" customHeight="1">
      <c r="B11" s="121" t="inlineStr">
        <is>
          <t>Lợi nhuận hoạt động (QoQ%)</t>
        </is>
      </c>
      <c r="C11" s="84" t="n"/>
      <c r="D11" s="74" t="n">
        <v>-6.666666666666667</v>
      </c>
      <c r="E11" s="74" t="n">
        <v>-10.05882352941176</v>
      </c>
      <c r="F11" s="75" t="n">
        <v>-0.9415584415584416</v>
      </c>
      <c r="G11" s="84" t="n">
        <v>-5.222222222222222</v>
      </c>
      <c r="H11" s="74" t="n">
        <v>1.736842105263158</v>
      </c>
      <c r="I11" s="74" t="n">
        <v>-1.432692307692308</v>
      </c>
      <c r="J11" s="75" t="n">
        <v>0.5777777777777777</v>
      </c>
      <c r="K11" s="84" t="n">
        <v>-1.436619718309859</v>
      </c>
      <c r="L11" s="74" t="n">
        <v>-0.5483870967741935</v>
      </c>
      <c r="M11" s="74" t="n">
        <v>-4.428571428571429</v>
      </c>
      <c r="N11" s="75" t="n">
        <v>-0.625</v>
      </c>
      <c r="O11" s="84" t="n">
        <v>-3.055555555555555</v>
      </c>
      <c r="P11" s="74" t="n">
        <v>-0.972972972972973</v>
      </c>
      <c r="Q11" s="74" t="n">
        <v>-172</v>
      </c>
      <c r="R11" s="75" t="n">
        <v>-1.070175438596491</v>
      </c>
      <c r="S11" s="84" t="n">
        <v>0.1666666666666667</v>
      </c>
      <c r="T11" s="84" t="n">
        <v>-1.142857142857143</v>
      </c>
      <c r="U11" s="84" t="n">
        <v>-6.180341619783732</v>
      </c>
      <c r="V11" s="84" t="n">
        <v>-2.82296756490245</v>
      </c>
      <c r="W11" s="84" t="n">
        <v>-1.48002036698949</v>
      </c>
      <c r="X11" s="84" t="n">
        <v>0.5364086299205948</v>
      </c>
      <c r="Y11" s="84" t="n">
        <v>-0.001020628968843362</v>
      </c>
      <c r="Z11" s="84" t="n">
        <v>-2.192706361974214</v>
      </c>
      <c r="AA11" s="84" t="n">
        <v>-1.632956181930413</v>
      </c>
      <c r="AB11" s="84" t="n">
        <v>0.4783342639698771</v>
      </c>
      <c r="AC11" s="84" t="n">
        <v>0.1242827920436578</v>
      </c>
      <c r="AD11" s="84" t="n">
        <v>-1.819735331187802</v>
      </c>
    </row>
    <row r="12" ht="18" customHeight="1">
      <c r="B12" s="121" t="inlineStr">
        <is>
          <t>Lợi nhuận hoạt động (YoY%)</t>
        </is>
      </c>
      <c r="C12" s="84" t="n"/>
      <c r="D12" s="74" t="n"/>
      <c r="E12" s="74" t="n"/>
      <c r="F12" s="75" t="n"/>
      <c r="G12" s="84" t="n">
        <v>-13.66666666666667</v>
      </c>
      <c r="H12" s="74" t="n">
        <v>5.117647058823529</v>
      </c>
      <c r="I12" s="74" t="n">
        <v>-0.7077922077922079</v>
      </c>
      <c r="J12" s="75" t="n">
        <v>6.888888888888889</v>
      </c>
      <c r="K12" s="84" t="n">
        <v>-0.1842105263157895</v>
      </c>
      <c r="L12" s="74" t="n">
        <v>-0.8653846153846154</v>
      </c>
      <c r="M12" s="74" t="n">
        <v>0.06666666666666665</v>
      </c>
      <c r="N12" s="75" t="n">
        <v>-0.7464788732394366</v>
      </c>
      <c r="O12" s="84" t="n">
        <v>0.1935483870967742</v>
      </c>
      <c r="P12" s="74" t="n">
        <v>-0.9285714285714286</v>
      </c>
      <c r="Q12" s="74" t="n">
        <v>2.5625</v>
      </c>
      <c r="R12" s="75" t="n">
        <v>-1.666666666666667</v>
      </c>
      <c r="S12" s="84" t="n">
        <v>-0.6216216216216216</v>
      </c>
      <c r="T12" s="84" t="n">
        <v>-3</v>
      </c>
      <c r="U12" s="84" t="n">
        <v>-1.060588790874664</v>
      </c>
      <c r="V12" s="84" t="n">
        <v>-2.573932457996661</v>
      </c>
      <c r="W12" s="84" t="n">
        <v>-0.3524117404820909</v>
      </c>
      <c r="X12" s="84" t="n">
        <v>-7.964721333910013</v>
      </c>
      <c r="Y12" s="84" t="n">
        <v>0.3430799449568287</v>
      </c>
      <c r="Z12" s="84" t="n">
        <v>-0.1212679666762433</v>
      </c>
      <c r="AA12" s="84" t="n">
        <v>0.1586984865680316</v>
      </c>
      <c r="AB12" s="84" t="n">
        <v>0.1149011017935317</v>
      </c>
      <c r="AC12" s="84" t="n">
        <v>0.2547447524198059</v>
      </c>
      <c r="AD12" s="84" t="n">
        <v>-0.1376262943055865</v>
      </c>
    </row>
    <row r="13" ht="18" customHeight="1">
      <c r="A13" s="1" t="n">
        <v>6</v>
      </c>
      <c r="B13" s="121" t="inlineStr">
        <is>
          <t>Chi phí lãi vay</t>
        </is>
      </c>
      <c r="C13" s="83" t="n">
        <v>-18</v>
      </c>
      <c r="D13" s="28" t="n">
        <v>-20</v>
      </c>
      <c r="E13" s="28" t="n">
        <v>-42</v>
      </c>
      <c r="F13" s="30" t="n">
        <v>3</v>
      </c>
      <c r="G13" s="83" t="n">
        <v>-22</v>
      </c>
      <c r="H13" s="28" t="n">
        <v>0</v>
      </c>
      <c r="I13" s="28" t="n">
        <v>-4</v>
      </c>
      <c r="J13" s="30" t="n">
        <v>-3</v>
      </c>
      <c r="K13" s="83" t="n">
        <v>-3</v>
      </c>
      <c r="L13" s="28" t="n">
        <v>-3</v>
      </c>
      <c r="M13" s="28" t="n">
        <v>-3</v>
      </c>
      <c r="N13" s="30" t="n">
        <v>-4</v>
      </c>
      <c r="O13" s="83" t="n">
        <v>-3</v>
      </c>
      <c r="P13" s="28" t="n">
        <v>-4</v>
      </c>
      <c r="Q13" s="28" t="n">
        <v>-4</v>
      </c>
      <c r="R13" s="30" t="n">
        <v>-4</v>
      </c>
      <c r="S13" s="83" t="n">
        <v>-4</v>
      </c>
      <c r="T13" s="83" t="n">
        <v>-4</v>
      </c>
      <c r="U13" s="83" t="n">
        <v>-9.277073651448227</v>
      </c>
      <c r="V13" s="83" t="n">
        <v>-7.651725516074549</v>
      </c>
      <c r="W13" s="83" t="n">
        <v>-6.770237646377964</v>
      </c>
      <c r="X13" s="83" t="n">
        <v>-6.940609031784462</v>
      </c>
      <c r="Y13" s="83" t="n">
        <v>-9.205587185851023</v>
      </c>
      <c r="Z13" s="83" t="n">
        <v>-7.609638039008289</v>
      </c>
      <c r="AA13" s="83" t="n">
        <v>-6.74422330137098</v>
      </c>
      <c r="AB13" s="83" t="n">
        <v>-6.911338118624982</v>
      </c>
      <c r="AC13" s="83" t="n">
        <v>-9.134296038465848</v>
      </c>
      <c r="AD13" s="83" t="n">
        <v>-7.567665555048762</v>
      </c>
    </row>
    <row r="14" ht="18" customHeight="1">
      <c r="A14" s="1" t="n">
        <v>7</v>
      </c>
      <c r="B14" s="121" t="inlineStr">
        <is>
          <t>Lợi nhuận trước thuế</t>
        </is>
      </c>
      <c r="C14" s="83" t="n">
        <v>9</v>
      </c>
      <c r="D14" s="28" t="n">
        <v>-31</v>
      </c>
      <c r="E14" s="28" t="n">
        <v>112</v>
      </c>
      <c r="F14" s="30" t="n">
        <v>34</v>
      </c>
      <c r="G14" s="83" t="n">
        <v>196</v>
      </c>
      <c r="H14" s="28" t="n">
        <v>-88</v>
      </c>
      <c r="I14" s="28" t="n">
        <v>40</v>
      </c>
      <c r="J14" s="30" t="n">
        <v>54</v>
      </c>
      <c r="K14" s="83" t="n">
        <v>-26</v>
      </c>
      <c r="L14" s="28" t="n">
        <v>45</v>
      </c>
      <c r="M14" s="28" t="n">
        <v>28</v>
      </c>
      <c r="N14" s="30" t="n">
        <v>62</v>
      </c>
      <c r="O14" s="83" t="n">
        <v>-35</v>
      </c>
      <c r="P14" s="28" t="n">
        <v>-15</v>
      </c>
      <c r="Q14" s="28" t="n">
        <v>171</v>
      </c>
      <c r="R14" s="30" t="n">
        <v>-7</v>
      </c>
      <c r="S14" s="83" t="n">
        <v>-9</v>
      </c>
      <c r="T14" s="83" t="n">
        <v>32</v>
      </c>
      <c r="U14" s="83" t="n">
        <v>-19.63775689101569</v>
      </c>
      <c r="V14" s="83" t="n">
        <v>11.23546397988538</v>
      </c>
      <c r="W14" s="83" t="n">
        <v>-15.83647327962869</v>
      </c>
      <c r="X14" s="83" t="n">
        <v>-20.87005169960449</v>
      </c>
      <c r="Y14" s="83" t="n">
        <v>-23.12081306096443</v>
      </c>
      <c r="Z14" s="83" t="n">
        <v>8.98714039054768</v>
      </c>
      <c r="AA14" s="83" t="n">
        <v>-17.24925680848776</v>
      </c>
      <c r="AB14" s="83" t="n">
        <v>-22.44128909634736</v>
      </c>
      <c r="AC14" s="83" t="n">
        <v>-26.5943526840007</v>
      </c>
      <c r="AD14" s="83" t="n">
        <v>6.744959761836526</v>
      </c>
    </row>
    <row r="15" ht="18" customHeight="1">
      <c r="A15" s="1" t="n">
        <v>8</v>
      </c>
      <c r="B15" s="121" t="inlineStr">
        <is>
          <t>Lợi nhuận sau thuế</t>
        </is>
      </c>
      <c r="C15" s="83" t="n">
        <v>6</v>
      </c>
      <c r="D15" s="28" t="n">
        <v>-36</v>
      </c>
      <c r="E15" s="28" t="n">
        <v>81</v>
      </c>
      <c r="F15" s="30" t="n">
        <v>30</v>
      </c>
      <c r="G15" s="83" t="n">
        <v>220</v>
      </c>
      <c r="H15" s="28" t="n">
        <v>-92</v>
      </c>
      <c r="I15" s="28" t="n">
        <v>29</v>
      </c>
      <c r="J15" s="30" t="n">
        <v>35</v>
      </c>
      <c r="K15" s="83" t="n">
        <v>-26</v>
      </c>
      <c r="L15" s="28" t="n">
        <v>43</v>
      </c>
      <c r="M15" s="28" t="n">
        <v>28</v>
      </c>
      <c r="N15" s="30" t="n">
        <v>60</v>
      </c>
      <c r="O15" s="83" t="n">
        <v>-38</v>
      </c>
      <c r="P15" s="28" t="n">
        <v>-20</v>
      </c>
      <c r="Q15" s="28" t="n">
        <v>127</v>
      </c>
      <c r="R15" s="30" t="n">
        <v>-9</v>
      </c>
      <c r="S15" s="83" t="n">
        <v>-11</v>
      </c>
      <c r="T15" s="83" t="n">
        <v>29</v>
      </c>
      <c r="U15" s="83" t="n">
        <v>-24.00863767345396</v>
      </c>
      <c r="V15" s="83" t="n">
        <v>5.497470736047504</v>
      </c>
      <c r="W15" s="83" t="n">
        <v>-20.37568059385877</v>
      </c>
      <c r="X15" s="83" t="n">
        <v>-25.18636462221419</v>
      </c>
      <c r="Y15" s="83" t="n">
        <v>-27.33745889935189</v>
      </c>
      <c r="Z15" s="83" t="n">
        <v>3.348706282735655</v>
      </c>
      <c r="AA15" s="83" t="n">
        <v>-21.72590395202363</v>
      </c>
      <c r="AB15" s="83" t="n">
        <v>-26.68802527366422</v>
      </c>
      <c r="AC15" s="83" t="n">
        <v>-30.6571849852883</v>
      </c>
      <c r="AD15" s="83" t="n">
        <v>1.20581277055302</v>
      </c>
    </row>
    <row r="16" ht="18" customHeight="1">
      <c r="A16" s="1" t="n">
        <v>9</v>
      </c>
      <c r="B16" s="121" t="inlineStr">
        <is>
          <t>Lợi nhuận sau thuế &amp; lợi ích cổ đông thiểu số</t>
        </is>
      </c>
      <c r="C16" s="83" t="n">
        <v>13</v>
      </c>
      <c r="D16" s="28" t="n">
        <v>-17</v>
      </c>
      <c r="E16" s="28" t="n">
        <v>26</v>
      </c>
      <c r="F16" s="30" t="n">
        <v>40</v>
      </c>
      <c r="G16" s="83" t="n">
        <v>134</v>
      </c>
      <c r="H16" s="28" t="n">
        <v>-90</v>
      </c>
      <c r="I16" s="28" t="n">
        <v>37</v>
      </c>
      <c r="J16" s="30" t="n">
        <v>18</v>
      </c>
      <c r="K16" s="83" t="n">
        <v>-10</v>
      </c>
      <c r="L16" s="28" t="n">
        <v>52</v>
      </c>
      <c r="M16" s="28" t="n">
        <v>42</v>
      </c>
      <c r="N16" s="30" t="n">
        <v>60</v>
      </c>
      <c r="O16" s="83" t="n">
        <v>-21</v>
      </c>
      <c r="P16" s="28" t="n">
        <v>-12</v>
      </c>
      <c r="Q16" s="28" t="n">
        <v>75</v>
      </c>
      <c r="R16" s="30" t="n">
        <v>-2</v>
      </c>
      <c r="S16" s="83" t="n">
        <v>-3</v>
      </c>
      <c r="T16" s="83" t="n">
        <v>18</v>
      </c>
      <c r="U16" s="83" t="n">
        <v>-28.91483054246392</v>
      </c>
      <c r="V16" s="83" t="n">
        <v>3.583738463810832</v>
      </c>
      <c r="W16" s="83" t="n">
        <v>-22.60671092600666</v>
      </c>
      <c r="X16" s="83" t="n">
        <v>-27.81066073138895</v>
      </c>
      <c r="Y16" s="83" t="n">
        <v>-32.32640024681545</v>
      </c>
      <c r="Z16" s="83" t="n">
        <v>1.377502351539391</v>
      </c>
      <c r="AA16" s="83" t="n">
        <v>-23.99348010985874</v>
      </c>
      <c r="AB16" s="83" t="n">
        <v>-29.35262721497234</v>
      </c>
      <c r="AC16" s="83" t="n">
        <v>-35.72864872246654</v>
      </c>
      <c r="AD16" s="83" t="n">
        <v>-0.8227057932122364</v>
      </c>
    </row>
    <row r="17">
      <c r="G17" s="8" t="n"/>
      <c r="H17" s="8" t="n"/>
    </row>
    <row r="18" ht="18" customHeight="1">
      <c r="B18" s="123" t="inlineStr">
        <is>
          <t>Kết Quả Kinh Doanh (Năm - tỷ VND)</t>
        </is>
      </c>
      <c r="C18" s="20" t="n">
        <v>2019</v>
      </c>
      <c r="D18" s="20" t="n">
        <v>2020</v>
      </c>
      <c r="E18" s="20" t="n">
        <v>2021</v>
      </c>
      <c r="F18" s="125" t="n">
        <v>2022</v>
      </c>
      <c r="G18" s="126" t="n">
        <v>2023</v>
      </c>
      <c r="H18" s="21" t="n">
        <v>2024</v>
      </c>
      <c r="I18" s="22" t="n">
        <v>2025</v>
      </c>
      <c r="L18" s="3" t="n"/>
      <c r="M18" s="3" t="n"/>
      <c r="T18" s="2" t="n"/>
      <c r="V18" s="3" t="n"/>
    </row>
    <row r="19" ht="18" customHeight="1">
      <c r="A19" s="1" t="n">
        <v>1</v>
      </c>
      <c r="B19" s="121" t="inlineStr">
        <is>
          <t>Doanh thu ròng</t>
        </is>
      </c>
      <c r="C19" s="92" t="n">
        <v>1212</v>
      </c>
      <c r="D19" s="93" t="n">
        <v>902</v>
      </c>
      <c r="E19" s="93" t="n">
        <v>410</v>
      </c>
      <c r="F19" s="93" t="n">
        <v>1010</v>
      </c>
      <c r="G19" s="127" t="n">
        <v>766.3364430450093</v>
      </c>
      <c r="H19" s="93" t="n">
        <v>711.0591521401815</v>
      </c>
      <c r="I19" s="128" t="n">
        <v>697.9247504021419</v>
      </c>
      <c r="T19" s="2" t="n"/>
    </row>
    <row r="20" ht="18" customHeight="1">
      <c r="A20" s="1" t="n">
        <v>2</v>
      </c>
      <c r="B20" s="121" t="inlineStr">
        <is>
          <t>Giá vốn hàng bán</t>
        </is>
      </c>
      <c r="C20" s="92" t="n">
        <v>-693.9127755369393</v>
      </c>
      <c r="D20" s="93" t="n">
        <v>-523.080045743184</v>
      </c>
      <c r="E20" s="93" t="n">
        <v>-310.2854188634915</v>
      </c>
      <c r="F20" s="93" t="n">
        <v>-526.5427329137314</v>
      </c>
      <c r="G20" s="127" t="n">
        <v>-507.5294848949114</v>
      </c>
      <c r="H20" s="93" t="n">
        <v>-472.0839500920097</v>
      </c>
      <c r="I20" s="128" t="n">
        <v>-470.8017115220008</v>
      </c>
    </row>
    <row r="21" ht="18" customHeight="1">
      <c r="A21" s="1" t="n">
        <v>3</v>
      </c>
      <c r="B21" s="121" t="inlineStr">
        <is>
          <t>Lợi nhuận gộp</t>
        </is>
      </c>
      <c r="C21" s="92" t="n">
        <v>517</v>
      </c>
      <c r="D21" s="93" t="n">
        <v>378</v>
      </c>
      <c r="E21" s="93" t="n">
        <v>101</v>
      </c>
      <c r="F21" s="93" t="n">
        <v>474</v>
      </c>
      <c r="G21" s="127" t="n">
        <v>258.3597163078794</v>
      </c>
      <c r="H21" s="93" t="n">
        <v>238.5944788567282</v>
      </c>
      <c r="I21" s="128" t="n">
        <v>226.4499554738977</v>
      </c>
    </row>
    <row r="22" ht="18" customHeight="1">
      <c r="A22" s="1" t="n">
        <v>4</v>
      </c>
      <c r="B22" s="121" t="inlineStr">
        <is>
          <t>Chi phí hoạt động</t>
        </is>
      </c>
      <c r="C22" s="92" t="n">
        <v>-370</v>
      </c>
      <c r="D22" s="93" t="n">
        <v>-405</v>
      </c>
      <c r="E22" s="93" t="n">
        <v>-81</v>
      </c>
      <c r="F22" s="93" t="n">
        <v>-353</v>
      </c>
      <c r="G22" s="127" t="n">
        <v>-261.833210051487</v>
      </c>
      <c r="H22" s="93" t="n">
        <v>-258.9086046033564</v>
      </c>
      <c r="I22" s="128" t="n">
        <v>-255.6323712873863</v>
      </c>
    </row>
    <row r="23" ht="18" customHeight="1">
      <c r="A23" s="1" t="n">
        <v>5</v>
      </c>
      <c r="B23" s="121" t="inlineStr">
        <is>
          <t>Lợi nhuận hoạt động</t>
        </is>
      </c>
      <c r="C23" s="92" t="n">
        <v>149</v>
      </c>
      <c r="D23" s="93" t="n">
        <v>-26</v>
      </c>
      <c r="E23" s="93" t="n">
        <v>21</v>
      </c>
      <c r="F23" s="93" t="n">
        <v>121</v>
      </c>
      <c r="G23" s="127" t="n">
        <v>-3.473493743607548</v>
      </c>
      <c r="H23" s="93" t="n">
        <v>-20.31412574662818</v>
      </c>
      <c r="I23" s="128" t="n">
        <v>-29.18241581348869</v>
      </c>
    </row>
    <row r="24" ht="18" customHeight="1">
      <c r="B24" s="121" t="inlineStr">
        <is>
          <t>Lợi nhuận hoạt động (YoY%)</t>
        </is>
      </c>
      <c r="C24" s="95" t="n"/>
      <c r="D24" s="96" t="n">
        <v>-1.174496644295302</v>
      </c>
      <c r="E24" s="96" t="n">
        <v>-1.807692307692308</v>
      </c>
      <c r="F24" s="96" t="n">
        <v>4.761904761904762</v>
      </c>
      <c r="G24" s="129" t="n">
        <v>-1.028706559864525</v>
      </c>
      <c r="H24" s="96" t="n">
        <v>4.848326568606414</v>
      </c>
      <c r="I24" s="130" t="n">
        <v>0.4365578010824565</v>
      </c>
    </row>
    <row r="25" ht="18" customHeight="1">
      <c r="A25" s="1" t="n">
        <v>6</v>
      </c>
      <c r="B25" s="121" t="inlineStr">
        <is>
          <t>Chi phí lãi vay</t>
        </is>
      </c>
      <c r="C25" s="92" t="n">
        <v>-77</v>
      </c>
      <c r="D25" s="93" t="n">
        <v>-29</v>
      </c>
      <c r="E25" s="93" t="n">
        <v>-13</v>
      </c>
      <c r="F25" s="93" t="n">
        <v>-15</v>
      </c>
      <c r="G25" s="127" t="n">
        <v>-24.92879916752278</v>
      </c>
      <c r="H25" s="93" t="n">
        <v>-30.52607190302174</v>
      </c>
      <c r="I25" s="128" t="n">
        <v>-30.35752301351056</v>
      </c>
    </row>
    <row r="26" ht="18" customHeight="1">
      <c r="A26" s="1" t="n">
        <v>7</v>
      </c>
      <c r="B26" s="121" t="inlineStr">
        <is>
          <t>Lợi nhuận trước thuế</t>
        </is>
      </c>
      <c r="C26" s="92" t="n">
        <v>124</v>
      </c>
      <c r="D26" s="93" t="n">
        <v>202</v>
      </c>
      <c r="E26" s="93" t="n">
        <v>109</v>
      </c>
      <c r="F26" s="93" t="n">
        <v>114</v>
      </c>
      <c r="G26" s="127" t="n">
        <v>14.5977070888697</v>
      </c>
      <c r="H26" s="93" t="n">
        <v>-50.84019764964994</v>
      </c>
      <c r="I26" s="128" t="n">
        <v>-59.53993882699929</v>
      </c>
    </row>
    <row r="27" ht="18" customHeight="1">
      <c r="A27" s="1" t="n">
        <v>8</v>
      </c>
      <c r="B27" s="121" t="inlineStr">
        <is>
          <t>Lợi nhuận sau thuế</t>
        </is>
      </c>
      <c r="C27" s="92" t="n">
        <v>81</v>
      </c>
      <c r="D27" s="93" t="n">
        <v>192</v>
      </c>
      <c r="E27" s="93" t="n">
        <v>105</v>
      </c>
      <c r="F27" s="93" t="n">
        <v>60</v>
      </c>
      <c r="G27" s="127" t="n">
        <v>-0.5111669374064718</v>
      </c>
      <c r="H27" s="93" t="n">
        <v>-69.5507978326892</v>
      </c>
      <c r="I27" s="128" t="n">
        <v>-77.86530144042314</v>
      </c>
    </row>
    <row r="28" ht="18" customHeight="1">
      <c r="A28" s="1" t="n">
        <v>9</v>
      </c>
      <c r="B28" s="121" t="inlineStr">
        <is>
          <t>Lợi nhuận sau thuế &amp; lợi ích cổ đông thiểu số</t>
        </is>
      </c>
      <c r="C28" s="92" t="n">
        <v>62</v>
      </c>
      <c r="D28" s="93" t="n">
        <v>99</v>
      </c>
      <c r="E28" s="93" t="n">
        <v>144</v>
      </c>
      <c r="F28" s="93" t="n">
        <v>40</v>
      </c>
      <c r="G28" s="131" t="n">
        <v>-10.33109207865306</v>
      </c>
      <c r="H28" s="24" t="n">
        <v>-81.36626955267167</v>
      </c>
      <c r="I28" s="26" t="n">
        <v>-89.89746184050986</v>
      </c>
    </row>
  </sheetData>
  <mergeCells count="3">
    <mergeCell ref="C1:C2"/>
    <mergeCell ref="I2:J2"/>
    <mergeCell ref="I1:J1"/>
  </mergeCells>
  <pageMargins left="0.7" right="0.7" top="0.75" bottom="0.75" header="0.3" footer="0.3"/>
  <pageSetup orientation="portrait"/>
  <headerFooter>
    <oddHeader>&amp;L=</oddHeader>
    <oddFooter/>
    <evenHeader/>
    <evenFooter/>
    <firstHeader/>
    <firstFooter/>
  </headerFooter>
  <drawing r:id="rId1"/>
</worksheet>
</file>

<file path=xl/worksheets/sheet3.xml><?xml version="1.0" encoding="utf-8"?>
<worksheet xmlns:r="http://schemas.openxmlformats.org/officeDocument/2006/relationships" xmlns="http://schemas.openxmlformats.org/spreadsheetml/2006/main">
  <sheetPr codeName="Sheet3">
    <tabColor rgb="FF15BFD1"/>
    <outlinePr summaryBelow="1" summaryRight="1"/>
    <pageSetUpPr/>
  </sheetPr>
  <dimension ref="A1:AD102"/>
  <sheetViews>
    <sheetView topLeftCell="B1" zoomScale="82" zoomScaleNormal="100" workbookViewId="0">
      <pane xSplit="1" topLeftCell="O1" activePane="topRight" state="frozen"/>
      <selection pane="topRight" activeCell="B10" sqref="B10"/>
    </sheetView>
  </sheetViews>
  <sheetFormatPr baseColWidth="8" defaultColWidth="24.625" defaultRowHeight="24" customHeight="1"/>
  <cols>
    <col hidden="1" width="10.25" customWidth="1" style="1" min="1" max="1"/>
    <col width="55.25" customWidth="1" style="1" min="2" max="2"/>
    <col width="17.625" customWidth="1" style="1" min="3" max="3"/>
    <col width="24.625" customWidth="1" style="1" min="4" max="43"/>
    <col width="24.625" customWidth="1" style="1" min="44" max="16384"/>
  </cols>
  <sheetData>
    <row r="1" ht="24" customHeight="1">
      <c r="B1" s="126" t="inlineStr">
        <is>
          <t>OGC</t>
        </is>
      </c>
      <c r="C1" s="202" t="n">
        <v>2023</v>
      </c>
      <c r="D1" s="18" t="inlineStr">
        <is>
          <t>Sàn</t>
        </is>
      </c>
      <c r="E1" s="205" t="inlineStr">
        <is>
          <t>Ngành</t>
        </is>
      </c>
      <c r="F1" s="205" t="inlineStr">
        <is>
          <t>Ngành Cấp III</t>
        </is>
      </c>
      <c r="G1" s="205" t="inlineStr">
        <is>
          <t>Ngành Cấp IV</t>
        </is>
      </c>
      <c r="H1" s="205" t="inlineStr">
        <is>
          <t>Giá Trị Vốn Hóa</t>
        </is>
      </c>
      <c r="I1" s="205" t="inlineStr">
        <is>
          <t>Số Lượng CP 
Đang Lưu Hành</t>
        </is>
      </c>
      <c r="J1" s="170" t="n"/>
      <c r="K1" s="205" t="inlineStr">
        <is>
          <t>P/E</t>
        </is>
      </c>
      <c r="L1" s="205" t="inlineStr">
        <is>
          <t>P/B</t>
        </is>
      </c>
      <c r="M1" s="205" t="inlineStr">
        <is>
          <t>PEG</t>
        </is>
      </c>
      <c r="N1" s="19" t="inlineStr">
        <is>
          <t>Ngôn Ngữ</t>
        </is>
      </c>
      <c r="O1" s="19" t="inlineStr">
        <is>
          <t>Forecast?</t>
        </is>
      </c>
    </row>
    <row r="2" ht="39.95" customHeight="1">
      <c r="B2" s="126" t="inlineStr">
        <is>
          <t>Tập đoàn Đại Dương</t>
        </is>
      </c>
      <c r="C2" s="203" t="n"/>
      <c r="D2" s="45" t="inlineStr">
        <is>
          <t>HOSE</t>
        </is>
      </c>
      <c r="E2" s="46" t="inlineStr">
        <is>
          <t>Financial Services</t>
        </is>
      </c>
      <c r="F2" s="47" t="inlineStr">
        <is>
          <t>Dịch vụ tài chính đa dạng</t>
        </is>
      </c>
      <c r="G2" s="47" t="inlineStr">
        <is>
          <t>Các dịch vụ tài chính đa dạng khác</t>
        </is>
      </c>
      <c r="H2" s="206" t="n">
        <v>2582.999991</v>
      </c>
      <c r="I2" s="206" t="n">
        <v>299999999</v>
      </c>
      <c r="J2" s="170" t="n"/>
      <c r="K2" s="206" t="n">
        <v>43.5114608597088</v>
      </c>
      <c r="L2" s="206" t="n">
        <v>2.55840473153117</v>
      </c>
      <c r="M2" s="206" t="n">
        <v>-2.03551508515316</v>
      </c>
      <c r="N2" s="48" t="inlineStr">
        <is>
          <t>Tiếng Việt</t>
        </is>
      </c>
      <c r="O2" s="82" t="inlineStr">
        <is>
          <t>Yes</t>
        </is>
      </c>
    </row>
    <row r="3" ht="18" customHeight="1">
      <c r="B3" s="120" t="inlineStr">
        <is>
          <t>Bảng Cân Đối Kế Toán (Quý - tỷ VND)</t>
        </is>
      </c>
      <c r="C3" s="31" t="inlineStr">
        <is>
          <t>Q1 2019</t>
        </is>
      </c>
      <c r="D3" s="31" t="inlineStr">
        <is>
          <t>Q2 2019</t>
        </is>
      </c>
      <c r="E3" s="31" t="inlineStr">
        <is>
          <t>Q3 2019</t>
        </is>
      </c>
      <c r="F3" s="31" t="inlineStr">
        <is>
          <t>Q4 2019</t>
        </is>
      </c>
      <c r="G3" s="31" t="inlineStr">
        <is>
          <t>Q1 2020</t>
        </is>
      </c>
      <c r="H3" s="31" t="inlineStr">
        <is>
          <t>Q2 2020</t>
        </is>
      </c>
      <c r="I3" s="31" t="inlineStr">
        <is>
          <t>Q3 2020</t>
        </is>
      </c>
      <c r="J3" s="31" t="inlineStr">
        <is>
          <t>Q4 2020</t>
        </is>
      </c>
      <c r="K3" s="31" t="inlineStr">
        <is>
          <t>Q1 2021</t>
        </is>
      </c>
      <c r="L3" s="31" t="inlineStr">
        <is>
          <t>Q2 2021</t>
        </is>
      </c>
      <c r="M3" s="32" t="inlineStr">
        <is>
          <t>Q3 2021</t>
        </is>
      </c>
      <c r="N3" s="31" t="inlineStr">
        <is>
          <t>Q4 2021</t>
        </is>
      </c>
      <c r="O3" s="31" t="inlineStr">
        <is>
          <t>Q1 2022</t>
        </is>
      </c>
      <c r="P3" s="31" t="inlineStr">
        <is>
          <t>Q2 2022</t>
        </is>
      </c>
      <c r="Q3" s="31" t="inlineStr">
        <is>
          <t>Q3 2022</t>
        </is>
      </c>
      <c r="R3" s="31" t="inlineStr">
        <is>
          <t>Q4 2022</t>
        </is>
      </c>
      <c r="S3" s="31" t="inlineStr">
        <is>
          <t>Q1 2023</t>
        </is>
      </c>
      <c r="T3" s="85" t="inlineStr">
        <is>
          <t>Q2 2023</t>
        </is>
      </c>
      <c r="U3" s="85" t="inlineStr">
        <is>
          <t>Q3 2023</t>
        </is>
      </c>
      <c r="V3" s="85" t="inlineStr">
        <is>
          <t>Q4 2023</t>
        </is>
      </c>
      <c r="W3" s="85" t="inlineStr">
        <is>
          <t>Q1 2024</t>
        </is>
      </c>
      <c r="X3" s="86" t="inlineStr">
        <is>
          <t>Q2 2024</t>
        </is>
      </c>
      <c r="Y3" s="86" t="inlineStr">
        <is>
          <t>Q3 2024</t>
        </is>
      </c>
      <c r="Z3" s="87" t="inlineStr">
        <is>
          <t>Q4 2024</t>
        </is>
      </c>
      <c r="AA3" s="85" t="inlineStr">
        <is>
          <t>Q1 2025</t>
        </is>
      </c>
      <c r="AB3" s="86" t="inlineStr">
        <is>
          <t>Q2 2025</t>
        </is>
      </c>
      <c r="AC3" s="86" t="inlineStr">
        <is>
          <t>Q3 2025</t>
        </is>
      </c>
      <c r="AD3" s="87" t="inlineStr">
        <is>
          <t>Q4 2025</t>
        </is>
      </c>
    </row>
    <row r="4" ht="24" customHeight="1">
      <c r="A4" s="1" t="n">
        <v>1</v>
      </c>
      <c r="B4" s="121" t="inlineStr">
        <is>
          <t>Tài sản ngắn hạn</t>
        </is>
      </c>
      <c r="C4" s="23" t="n">
        <v>2003</v>
      </c>
      <c r="D4" s="24" t="n">
        <v>1838</v>
      </c>
      <c r="E4" s="24" t="n">
        <v>1955</v>
      </c>
      <c r="F4" s="25" t="n">
        <v>1757</v>
      </c>
      <c r="G4" s="23" t="n">
        <v>1778</v>
      </c>
      <c r="H4" s="24" t="n">
        <v>1713</v>
      </c>
      <c r="I4" s="24" t="n">
        <v>2000</v>
      </c>
      <c r="J4" s="25" t="n">
        <v>1836</v>
      </c>
      <c r="K4" s="23" t="n">
        <v>1770</v>
      </c>
      <c r="L4" s="24" t="n">
        <v>1673</v>
      </c>
      <c r="M4" s="24" t="n">
        <v>1673</v>
      </c>
      <c r="N4" s="25" t="n">
        <v>1667</v>
      </c>
      <c r="O4" s="23" t="n">
        <v>1340</v>
      </c>
      <c r="P4" s="24" t="n">
        <v>1206</v>
      </c>
      <c r="Q4" s="24" t="n">
        <v>1444</v>
      </c>
      <c r="R4" s="25" t="n">
        <v>1334</v>
      </c>
      <c r="S4" s="23" t="n">
        <v>1306</v>
      </c>
      <c r="T4" s="23" t="n">
        <v>1342</v>
      </c>
      <c r="U4" s="23" t="n">
        <v>1697.57158654361</v>
      </c>
      <c r="V4" s="23" t="n">
        <v>1650.921395522441</v>
      </c>
      <c r="W4" s="23" t="n">
        <v>1625.621229601536</v>
      </c>
      <c r="X4" s="23" t="n">
        <v>1630.511171332036</v>
      </c>
      <c r="Y4" s="23" t="n">
        <v>1695.519806249309</v>
      </c>
      <c r="Z4" s="23" t="n">
        <v>1649.713415027672</v>
      </c>
      <c r="AA4" s="23" t="n">
        <v>1624.874574692686</v>
      </c>
      <c r="AB4" s="23" t="n">
        <v>1629.671047508385</v>
      </c>
      <c r="AC4" s="23" t="n">
        <v>1693.473631912098</v>
      </c>
      <c r="AD4" s="23" t="n">
        <v>1648.508735026059</v>
      </c>
    </row>
    <row r="5" ht="24" customHeight="1">
      <c r="A5" s="1" t="n">
        <v>2</v>
      </c>
      <c r="B5" s="121" t="inlineStr">
        <is>
          <t>Tiền mặt &amp; tương đương tiền</t>
        </is>
      </c>
      <c r="C5" s="27" t="n">
        <v>249</v>
      </c>
      <c r="D5" s="28" t="n">
        <v>283</v>
      </c>
      <c r="E5" s="28" t="n">
        <v>412</v>
      </c>
      <c r="F5" s="29" t="n">
        <v>266</v>
      </c>
      <c r="G5" s="27" t="n">
        <v>176</v>
      </c>
      <c r="H5" s="28" t="n">
        <v>211</v>
      </c>
      <c r="I5" s="28" t="n">
        <v>337</v>
      </c>
      <c r="J5" s="29" t="n">
        <v>288</v>
      </c>
      <c r="K5" s="27" t="n">
        <v>258</v>
      </c>
      <c r="L5" s="28" t="n">
        <v>142</v>
      </c>
      <c r="M5" s="28" t="n">
        <v>162</v>
      </c>
      <c r="N5" s="29" t="n">
        <v>170</v>
      </c>
      <c r="O5" s="27" t="n">
        <v>149</v>
      </c>
      <c r="P5" s="28" t="n">
        <v>236</v>
      </c>
      <c r="Q5" s="28" t="n">
        <v>314</v>
      </c>
      <c r="R5" s="29" t="n">
        <v>740</v>
      </c>
      <c r="S5" s="27" t="n">
        <v>510</v>
      </c>
      <c r="T5" s="27" t="n">
        <v>502</v>
      </c>
      <c r="U5" s="27" t="n">
        <v>283.4064100261692</v>
      </c>
      <c r="V5" s="27" t="n">
        <v>290.423192241884</v>
      </c>
      <c r="W5" s="27" t="n">
        <v>294.2286590664011</v>
      </c>
      <c r="X5" s="27" t="n">
        <v>293.4931496200435</v>
      </c>
      <c r="Y5" s="27" t="n">
        <v>283.7150238852864</v>
      </c>
      <c r="Z5" s="27" t="n">
        <v>290.6048878762873</v>
      </c>
      <c r="AA5" s="27" t="n">
        <v>294.3409654636744</v>
      </c>
      <c r="AB5" s="27" t="n">
        <v>293.6195149312192</v>
      </c>
      <c r="AC5" s="27" t="n">
        <v>284.0227945371383</v>
      </c>
      <c r="AD5" s="27" t="n">
        <v>290.7860870745309</v>
      </c>
    </row>
    <row r="6" ht="24" customHeight="1">
      <c r="A6" s="1" t="n">
        <v>3</v>
      </c>
      <c r="B6" s="121" t="inlineStr">
        <is>
          <t>Đầu tư ngắn hạn</t>
        </is>
      </c>
      <c r="C6" s="23" t="n">
        <v>163</v>
      </c>
      <c r="D6" s="24" t="n">
        <v>163</v>
      </c>
      <c r="E6" s="24" t="n">
        <v>155</v>
      </c>
      <c r="F6" s="25" t="n">
        <v>207</v>
      </c>
      <c r="G6" s="23" t="n">
        <v>314</v>
      </c>
      <c r="H6" s="24" t="n">
        <v>224</v>
      </c>
      <c r="I6" s="24" t="n">
        <v>231</v>
      </c>
      <c r="J6" s="25" t="n">
        <v>269</v>
      </c>
      <c r="K6" s="23" t="n">
        <v>273</v>
      </c>
      <c r="L6" s="24" t="n">
        <v>292</v>
      </c>
      <c r="M6" s="24" t="n">
        <v>279</v>
      </c>
      <c r="N6" s="25" t="n">
        <v>334</v>
      </c>
      <c r="O6" s="23" t="n">
        <v>405</v>
      </c>
      <c r="P6" s="24" t="n">
        <v>329</v>
      </c>
      <c r="Q6" s="24" t="n">
        <v>228</v>
      </c>
      <c r="R6" s="25" t="n">
        <v>16</v>
      </c>
      <c r="S6" s="23" t="n">
        <v>123</v>
      </c>
      <c r="T6" s="27" t="n">
        <v>134</v>
      </c>
      <c r="U6" s="27" t="n">
        <v>234.6360126033031</v>
      </c>
      <c r="V6" s="27" t="n">
        <v>235.9708908826362</v>
      </c>
      <c r="W6" s="27" t="n">
        <v>236.6948459450285</v>
      </c>
      <c r="X6" s="27" t="n">
        <v>236.554922037744</v>
      </c>
      <c r="Y6" s="27" t="n">
        <v>234.6947235515087</v>
      </c>
      <c r="Z6" s="27" t="n">
        <v>236.0054568059267</v>
      </c>
      <c r="AA6" s="27" t="n">
        <v>236.716211204166</v>
      </c>
      <c r="AB6" s="27" t="n">
        <v>236.5789618759439</v>
      </c>
      <c r="AC6" s="27" t="n">
        <v>234.7532740872875</v>
      </c>
      <c r="AD6" s="27" t="n">
        <v>236.0399282868039</v>
      </c>
    </row>
    <row r="7" ht="24" customHeight="1">
      <c r="A7" s="1" t="n">
        <v>4</v>
      </c>
      <c r="B7" s="121" t="inlineStr">
        <is>
          <t>Khoản phải thu</t>
        </is>
      </c>
      <c r="C7" s="27" t="n">
        <v>1283</v>
      </c>
      <c r="D7" s="28" t="n">
        <v>1081</v>
      </c>
      <c r="E7" s="28" t="n">
        <v>1068</v>
      </c>
      <c r="F7" s="29" t="n">
        <v>956</v>
      </c>
      <c r="G7" s="27" t="n">
        <v>962</v>
      </c>
      <c r="H7" s="28" t="n">
        <v>961</v>
      </c>
      <c r="I7" s="28" t="n">
        <v>1041</v>
      </c>
      <c r="J7" s="29" t="n">
        <v>978</v>
      </c>
      <c r="K7" s="27" t="n">
        <v>937</v>
      </c>
      <c r="L7" s="28" t="n">
        <v>936</v>
      </c>
      <c r="M7" s="28" t="n">
        <v>914</v>
      </c>
      <c r="N7" s="29" t="n">
        <v>837</v>
      </c>
      <c r="O7" s="27" t="n">
        <v>465</v>
      </c>
      <c r="P7" s="28" t="n">
        <v>412</v>
      </c>
      <c r="Q7" s="28" t="n">
        <v>699</v>
      </c>
      <c r="R7" s="29" t="n">
        <v>372</v>
      </c>
      <c r="S7" s="27" t="n">
        <v>468</v>
      </c>
      <c r="T7" s="27" t="n">
        <v>500</v>
      </c>
      <c r="U7" s="27" t="n">
        <v>879.2410555259823</v>
      </c>
      <c r="V7" s="27" t="n">
        <v>831.6523659667334</v>
      </c>
      <c r="W7" s="27" t="n">
        <v>805.8432167338585</v>
      </c>
      <c r="X7" s="27" t="n">
        <v>810.8315332633661</v>
      </c>
      <c r="Y7" s="27" t="n">
        <v>877.1479979557587</v>
      </c>
      <c r="Z7" s="27" t="n">
        <v>830.4200835794416</v>
      </c>
      <c r="AA7" s="27" t="n">
        <v>805.0815407816845</v>
      </c>
      <c r="AB7" s="27" t="n">
        <v>809.9745080088092</v>
      </c>
      <c r="AC7" s="27" t="n">
        <v>875.0606591220658</v>
      </c>
      <c r="AD7" s="27" t="n">
        <v>829.1911680839185</v>
      </c>
    </row>
    <row r="8" ht="24" customHeight="1">
      <c r="A8" s="1" t="n">
        <v>5</v>
      </c>
      <c r="B8" s="121" t="inlineStr">
        <is>
          <t>Hàng tồn kho</t>
        </is>
      </c>
      <c r="C8" s="23" t="n">
        <v>283</v>
      </c>
      <c r="D8" s="24" t="n">
        <v>286</v>
      </c>
      <c r="E8" s="24" t="n">
        <v>295</v>
      </c>
      <c r="F8" s="25" t="n">
        <v>296</v>
      </c>
      <c r="G8" s="23" t="n">
        <v>292</v>
      </c>
      <c r="H8" s="24" t="n">
        <v>288</v>
      </c>
      <c r="I8" s="24" t="n">
        <v>363</v>
      </c>
      <c r="J8" s="25" t="n">
        <v>278</v>
      </c>
      <c r="K8" s="23" t="n">
        <v>280</v>
      </c>
      <c r="L8" s="24" t="n">
        <v>282</v>
      </c>
      <c r="M8" s="24" t="n">
        <v>295</v>
      </c>
      <c r="N8" s="25" t="n">
        <v>298</v>
      </c>
      <c r="O8" s="23" t="n">
        <v>294</v>
      </c>
      <c r="P8" s="24" t="n">
        <v>198</v>
      </c>
      <c r="Q8" s="24" t="n">
        <v>174</v>
      </c>
      <c r="R8" s="25" t="n">
        <v>178</v>
      </c>
      <c r="S8" s="23" t="n">
        <v>175</v>
      </c>
      <c r="T8" s="27" t="n">
        <v>181</v>
      </c>
      <c r="U8" s="27" t="n">
        <v>273.3907937676841</v>
      </c>
      <c r="V8" s="27" t="n">
        <v>265.7512197155802</v>
      </c>
      <c r="W8" s="27" t="n">
        <v>261.6079892838856</v>
      </c>
      <c r="X8" s="27" t="n">
        <v>262.4087806877981</v>
      </c>
      <c r="Y8" s="27" t="n">
        <v>273.0547881232519</v>
      </c>
      <c r="Z8" s="27" t="n">
        <v>265.5533972363733</v>
      </c>
      <c r="AA8" s="27" t="n">
        <v>261.4857148549355</v>
      </c>
      <c r="AB8" s="27" t="n">
        <v>262.2711995113179</v>
      </c>
      <c r="AC8" s="27" t="n">
        <v>272.7197005270285</v>
      </c>
      <c r="AD8" s="27" t="n">
        <v>265.3561152557434</v>
      </c>
    </row>
    <row r="9" ht="24" customHeight="1">
      <c r="A9" s="1" t="n">
        <v>6</v>
      </c>
      <c r="B9" s="121" t="inlineStr">
        <is>
          <t>Tài sản dài hạn</t>
        </is>
      </c>
      <c r="C9" s="27" t="n">
        <v>2621</v>
      </c>
      <c r="D9" s="28" t="n">
        <v>2597</v>
      </c>
      <c r="E9" s="28" t="n">
        <v>2589</v>
      </c>
      <c r="F9" s="29" t="n">
        <v>2512</v>
      </c>
      <c r="G9" s="27" t="n">
        <v>2003</v>
      </c>
      <c r="H9" s="28" t="n">
        <v>1983</v>
      </c>
      <c r="I9" s="28" t="n">
        <v>2040</v>
      </c>
      <c r="J9" s="29" t="n">
        <v>1924</v>
      </c>
      <c r="K9" s="27" t="n">
        <v>1957</v>
      </c>
      <c r="L9" s="28" t="n">
        <v>2043</v>
      </c>
      <c r="M9" s="28" t="n">
        <v>1781</v>
      </c>
      <c r="N9" s="29" t="n">
        <v>1735</v>
      </c>
      <c r="O9" s="27" t="n">
        <v>1715</v>
      </c>
      <c r="P9" s="28" t="n">
        <v>1672</v>
      </c>
      <c r="Q9" s="28" t="n">
        <v>1673</v>
      </c>
      <c r="R9" s="29" t="n">
        <v>1659</v>
      </c>
      <c r="S9" s="27" t="n">
        <v>1663</v>
      </c>
      <c r="T9" s="27" t="n">
        <v>1656</v>
      </c>
      <c r="U9" s="27" t="n">
        <v>2058.854844737722</v>
      </c>
      <c r="V9" s="27" t="n">
        <v>1989.872656826677</v>
      </c>
      <c r="W9" s="27" t="n">
        <v>1952.461002950606</v>
      </c>
      <c r="X9" s="27" t="n">
        <v>1959.691817486272</v>
      </c>
      <c r="Y9" s="27" t="n">
        <v>2055.820853006598</v>
      </c>
      <c r="Z9" s="27" t="n">
        <v>1988.086401815519</v>
      </c>
      <c r="AA9" s="27" t="n">
        <v>1951.35691552675</v>
      </c>
      <c r="AB9" s="27" t="n">
        <v>1958.449516475214</v>
      </c>
      <c r="AC9" s="27" t="n">
        <v>2052.795150870367</v>
      </c>
      <c r="AD9" s="27" t="n">
        <v>1986.305027282534</v>
      </c>
    </row>
    <row r="10" ht="24" customHeight="1">
      <c r="A10" s="1" t="n">
        <v>7</v>
      </c>
      <c r="B10" s="121" t="inlineStr">
        <is>
          <t>Tài sản cố định</t>
        </is>
      </c>
      <c r="C10" s="23" t="n">
        <v>1293</v>
      </c>
      <c r="D10" s="24" t="n">
        <v>1278</v>
      </c>
      <c r="E10" s="24" t="n">
        <v>1260</v>
      </c>
      <c r="F10" s="25" t="n">
        <v>1210</v>
      </c>
      <c r="G10" s="23" t="n">
        <v>786</v>
      </c>
      <c r="H10" s="24" t="n">
        <v>778</v>
      </c>
      <c r="I10" s="24" t="n">
        <v>770</v>
      </c>
      <c r="J10" s="25" t="n">
        <v>761</v>
      </c>
      <c r="K10" s="23" t="n">
        <v>751</v>
      </c>
      <c r="L10" s="24" t="n">
        <v>744</v>
      </c>
      <c r="M10" s="24" t="n">
        <v>709</v>
      </c>
      <c r="N10" s="25" t="n">
        <v>701</v>
      </c>
      <c r="O10" s="23" t="n">
        <v>691</v>
      </c>
      <c r="P10" s="24" t="n">
        <v>687</v>
      </c>
      <c r="Q10" s="24" t="n">
        <v>679</v>
      </c>
      <c r="R10" s="25" t="n">
        <v>671</v>
      </c>
      <c r="S10" s="23" t="n">
        <v>663</v>
      </c>
      <c r="T10" s="23" t="n">
        <v>514</v>
      </c>
      <c r="U10" s="23" t="n">
        <v>880.9831250398163</v>
      </c>
      <c r="V10" s="23" t="n">
        <v>835.9032877451316</v>
      </c>
      <c r="W10" s="23" t="n">
        <v>811.4547841425331</v>
      </c>
      <c r="X10" s="23" t="n">
        <v>816.1801190825638</v>
      </c>
      <c r="Y10" s="23" t="n">
        <v>879.0004124333552</v>
      </c>
      <c r="Z10" s="23" t="n">
        <v>834.7359706780992</v>
      </c>
      <c r="AA10" s="23" t="n">
        <v>810.7332633712472</v>
      </c>
      <c r="AB10" s="23" t="n">
        <v>815.3682757771335</v>
      </c>
      <c r="AC10" s="23" t="n">
        <v>877.0231170744526</v>
      </c>
      <c r="AD10" s="23" t="n">
        <v>833.5718430019604</v>
      </c>
    </row>
    <row r="11" ht="24" customHeight="1">
      <c r="A11" s="1" t="n">
        <v>8</v>
      </c>
      <c r="B11" s="121" t="inlineStr">
        <is>
          <t>Tổng tài sản</t>
        </is>
      </c>
      <c r="C11" s="27" t="n">
        <v>4624</v>
      </c>
      <c r="D11" s="28" t="n">
        <v>4435</v>
      </c>
      <c r="E11" s="28" t="n">
        <v>4544</v>
      </c>
      <c r="F11" s="29" t="n">
        <v>4269</v>
      </c>
      <c r="G11" s="27" t="n">
        <v>3780</v>
      </c>
      <c r="H11" s="28" t="n">
        <v>3695</v>
      </c>
      <c r="I11" s="28" t="n">
        <v>4039</v>
      </c>
      <c r="J11" s="29" t="n">
        <v>3759</v>
      </c>
      <c r="K11" s="27" t="n">
        <v>3727</v>
      </c>
      <c r="L11" s="28" t="n">
        <v>3716</v>
      </c>
      <c r="M11" s="28" t="n">
        <v>3454</v>
      </c>
      <c r="N11" s="29" t="n">
        <v>3402</v>
      </c>
      <c r="O11" s="27" t="n">
        <v>3056</v>
      </c>
      <c r="P11" s="28" t="n">
        <v>2878</v>
      </c>
      <c r="Q11" s="28" t="n">
        <v>3117</v>
      </c>
      <c r="R11" s="29" t="n">
        <v>2993</v>
      </c>
      <c r="S11" s="27" t="n">
        <v>2969</v>
      </c>
      <c r="T11" s="27" t="n">
        <v>2998</v>
      </c>
      <c r="U11" s="27" t="n">
        <v>3756.426431281331</v>
      </c>
      <c r="V11" s="27" t="n">
        <v>3640.794052349118</v>
      </c>
      <c r="W11" s="27" t="n">
        <v>3578.082232552142</v>
      </c>
      <c r="X11" s="27" t="n">
        <v>3590.202988818307</v>
      </c>
      <c r="Y11" s="27" t="n">
        <v>3751.340659255907</v>
      </c>
      <c r="Z11" s="27" t="n">
        <v>3637.799816843191</v>
      </c>
      <c r="AA11" s="27" t="n">
        <v>3576.231490219435</v>
      </c>
      <c r="AB11" s="27" t="n">
        <v>3588.120563983598</v>
      </c>
      <c r="AC11" s="27" t="n">
        <v>3746.268782782464</v>
      </c>
      <c r="AD11" s="27" t="n">
        <v>3634.813762308593</v>
      </c>
    </row>
    <row r="12" ht="24" customHeight="1">
      <c r="A12" s="1" t="n">
        <v>9</v>
      </c>
      <c r="B12" s="121" t="inlineStr">
        <is>
          <t>Nợ ngắn hạn</t>
        </is>
      </c>
      <c r="C12" s="23" t="n">
        <v>659</v>
      </c>
      <c r="D12" s="24" t="n">
        <v>666</v>
      </c>
      <c r="E12" s="24" t="n">
        <v>661</v>
      </c>
      <c r="F12" s="25" t="n">
        <v>544</v>
      </c>
      <c r="G12" s="23" t="n">
        <v>0</v>
      </c>
      <c r="H12" s="24" t="n">
        <v>0</v>
      </c>
      <c r="I12" s="24" t="n">
        <v>0</v>
      </c>
      <c r="J12" s="25" t="n">
        <v>570</v>
      </c>
      <c r="K12" s="23" t="n">
        <v>575</v>
      </c>
      <c r="L12" s="24" t="n">
        <v>0</v>
      </c>
      <c r="M12" s="24" t="n">
        <v>0</v>
      </c>
      <c r="N12" s="25" t="n">
        <v>22</v>
      </c>
      <c r="O12" s="23" t="n">
        <v>9</v>
      </c>
      <c r="P12" s="24" t="n">
        <v>16</v>
      </c>
      <c r="Q12" s="24" t="n">
        <v>11</v>
      </c>
      <c r="R12" s="25" t="n">
        <v>19</v>
      </c>
      <c r="S12" s="23" t="n">
        <v>19</v>
      </c>
      <c r="T12" s="23" t="n">
        <v>27</v>
      </c>
      <c r="U12" s="23" t="n">
        <v>264.3131178906037</v>
      </c>
      <c r="V12" s="23" t="n">
        <v>204.7488696266944</v>
      </c>
      <c r="W12" s="23" t="n">
        <v>172.4449212174137</v>
      </c>
      <c r="X12" s="23" t="n">
        <v>178.6885334482702</v>
      </c>
      <c r="Y12" s="23" t="n">
        <v>261.693348321445</v>
      </c>
      <c r="Z12" s="23" t="n">
        <v>203.2064868729834</v>
      </c>
      <c r="AA12" s="23" t="n">
        <v>171.4915716729707</v>
      </c>
      <c r="AB12" s="23" t="n">
        <v>177.6158402200331</v>
      </c>
      <c r="AC12" s="23" t="n">
        <v>259.0807365926395</v>
      </c>
      <c r="AD12" s="23" t="n">
        <v>201.6683182798017</v>
      </c>
    </row>
    <row r="13" ht="24" customHeight="1">
      <c r="A13" s="1" t="n">
        <v>10</v>
      </c>
      <c r="B13" s="121" t="inlineStr">
        <is>
          <t>Nợ dài hạn</t>
        </is>
      </c>
      <c r="C13" s="27" t="n">
        <v>212</v>
      </c>
      <c r="D13" s="28" t="n">
        <v>185</v>
      </c>
      <c r="E13" s="28" t="n">
        <v>190</v>
      </c>
      <c r="F13" s="29" t="n">
        <v>160</v>
      </c>
      <c r="G13" s="27" t="n">
        <v>160</v>
      </c>
      <c r="H13" s="28" t="n">
        <v>153</v>
      </c>
      <c r="I13" s="28" t="n">
        <v>153</v>
      </c>
      <c r="J13" s="29" t="n">
        <v>153</v>
      </c>
      <c r="K13" s="27" t="n">
        <v>153</v>
      </c>
      <c r="L13" s="28" t="n">
        <v>153</v>
      </c>
      <c r="M13" s="28" t="n">
        <v>153</v>
      </c>
      <c r="N13" s="29" t="n">
        <v>151</v>
      </c>
      <c r="O13" s="27" t="n">
        <v>151</v>
      </c>
      <c r="P13" s="28" t="n">
        <v>142</v>
      </c>
      <c r="Q13" s="28" t="n">
        <v>142</v>
      </c>
      <c r="R13" s="29" t="n">
        <v>132</v>
      </c>
      <c r="S13" s="27" t="n">
        <v>132</v>
      </c>
      <c r="T13" s="23" t="n">
        <v>132</v>
      </c>
      <c r="U13" s="23" t="n">
        <v>160.5401634906312</v>
      </c>
      <c r="V13" s="23" t="n">
        <v>156.0721394878221</v>
      </c>
      <c r="W13" s="23" t="n">
        <v>153.6489608011932</v>
      </c>
      <c r="X13" s="23" t="n">
        <v>154.1173056577941</v>
      </c>
      <c r="Y13" s="23" t="n">
        <v>160.3436497486132</v>
      </c>
      <c r="Z13" s="23" t="n">
        <v>155.9564425157967</v>
      </c>
      <c r="AA13" s="23" t="n">
        <v>153.5774482954236</v>
      </c>
      <c r="AB13" s="23" t="n">
        <v>154.0368409624255</v>
      </c>
      <c r="AC13" s="23" t="n">
        <v>160.1476729293876</v>
      </c>
      <c r="AD13" s="23" t="n">
        <v>155.8410616557168</v>
      </c>
    </row>
    <row r="14" ht="24" customHeight="1">
      <c r="A14" s="1" t="n">
        <v>11</v>
      </c>
      <c r="B14" s="121" t="inlineStr">
        <is>
          <t>Tổng nợ phải trả</t>
        </is>
      </c>
      <c r="C14" s="23" t="n">
        <v>3743</v>
      </c>
      <c r="D14" s="24" t="n">
        <v>3629</v>
      </c>
      <c r="E14" s="24" t="n">
        <v>3723</v>
      </c>
      <c r="F14" s="25" t="n">
        <v>3508</v>
      </c>
      <c r="G14" s="23" t="n">
        <v>2525</v>
      </c>
      <c r="H14" s="24" t="n">
        <v>2526</v>
      </c>
      <c r="I14" s="24" t="n">
        <v>2844</v>
      </c>
      <c r="J14" s="25" t="n">
        <v>2530</v>
      </c>
      <c r="K14" s="23" t="n">
        <v>2518</v>
      </c>
      <c r="L14" s="24" t="n">
        <v>2473</v>
      </c>
      <c r="M14" s="24" t="n">
        <v>2181</v>
      </c>
      <c r="N14" s="25" t="n">
        <v>2000</v>
      </c>
      <c r="O14" s="23" t="n">
        <v>1963</v>
      </c>
      <c r="P14" s="24" t="n">
        <v>1922</v>
      </c>
      <c r="Q14" s="24" t="n">
        <v>2033</v>
      </c>
      <c r="R14" s="25" t="n">
        <v>1926</v>
      </c>
      <c r="S14" s="23" t="n">
        <v>1917</v>
      </c>
      <c r="T14" s="23" t="n">
        <v>1918</v>
      </c>
      <c r="U14" s="23" t="n">
        <v>2704.385843197163</v>
      </c>
      <c r="V14" s="23" t="n">
        <v>2538.343577620707</v>
      </c>
      <c r="W14" s="23" t="n">
        <v>2448.292566531361</v>
      </c>
      <c r="X14" s="23" t="n">
        <v>2465.697361360618</v>
      </c>
      <c r="Y14" s="23" t="n">
        <v>2697.082931010241</v>
      </c>
      <c r="Z14" s="23" t="n">
        <v>2534.044006413538</v>
      </c>
      <c r="AA14" s="23" t="n">
        <v>2445.634993862195</v>
      </c>
      <c r="AB14" s="23" t="n">
        <v>2462.707104300781</v>
      </c>
      <c r="AC14" s="23" t="n">
        <v>2689.799972135305</v>
      </c>
      <c r="AD14" s="23" t="n">
        <v>2529.756182668682</v>
      </c>
    </row>
    <row r="15" ht="24" customHeight="1">
      <c r="A15" s="1" t="n">
        <v>12</v>
      </c>
      <c r="B15" s="121" t="inlineStr">
        <is>
          <t>Tổng vốn chủ sở hữu</t>
        </is>
      </c>
      <c r="C15" s="27" t="n">
        <v>881</v>
      </c>
      <c r="D15" s="28" t="n">
        <v>806</v>
      </c>
      <c r="E15" s="28" t="n">
        <v>821</v>
      </c>
      <c r="F15" s="29" t="n">
        <v>762</v>
      </c>
      <c r="G15" s="27" t="n">
        <v>1256</v>
      </c>
      <c r="H15" s="28" t="n">
        <v>1169</v>
      </c>
      <c r="I15" s="28" t="n">
        <v>1195</v>
      </c>
      <c r="J15" s="29" t="n">
        <v>1229</v>
      </c>
      <c r="K15" s="27" t="n">
        <v>1209</v>
      </c>
      <c r="L15" s="28" t="n">
        <v>1243</v>
      </c>
      <c r="M15" s="28" t="n">
        <v>1273</v>
      </c>
      <c r="N15" s="29" t="n">
        <v>1402</v>
      </c>
      <c r="O15" s="27" t="n">
        <v>1093</v>
      </c>
      <c r="P15" s="28" t="n">
        <v>956</v>
      </c>
      <c r="Q15" s="28" t="n">
        <v>1083</v>
      </c>
      <c r="R15" s="29" t="n">
        <v>1067</v>
      </c>
      <c r="S15" s="27" t="n">
        <v>1052</v>
      </c>
      <c r="T15" s="27" t="n">
        <v>1080</v>
      </c>
      <c r="U15" s="27" t="n">
        <v>1052.040588084168</v>
      </c>
      <c r="V15" s="27" t="n">
        <v>1102.45047472841</v>
      </c>
      <c r="W15" s="27" t="n">
        <v>1129.789666020781</v>
      </c>
      <c r="X15" s="27" t="n">
        <v>1124.50562745769</v>
      </c>
      <c r="Y15" s="27" t="n">
        <v>1054.257728245666</v>
      </c>
      <c r="Z15" s="27" t="n">
        <v>1103.755810429654</v>
      </c>
      <c r="AA15" s="27" t="n">
        <v>1130.596496357241</v>
      </c>
      <c r="AB15" s="27" t="n">
        <v>1125.413459682817</v>
      </c>
      <c r="AC15" s="27" t="n">
        <v>1056.468810647159</v>
      </c>
      <c r="AD15" s="27" t="n">
        <v>1105.05757963991</v>
      </c>
    </row>
    <row r="16" ht="24" customHeight="1">
      <c r="F16" s="4" t="n"/>
      <c r="G16" s="2" t="n"/>
      <c r="L16" s="5" t="n"/>
    </row>
    <row r="17" ht="18" customHeight="1">
      <c r="B17" s="123" t="inlineStr">
        <is>
          <t>Bảng Cân Đối Kế Toán (Năm - tỷ VND)</t>
        </is>
      </c>
      <c r="C17" s="20" t="n">
        <v>2019</v>
      </c>
      <c r="D17" s="20" t="n">
        <v>2020</v>
      </c>
      <c r="E17" s="20" t="n">
        <v>2021</v>
      </c>
      <c r="F17" s="20" t="n">
        <v>2022</v>
      </c>
      <c r="G17" s="21" t="n">
        <v>2023</v>
      </c>
      <c r="H17" s="21" t="n">
        <v>2024</v>
      </c>
      <c r="I17" s="22" t="n">
        <v>2025</v>
      </c>
      <c r="L17" s="5" t="n"/>
      <c r="Q17" s="2" t="n"/>
      <c r="S17" s="2" t="n"/>
      <c r="U17" s="2" t="n"/>
    </row>
    <row r="18" ht="24" customHeight="1">
      <c r="A18" s="1" t="n">
        <v>1</v>
      </c>
      <c r="B18" s="121" t="inlineStr">
        <is>
          <t>Tài sản ngắn hạn</t>
        </is>
      </c>
      <c r="C18" s="23" t="n">
        <v>1757</v>
      </c>
      <c r="D18" s="24" t="n">
        <v>1836</v>
      </c>
      <c r="E18" s="24" t="n">
        <v>1667</v>
      </c>
      <c r="F18" s="25" t="n">
        <v>1334</v>
      </c>
      <c r="G18" s="23" t="n">
        <v>1650.921395522441</v>
      </c>
      <c r="H18" s="24" t="n">
        <v>1649.713415027672</v>
      </c>
      <c r="I18" s="26" t="n">
        <v>1648.508735026059</v>
      </c>
      <c r="L18" s="5" t="n"/>
    </row>
    <row r="19" ht="24" customHeight="1">
      <c r="A19" s="1" t="n">
        <v>2</v>
      </c>
      <c r="B19" s="121" t="inlineStr">
        <is>
          <t>Tiền mặt &amp; tương đương tiền</t>
        </is>
      </c>
      <c r="C19" s="27" t="n">
        <v>266</v>
      </c>
      <c r="D19" s="28" t="n">
        <v>288</v>
      </c>
      <c r="E19" s="28" t="n">
        <v>170</v>
      </c>
      <c r="F19" s="29" t="n">
        <v>740</v>
      </c>
      <c r="G19" s="27" t="n">
        <v>290.423192241884</v>
      </c>
      <c r="H19" s="28" t="n">
        <v>290.6048878762873</v>
      </c>
      <c r="I19" s="30" t="n">
        <v>290.7860870745309</v>
      </c>
      <c r="L19" s="5" t="n"/>
    </row>
    <row r="20" ht="24" customHeight="1">
      <c r="A20" s="1" t="n">
        <v>3</v>
      </c>
      <c r="B20" s="121" t="inlineStr">
        <is>
          <t>Đầu tư ngắn hạn</t>
        </is>
      </c>
      <c r="C20" s="23" t="n">
        <v>207</v>
      </c>
      <c r="D20" s="24" t="n">
        <v>269</v>
      </c>
      <c r="E20" s="24" t="n">
        <v>334</v>
      </c>
      <c r="F20" s="25" t="n">
        <v>16</v>
      </c>
      <c r="G20" s="23" t="n">
        <v>235.9708908826362</v>
      </c>
      <c r="H20" s="24" t="n">
        <v>236.0054568059267</v>
      </c>
      <c r="I20" s="26" t="n">
        <v>236.0399282868039</v>
      </c>
      <c r="L20" s="5" t="n"/>
    </row>
    <row r="21" ht="24" customHeight="1">
      <c r="A21" s="1" t="n">
        <v>4</v>
      </c>
      <c r="B21" s="121" t="inlineStr">
        <is>
          <t>Khoản phải thu</t>
        </is>
      </c>
      <c r="C21" s="27" t="n">
        <v>956</v>
      </c>
      <c r="D21" s="28" t="n">
        <v>978</v>
      </c>
      <c r="E21" s="28" t="n">
        <v>837</v>
      </c>
      <c r="F21" s="29" t="n">
        <v>372</v>
      </c>
      <c r="G21" s="27" t="n">
        <v>831.6523659667334</v>
      </c>
      <c r="H21" s="28" t="n">
        <v>830.4200835794416</v>
      </c>
      <c r="I21" s="30" t="n">
        <v>829.1911680839185</v>
      </c>
      <c r="L21" s="5" t="n"/>
    </row>
    <row r="22" ht="24" customHeight="1">
      <c r="A22" s="1" t="n">
        <v>5</v>
      </c>
      <c r="B22" s="121" t="inlineStr">
        <is>
          <t>Hàng tồn kho</t>
        </is>
      </c>
      <c r="C22" s="23" t="n">
        <v>296</v>
      </c>
      <c r="D22" s="24" t="n">
        <v>278</v>
      </c>
      <c r="E22" s="24" t="n">
        <v>298</v>
      </c>
      <c r="F22" s="25" t="n">
        <v>178</v>
      </c>
      <c r="G22" s="23" t="n">
        <v>265.7512197155802</v>
      </c>
      <c r="H22" s="24" t="n">
        <v>265.5533972363733</v>
      </c>
      <c r="I22" s="26" t="n">
        <v>265.3561152557434</v>
      </c>
      <c r="L22" s="5" t="n"/>
    </row>
    <row r="23" ht="24" customHeight="1">
      <c r="A23" s="1" t="n">
        <v>6</v>
      </c>
      <c r="B23" s="121" t="inlineStr">
        <is>
          <t>Tài sản dài hạn</t>
        </is>
      </c>
      <c r="C23" s="27" t="n">
        <v>2512</v>
      </c>
      <c r="D23" s="28" t="n">
        <v>1924</v>
      </c>
      <c r="E23" s="28" t="n">
        <v>1735</v>
      </c>
      <c r="F23" s="29" t="n">
        <v>1659</v>
      </c>
      <c r="G23" s="27" t="n">
        <v>1989.872656826677</v>
      </c>
      <c r="H23" s="28" t="n">
        <v>1988.086401815519</v>
      </c>
      <c r="I23" s="30" t="n">
        <v>1986.305027282534</v>
      </c>
      <c r="L23" s="5" t="n"/>
    </row>
    <row r="24" ht="24" customHeight="1">
      <c r="A24" s="1" t="n">
        <v>7</v>
      </c>
      <c r="B24" s="121" t="inlineStr">
        <is>
          <t>Tài sản cố định</t>
        </is>
      </c>
      <c r="C24" s="23" t="n">
        <v>1210</v>
      </c>
      <c r="D24" s="24" t="n">
        <v>761</v>
      </c>
      <c r="E24" s="24" t="n">
        <v>701</v>
      </c>
      <c r="F24" s="25" t="n">
        <v>671</v>
      </c>
      <c r="G24" s="23" t="n">
        <v>835.9032877451316</v>
      </c>
      <c r="H24" s="24" t="n">
        <v>834.7359706780992</v>
      </c>
      <c r="I24" s="26" t="n">
        <v>833.5718430019604</v>
      </c>
      <c r="L24" s="5" t="n"/>
    </row>
    <row r="25" ht="24" customHeight="1">
      <c r="A25" s="1" t="n">
        <v>8</v>
      </c>
      <c r="B25" s="121" t="inlineStr">
        <is>
          <t>Tổng tài sản</t>
        </is>
      </c>
      <c r="C25" s="27" t="n">
        <v>4269</v>
      </c>
      <c r="D25" s="28" t="n">
        <v>3759</v>
      </c>
      <c r="E25" s="28" t="n">
        <v>3402</v>
      </c>
      <c r="F25" s="29" t="n">
        <v>2993</v>
      </c>
      <c r="G25" s="27" t="n">
        <v>3640.794052349118</v>
      </c>
      <c r="H25" s="28" t="n">
        <v>3637.799816843191</v>
      </c>
      <c r="I25" s="30" t="n">
        <v>3634.813762308593</v>
      </c>
      <c r="L25" s="5" t="n"/>
    </row>
    <row r="26" ht="24" customHeight="1">
      <c r="A26" s="1" t="n">
        <v>9</v>
      </c>
      <c r="B26" s="121" t="inlineStr">
        <is>
          <t>Nợ ngắn hạn</t>
        </is>
      </c>
      <c r="C26" s="23" t="n">
        <v>544</v>
      </c>
      <c r="D26" s="24" t="n">
        <v>570</v>
      </c>
      <c r="E26" s="24" t="n">
        <v>22</v>
      </c>
      <c r="F26" s="25" t="n">
        <v>19</v>
      </c>
      <c r="G26" s="23" t="n">
        <v>204.7488696266944</v>
      </c>
      <c r="H26" s="24" t="n">
        <v>203.2064868729834</v>
      </c>
      <c r="I26" s="26" t="n">
        <v>201.6683182798017</v>
      </c>
      <c r="L26" s="5" t="n"/>
    </row>
    <row r="27" ht="24" customHeight="1">
      <c r="A27" s="1" t="n">
        <v>10</v>
      </c>
      <c r="B27" s="121" t="inlineStr">
        <is>
          <t>Nợ dài hạn</t>
        </is>
      </c>
      <c r="C27" s="27" t="n">
        <v>160</v>
      </c>
      <c r="D27" s="28" t="n">
        <v>153</v>
      </c>
      <c r="E27" s="28" t="n">
        <v>151</v>
      </c>
      <c r="F27" s="29" t="n">
        <v>132</v>
      </c>
      <c r="G27" s="27" t="n">
        <v>156.0721394878221</v>
      </c>
      <c r="H27" s="28" t="n">
        <v>155.9564425157967</v>
      </c>
      <c r="I27" s="30" t="n">
        <v>155.8410616557168</v>
      </c>
      <c r="L27" s="5" t="n"/>
    </row>
    <row r="28" ht="24" customHeight="1">
      <c r="A28" s="1" t="n">
        <v>11</v>
      </c>
      <c r="B28" s="121" t="inlineStr">
        <is>
          <t>Tổng nợ phải trả</t>
        </is>
      </c>
      <c r="C28" s="23" t="n">
        <v>3508</v>
      </c>
      <c r="D28" s="24" t="n">
        <v>2530</v>
      </c>
      <c r="E28" s="24" t="n">
        <v>2000</v>
      </c>
      <c r="F28" s="25" t="n">
        <v>1926</v>
      </c>
      <c r="G28" s="23" t="n">
        <v>2538.343577620707</v>
      </c>
      <c r="H28" s="24" t="n">
        <v>2534.044006413538</v>
      </c>
      <c r="I28" s="26" t="n">
        <v>2529.756182668682</v>
      </c>
      <c r="L28" s="5" t="n"/>
    </row>
    <row r="29" ht="24" customHeight="1">
      <c r="A29" s="1" t="n">
        <v>12</v>
      </c>
      <c r="B29" s="121" t="inlineStr">
        <is>
          <t>Tổng vốn chủ sở hữu</t>
        </is>
      </c>
      <c r="C29" s="27" t="n">
        <v>762</v>
      </c>
      <c r="D29" s="28" t="n">
        <v>1229</v>
      </c>
      <c r="E29" s="28" t="n">
        <v>1402</v>
      </c>
      <c r="F29" s="29" t="n">
        <v>1067</v>
      </c>
      <c r="G29" s="27" t="n">
        <v>1102.45047472841</v>
      </c>
      <c r="H29" s="28" t="n">
        <v>1103.755810429654</v>
      </c>
      <c r="I29" s="30" t="n">
        <v>1105.05757963991</v>
      </c>
      <c r="L29" s="5" t="n"/>
    </row>
    <row r="88" ht="24" customFormat="1" customHeight="1" s="6">
      <c r="B88" s="1" t="n"/>
      <c r="C88" s="1" t="n"/>
      <c r="D88" s="1" t="n"/>
      <c r="E88" s="1" t="n"/>
      <c r="F88" s="1" t="n"/>
      <c r="G88" s="1" t="n"/>
      <c r="H88" s="1" t="n"/>
      <c r="I88" s="1" t="n"/>
      <c r="J88" s="1" t="n"/>
    </row>
    <row r="102" ht="24" customHeight="1">
      <c r="J102" s="7" t="n"/>
    </row>
  </sheetData>
  <mergeCells count="3">
    <mergeCell ref="C1:C2"/>
    <mergeCell ref="I2:J2"/>
    <mergeCell ref="I1:J1"/>
  </mergeCells>
  <pageMargins left="0.7" right="0.7" top="0.75" bottom="0.75" header="0.3" footer="0.3"/>
  <drawing r:id="rId1"/>
</worksheet>
</file>

<file path=xl/worksheets/sheet4.xml><?xml version="1.0" encoding="utf-8"?>
<worksheet xmlns="http://schemas.openxmlformats.org/spreadsheetml/2006/main">
  <sheetPr codeName="Sheet7">
    <tabColor rgb="FF15BFD1"/>
    <outlinePr summaryBelow="1" summaryRight="1"/>
    <pageSetUpPr/>
  </sheetPr>
  <dimension ref="A1:N44"/>
  <sheetViews>
    <sheetView topLeftCell="B1" zoomScale="70" zoomScaleNormal="44" workbookViewId="0">
      <selection activeCell="N2" sqref="N2"/>
    </sheetView>
  </sheetViews>
  <sheetFormatPr baseColWidth="8" defaultRowHeight="24" customHeight="1"/>
  <cols>
    <col hidden="1" width="5.875" customWidth="1" style="6" min="1" max="1"/>
    <col width="40.625" customWidth="1" style="6" min="2" max="2"/>
    <col width="20.625" customWidth="1" style="6" min="3" max="3"/>
    <col width="24.625" customWidth="1" style="6" min="4" max="13"/>
    <col width="14" bestFit="1" customWidth="1" style="6" min="14" max="14"/>
    <col width="9" customWidth="1" style="6" min="15" max="15"/>
    <col width="14.875" customWidth="1" style="6" min="16" max="16"/>
    <col width="9" customWidth="1" style="6" min="17" max="56"/>
    <col width="9" customWidth="1" style="6" min="57" max="16384"/>
  </cols>
  <sheetData>
    <row r="1" ht="24" customHeight="1">
      <c r="B1" s="126" t="inlineStr">
        <is>
          <t>OGC</t>
        </is>
      </c>
      <c r="C1" s="202" t="n">
        <v>2023</v>
      </c>
      <c r="D1" s="18" t="inlineStr">
        <is>
          <t>Sàn</t>
        </is>
      </c>
      <c r="E1" s="205" t="inlineStr">
        <is>
          <t>Ngành</t>
        </is>
      </c>
      <c r="F1" s="205" t="inlineStr">
        <is>
          <t>Ngành Cấp III</t>
        </is>
      </c>
      <c r="G1" s="205" t="inlineStr">
        <is>
          <t>Ngành Cấp IV</t>
        </is>
      </c>
      <c r="H1" s="205" t="inlineStr">
        <is>
          <t>Giá Trị Vốn Hóa</t>
        </is>
      </c>
      <c r="I1" s="205" t="inlineStr">
        <is>
          <t>Số Lượng CP 
Đang Lưu Hành</t>
        </is>
      </c>
      <c r="J1" s="170" t="n"/>
      <c r="K1" s="205" t="inlineStr">
        <is>
          <t>P/E</t>
        </is>
      </c>
      <c r="L1" s="205" t="inlineStr">
        <is>
          <t>P/B</t>
        </is>
      </c>
      <c r="M1" s="205" t="inlineStr">
        <is>
          <t>PEG</t>
        </is>
      </c>
      <c r="N1" s="19" t="inlineStr">
        <is>
          <t>Forecast?</t>
        </is>
      </c>
    </row>
    <row r="2" ht="39.95" customHeight="1">
      <c r="B2" s="126" t="inlineStr">
        <is>
          <t>Tập đoàn Đại Dương</t>
        </is>
      </c>
      <c r="C2" s="203" t="n"/>
      <c r="D2" s="79" t="inlineStr">
        <is>
          <t>HOSE</t>
        </is>
      </c>
      <c r="E2" s="80" t="inlineStr">
        <is>
          <t>Financial Services</t>
        </is>
      </c>
      <c r="F2" s="81" t="inlineStr">
        <is>
          <t>Dịch vụ tài chính đa dạng</t>
        </is>
      </c>
      <c r="G2" s="81" t="inlineStr">
        <is>
          <t>Các dịch vụ tài chính đa dạng khác</t>
        </is>
      </c>
      <c r="H2" s="204" t="n">
        <v>2582.999991</v>
      </c>
      <c r="I2" s="204" t="n">
        <v>299999999</v>
      </c>
      <c r="J2" s="148" t="n"/>
      <c r="K2" s="206" t="n">
        <v>43.5114608597088</v>
      </c>
      <c r="L2" s="206" t="n">
        <v>2.55840473153117</v>
      </c>
      <c r="M2" s="206" t="n">
        <v>-2.03551508515316</v>
      </c>
      <c r="N2" s="82" t="inlineStr">
        <is>
          <t>Yes</t>
        </is>
      </c>
    </row>
    <row r="3" ht="24" customHeight="1">
      <c r="B3" s="210" t="inlineStr">
        <is>
          <t>Chỉ Số Tài Chính</t>
        </is>
      </c>
      <c r="C3" s="211" t="n"/>
      <c r="D3" s="109" t="n">
        <v>2019</v>
      </c>
      <c r="E3" s="109" t="n">
        <v>2020</v>
      </c>
      <c r="F3" s="109" t="n">
        <v>2021</v>
      </c>
      <c r="G3" s="109" t="n">
        <v>2022</v>
      </c>
      <c r="H3" s="115" t="n">
        <v>2023</v>
      </c>
      <c r="I3" s="115" t="n">
        <v>2024</v>
      </c>
      <c r="J3" s="115" t="n">
        <v>2025</v>
      </c>
      <c r="K3" s="135" t="inlineStr">
        <is>
          <t>Ngành</t>
        </is>
      </c>
      <c r="L3" s="205" t="inlineStr">
        <is>
          <t>Trung Vị 5Y</t>
        </is>
      </c>
      <c r="M3" s="205" t="inlineStr">
        <is>
          <t>Trung Bình 5Y</t>
        </is>
      </c>
    </row>
    <row r="4" ht="24" customHeight="1">
      <c r="B4" s="212" t="inlineStr">
        <is>
          <t>I. Định Giá</t>
        </is>
      </c>
      <c r="C4" s="209" t="n"/>
      <c r="D4" s="98" t="n"/>
      <c r="E4" s="103" t="n"/>
      <c r="F4" s="103" t="n"/>
      <c r="G4" s="104" t="n"/>
      <c r="H4" s="86" t="n"/>
      <c r="I4" s="86" t="n"/>
      <c r="J4" s="87" t="n"/>
      <c r="K4" s="135" t="n"/>
      <c r="L4" s="205" t="n"/>
      <c r="M4" s="205" t="n"/>
    </row>
    <row r="5" ht="24" customHeight="1">
      <c r="A5" s="6" t="n">
        <v>1</v>
      </c>
      <c r="B5" s="216" t="inlineStr">
        <is>
          <t>Tỉ số P/E</t>
        </is>
      </c>
      <c r="C5" s="217" t="n"/>
      <c r="D5" s="99" t="n">
        <v>16.8</v>
      </c>
      <c r="E5" s="105" t="n">
        <v>24.1</v>
      </c>
      <c r="F5" s="105" t="n">
        <v>23.7</v>
      </c>
      <c r="G5" s="106" t="n">
        <v>63.5</v>
      </c>
      <c r="H5" s="105" t="n">
        <v>66.95000000000073</v>
      </c>
      <c r="I5" s="105" t="n">
        <v>80.92000000000189</v>
      </c>
      <c r="J5" s="105" t="n">
        <v>94.88999999999942</v>
      </c>
      <c r="K5" s="110" t="str"/>
      <c r="L5" s="33" t="n">
        <v>24.1</v>
      </c>
      <c r="M5" s="33" t="n">
        <v>39.01000000000015</v>
      </c>
    </row>
    <row r="6" ht="24" customHeight="1">
      <c r="A6" s="6" t="n">
        <v>2</v>
      </c>
      <c r="B6" s="207" t="inlineStr">
        <is>
          <t>Tỉ số P/B</t>
        </is>
      </c>
      <c r="C6" s="158" t="n"/>
      <c r="D6" s="117" t="n">
        <v>3.9</v>
      </c>
      <c r="E6" s="118" t="n">
        <v>5.1</v>
      </c>
      <c r="F6" s="118" t="n">
        <v>5.6</v>
      </c>
      <c r="G6" s="119" t="n">
        <v>5.7</v>
      </c>
      <c r="H6" s="105" t="n">
        <v>6.549999999999955</v>
      </c>
      <c r="I6" s="105" t="n">
        <v>7.139999999999873</v>
      </c>
      <c r="J6" s="105" t="n">
        <v>7.730000000000018</v>
      </c>
      <c r="K6" s="110" t="str"/>
      <c r="L6" s="33" t="n">
        <v>5.6</v>
      </c>
      <c r="M6" s="33" t="n">
        <v>5.369999999999991</v>
      </c>
    </row>
    <row r="7" ht="24" customHeight="1">
      <c r="A7" s="6" t="n">
        <v>11</v>
      </c>
      <c r="B7" s="207" t="inlineStr">
        <is>
          <t>Lợi nhuận trên mỗi cổ phiếu (Earnings Per Share)</t>
        </is>
      </c>
      <c r="C7" s="158" t="n"/>
      <c r="D7" s="99" t="n">
        <v>270.0000009</v>
      </c>
      <c r="E7" s="105" t="n">
        <v>640.0000021333334</v>
      </c>
      <c r="F7" s="105" t="n">
        <v>350.0000011666668</v>
      </c>
      <c r="G7" s="106" t="n">
        <v>200.0000006666667</v>
      </c>
      <c r="H7" s="105" t="n">
        <v>-1.703889797034539</v>
      </c>
      <c r="I7" s="105" t="n">
        <v>-231.8359935484173</v>
      </c>
      <c r="J7" s="105" t="n">
        <v>-259.5510056665805</v>
      </c>
      <c r="K7" s="110" t="str"/>
      <c r="L7" s="33" t="n">
        <v>270.0000009</v>
      </c>
      <c r="M7" s="33" t="n">
        <v>291.6592230139265</v>
      </c>
    </row>
    <row r="8" ht="24" customHeight="1">
      <c r="B8" s="207" t="inlineStr">
        <is>
          <t>% Tăng trưởng</t>
        </is>
      </c>
      <c r="C8" s="158" t="n"/>
      <c r="D8" s="99" t="n"/>
      <c r="E8" s="105" t="n">
        <v>1.370370370370371</v>
      </c>
      <c r="F8" s="105" t="n">
        <v>-0.4531249999999999</v>
      </c>
      <c r="G8" s="106" t="n">
        <v>-0.4285714285714288</v>
      </c>
      <c r="H8" s="105" t="n">
        <v>-1.008519448956775</v>
      </c>
      <c r="I8" s="105" t="n">
        <v>135.0627864266258</v>
      </c>
      <c r="J8" s="105" t="n">
        <v>0.119545768946249</v>
      </c>
      <c r="K8" s="110" t="str"/>
      <c r="L8" s="33" t="n">
        <v>-0.4408482142857143</v>
      </c>
      <c r="M8" s="33" t="n">
        <v>-0.1299613767894581</v>
      </c>
    </row>
    <row r="9" ht="24" customHeight="1">
      <c r="A9" s="6" t="n">
        <v>12</v>
      </c>
      <c r="B9" s="207" t="inlineStr">
        <is>
          <t>Giá trị sổ sách trên mỗi cổ phiếu (Book Value Per Share)</t>
        </is>
      </c>
      <c r="C9" s="158" t="n"/>
      <c r="D9" s="99" t="n">
        <v>2540.000008466667</v>
      </c>
      <c r="E9" s="105" t="n">
        <v>4096.666680322222</v>
      </c>
      <c r="F9" s="105" t="n">
        <v>4673.333348911111</v>
      </c>
      <c r="G9" s="106" t="n">
        <v>3556.666678522222</v>
      </c>
      <c r="H9" s="105" t="n">
        <v>3674.834928010818</v>
      </c>
      <c r="I9" s="105" t="n">
        <v>3679.186047029465</v>
      </c>
      <c r="J9" s="105" t="n">
        <v>3683.525277744785</v>
      </c>
      <c r="K9" s="110" t="str"/>
      <c r="L9" s="33" t="n">
        <v>3674.834928010818</v>
      </c>
      <c r="M9" s="33" t="n">
        <v>3708.300328846607</v>
      </c>
    </row>
    <row r="10" ht="24" customHeight="1">
      <c r="B10" s="207" t="inlineStr">
        <is>
          <t>% Tăng trưởng</t>
        </is>
      </c>
      <c r="C10" s="158" t="n"/>
      <c r="D10" s="99" t="n"/>
      <c r="E10" s="105" t="n">
        <v>0.6128608923884515</v>
      </c>
      <c r="F10" s="105" t="n">
        <v>0.1407648494711146</v>
      </c>
      <c r="G10" s="106" t="n">
        <v>-0.238944365192582</v>
      </c>
      <c r="H10" s="105" t="n">
        <v>0.0332244374211906</v>
      </c>
      <c r="I10" s="105" t="n">
        <v>0.001184031148033908</v>
      </c>
      <c r="J10" s="105" t="n">
        <v>0.001179399644337881</v>
      </c>
      <c r="K10" s="110" t="str"/>
      <c r="L10" s="33" t="n">
        <v>0.08699464344615263</v>
      </c>
      <c r="M10" s="33" t="n">
        <v>0.1369764535220437</v>
      </c>
    </row>
    <row r="11" ht="24" customHeight="1">
      <c r="A11" s="6" t="n">
        <v>25</v>
      </c>
      <c r="B11" s="207" t="inlineStr">
        <is>
          <t>Lợi nhuận trước lãi trước lệnh trừ đi khấu hao và chi phí tài chính trên mỗi cổ phiếu</t>
        </is>
      </c>
      <c r="C11" s="158" t="n"/>
      <c r="D11" s="99" t="n">
        <v>1723.333339077778</v>
      </c>
      <c r="E11" s="105" t="n">
        <v>1260.0000042</v>
      </c>
      <c r="F11" s="105" t="n">
        <v>336.6666677888889</v>
      </c>
      <c r="G11" s="106" t="n">
        <v>1580.000005266667</v>
      </c>
      <c r="H11" s="105" t="n">
        <v>861.1990572302614</v>
      </c>
      <c r="I11" s="105" t="n">
        <v>795.3149321734771</v>
      </c>
      <c r="J11" s="105" t="n">
        <v>754.833187429103</v>
      </c>
      <c r="K11" s="110" t="str"/>
      <c r="L11" s="33" t="n">
        <v>1260.0000042</v>
      </c>
      <c r="M11" s="33" t="n">
        <v>1152.239814712719</v>
      </c>
    </row>
    <row r="12" ht="24" customHeight="1">
      <c r="B12" s="207" t="inlineStr">
        <is>
          <t>% Tăng trưởng</t>
        </is>
      </c>
      <c r="C12" s="158" t="n"/>
      <c r="D12" s="99" t="n"/>
      <c r="E12" s="105" t="n">
        <v>-0.2688588007736944</v>
      </c>
      <c r="F12" s="105" t="n">
        <v>-0.7328042328042328</v>
      </c>
      <c r="G12" s="106" t="n">
        <v>3.693069306930693</v>
      </c>
      <c r="H12" s="105" t="n">
        <v>-0.4549373073673431</v>
      </c>
      <c r="I12" s="105" t="n">
        <v>-0.07650278353610482</v>
      </c>
      <c r="J12" s="105" t="n">
        <v>-0.05090026995185869</v>
      </c>
      <c r="K12" s="110" t="str"/>
      <c r="L12" s="33" t="n">
        <v>-0.3618980540705188</v>
      </c>
      <c r="M12" s="33" t="n">
        <v>0.5591172414963557</v>
      </c>
    </row>
    <row r="13" ht="24" customHeight="1">
      <c r="A13" s="6" t="n">
        <v>3</v>
      </c>
      <c r="B13" s="207" t="inlineStr">
        <is>
          <t>Tỉ số EV/EBITDA</t>
        </is>
      </c>
      <c r="C13" s="158" t="n"/>
      <c r="D13" s="99" t="n">
        <v>6.5</v>
      </c>
      <c r="E13" s="105" t="n">
        <v>88.40000000000001</v>
      </c>
      <c r="F13" s="105" t="n">
        <v>62</v>
      </c>
      <c r="G13" s="106" t="n">
        <v>15.2</v>
      </c>
      <c r="H13" s="105" t="n">
        <v>42.94999999999999</v>
      </c>
      <c r="I13" s="105" t="n">
        <v>42.91999999999999</v>
      </c>
      <c r="J13" s="105" t="n">
        <v>42.88999999999999</v>
      </c>
      <c r="K13" s="110" t="str"/>
      <c r="L13" s="33" t="n">
        <v>42.94999999999999</v>
      </c>
      <c r="M13" s="33" t="n">
        <v>43.01</v>
      </c>
    </row>
    <row r="14" ht="24" customHeight="1">
      <c r="B14" s="207" t="inlineStr">
        <is>
          <t>Giá trị cổ phiếu (Phương pháp EV/EBITDA)</t>
        </is>
      </c>
      <c r="C14" s="158" t="n"/>
      <c r="D14" s="99" t="n">
        <v>11201.66670400555</v>
      </c>
      <c r="E14" s="105" t="n">
        <v>111384.00037128</v>
      </c>
      <c r="F14" s="105" t="n">
        <v>20873.33340291111</v>
      </c>
      <c r="G14" s="106" t="n">
        <v>24016.00008005333</v>
      </c>
      <c r="H14" s="105" t="n">
        <v>36988.49950803971</v>
      </c>
      <c r="I14" s="105" t="n">
        <v>34134.91688888563</v>
      </c>
      <c r="J14" s="105" t="n">
        <v>32374.79540883422</v>
      </c>
      <c r="K14" s="110" t="str"/>
      <c r="L14" s="33" t="n">
        <v>24016.00008005333</v>
      </c>
      <c r="M14" s="33" t="n">
        <v>40892.70001325794</v>
      </c>
    </row>
    <row r="15" ht="24" customHeight="1">
      <c r="B15" s="207" t="inlineStr">
        <is>
          <t>Giá trị cổ phiếu (Phương pháp P/E)</t>
        </is>
      </c>
      <c r="C15" s="158" t="n"/>
      <c r="D15" s="99" t="n">
        <v>4536.00001512</v>
      </c>
      <c r="E15" s="105" t="n">
        <v>15424.00005141334</v>
      </c>
      <c r="F15" s="105" t="n">
        <v>8295.000027650003</v>
      </c>
      <c r="G15" s="106" t="n">
        <v>12700.00004233333</v>
      </c>
      <c r="H15" s="105" t="n">
        <v>-114.0754219114636</v>
      </c>
      <c r="I15" s="105" t="n">
        <v>-18760.16859793837</v>
      </c>
      <c r="J15" s="105" t="n">
        <v>-24628.79492770167</v>
      </c>
      <c r="K15" s="110" t="str"/>
      <c r="L15" s="33" t="n">
        <v>8295.000027650003</v>
      </c>
      <c r="M15" s="33" t="n">
        <v>8168.184942921042</v>
      </c>
    </row>
    <row r="16" ht="24" customHeight="1">
      <c r="B16" s="207" t="inlineStr">
        <is>
          <t>Giá trị cổ phiếu (Phương pháp P/B)</t>
        </is>
      </c>
      <c r="C16" s="158" t="n"/>
      <c r="D16" s="99" t="n">
        <v>9906.00003302</v>
      </c>
      <c r="E16" s="105" t="n">
        <v>20893.00006964333</v>
      </c>
      <c r="F16" s="105" t="n">
        <v>26170.66675390222</v>
      </c>
      <c r="G16" s="106" t="n">
        <v>20273.00006757667</v>
      </c>
      <c r="H16" s="105" t="n">
        <v>24070.16877847069</v>
      </c>
      <c r="I16" s="105" t="n">
        <v>26269.38837578992</v>
      </c>
      <c r="J16" s="105" t="n">
        <v>28473.65039696726</v>
      </c>
      <c r="K16" s="110" t="str"/>
      <c r="L16" s="33" t="n">
        <v>20893.00006964333</v>
      </c>
      <c r="M16" s="33" t="n">
        <v>20262.56714052258</v>
      </c>
    </row>
    <row r="17" ht="24" customHeight="1">
      <c r="B17" s="207" t="inlineStr">
        <is>
          <t>Giá trị cổ phiếu (Phương pháp Mix)</t>
        </is>
      </c>
      <c r="C17" s="158" t="n"/>
      <c r="D17" s="99" t="n">
        <v>8547.888917381852</v>
      </c>
      <c r="E17" s="105" t="n">
        <v>49233.66683077889</v>
      </c>
      <c r="F17" s="105" t="n">
        <v>18446.33339482111</v>
      </c>
      <c r="G17" s="106" t="n">
        <v>18996.33339665445</v>
      </c>
      <c r="H17" s="105" t="n">
        <v>20314.86428819965</v>
      </c>
      <c r="I17" s="105" t="n">
        <v>13881.37888891239</v>
      </c>
      <c r="J17" s="105" t="n">
        <v>12073.2169593666</v>
      </c>
      <c r="K17" s="110" t="str"/>
      <c r="L17" s="33" t="n">
        <v>18996.33339665445</v>
      </c>
      <c r="M17" s="33" t="n">
        <v>23107.81736556719</v>
      </c>
    </row>
    <row r="18" ht="24" customHeight="1">
      <c r="B18" s="207" t="inlineStr">
        <is>
          <t>YoY%</t>
        </is>
      </c>
      <c r="C18" s="158" t="n"/>
      <c r="D18" s="99" t="n"/>
      <c r="E18" s="105" t="n">
        <v>4.759745746188142</v>
      </c>
      <c r="F18" s="105" t="n">
        <v>-0.6253309050040284</v>
      </c>
      <c r="G18" s="106" t="n">
        <v>0.02981622363974777</v>
      </c>
      <c r="H18" s="105" t="n">
        <v>0.06940975734703703</v>
      </c>
      <c r="I18" s="105" t="n">
        <v>-0.3166885738451273</v>
      </c>
      <c r="J18" s="105" t="n">
        <v>-0.1302580920826276</v>
      </c>
      <c r="K18" s="110" t="str"/>
      <c r="L18" s="33" t="n">
        <v>0.0496129904933924</v>
      </c>
      <c r="M18" s="33" t="n">
        <v>1.058410205542725</v>
      </c>
    </row>
    <row r="19" ht="24" customHeight="1">
      <c r="B19" s="215" t="inlineStr">
        <is>
          <t>% Tăng trưởng (Năm đầu làm gốc)</t>
        </is>
      </c>
      <c r="C19" s="211" t="n"/>
      <c r="D19" s="99" t="n">
        <v>0</v>
      </c>
      <c r="E19" s="105" t="n">
        <v>4.759745746188142</v>
      </c>
      <c r="F19" s="105" t="n">
        <v>1.157998726131209</v>
      </c>
      <c r="G19" s="106" t="n">
        <v>1.222342098763827</v>
      </c>
      <c r="H19" s="105" t="n">
        <v>1.37659432458113</v>
      </c>
      <c r="I19" s="105" t="n">
        <v>0.6239540573211081</v>
      </c>
      <c r="J19" s="105" t="n">
        <v>0.4124209001846185</v>
      </c>
      <c r="K19" s="110" t="str"/>
      <c r="L19" s="33" t="n">
        <v>1.222342098763827</v>
      </c>
      <c r="M19" s="33" t="n">
        <v>1.703336179132862</v>
      </c>
    </row>
    <row r="20" ht="24" customHeight="1">
      <c r="B20" s="212" t="inlineStr">
        <is>
          <t>II. Vốn &amp; Khả Năng Trả Nợ</t>
        </is>
      </c>
      <c r="C20" s="209" t="n"/>
      <c r="D20" s="101" t="n"/>
      <c r="E20" s="107" t="n"/>
      <c r="F20" s="107" t="n"/>
      <c r="G20" s="108" t="n"/>
      <c r="H20" s="113" t="n"/>
      <c r="I20" s="113" t="n"/>
      <c r="J20" s="114" t="n"/>
      <c r="K20" s="116" t="n"/>
      <c r="L20" s="34" t="n"/>
      <c r="M20" s="34" t="n"/>
    </row>
    <row r="21" ht="24" customHeight="1">
      <c r="A21" s="6" t="n">
        <v>29</v>
      </c>
      <c r="B21" s="208" t="inlineStr">
        <is>
          <t>Tỷ lệ nợ vay trên vốn chủ sở hữu</t>
        </is>
      </c>
      <c r="C21" s="209" t="n"/>
      <c r="D21" s="99" t="n">
        <v>4.603674540682415</v>
      </c>
      <c r="E21" s="105" t="n">
        <v>2.058584214808788</v>
      </c>
      <c r="F21" s="105" t="n">
        <v>1.426533523537803</v>
      </c>
      <c r="G21" s="106" t="n">
        <v>1.80506091846298</v>
      </c>
      <c r="H21" s="105" t="n">
        <v>2.30245587970383</v>
      </c>
      <c r="I21" s="105" t="n">
        <v>2.295837523543475</v>
      </c>
      <c r="J21" s="105" t="n">
        <v>2.289252822005003</v>
      </c>
      <c r="K21" s="110" t="str"/>
      <c r="L21" s="33" t="n">
        <v>2.058584214808788</v>
      </c>
      <c r="M21" s="33" t="n">
        <v>2.439261815439163</v>
      </c>
    </row>
    <row r="22" ht="24" customHeight="1">
      <c r="A22" s="6" t="n">
        <v>30</v>
      </c>
      <c r="B22" s="208" t="inlineStr">
        <is>
          <t>Tỷ lệ nợ vay trên tài sản</t>
        </is>
      </c>
      <c r="C22" s="209" t="n"/>
      <c r="D22" s="99" t="n">
        <v>0.8217381119700164</v>
      </c>
      <c r="E22" s="105" t="n">
        <v>0.6730513434424049</v>
      </c>
      <c r="F22" s="105" t="n">
        <v>0.5878894767783657</v>
      </c>
      <c r="G22" s="106" t="n">
        <v>0.6435015035081858</v>
      </c>
      <c r="H22" s="105" t="n">
        <v>0.6971950462243022</v>
      </c>
      <c r="I22" s="105" t="n">
        <v>0.6965869849904301</v>
      </c>
      <c r="J22" s="105" t="n">
        <v>0.6959795874278711</v>
      </c>
      <c r="K22" s="110" t="str"/>
      <c r="L22" s="33" t="n">
        <v>0.6730513434424049</v>
      </c>
      <c r="M22" s="33" t="n">
        <v>0.6846750963846551</v>
      </c>
    </row>
    <row r="23" ht="24" customHeight="1">
      <c r="A23" s="6" t="n">
        <v>32</v>
      </c>
      <c r="B23" s="208" t="inlineStr">
        <is>
          <t>Nợ ngắn hạn/ Nợ dài hạn</t>
        </is>
      </c>
      <c r="C23" s="209" t="n"/>
      <c r="D23" s="99" t="n">
        <v>3.4</v>
      </c>
      <c r="E23" s="105" t="n">
        <v>3.725490196078431</v>
      </c>
      <c r="F23" s="105" t="n">
        <v>0.1456953642384106</v>
      </c>
      <c r="G23" s="106" t="n">
        <v>0.143939393939394</v>
      </c>
      <c r="H23" s="105" t="n">
        <v>1.311886095100724</v>
      </c>
      <c r="I23" s="105" t="n">
        <v>1.302969493244248</v>
      </c>
      <c r="J23" s="105" t="n">
        <v>1.294064068463074</v>
      </c>
      <c r="K23" s="110" t="str"/>
      <c r="L23" s="33" t="n">
        <v>1.311886095100724</v>
      </c>
      <c r="M23" s="33" t="n">
        <v>1.745402209871392</v>
      </c>
    </row>
    <row r="24" ht="24" customHeight="1">
      <c r="A24" s="6" t="n">
        <v>33</v>
      </c>
      <c r="B24" s="208" t="inlineStr">
        <is>
          <t>Tỷ lệ tài sản trên vốn chủ sở hữu</t>
        </is>
      </c>
      <c r="C24" s="209" t="n"/>
      <c r="D24" s="99" t="n">
        <v>5.602362204724409</v>
      </c>
      <c r="E24" s="105" t="n">
        <v>3.058584214808788</v>
      </c>
      <c r="F24" s="105" t="n">
        <v>2.426533523537803</v>
      </c>
      <c r="G24" s="106" t="n">
        <v>2.80506091846298</v>
      </c>
      <c r="H24" s="105" t="n">
        <v>3.30245587970383</v>
      </c>
      <c r="I24" s="105" t="n">
        <v>3.295837523543475</v>
      </c>
      <c r="J24" s="105" t="n">
        <v>3.289252822005003</v>
      </c>
      <c r="K24" s="110" t="str"/>
      <c r="L24" s="33" t="n">
        <v>3.058584214808788</v>
      </c>
      <c r="M24" s="33" t="n">
        <v>3.438999348247562</v>
      </c>
    </row>
    <row r="25" ht="24" customHeight="1">
      <c r="A25" s="6" t="n">
        <v>35</v>
      </c>
      <c r="B25" s="208" t="inlineStr">
        <is>
          <t>Tỷ suất tiền mặt trên vốn chủ sở hữu</t>
        </is>
      </c>
      <c r="C25" s="209" t="n"/>
      <c r="D25" s="99" t="n">
        <v>0.3490813648293963</v>
      </c>
      <c r="E25" s="105" t="n">
        <v>0.2343368592351505</v>
      </c>
      <c r="F25" s="105" t="n">
        <v>0.1212553495007133</v>
      </c>
      <c r="G25" s="106" t="n">
        <v>0.6935332708528584</v>
      </c>
      <c r="H25" s="105" t="n">
        <v>0.2634342302890567</v>
      </c>
      <c r="I25" s="105" t="n">
        <v>0.2632873006241887</v>
      </c>
      <c r="J25" s="105" t="n">
        <v>0.2631411181029004</v>
      </c>
      <c r="K25" s="110" t="str"/>
      <c r="L25" s="33" t="n">
        <v>0.2634342302890567</v>
      </c>
      <c r="M25" s="33" t="n">
        <v>0.3323282149414351</v>
      </c>
    </row>
    <row r="26" ht="24" customHeight="1">
      <c r="A26" s="6" t="n">
        <v>36</v>
      </c>
      <c r="B26" s="208" t="inlineStr">
        <is>
          <t>Tỷ suất tiền mặt trên vốn hóa</t>
        </is>
      </c>
      <c r="C26" s="209" t="n"/>
      <c r="D26" s="99" t="n">
        <v>0.102981030169117</v>
      </c>
      <c r="E26" s="105" t="n">
        <v>0.1114982582282169</v>
      </c>
      <c r="F26" s="105" t="n">
        <v>0.06581494409304471</v>
      </c>
      <c r="G26" s="106" t="n">
        <v>0.2864885801697241</v>
      </c>
      <c r="H26" s="105" t="n">
        <v>0.1124363891807245</v>
      </c>
      <c r="I26" s="105" t="n">
        <v>0.1125067320514316</v>
      </c>
      <c r="J26" s="105" t="n">
        <v>0.1125768827285029</v>
      </c>
      <c r="K26" s="110" t="str"/>
      <c r="L26" s="33" t="n">
        <v>0.1114982582282169</v>
      </c>
      <c r="M26" s="33" t="n">
        <v>0.1358438403681654</v>
      </c>
    </row>
    <row r="27" ht="24" customHeight="1">
      <c r="B27" s="213" t="inlineStr">
        <is>
          <t>III.Thanh Khoản</t>
        </is>
      </c>
      <c r="C27" s="209" t="n"/>
      <c r="D27" s="101" t="n"/>
      <c r="E27" s="107" t="n"/>
      <c r="F27" s="107" t="n"/>
      <c r="G27" s="108" t="n"/>
      <c r="H27" s="113" t="n"/>
      <c r="I27" s="113" t="n"/>
      <c r="J27" s="114" t="n"/>
      <c r="K27" s="116" t="n"/>
      <c r="L27" s="34" t="n"/>
      <c r="M27" s="34" t="n"/>
    </row>
    <row r="28" ht="24" customHeight="1">
      <c r="A28" s="6" t="n">
        <v>22</v>
      </c>
      <c r="B28" s="216" t="inlineStr">
        <is>
          <t>Tỉ lệ thanh khoản ngắn hạn</t>
        </is>
      </c>
      <c r="C28" s="217" t="n"/>
      <c r="D28" s="99" t="n">
        <v>3.229779411764706</v>
      </c>
      <c r="E28" s="105" t="n">
        <v>3.221052631578947</v>
      </c>
      <c r="F28" s="105" t="n">
        <v>75.77272727272727</v>
      </c>
      <c r="G28" s="106" t="n">
        <v>70.21052631578948</v>
      </c>
      <c r="H28" s="105" t="n">
        <v>8.063152673479767</v>
      </c>
      <c r="I28" s="105" t="n">
        <v>8.118409212294708</v>
      </c>
      <c r="J28" s="105" t="n">
        <v>8.174356532982337</v>
      </c>
      <c r="K28" s="110" t="str"/>
      <c r="L28" s="33" t="n">
        <v>8.063152673479767</v>
      </c>
      <c r="M28" s="33" t="n">
        <v>32.09944766106803</v>
      </c>
    </row>
    <row r="29" ht="24" customHeight="1">
      <c r="A29" s="6" t="n">
        <v>23</v>
      </c>
      <c r="B29" s="215" t="inlineStr">
        <is>
          <t>Tỉ lệ thanh khoản nhanh</t>
        </is>
      </c>
      <c r="C29" s="211" t="n"/>
      <c r="D29" s="99" t="n">
        <v>2.685661764705882</v>
      </c>
      <c r="E29" s="105" t="n">
        <v>2.733333333333333</v>
      </c>
      <c r="F29" s="105" t="n">
        <v>62.22727272727273</v>
      </c>
      <c r="G29" s="106" t="n">
        <v>60.8421052631579</v>
      </c>
      <c r="H29" s="105" t="n">
        <v>6.765215252872232</v>
      </c>
      <c r="I29" s="105" t="n">
        <v>6.811593660671297</v>
      </c>
      <c r="J29" s="105" t="n">
        <v>6.858551861632924</v>
      </c>
      <c r="K29" s="110" t="str"/>
      <c r="L29" s="33" t="n">
        <v>6.765215252872232</v>
      </c>
      <c r="M29" s="33" t="n">
        <v>27.05071766826841</v>
      </c>
    </row>
    <row r="30" ht="24" customHeight="1">
      <c r="B30" s="208" t="inlineStr">
        <is>
          <t>Tỉ lệ thanh toán tiền mặt</t>
        </is>
      </c>
      <c r="C30" s="209" t="n"/>
      <c r="D30" s="99" t="n">
        <v>0.4889705882352941</v>
      </c>
      <c r="E30" s="105" t="n">
        <v>0.5052631578947369</v>
      </c>
      <c r="F30" s="105" t="n">
        <v>7.727272727272728</v>
      </c>
      <c r="G30" s="106" t="n">
        <v>38.94736842105263</v>
      </c>
      <c r="H30" s="105" t="n">
        <v>1.418436120167081</v>
      </c>
      <c r="I30" s="105" t="n">
        <v>1.430096510934384</v>
      </c>
      <c r="J30" s="105" t="n">
        <v>1.441902672442005</v>
      </c>
      <c r="K30" s="110" t="str"/>
      <c r="L30" s="33" t="n">
        <v>1.418436120167081</v>
      </c>
      <c r="M30" s="33" t="n">
        <v>9.817462202924492</v>
      </c>
    </row>
    <row r="31" ht="24" customHeight="1">
      <c r="B31" s="212" t="inlineStr">
        <is>
          <t>IV. Hiệu Quả Sử Dụng Tài Sản</t>
        </is>
      </c>
      <c r="C31" s="209" t="n"/>
      <c r="D31" s="101" t="n"/>
      <c r="E31" s="107" t="n"/>
      <c r="F31" s="107" t="n"/>
      <c r="G31" s="108" t="n"/>
      <c r="H31" s="113" t="n"/>
      <c r="I31" s="113" t="n"/>
      <c r="J31" s="114" t="n"/>
      <c r="K31" s="116" t="n"/>
      <c r="L31" s="34" t="n"/>
      <c r="M31" s="34" t="n"/>
    </row>
    <row r="32" ht="24" customHeight="1">
      <c r="A32" s="6" t="n">
        <v>7</v>
      </c>
      <c r="B32" s="208" t="inlineStr">
        <is>
          <t>Số ngày chờ thu bán hàng</t>
        </is>
      </c>
      <c r="C32" s="209" t="n"/>
      <c r="D32" s="99" t="n">
        <v>287.9042904290429</v>
      </c>
      <c r="E32" s="105" t="n">
        <v>395.7538802660754</v>
      </c>
      <c r="F32" s="105" t="n">
        <v>745.1341463414634</v>
      </c>
      <c r="G32" s="106" t="n">
        <v>134.4356435643564</v>
      </c>
      <c r="H32" s="105" t="n">
        <v>396.1094586232917</v>
      </c>
      <c r="I32" s="105" t="n">
        <v>426.2702049389289</v>
      </c>
      <c r="J32" s="105" t="n">
        <v>433.6495821021415</v>
      </c>
      <c r="K32" s="110" t="str"/>
      <c r="L32" s="33" t="n">
        <v>395.7538802660754</v>
      </c>
      <c r="M32" s="33" t="n">
        <v>391.867483844846</v>
      </c>
    </row>
    <row r="33" ht="24" customHeight="1">
      <c r="A33" s="6" t="n">
        <v>8</v>
      </c>
      <c r="B33" s="208" t="inlineStr">
        <is>
          <t>Số ngày giữ tồn kho</t>
        </is>
      </c>
      <c r="C33" s="209" t="n"/>
      <c r="D33" s="99" t="n">
        <v>155.6968019739949</v>
      </c>
      <c r="E33" s="105" t="n">
        <v>193.9856066499975</v>
      </c>
      <c r="F33" s="105" t="n">
        <v>350.5482158923259</v>
      </c>
      <c r="G33" s="106" t="n">
        <v>123.3897952412623</v>
      </c>
      <c r="H33" s="105" t="n">
        <v>191.120315337485</v>
      </c>
      <c r="I33" s="105" t="n">
        <v>205.3172745491243</v>
      </c>
      <c r="J33" s="105" t="n">
        <v>205.7235131011631</v>
      </c>
      <c r="K33" s="110" t="str"/>
      <c r="L33" s="33" t="n">
        <v>191.120315337485</v>
      </c>
      <c r="M33" s="33" t="n">
        <v>202.9481470190131</v>
      </c>
    </row>
    <row r="34" ht="24" customHeight="1">
      <c r="A34" s="6" t="n">
        <v>9</v>
      </c>
      <c r="B34" s="208" t="inlineStr">
        <is>
          <t>Kỳ hạn thanh toán nợ phải trả</t>
        </is>
      </c>
      <c r="C34" s="209" t="n"/>
      <c r="D34" s="99" t="n">
        <v>286.1454738981528</v>
      </c>
      <c r="E34" s="105" t="n">
        <v>397.7402726276928</v>
      </c>
      <c r="F34" s="105" t="n">
        <v>25.8793984886952</v>
      </c>
      <c r="G34" s="106" t="n">
        <v>13.17082084035946</v>
      </c>
      <c r="H34" s="105" t="n">
        <v>147.2492527783241</v>
      </c>
      <c r="I34" s="105" t="n">
        <v>157.1126654362705</v>
      </c>
      <c r="J34" s="105" t="n">
        <v>156.3480641014786</v>
      </c>
      <c r="K34" s="110" t="str"/>
      <c r="L34" s="33" t="n">
        <v>147.2492527783241</v>
      </c>
      <c r="M34" s="33" t="n">
        <v>174.0370437266449</v>
      </c>
    </row>
    <row r="35" ht="24" customHeight="1">
      <c r="A35" s="6" t="n">
        <v>37</v>
      </c>
      <c r="B35" s="216" t="inlineStr">
        <is>
          <t>Chu kỳ quy đổi tiền mặt</t>
        </is>
      </c>
      <c r="C35" s="217" t="n"/>
      <c r="D35" s="99" t="n">
        <v>157.455618504885</v>
      </c>
      <c r="E35" s="105" t="n">
        <v>191.9992142883801</v>
      </c>
      <c r="F35" s="105" t="n">
        <v>1069.802963745094</v>
      </c>
      <c r="G35" s="106" t="n">
        <v>244.6546179652593</v>
      </c>
      <c r="H35" s="105" t="n">
        <v>439.9805211824525</v>
      </c>
      <c r="I35" s="105" t="n">
        <v>474.4748140517827</v>
      </c>
      <c r="J35" s="105" t="n">
        <v>483.025031101826</v>
      </c>
      <c r="K35" s="110" t="str"/>
      <c r="L35" s="33" t="n">
        <v>244.6546179652593</v>
      </c>
      <c r="M35" s="33" t="n">
        <v>420.7785871372142</v>
      </c>
    </row>
    <row r="36" ht="24" customHeight="1">
      <c r="A36" s="6" t="n">
        <v>40</v>
      </c>
      <c r="B36" s="215" t="inlineStr">
        <is>
          <t>Tỷ suất quay vòng tài sản tổng cộng</t>
        </is>
      </c>
      <c r="C36" s="211" t="n"/>
      <c r="D36" s="99" t="n">
        <v>0.2839072382290935</v>
      </c>
      <c r="E36" s="105" t="n">
        <v>0.2399574354881618</v>
      </c>
      <c r="F36" s="105" t="n">
        <v>0.120517342739565</v>
      </c>
      <c r="G36" s="106" t="n">
        <v>0.3374540594721016</v>
      </c>
      <c r="H36" s="105" t="n">
        <v>0.210486073100057</v>
      </c>
      <c r="I36" s="105" t="n">
        <v>0.1954640683766992</v>
      </c>
      <c r="J36" s="105" t="n">
        <v>0.1920111444606357</v>
      </c>
      <c r="K36" s="110" t="str"/>
      <c r="L36" s="33" t="n">
        <v>0.2399574354881618</v>
      </c>
      <c r="M36" s="33" t="n">
        <v>0.2384644298057958</v>
      </c>
    </row>
    <row r="37" ht="24" customHeight="1">
      <c r="A37" s="6" t="n">
        <v>39</v>
      </c>
      <c r="B37" s="208" t="inlineStr">
        <is>
          <t>Tỷ suất đầu tư cố định trên tài sản cố định</t>
        </is>
      </c>
      <c r="C37" s="209" t="n"/>
      <c r="D37" s="99" t="n">
        <v>-0.021</v>
      </c>
      <c r="E37" s="105" t="n">
        <v>-0.005</v>
      </c>
      <c r="F37" s="105" t="n">
        <v>-0.108</v>
      </c>
      <c r="G37" s="106" t="n">
        <v>-0.018</v>
      </c>
      <c r="H37" s="105" t="n">
        <v>-0.06150000000000233</v>
      </c>
      <c r="I37" s="105" t="n">
        <v>-0.07090000000000174</v>
      </c>
      <c r="J37" s="105" t="n">
        <v>-0.08030000000000115</v>
      </c>
      <c r="K37" s="110" t="str"/>
      <c r="L37" s="33" t="n">
        <v>-0.021</v>
      </c>
      <c r="M37" s="33" t="n">
        <v>-0.04270000000000047</v>
      </c>
    </row>
    <row r="38" ht="24" customHeight="1">
      <c r="A38" s="6" t="n">
        <v>38</v>
      </c>
      <c r="B38" s="216" t="inlineStr">
        <is>
          <t>Tỷ suất quay vòng vốn lưu động</t>
        </is>
      </c>
      <c r="C38" s="217" t="n"/>
      <c r="D38" s="99" t="n">
        <v>0.9991755976916735</v>
      </c>
      <c r="E38" s="105" t="n">
        <v>0.7124802527646129</v>
      </c>
      <c r="F38" s="105" t="n">
        <v>0.2492401215805471</v>
      </c>
      <c r="G38" s="106" t="n">
        <v>0.7680608365019012</v>
      </c>
      <c r="H38" s="105" t="n">
        <v>0.5299066531293334</v>
      </c>
      <c r="I38" s="105" t="n">
        <v>0.4915698212709432</v>
      </c>
      <c r="J38" s="105" t="n">
        <v>0.4823785279455199</v>
      </c>
      <c r="K38" s="110" t="str"/>
      <c r="L38" s="33" t="n">
        <v>0.7124802527646129</v>
      </c>
      <c r="M38" s="33" t="n">
        <v>0.6517726923336136</v>
      </c>
    </row>
    <row r="39" ht="24" customHeight="1">
      <c r="B39" s="214" t="inlineStr">
        <is>
          <t>V. Hiệu Quả Hoạt Động</t>
        </is>
      </c>
      <c r="C39" s="180" t="n"/>
      <c r="D39" s="101" t="n"/>
      <c r="E39" s="107" t="n"/>
      <c r="F39" s="107" t="n"/>
      <c r="G39" s="108" t="n"/>
      <c r="H39" s="113" t="n"/>
      <c r="I39" s="113" t="n"/>
      <c r="J39" s="114" t="n"/>
      <c r="K39" s="116" t="n"/>
      <c r="L39" s="34" t="n"/>
      <c r="M39" s="34" t="n"/>
    </row>
    <row r="40" ht="24" customHeight="1">
      <c r="A40" s="6" t="n">
        <v>5</v>
      </c>
      <c r="B40" s="215" t="inlineStr">
        <is>
          <t>Tỷ suất sinh lời trên vốn chủ sở hữu (Return on Equity)</t>
        </is>
      </c>
      <c r="C40" s="211" t="n"/>
      <c r="D40" s="99" t="n">
        <v>0.1062992125984252</v>
      </c>
      <c r="E40" s="105" t="n">
        <v>0.1562245728234337</v>
      </c>
      <c r="F40" s="105" t="n">
        <v>0.07489300998573468</v>
      </c>
      <c r="G40" s="106" t="n">
        <v>0.05623242736644798</v>
      </c>
      <c r="H40" s="105" t="n">
        <v>-0.0004636643088501533</v>
      </c>
      <c r="I40" s="105" t="n">
        <v>-0.06301284865319577</v>
      </c>
      <c r="J40" s="105" t="n">
        <v>-0.07046266445753534</v>
      </c>
      <c r="K40" s="110" t="str"/>
      <c r="L40" s="33" t="n">
        <v>0.07489300998573468</v>
      </c>
      <c r="M40" s="33" t="n">
        <v>0.07863711169303829</v>
      </c>
    </row>
    <row r="41" ht="24" customHeight="1">
      <c r="A41" s="6" t="n">
        <v>6</v>
      </c>
      <c r="B41" s="216" t="inlineStr">
        <is>
          <t>Tỷ suất sinh lời trên tài sản (Return on Assets)</t>
        </is>
      </c>
      <c r="C41" s="217" t="n"/>
      <c r="D41" s="99" t="n">
        <v>0.01897399859451862</v>
      </c>
      <c r="E41" s="105" t="n">
        <v>0.05107741420590583</v>
      </c>
      <c r="F41" s="105" t="n">
        <v>0.03086419753086421</v>
      </c>
      <c r="G41" s="106" t="n">
        <v>0.02004677581022386</v>
      </c>
      <c r="H41" s="105" t="n">
        <v>-0.0001403998496088116</v>
      </c>
      <c r="I41" s="105" t="n">
        <v>-0.01911891839420784</v>
      </c>
      <c r="J41" s="105" t="n">
        <v>-0.02142208831931137</v>
      </c>
      <c r="K41" s="110" t="str"/>
      <c r="L41" s="33" t="n">
        <v>0.02004677581022386</v>
      </c>
      <c r="M41" s="33" t="n">
        <v>0.02416439725838074</v>
      </c>
    </row>
    <row r="42" ht="24" customHeight="1">
      <c r="A42" s="6" t="n">
        <v>26</v>
      </c>
      <c r="B42" s="215" t="inlineStr">
        <is>
          <t>Biên lợi nhuận gộp</t>
        </is>
      </c>
      <c r="C42" s="211" t="n"/>
      <c r="D42" s="99" t="n">
        <v>0.4265676567656766</v>
      </c>
      <c r="E42" s="105" t="n">
        <v>0.4190687361419069</v>
      </c>
      <c r="F42" s="105" t="n">
        <v>0.2463414634146341</v>
      </c>
      <c r="G42" s="106" t="n">
        <v>0.4693069306930693</v>
      </c>
      <c r="H42" s="105" t="n">
        <v>0.3371361477751164</v>
      </c>
      <c r="I42" s="105" t="n">
        <v>0.3355480034798717</v>
      </c>
      <c r="J42" s="105" t="n">
        <v>0.3244618497100411</v>
      </c>
      <c r="K42" s="110" t="str"/>
      <c r="L42" s="33" t="n">
        <v>0.4190687361419069</v>
      </c>
      <c r="M42" s="33" t="n">
        <v>0.3796841869580806</v>
      </c>
    </row>
    <row r="43" ht="24" customHeight="1">
      <c r="A43" s="6" t="n">
        <v>27</v>
      </c>
      <c r="B43" s="208" t="inlineStr">
        <is>
          <t>Biên lợi nhuận hoạt động</t>
        </is>
      </c>
      <c r="C43" s="209" t="n"/>
      <c r="D43" s="99" t="n">
        <v>0.1229372937293729</v>
      </c>
      <c r="E43" s="105" t="n">
        <v>-0.02882483370288248</v>
      </c>
      <c r="F43" s="105" t="n">
        <v>0.05121951219512195</v>
      </c>
      <c r="G43" s="106" t="n">
        <v>0.1198019801980198</v>
      </c>
      <c r="H43" s="105" t="n">
        <v>-0.004532596322583525</v>
      </c>
      <c r="I43" s="105" t="n">
        <v>-0.02856882677831472</v>
      </c>
      <c r="J43" s="105" t="n">
        <v>-0.04181312641036714</v>
      </c>
      <c r="K43" s="110" t="str"/>
      <c r="L43" s="33" t="n">
        <v>0.05121951219512195</v>
      </c>
      <c r="M43" s="33" t="n">
        <v>0.05212027121940974</v>
      </c>
    </row>
    <row r="44" ht="24" customHeight="1">
      <c r="A44" s="6" t="n">
        <v>28</v>
      </c>
      <c r="B44" s="208" t="inlineStr">
        <is>
          <t>Biên lợi nhuận ròng</t>
        </is>
      </c>
      <c r="C44" s="209" t="n"/>
      <c r="D44" s="99" t="n">
        <v>0.06683168316831684</v>
      </c>
      <c r="E44" s="105" t="n">
        <v>0.212860310421286</v>
      </c>
      <c r="F44" s="105" t="n">
        <v>0.2560975609756098</v>
      </c>
      <c r="G44" s="106" t="n">
        <v>0.0594059405940594</v>
      </c>
      <c r="H44" s="105" t="n">
        <v>-0.0006670267896635178</v>
      </c>
      <c r="I44" s="105" t="n">
        <v>-0.09781295638112768</v>
      </c>
      <c r="J44" s="105" t="n">
        <v>-0.1115669008665439</v>
      </c>
      <c r="K44" s="110" t="str"/>
      <c r="L44" s="33" t="n">
        <v>0.06683168316831684</v>
      </c>
      <c r="M44" s="33" t="n">
        <v>0.1189056936739217</v>
      </c>
    </row>
  </sheetData>
  <mergeCells count="45">
    <mergeCell ref="B16:C16"/>
    <mergeCell ref="B7:C7"/>
    <mergeCell ref="B25:C25"/>
    <mergeCell ref="B3:C3"/>
    <mergeCell ref="I2:J2"/>
    <mergeCell ref="B22:C22"/>
    <mergeCell ref="C1:C2"/>
    <mergeCell ref="B31:C31"/>
    <mergeCell ref="B27:C27"/>
    <mergeCell ref="B18:C18"/>
    <mergeCell ref="B43:C43"/>
    <mergeCell ref="B12:C12"/>
    <mergeCell ref="B39:C39"/>
    <mergeCell ref="B21:C21"/>
    <mergeCell ref="B11:C11"/>
    <mergeCell ref="B42:C42"/>
    <mergeCell ref="B23:C23"/>
    <mergeCell ref="B14:C14"/>
    <mergeCell ref="B17:C17"/>
    <mergeCell ref="B8:C8"/>
    <mergeCell ref="B13:C13"/>
    <mergeCell ref="B38:C38"/>
    <mergeCell ref="B44:C44"/>
    <mergeCell ref="B29:C29"/>
    <mergeCell ref="B19:C19"/>
    <mergeCell ref="B37:C37"/>
    <mergeCell ref="B34:C34"/>
    <mergeCell ref="B10:C10"/>
    <mergeCell ref="B28:C28"/>
    <mergeCell ref="B40:C40"/>
    <mergeCell ref="B9:C9"/>
    <mergeCell ref="I1:J1"/>
    <mergeCell ref="B6:C6"/>
    <mergeCell ref="B30:C30"/>
    <mergeCell ref="B24:C24"/>
    <mergeCell ref="B15:C15"/>
    <mergeCell ref="B33:C33"/>
    <mergeCell ref="B5:C5"/>
    <mergeCell ref="B20:C20"/>
    <mergeCell ref="B36:C36"/>
    <mergeCell ref="B32:C32"/>
    <mergeCell ref="B26:C26"/>
    <mergeCell ref="B41:C41"/>
    <mergeCell ref="B35:C35"/>
    <mergeCell ref="B4:C4"/>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Bao Kit</dc:creator>
  <dcterms:created xsi:type="dcterms:W3CDTF">2015-06-05T18:17:20Z</dcterms:created>
  <dcterms:modified xsi:type="dcterms:W3CDTF">2023-08-29T09:21:49Z</dcterms:modified>
  <cp:lastModifiedBy>Administrator</cp:lastModifiedBy>
  <cp:lastPrinted>2023-07-09T13:45:22Z</cp:lastPrinted>
</cp:coreProperties>
</file>