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30" yWindow="30" windowWidth="27840" windowHeight="16170" tabRatio="600" firstSheet="2" activeTab="2" autoFilterDateGrouping="1"/>
  </bookViews>
  <sheets>
    <sheet xmlns:r="http://schemas.openxmlformats.org/officeDocument/2006/relationships" name="Prospire FinBOT" sheetId="1" state="visible" r:id="rId1"/>
    <sheet xmlns:r="http://schemas.openxmlformats.org/officeDocument/2006/relationships" name="Donation" sheetId="2" state="visible" r:id="rId2"/>
    <sheet xmlns:r="http://schemas.openxmlformats.org/officeDocument/2006/relationships" name="Overall V2" sheetId="3" state="visible" r:id="rId3"/>
    <sheet xmlns:r="http://schemas.openxmlformats.org/officeDocument/2006/relationships" name="Income Statement (Banks)" sheetId="4" state="visible" r:id="rId4"/>
    <sheet xmlns:r="http://schemas.openxmlformats.org/officeDocument/2006/relationships" name="Balance Sheet (Banks)" sheetId="5" state="visible" r:id="rId5"/>
    <sheet xmlns:r="http://schemas.openxmlformats.org/officeDocument/2006/relationships" name="Financial Ratios (Banks)" sheetId="6" state="visible" r:id="rId6"/>
  </sheets>
  <definedNames/>
  <calcPr calcId="191029" fullCalcOnLoad="1"/>
</workbook>
</file>

<file path=xl/styles.xml><?xml version="1.0" encoding="utf-8"?>
<styleSheet xmlns="http://schemas.openxmlformats.org/spreadsheetml/2006/main">
  <numFmts count="5">
    <numFmt numFmtId="164" formatCode="_(* #,##0_);_(* \(#,##0\);_(* &quot;-&quot;??_);_(@_)"/>
    <numFmt numFmtId="165" formatCode="_(* #,##0.0000_);_(* \(#,##0.0000\);_(* &quot;-&quot;??_);_(@_)"/>
    <numFmt numFmtId="166" formatCode="&quot;$&quot;#,##0_);[Red]\(&quot;$&quot;#,##0\)"/>
    <numFmt numFmtId="167" formatCode="_-* #,##0.00\ [$₫-42A]_-;\-* #,##0.00\ [$₫-42A]_-;_-* &quot;-&quot;??\ [$₫-42A]_-;_-@_-"/>
    <numFmt numFmtId="168" formatCode="_([$€-2]\ * #,##0.00_);_([$€-2]\ * \(#,##0.00\);_([$€-2]\ * &quot;-&quot;??_);_(@_)"/>
  </numFmts>
  <fonts count="34">
    <font>
      <name val="Century Gothic"/>
      <family val="2"/>
      <color theme="1"/>
      <sz val="11"/>
      <scheme val="minor"/>
    </font>
    <font>
      <name val="Century Gothic"/>
      <family val="2"/>
      <color theme="1"/>
      <sz val="11"/>
      <scheme val="minor"/>
    </font>
    <font>
      <name val="Arial Nova Light"/>
      <family val="2"/>
      <color theme="1"/>
      <sz val="11"/>
    </font>
    <font>
      <name val="Arial Nova Light"/>
      <family val="2"/>
      <sz val="11"/>
    </font>
    <font>
      <name val="Arial"/>
      <family val="2"/>
      <color theme="1"/>
      <sz val="10"/>
    </font>
    <font>
      <name val="Arial"/>
      <family val="2"/>
      <b val="1"/>
      <color theme="1"/>
      <sz val="10"/>
    </font>
    <font>
      <name val="Google Sans Mono"/>
      <color rgb="FF000000"/>
      <sz val="9"/>
    </font>
    <font>
      <name val="Arial"/>
      <family val="2"/>
      <color rgb="FFFFFFFF"/>
      <sz val="10"/>
    </font>
    <font>
      <name val="Calibri"/>
      <family val="2"/>
      <color theme="1"/>
      <sz val="11"/>
    </font>
    <font>
      <name val="SVN-Arial Bold"/>
      <b val="1"/>
      <color theme="0"/>
      <sz val="18"/>
    </font>
    <font>
      <name val="SVN-Arial Regular"/>
      <b val="1"/>
      <color theme="0"/>
      <sz val="14"/>
    </font>
    <font>
      <name val="SVN-Arial Regular"/>
      <sz val="14"/>
    </font>
    <font>
      <name val="SVN-Arial Regular"/>
      <b val="1"/>
      <color theme="0"/>
      <sz val="16"/>
    </font>
    <font>
      <name val="MyriadPro-SemiboldSemiExt"/>
      <b val="1"/>
      <color theme="0"/>
      <sz val="14"/>
    </font>
    <font>
      <name val="MyriadPro-LightSemiExt"/>
      <b val="1"/>
      <color theme="0"/>
      <sz val="14"/>
    </font>
    <font>
      <name val="Arial Nova Light"/>
      <family val="2"/>
      <color theme="1"/>
      <sz val="14"/>
    </font>
    <font>
      <name val="Arial Nova Light"/>
      <family val="2"/>
      <sz val="14"/>
    </font>
    <font>
      <name val="MyriadPro-SemiboldSemiExt"/>
      <color theme="1"/>
      <sz val="14"/>
    </font>
    <font>
      <name val="MyriadPro-SemiboldSemiExt"/>
      <sz val="14"/>
    </font>
    <font>
      <name val="MyriadPro-SemiboldSemiExt"/>
      <b val="1"/>
      <color theme="1"/>
      <sz val="14"/>
    </font>
    <font>
      <name val="SVN-Arial Bold"/>
      <sz val="16"/>
    </font>
    <font>
      <name val="MyriadPro-SemiboldSemiCn"/>
      <sz val="16"/>
    </font>
    <font>
      <name val="MyriadPro-SemiExt"/>
      <color theme="1"/>
      <sz val="14"/>
    </font>
    <font>
      <name val="Century Gothic"/>
      <family val="2"/>
      <color theme="10"/>
      <sz val="11"/>
      <u val="single"/>
      <scheme val="minor"/>
    </font>
    <font>
      <name val="Century Gothic"/>
      <family val="2"/>
      <color theme="1"/>
      <sz val="11"/>
    </font>
    <font>
      <name val="SVN-Arial Bold"/>
      <b val="1"/>
      <color theme="0"/>
      <sz val="12"/>
    </font>
    <font>
      <name val="Century Gothic"/>
      <family val="2"/>
      <color theme="1"/>
      <sz val="12"/>
      <scheme val="minor"/>
    </font>
    <font>
      <name val="SVN-Arial Regular"/>
      <b val="1"/>
      <color theme="0"/>
      <sz val="12"/>
    </font>
    <font>
      <name val="MyriadPro-SemiboldSemiExt"/>
      <b val="1"/>
      <color theme="0"/>
      <sz val="12"/>
    </font>
    <font>
      <name val="MyriadPro-SemiboldSemiExt"/>
      <color theme="1"/>
      <sz val="11"/>
    </font>
    <font>
      <name val="MyriadPro-SemiboldSemiExt"/>
      <b val="1"/>
      <color theme="1"/>
      <sz val="11"/>
    </font>
    <font>
      <name val="Arial"/>
      <family val="2"/>
      <b val="1"/>
      <i val="1"/>
      <color rgb="FFFFFFFF"/>
      <sz val="28"/>
    </font>
    <font>
      <name val="Arial"/>
      <family val="2"/>
      <b val="1"/>
      <color rgb="FF224E86"/>
      <sz val="13"/>
    </font>
    <font>
      <name val="Arial"/>
      <family val="2"/>
      <b val="1"/>
      <color rgb="FF224E86"/>
      <sz val="12"/>
    </font>
  </fonts>
  <fills count="12">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073763"/>
        <bgColor indexed="64"/>
      </patternFill>
    </fill>
    <fill>
      <patternFill patternType="solid">
        <fgColor rgb="FF002966"/>
        <bgColor indexed="64"/>
      </patternFill>
    </fill>
    <fill>
      <patternFill patternType="solid">
        <fgColor rgb="FF01AB99"/>
        <bgColor indexed="64"/>
      </patternFill>
    </fill>
    <fill>
      <patternFill patternType="solid">
        <fgColor rgb="FF084F8A"/>
        <bgColor indexed="64"/>
      </patternFill>
    </fill>
    <fill>
      <patternFill patternType="solid">
        <fgColor rgb="FF347BBF"/>
        <bgColor indexed="64"/>
      </patternFill>
    </fill>
    <fill>
      <patternFill patternType="solid">
        <fgColor rgb="FF06508A"/>
        <bgColor indexed="64"/>
      </patternFill>
    </fill>
    <fill>
      <patternFill patternType="solid">
        <fgColor rgb="FF357BC0"/>
        <bgColor indexed="64"/>
      </patternFill>
    </fill>
    <fill>
      <patternFill patternType="solid">
        <fgColor rgb="FF4CA798"/>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indexed="64"/>
      </top>
      <bottom style="thin">
        <color rgb="FF000000"/>
      </bottom>
      <diagonal/>
    </border>
    <border>
      <left/>
      <right style="thin">
        <color rgb="FF000000"/>
      </right>
      <top style="thin">
        <color rgb="FF000000"/>
      </top>
      <bottom style="thin">
        <color indexed="64"/>
      </bottom>
      <diagonal/>
    </border>
    <border>
      <left/>
      <right style="thin">
        <color rgb="FF000000"/>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rgb="FF000000"/>
      </bottom>
      <diagonal/>
    </border>
    <border>
      <left/>
      <right style="thin">
        <color indexed="64"/>
      </right>
      <top style="thin">
        <color rgb="FF000000"/>
      </top>
      <bottom style="thin">
        <color rgb="FF000000"/>
      </bottom>
      <diagonal/>
    </border>
    <border>
      <left style="thin">
        <color rgb="FF000000"/>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rgb="FF000000"/>
      </left>
      <right/>
      <top/>
      <bottom/>
      <diagonal/>
    </border>
    <border>
      <left style="thin">
        <color rgb="FF000000"/>
      </left>
      <right style="thin">
        <color indexed="64"/>
      </right>
      <top/>
      <bottom/>
      <diagonal/>
    </border>
    <border>
      <left/>
      <right/>
      <top style="thin">
        <color rgb="FF000000"/>
      </top>
      <bottom/>
      <diagonal/>
    </border>
  </borders>
  <cellStyleXfs count="4">
    <xf numFmtId="0" fontId="1" fillId="0" borderId="0"/>
    <xf numFmtId="43" fontId="1" fillId="0" borderId="0"/>
    <xf numFmtId="0" fontId="23" fillId="0" borderId="0"/>
    <xf numFmtId="9" fontId="1" fillId="0" borderId="0"/>
  </cellStyleXfs>
  <cellXfs count="282">
    <xf numFmtId="0" fontId="0" fillId="0" borderId="0" pivotButton="0" quotePrefix="0" xfId="0"/>
    <xf numFmtId="0" fontId="2" fillId="0" borderId="0" applyAlignment="1" pivotButton="0" quotePrefix="0" xfId="0">
      <alignment vertical="center"/>
    </xf>
    <xf numFmtId="1" fontId="2" fillId="0" borderId="0" applyAlignment="1" pivotButton="0" quotePrefix="0" xfId="0">
      <alignment vertical="center"/>
    </xf>
    <xf numFmtId="2" fontId="2" fillId="0" borderId="0" applyAlignment="1" pivotButton="0" quotePrefix="0" xfId="0">
      <alignment vertical="center"/>
    </xf>
    <xf numFmtId="0" fontId="2" fillId="0" borderId="0" pivotButton="0" quotePrefix="0" xfId="0"/>
    <xf numFmtId="0" fontId="2" fillId="0" borderId="1" applyAlignment="1" pivotButton="0" quotePrefix="0" xfId="0">
      <alignment vertical="center"/>
    </xf>
    <xf numFmtId="14" fontId="2" fillId="0" borderId="0" applyAlignment="1" pivotButton="0" quotePrefix="0" xfId="0">
      <alignment vertical="center"/>
    </xf>
    <xf numFmtId="0" fontId="4" fillId="0" borderId="17" applyAlignment="1" pivotButton="0" quotePrefix="0" xfId="0">
      <alignment wrapText="1"/>
    </xf>
    <xf numFmtId="0" fontId="4" fillId="0" borderId="17" applyAlignment="1" pivotButton="0" quotePrefix="0" xfId="0">
      <alignment horizontal="right" wrapText="1"/>
    </xf>
    <xf numFmtId="0" fontId="5" fillId="0" borderId="17" applyAlignment="1" pivotButton="0" quotePrefix="0" xfId="0">
      <alignment wrapText="1"/>
    </xf>
    <xf numFmtId="0" fontId="5" fillId="0" borderId="17" applyAlignment="1" pivotButton="0" quotePrefix="0" xfId="0">
      <alignment horizontal="right" wrapText="1"/>
    </xf>
    <xf numFmtId="0" fontId="1" fillId="0" borderId="0" pivotButton="0" quotePrefix="0" xfId="0"/>
    <xf numFmtId="0" fontId="12" fillId="5" borderId="1" applyAlignment="1" pivotButton="0" quotePrefix="0" xfId="0">
      <alignment horizontal="center" vertical="center"/>
    </xf>
    <xf numFmtId="14" fontId="12" fillId="6" borderId="1" applyAlignment="1" pivotButton="0" quotePrefix="0" xfId="0">
      <alignment horizontal="center" vertical="center"/>
    </xf>
    <xf numFmtId="0" fontId="14" fillId="9" borderId="31" applyAlignment="1" pivotButton="0" quotePrefix="0" xfId="0">
      <alignment horizontal="center" vertical="center"/>
    </xf>
    <xf numFmtId="0" fontId="14" fillId="6" borderId="31" applyAlignment="1" pivotButton="0" quotePrefix="0" xfId="0">
      <alignment horizontal="center" vertical="center"/>
    </xf>
    <xf numFmtId="0" fontId="14" fillId="6" borderId="32" applyAlignment="1" pivotButton="0" quotePrefix="0" xfId="0">
      <alignment horizontal="center" vertical="center"/>
    </xf>
    <xf numFmtId="0" fontId="14" fillId="9" borderId="12" applyAlignment="1" pivotButton="0" quotePrefix="0" xfId="0">
      <alignment horizontal="center" vertical="center"/>
    </xf>
    <xf numFmtId="0" fontId="14" fillId="9" borderId="11" applyAlignment="1" pivotButton="0" quotePrefix="0" xfId="0">
      <alignment horizontal="center" vertical="center"/>
    </xf>
    <xf numFmtId="0" fontId="6" fillId="3" borderId="1" applyAlignment="1" pivotButton="0" quotePrefix="0" xfId="0">
      <alignment wrapText="1"/>
    </xf>
    <xf numFmtId="0" fontId="4" fillId="0" borderId="1" applyAlignment="1" pivotButton="0" quotePrefix="0" xfId="0">
      <alignment wrapText="1"/>
    </xf>
    <xf numFmtId="0" fontId="7" fillId="4" borderId="1" applyAlignment="1" pivotButton="0" quotePrefix="0" xfId="0">
      <alignment horizontal="center" vertical="center" wrapText="1"/>
    </xf>
    <xf numFmtId="0" fontId="4" fillId="0" borderId="1" pivotButton="0" quotePrefix="0" xfId="0"/>
    <xf numFmtId="0" fontId="4" fillId="0" borderId="1" applyAlignment="1" pivotButton="0" quotePrefix="0" xfId="0">
      <alignment horizontal="right" wrapText="1"/>
    </xf>
    <xf numFmtId="0" fontId="4" fillId="0" borderId="1" applyAlignment="1" pivotButton="0" quotePrefix="0" xfId="0">
      <alignment vertical="center"/>
    </xf>
    <xf numFmtId="4" fontId="4" fillId="0" borderId="1" applyAlignment="1" pivotButton="0" quotePrefix="0" xfId="0">
      <alignment wrapText="1"/>
    </xf>
    <xf numFmtId="0" fontId="20" fillId="2" borderId="1" applyAlignment="1" pivotButton="0" quotePrefix="0" xfId="0">
      <alignment horizontal="center" vertical="center"/>
    </xf>
    <xf numFmtId="14" fontId="20" fillId="2" borderId="1" applyAlignment="1" pivotButton="0" quotePrefix="0" xfId="0">
      <alignment horizontal="center" vertical="center"/>
    </xf>
    <xf numFmtId="14" fontId="20" fillId="2" borderId="1" applyAlignment="1" pivotButton="0" quotePrefix="0" xfId="0">
      <alignment horizontal="center" vertical="center" wrapText="1"/>
    </xf>
    <xf numFmtId="0" fontId="10" fillId="6" borderId="1" applyAlignment="1" applyProtection="1" pivotButton="0" quotePrefix="0" xfId="0">
      <alignment horizontal="center" vertical="center"/>
      <protection locked="0" hidden="0"/>
    </xf>
    <xf numFmtId="0" fontId="11" fillId="2" borderId="1"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wrapText="1"/>
      <protection locked="0" hidden="0"/>
    </xf>
    <xf numFmtId="0" fontId="15" fillId="0" borderId="0" applyAlignment="1" applyProtection="1" pivotButton="0" quotePrefix="0" xfId="0">
      <alignment horizontal="center" vertical="center" wrapText="1"/>
      <protection locked="0" hidden="0"/>
    </xf>
    <xf numFmtId="0" fontId="19" fillId="0" borderId="1" applyAlignment="1" applyProtection="1" pivotButton="0" quotePrefix="0" xfId="0">
      <alignment horizontal="center" vertical="center"/>
      <protection locked="0" hidden="0"/>
    </xf>
    <xf numFmtId="0" fontId="17" fillId="0" borderId="0" applyAlignment="1" applyProtection="1" pivotButton="0" quotePrefix="0" xfId="0">
      <alignment vertical="center"/>
      <protection locked="0" hidden="0"/>
    </xf>
    <xf numFmtId="4" fontId="15" fillId="0" borderId="0" applyAlignment="1" applyProtection="1" pivotButton="0" quotePrefix="0" xfId="0">
      <alignment vertical="center"/>
      <protection locked="0" hidden="0"/>
    </xf>
    <xf numFmtId="0" fontId="23" fillId="0" borderId="0" pivotButton="0" quotePrefix="0" xfId="2"/>
    <xf numFmtId="9" fontId="22" fillId="0" borderId="19" applyAlignment="1" pivotButton="0" quotePrefix="0" xfId="3">
      <alignment vertical="center"/>
    </xf>
    <xf numFmtId="9" fontId="22" fillId="0" borderId="4" applyAlignment="1" pivotButton="0" quotePrefix="0" xfId="3">
      <alignment vertical="center"/>
    </xf>
    <xf numFmtId="0" fontId="2" fillId="0" borderId="0" applyAlignment="1" pivotButton="0" quotePrefix="0" xfId="0">
      <alignment wrapText="1"/>
    </xf>
    <xf numFmtId="0" fontId="14" fillId="6" borderId="13" applyAlignment="1" pivotButton="0" quotePrefix="0" xfId="0">
      <alignment vertical="center"/>
    </xf>
    <xf numFmtId="0" fontId="20" fillId="2" borderId="15" applyAlignment="1" pivotButton="0" quotePrefix="0" xfId="0">
      <alignment horizontal="center" vertical="center"/>
    </xf>
    <xf numFmtId="14" fontId="20" fillId="2" borderId="15" applyAlignment="1" pivotButton="0" quotePrefix="0" xfId="0">
      <alignment horizontal="center" vertical="center"/>
    </xf>
    <xf numFmtId="14" fontId="20" fillId="2" borderId="15" applyAlignment="1" pivotButton="0" quotePrefix="0" xfId="0">
      <alignment horizontal="center" vertical="center" wrapText="1"/>
    </xf>
    <xf numFmtId="9" fontId="22" fillId="0" borderId="3" applyAlignment="1" pivotButton="0" quotePrefix="0" xfId="3">
      <alignment vertical="center"/>
    </xf>
    <xf numFmtId="0" fontId="14" fillId="6" borderId="3" applyAlignment="1" pivotButton="0" quotePrefix="0" xfId="0">
      <alignment horizontal="center" vertical="center"/>
    </xf>
    <xf numFmtId="0" fontId="14" fillId="6" borderId="19" applyAlignment="1" pivotButton="0" quotePrefix="0" xfId="0">
      <alignment horizontal="center" vertical="center"/>
    </xf>
    <xf numFmtId="0" fontId="14" fillId="6" borderId="4" applyAlignment="1" pivotButton="0" quotePrefix="0" xfId="0">
      <alignment horizontal="center" vertical="center"/>
    </xf>
    <xf numFmtId="0" fontId="14" fillId="9" borderId="35" applyAlignment="1" pivotButton="0" quotePrefix="0" xfId="0">
      <alignment horizontal="center" vertical="center"/>
    </xf>
    <xf numFmtId="0" fontId="14" fillId="9" borderId="36" applyAlignment="1" pivotButton="0" quotePrefix="0" xfId="0">
      <alignment horizontal="center" vertical="center"/>
    </xf>
    <xf numFmtId="0" fontId="14" fillId="9" borderId="37" applyAlignment="1" pivotButton="0" quotePrefix="0" xfId="0">
      <alignment horizontal="center" vertical="center"/>
    </xf>
    <xf numFmtId="9" fontId="22" fillId="0" borderId="13" applyAlignment="1" pivotButton="0" quotePrefix="0" xfId="3">
      <alignment vertical="center"/>
    </xf>
    <xf numFmtId="9" fontId="22" fillId="0" borderId="16" applyAlignment="1" pivotButton="0" quotePrefix="0" xfId="3">
      <alignment vertical="center"/>
    </xf>
    <xf numFmtId="9" fontId="22" fillId="0" borderId="14" applyAlignment="1" pivotButton="0" quotePrefix="0" xfId="3">
      <alignment vertical="center"/>
    </xf>
    <xf numFmtId="0" fontId="14" fillId="10" borderId="3" applyAlignment="1" pivotButton="0" quotePrefix="0" xfId="0">
      <alignment vertical="center" wrapText="1"/>
    </xf>
    <xf numFmtId="9" fontId="22" fillId="0" borderId="19" applyAlignment="1" pivotButton="0" quotePrefix="0" xfId="3">
      <alignment horizontal="right" vertical="center"/>
    </xf>
    <xf numFmtId="0" fontId="14" fillId="10" borderId="3" applyAlignment="1" pivotButton="0" quotePrefix="0" xfId="0">
      <alignment horizontal="right" vertical="center" wrapText="1"/>
    </xf>
    <xf numFmtId="0" fontId="14" fillId="9" borderId="3" applyAlignment="1" pivotButton="0" quotePrefix="0" xfId="0">
      <alignment horizontal="center" vertical="center"/>
    </xf>
    <xf numFmtId="0" fontId="14" fillId="10" borderId="19" applyAlignment="1" pivotButton="0" quotePrefix="0" xfId="0">
      <alignment vertical="center" wrapText="1"/>
    </xf>
    <xf numFmtId="0" fontId="14" fillId="10" borderId="4" applyAlignment="1" pivotButton="0" quotePrefix="0" xfId="0">
      <alignment vertical="center" wrapText="1"/>
    </xf>
    <xf numFmtId="0" fontId="14" fillId="10" borderId="19" applyAlignment="1" pivotButton="0" quotePrefix="0" xfId="0">
      <alignment horizontal="right" vertical="center" wrapText="1"/>
    </xf>
    <xf numFmtId="0" fontId="14" fillId="10" borderId="4" applyAlignment="1" pivotButton="0" quotePrefix="0" xfId="0">
      <alignment horizontal="right" vertical="center" wrapText="1"/>
    </xf>
    <xf numFmtId="0" fontId="14" fillId="9" borderId="1" applyAlignment="1" pivotButton="0" quotePrefix="0" xfId="0">
      <alignment horizontal="center" vertical="center"/>
    </xf>
    <xf numFmtId="9" fontId="22" fillId="0" borderId="3" applyAlignment="1" pivotButton="0" quotePrefix="0" xfId="3">
      <alignment horizontal="right" vertical="center"/>
    </xf>
    <xf numFmtId="0" fontId="14" fillId="6" borderId="3" applyAlignment="1" pivotButton="0" quotePrefix="0" xfId="0">
      <alignment horizontal="right" vertical="center"/>
    </xf>
    <xf numFmtId="0" fontId="14" fillId="6" borderId="19" applyAlignment="1" pivotButton="0" quotePrefix="0" xfId="0">
      <alignment horizontal="right" vertical="center"/>
    </xf>
    <xf numFmtId="0" fontId="14" fillId="6" borderId="4" applyAlignment="1" pivotButton="0" quotePrefix="0" xfId="0">
      <alignment horizontal="right" vertical="center"/>
    </xf>
    <xf numFmtId="0" fontId="14" fillId="6" borderId="1" applyAlignment="1" pivotButton="0" quotePrefix="0" xfId="0">
      <alignment horizontal="center" vertical="center"/>
    </xf>
    <xf numFmtId="0" fontId="14" fillId="9" borderId="12" applyAlignment="1" pivotButton="0" quotePrefix="0" xfId="0">
      <alignment horizontal="center" vertical="center" wrapText="1"/>
    </xf>
    <xf numFmtId="0" fontId="14" fillId="10" borderId="33" applyAlignment="1" pivotButton="0" quotePrefix="0" xfId="0">
      <alignment vertical="center" wrapText="1"/>
    </xf>
    <xf numFmtId="0" fontId="14" fillId="6" borderId="13" applyAlignment="1" pivotButton="0" quotePrefix="0" xfId="0">
      <alignment vertical="center" wrapText="1"/>
    </xf>
    <xf numFmtId="0" fontId="14" fillId="9" borderId="30" applyAlignment="1" pivotButton="0" quotePrefix="0" xfId="0">
      <alignment horizontal="center" vertical="center" wrapText="1"/>
    </xf>
    <xf numFmtId="0" fontId="14" fillId="10" borderId="28" applyAlignment="1" pivotButton="0" quotePrefix="0" xfId="0">
      <alignment vertical="center" wrapText="1"/>
    </xf>
    <xf numFmtId="0" fontId="14" fillId="9" borderId="25" applyAlignment="1" pivotButton="0" quotePrefix="0" xfId="0">
      <alignment horizontal="center" vertical="center"/>
    </xf>
    <xf numFmtId="0" fontId="14" fillId="6" borderId="30" applyAlignment="1" pivotButton="0" quotePrefix="0" xfId="0">
      <alignment horizontal="center" vertical="center"/>
    </xf>
    <xf numFmtId="9" fontId="22" fillId="0" borderId="33" applyAlignment="1" pivotButton="0" quotePrefix="0" xfId="3">
      <alignment vertical="center"/>
    </xf>
    <xf numFmtId="9" fontId="22" fillId="0" borderId="39" applyAlignment="1" pivotButton="0" quotePrefix="0" xfId="3">
      <alignment vertical="center"/>
    </xf>
    <xf numFmtId="9" fontId="14" fillId="9" borderId="27" applyAlignment="1" pivotButton="0" quotePrefix="0" xfId="3">
      <alignment vertical="center"/>
    </xf>
    <xf numFmtId="9" fontId="14" fillId="10" borderId="14" applyAlignment="1" pivotButton="0" quotePrefix="0" xfId="3">
      <alignment vertical="center" wrapText="1"/>
    </xf>
    <xf numFmtId="0" fontId="14" fillId="10" borderId="2" applyAlignment="1" applyProtection="1" pivotButton="0" quotePrefix="0" xfId="0">
      <alignment horizontal="left" vertical="center"/>
      <protection locked="0" hidden="0"/>
    </xf>
    <xf numFmtId="0" fontId="14" fillId="10" borderId="8" applyAlignment="1" applyProtection="1" pivotButton="0" quotePrefix="0" xfId="0">
      <alignment horizontal="left" vertical="center"/>
      <protection locked="0" hidden="0"/>
    </xf>
    <xf numFmtId="0" fontId="8" fillId="0" borderId="17" applyAlignment="1" pivotButton="0" quotePrefix="0" xfId="0">
      <alignment wrapText="1"/>
    </xf>
    <xf numFmtId="0" fontId="24" fillId="0" borderId="17" applyAlignment="1" pivotButton="0" quotePrefix="0" xfId="0">
      <alignment wrapText="1"/>
    </xf>
    <xf numFmtId="0" fontId="8" fillId="0" borderId="17" applyAlignment="1" pivotButton="0" quotePrefix="0" xfId="0">
      <alignment horizontal="right" wrapText="1"/>
    </xf>
    <xf numFmtId="0" fontId="8" fillId="0" borderId="17" applyAlignment="1" pivotButton="0" quotePrefix="0" xfId="0">
      <alignment vertical="center"/>
    </xf>
    <xf numFmtId="0" fontId="14" fillId="10" borderId="0" applyAlignment="1" applyProtection="1" pivotButton="0" quotePrefix="0" xfId="0">
      <alignment horizontal="left" vertical="center"/>
      <protection locked="0" hidden="0"/>
    </xf>
    <xf numFmtId="0" fontId="13" fillId="0" borderId="0" applyAlignment="1" applyProtection="1" pivotButton="0" quotePrefix="0" xfId="0">
      <alignment horizontal="center" vertical="center"/>
      <protection locked="0" hidden="0"/>
    </xf>
    <xf numFmtId="0" fontId="19" fillId="0" borderId="0" applyAlignment="1" applyProtection="1" pivotButton="0" quotePrefix="0" xfId="0">
      <alignment horizontal="center" vertical="center"/>
      <protection locked="0" hidden="0"/>
    </xf>
    <xf numFmtId="10" fontId="0" fillId="0" borderId="1" applyAlignment="1" pivotButton="0" quotePrefix="0" xfId="3">
      <alignment vertical="center"/>
    </xf>
    <xf numFmtId="0" fontId="0" fillId="0" borderId="41" applyAlignment="1" pivotButton="0" quotePrefix="0" xfId="0">
      <alignment vertical="center"/>
    </xf>
    <xf numFmtId="9" fontId="0" fillId="0" borderId="7" applyAlignment="1" pivotButton="0" quotePrefix="0" xfId="3">
      <alignment vertical="center"/>
    </xf>
    <xf numFmtId="10" fontId="0" fillId="0" borderId="42" applyAlignment="1" pivotButton="0" quotePrefix="0" xfId="3">
      <alignment vertical="center"/>
    </xf>
    <xf numFmtId="0" fontId="0" fillId="0" borderId="43" applyAlignment="1" pivotButton="0" quotePrefix="0" xfId="0">
      <alignment vertical="center"/>
    </xf>
    <xf numFmtId="10" fontId="0" fillId="0" borderId="3" applyAlignment="1" pivotButton="0" quotePrefix="0" xfId="3">
      <alignment vertical="center"/>
    </xf>
    <xf numFmtId="9" fontId="0" fillId="0" borderId="1" applyAlignment="1" pivotButton="0" quotePrefix="0" xfId="0">
      <alignment vertical="center"/>
    </xf>
    <xf numFmtId="10" fontId="0" fillId="0" borderId="19" applyAlignment="1" pivotButton="0" quotePrefix="0" xfId="3">
      <alignment vertical="center"/>
    </xf>
    <xf numFmtId="10" fontId="0" fillId="0" borderId="4" applyAlignment="1" pivotButton="0" quotePrefix="0" xfId="3">
      <alignment vertical="center"/>
    </xf>
    <xf numFmtId="9" fontId="0" fillId="0" borderId="19" applyAlignment="1" pivotButton="0" quotePrefix="0" xfId="3">
      <alignment vertical="center"/>
    </xf>
    <xf numFmtId="0" fontId="14" fillId="10" borderId="0" applyAlignment="1" applyProtection="1" pivotButton="0" quotePrefix="0" xfId="0">
      <alignment horizontal="center" vertical="center"/>
      <protection locked="0" hidden="0"/>
    </xf>
    <xf numFmtId="0" fontId="13" fillId="6" borderId="4" applyAlignment="1" applyProtection="1" pivotButton="0" quotePrefix="0" xfId="0">
      <alignment horizontal="center" vertical="center" wrapText="1"/>
      <protection locked="0" hidden="0"/>
    </xf>
    <xf numFmtId="14" fontId="12" fillId="5" borderId="4" applyAlignment="1" pivotButton="0" quotePrefix="0" xfId="0">
      <alignment horizontal="center" vertical="center"/>
    </xf>
    <xf numFmtId="0" fontId="12" fillId="7" borderId="5" applyAlignment="1" pivotButton="0" quotePrefix="0" xfId="0">
      <alignment horizontal="center" vertical="center" wrapText="1"/>
    </xf>
    <xf numFmtId="43" fontId="13" fillId="6" borderId="3" applyAlignment="1" applyProtection="1" pivotButton="0" quotePrefix="0" xfId="1">
      <alignment horizontal="center" vertical="center" wrapText="1"/>
      <protection locked="0" hidden="0"/>
    </xf>
    <xf numFmtId="43" fontId="0" fillId="0" borderId="42" applyAlignment="1" pivotButton="0" quotePrefix="0" xfId="1">
      <alignment vertical="center"/>
    </xf>
    <xf numFmtId="43" fontId="0" fillId="0" borderId="3" applyAlignment="1" pivotButton="0" quotePrefix="0" xfId="1">
      <alignment vertical="center"/>
    </xf>
    <xf numFmtId="43" fontId="0" fillId="0" borderId="19" applyAlignment="1" pivotButton="0" quotePrefix="0" xfId="1">
      <alignment vertical="center"/>
    </xf>
    <xf numFmtId="43" fontId="0" fillId="0" borderId="4" applyAlignment="1" pivotButton="0" quotePrefix="0" xfId="1">
      <alignment vertical="center"/>
    </xf>
    <xf numFmtId="43" fontId="0" fillId="0" borderId="0" applyAlignment="1" pivotButton="0" quotePrefix="0" xfId="0">
      <alignment vertical="center"/>
    </xf>
    <xf numFmtId="43" fontId="2" fillId="0" borderId="0" applyAlignment="1" pivotButton="0" quotePrefix="0" xfId="1">
      <alignment vertical="center"/>
    </xf>
    <xf numFmtId="43" fontId="3" fillId="2" borderId="0" applyAlignment="1" pivotButton="0" quotePrefix="0" xfId="1">
      <alignment vertical="center"/>
    </xf>
    <xf numFmtId="43" fontId="21" fillId="2" borderId="15" applyAlignment="1" pivotButton="0" quotePrefix="0" xfId="0">
      <alignment horizontal="center" vertical="center"/>
    </xf>
    <xf numFmtId="43" fontId="2" fillId="0" borderId="0" applyAlignment="1" pivotButton="0" quotePrefix="0" xfId="0">
      <alignment vertical="center"/>
    </xf>
    <xf numFmtId="43" fontId="22" fillId="0" borderId="3" applyAlignment="1" pivotButton="0" quotePrefix="0" xfId="1">
      <alignment vertical="center"/>
    </xf>
    <xf numFmtId="43" fontId="22" fillId="0" borderId="19" applyAlignment="1" pivotButton="0" quotePrefix="0" xfId="1">
      <alignment vertical="center"/>
    </xf>
    <xf numFmtId="43" fontId="22" fillId="0" borderId="4" applyAlignment="1" pivotButton="0" quotePrefix="0" xfId="1">
      <alignment vertical="center"/>
    </xf>
    <xf numFmtId="43" fontId="22" fillId="0" borderId="13" applyAlignment="1" pivotButton="0" quotePrefix="0" xfId="1">
      <alignment vertical="center"/>
    </xf>
    <xf numFmtId="43" fontId="22" fillId="0" borderId="16" applyAlignment="1" pivotButton="0" quotePrefix="0" xfId="1">
      <alignment vertical="center"/>
    </xf>
    <xf numFmtId="43" fontId="22" fillId="0" borderId="33" applyAlignment="1" pivotButton="0" quotePrefix="0" xfId="1">
      <alignment vertical="center"/>
    </xf>
    <xf numFmtId="43" fontId="22" fillId="0" borderId="39" applyAlignment="1" pivotButton="0" quotePrefix="0" xfId="1">
      <alignment vertical="center"/>
    </xf>
    <xf numFmtId="43" fontId="22" fillId="0" borderId="28" applyAlignment="1" pivotButton="0" quotePrefix="0" xfId="1">
      <alignment vertical="center"/>
    </xf>
    <xf numFmtId="43" fontId="22" fillId="0" borderId="23" applyAlignment="1" pivotButton="0" quotePrefix="0" xfId="1">
      <alignment vertical="center"/>
    </xf>
    <xf numFmtId="43" fontId="22" fillId="0" borderId="24" applyAlignment="1" pivotButton="0" quotePrefix="0" xfId="1">
      <alignment vertical="center"/>
    </xf>
    <xf numFmtId="43" fontId="21" fillId="2" borderId="1" applyAlignment="1" pivotButton="0" quotePrefix="0" xfId="0">
      <alignment horizontal="center" vertical="center"/>
    </xf>
    <xf numFmtId="43" fontId="22" fillId="0" borderId="22" applyAlignment="1" pivotButton="0" quotePrefix="0" xfId="1">
      <alignment vertical="center"/>
    </xf>
    <xf numFmtId="43" fontId="22" fillId="0" borderId="26" applyAlignment="1" pivotButton="0" quotePrefix="0" xfId="1">
      <alignment vertical="center"/>
    </xf>
    <xf numFmtId="43" fontId="22" fillId="0" borderId="20" applyAlignment="1" pivotButton="0" quotePrefix="0" xfId="1">
      <alignment vertical="center"/>
    </xf>
    <xf numFmtId="43" fontId="22" fillId="0" borderId="21" applyAlignment="1" pivotButton="0" quotePrefix="0" xfId="1">
      <alignment vertical="center"/>
    </xf>
    <xf numFmtId="43" fontId="2" fillId="0" borderId="0" applyAlignment="1" pivotButton="0" quotePrefix="0" xfId="0">
      <alignment horizontal="right" vertical="center"/>
    </xf>
    <xf numFmtId="43" fontId="22" fillId="0" borderId="3" applyAlignment="1" pivotButton="0" quotePrefix="0" xfId="1">
      <alignment horizontal="right" vertical="center"/>
    </xf>
    <xf numFmtId="43" fontId="22" fillId="0" borderId="19" applyAlignment="1" pivotButton="0" quotePrefix="0" xfId="1">
      <alignment horizontal="right" vertical="center"/>
    </xf>
    <xf numFmtId="43" fontId="22" fillId="0" borderId="4" applyAlignment="1" pivotButton="0" quotePrefix="0" xfId="1">
      <alignment horizontal="right" vertical="center"/>
    </xf>
    <xf numFmtId="43" fontId="14" fillId="9" borderId="27" applyAlignment="1" pivotButton="0" quotePrefix="0" xfId="1">
      <alignment vertical="center"/>
    </xf>
    <xf numFmtId="43" fontId="14" fillId="10" borderId="14" applyAlignment="1" pivotButton="0" quotePrefix="0" xfId="1">
      <alignment vertical="center" wrapText="1"/>
    </xf>
    <xf numFmtId="43" fontId="22" fillId="0" borderId="3" applyAlignment="1" pivotButton="0" quotePrefix="0" xfId="1">
      <alignment horizontal="right" vertical="center" wrapText="1"/>
    </xf>
    <xf numFmtId="43" fontId="22" fillId="0" borderId="19" applyAlignment="1" pivotButton="0" quotePrefix="0" xfId="1">
      <alignment horizontal="right" vertical="center" wrapText="1"/>
    </xf>
    <xf numFmtId="43" fontId="22" fillId="0" borderId="4" applyAlignment="1" pivotButton="0" quotePrefix="0" xfId="1">
      <alignment horizontal="right" vertical="center" wrapText="1"/>
    </xf>
    <xf numFmtId="43" fontId="12" fillId="5" borderId="4" applyAlignment="1" pivotButton="0" quotePrefix="0" xfId="1">
      <alignment vertical="center"/>
    </xf>
    <xf numFmtId="43" fontId="12" fillId="5" borderId="1" applyAlignment="1" pivotButton="0" quotePrefix="0" xfId="1">
      <alignment vertical="center"/>
    </xf>
    <xf numFmtId="43" fontId="22" fillId="0" borderId="14" applyAlignment="1" pivotButton="0" quotePrefix="0" xfId="1">
      <alignment vertical="center"/>
    </xf>
    <xf numFmtId="43" fontId="2" fillId="0" borderId="0" pivotButton="0" quotePrefix="0" xfId="0"/>
    <xf numFmtId="43" fontId="12" fillId="5" borderId="1" applyAlignment="1" pivotButton="0" quotePrefix="0" xfId="1">
      <alignment horizontal="right" vertical="center"/>
    </xf>
    <xf numFmtId="43" fontId="17" fillId="0" borderId="0" applyAlignment="1" applyProtection="1" pivotButton="0" quotePrefix="0" xfId="1">
      <alignment horizontal="center" vertical="center"/>
      <protection locked="0" hidden="0"/>
    </xf>
    <xf numFmtId="43" fontId="15" fillId="0" borderId="0" applyAlignment="1" applyProtection="1" pivotButton="0" quotePrefix="0" xfId="0">
      <alignment vertical="center"/>
      <protection locked="0" hidden="0"/>
    </xf>
    <xf numFmtId="43" fontId="16" fillId="0" borderId="0" applyAlignment="1" applyProtection="1" pivotButton="0" quotePrefix="0" xfId="1">
      <alignment horizontal="center" vertical="center"/>
      <protection locked="0" hidden="0"/>
    </xf>
    <xf numFmtId="43" fontId="19" fillId="2" borderId="1" applyAlignment="1" applyProtection="1" pivotButton="0" quotePrefix="0" xfId="1">
      <alignment horizontal="right" vertical="center"/>
      <protection locked="0" hidden="0"/>
    </xf>
    <xf numFmtId="43" fontId="15" fillId="0" borderId="0" applyAlignment="1" applyProtection="1" pivotButton="0" quotePrefix="0" xfId="1">
      <alignment vertical="center"/>
      <protection locked="0" hidden="0"/>
    </xf>
    <xf numFmtId="43" fontId="19" fillId="0" borderId="0" applyAlignment="1" applyProtection="1" pivotButton="0" quotePrefix="0" xfId="1">
      <alignment horizontal="right" vertical="center"/>
      <protection locked="0" hidden="0"/>
    </xf>
    <xf numFmtId="43" fontId="19" fillId="0" borderId="0" applyAlignment="1" applyProtection="1" pivotButton="0" quotePrefix="0" xfId="1">
      <alignment vertical="center"/>
      <protection locked="0" hidden="0"/>
    </xf>
    <xf numFmtId="43" fontId="19" fillId="0" borderId="2" applyAlignment="1" applyProtection="1" pivotButton="0" quotePrefix="0" xfId="1">
      <alignment vertical="center"/>
      <protection locked="0" hidden="0"/>
    </xf>
    <xf numFmtId="43" fontId="0" fillId="0" borderId="0" pivotButton="0" quotePrefix="0" xfId="1"/>
    <xf numFmtId="43" fontId="8" fillId="0" borderId="17" applyAlignment="1" pivotButton="0" quotePrefix="0" xfId="1">
      <alignment wrapText="1"/>
    </xf>
    <xf numFmtId="164" fontId="0" fillId="0" borderId="3" applyAlignment="1" pivotButton="0" quotePrefix="0" xfId="1">
      <alignment vertical="center"/>
    </xf>
    <xf numFmtId="164" fontId="0" fillId="0" borderId="19" applyAlignment="1" pivotButton="0" quotePrefix="0" xfId="1">
      <alignment vertical="center"/>
    </xf>
    <xf numFmtId="164" fontId="0" fillId="0" borderId="4" applyAlignment="1" pivotButton="0" quotePrefix="0" xfId="1">
      <alignment vertical="center"/>
    </xf>
    <xf numFmtId="164" fontId="0" fillId="0" borderId="1" applyAlignment="1" pivotButton="0" quotePrefix="0" xfId="1">
      <alignment vertical="center"/>
    </xf>
    <xf numFmtId="165" fontId="0" fillId="0" borderId="0" applyAlignment="1" pivotButton="0" quotePrefix="0" xfId="0">
      <alignment vertical="center"/>
    </xf>
    <xf numFmtId="164" fontId="0" fillId="0" borderId="43" applyAlignment="1" pivotButton="0" quotePrefix="0" xfId="0">
      <alignment vertical="center"/>
    </xf>
    <xf numFmtId="164" fontId="0" fillId="0" borderId="41" applyAlignment="1" pivotButton="0" quotePrefix="0" xfId="0">
      <alignment vertical="center"/>
    </xf>
    <xf numFmtId="164" fontId="0" fillId="0" borderId="45" applyAlignment="1" pivotButton="0" quotePrefix="0" xfId="0">
      <alignment vertical="center"/>
    </xf>
    <xf numFmtId="164" fontId="0" fillId="0" borderId="46" applyAlignment="1" pivotButton="0" quotePrefix="0" xfId="0">
      <alignment vertical="center"/>
    </xf>
    <xf numFmtId="164" fontId="0" fillId="0" borderId="41" applyAlignment="1" pivotButton="0" quotePrefix="0" xfId="1">
      <alignment vertical="center"/>
    </xf>
    <xf numFmtId="164" fontId="15" fillId="0" borderId="0" applyAlignment="1" pivotButton="0" quotePrefix="0" xfId="1">
      <alignment vertical="center"/>
    </xf>
    <xf numFmtId="0" fontId="26" fillId="0" borderId="0" pivotButton="0" quotePrefix="0" xfId="0"/>
    <xf numFmtId="0" fontId="27" fillId="6" borderId="1" applyAlignment="1" pivotButton="0" quotePrefix="0" xfId="0">
      <alignment horizontal="center" vertical="center"/>
    </xf>
    <xf numFmtId="0" fontId="0" fillId="0" borderId="0" pivotButton="0" quotePrefix="0" xfId="0"/>
    <xf numFmtId="0" fontId="0" fillId="0" borderId="0" applyAlignment="1" pivotButton="0" quotePrefix="0" xfId="0">
      <alignment vertical="center"/>
    </xf>
    <xf numFmtId="0" fontId="14" fillId="10" borderId="2" applyAlignment="1" applyProtection="1" pivotButton="0" quotePrefix="0" xfId="0">
      <alignment horizontal="center" vertical="center"/>
      <protection locked="0" hidden="0"/>
    </xf>
    <xf numFmtId="0" fontId="0" fillId="0" borderId="1" applyAlignment="1" pivotButton="0" quotePrefix="0" xfId="0">
      <alignment vertical="center"/>
    </xf>
    <xf numFmtId="0" fontId="14" fillId="7" borderId="4" applyAlignment="1" applyProtection="1" pivotButton="0" quotePrefix="0" xfId="0">
      <alignment horizontal="center" vertical="center"/>
      <protection locked="0" hidden="0"/>
    </xf>
    <xf numFmtId="0" fontId="14" fillId="7" borderId="1" applyAlignment="1" applyProtection="1" pivotButton="0" quotePrefix="0" xfId="0">
      <alignment horizontal="center" vertical="center"/>
      <protection locked="0" hidden="0"/>
    </xf>
    <xf numFmtId="43" fontId="20" fillId="2" borderId="15" applyAlignment="1" pivotButton="0" quotePrefix="0" xfId="0">
      <alignment horizontal="center" vertical="center"/>
    </xf>
    <xf numFmtId="14" fontId="12" fillId="5" borderId="1" applyAlignment="1" pivotButton="0" quotePrefix="0" xfId="0">
      <alignment horizontal="center" vertical="center"/>
    </xf>
    <xf numFmtId="43" fontId="20" fillId="2" borderId="1" applyAlignment="1" pivotButton="0" quotePrefix="0" xfId="0">
      <alignment horizontal="center" vertical="center"/>
    </xf>
    <xf numFmtId="0" fontId="14" fillId="6" borderId="13" applyAlignment="1" pivotButton="0" quotePrefix="0" xfId="0">
      <alignment horizontal="left" vertical="center"/>
    </xf>
    <xf numFmtId="0" fontId="12" fillId="10" borderId="1" applyAlignment="1" applyProtection="1" pivotButton="0" quotePrefix="0" xfId="0">
      <alignment horizontal="center" vertical="center"/>
      <protection locked="0" hidden="0"/>
    </xf>
    <xf numFmtId="0" fontId="15" fillId="0" borderId="0" applyAlignment="1" pivotButton="0" quotePrefix="0" xfId="0">
      <alignment vertical="center"/>
    </xf>
    <xf numFmtId="0" fontId="10" fillId="6" borderId="1" applyAlignment="1" pivotButton="0" quotePrefix="0" xfId="0">
      <alignment horizontal="center" vertical="center"/>
    </xf>
    <xf numFmtId="0" fontId="13" fillId="6" borderId="3" applyAlignment="1" applyProtection="1" pivotButton="0" quotePrefix="0" xfId="0">
      <alignment horizontal="center" vertical="center" wrapText="1"/>
      <protection locked="0" hidden="0"/>
    </xf>
    <xf numFmtId="0" fontId="15" fillId="0" borderId="0" applyAlignment="1" applyProtection="1" pivotButton="0" quotePrefix="0" xfId="0">
      <alignment vertical="center"/>
      <protection locked="0" hidden="0"/>
    </xf>
    <xf numFmtId="166" fontId="0" fillId="0" borderId="44" applyAlignment="1" pivotButton="0" quotePrefix="0" xfId="0">
      <alignment vertical="center"/>
    </xf>
    <xf numFmtId="166" fontId="0" fillId="0" borderId="1" applyAlignment="1" pivotButton="0" quotePrefix="0" xfId="0">
      <alignment vertical="center"/>
    </xf>
    <xf numFmtId="167" fontId="15" fillId="0" borderId="0" applyAlignment="1" applyProtection="1" pivotButton="0" quotePrefix="0" xfId="0">
      <alignment vertical="center"/>
      <protection locked="0" hidden="0"/>
    </xf>
    <xf numFmtId="167" fontId="4" fillId="0" borderId="1" applyAlignment="1" pivotButton="0" quotePrefix="0" xfId="0">
      <alignment wrapText="1"/>
    </xf>
    <xf numFmtId="167" fontId="4" fillId="0" borderId="1" pivotButton="0" quotePrefix="0" xfId="0"/>
    <xf numFmtId="168" fontId="4" fillId="0" borderId="1" applyAlignment="1" pivotButton="0" quotePrefix="0" xfId="0">
      <alignment wrapText="1"/>
    </xf>
    <xf numFmtId="0" fontId="27" fillId="6" borderId="1" applyAlignment="1" pivotButton="0" quotePrefix="0" xfId="0">
      <alignment horizontal="left" vertical="center"/>
    </xf>
    <xf numFmtId="0" fontId="0" fillId="0" borderId="6" pivotButton="0" quotePrefix="0" xfId="0"/>
    <xf numFmtId="0" fontId="0" fillId="0" borderId="2" pivotButton="0" quotePrefix="0" xfId="0"/>
    <xf numFmtId="0" fontId="0" fillId="0" borderId="29" pivotButton="0" quotePrefix="0" xfId="0"/>
    <xf numFmtId="0" fontId="0" fillId="0" borderId="8" pivotButton="0" quotePrefix="0" xfId="0"/>
    <xf numFmtId="0" fontId="0" fillId="0" borderId="10" pivotButton="0" quotePrefix="0" xfId="0"/>
    <xf numFmtId="0" fontId="27" fillId="7" borderId="5" applyAlignment="1" pivotButton="0" quotePrefix="0" xfId="0">
      <alignment horizontal="center" vertical="center" wrapText="1"/>
    </xf>
    <xf numFmtId="0" fontId="0" fillId="0" borderId="5" pivotButton="0" quotePrefix="0" xfId="0"/>
    <xf numFmtId="0" fontId="26" fillId="0" borderId="0" pivotButton="0" quotePrefix="0" xfId="0"/>
    <xf numFmtId="0" fontId="29" fillId="2" borderId="1" applyAlignment="1" pivotButton="0" quotePrefix="0" xfId="0">
      <alignment horizontal="left" vertical="center" wrapText="1"/>
    </xf>
    <xf numFmtId="0" fontId="0" fillId="0" borderId="9" pivotButton="0" quotePrefix="0" xfId="0"/>
    <xf numFmtId="0" fontId="27" fillId="7" borderId="15" applyAlignment="1" pivotButton="0" quotePrefix="0" xfId="0">
      <alignment horizontal="center" vertical="center" wrapText="1"/>
    </xf>
    <xf numFmtId="0" fontId="28" fillId="9" borderId="1" applyAlignment="1" pivotButton="0" quotePrefix="0" xfId="0">
      <alignment horizontal="center" vertical="center"/>
    </xf>
    <xf numFmtId="0" fontId="0" fillId="0" borderId="19" pivotButton="0" quotePrefix="0" xfId="0"/>
    <xf numFmtId="0" fontId="0" fillId="0" borderId="4" pivotButton="0" quotePrefix="0" xfId="0"/>
    <xf numFmtId="0" fontId="28" fillId="8" borderId="1" applyAlignment="1" pivotButton="0" quotePrefix="0" xfId="0">
      <alignment horizontal="left" vertical="center"/>
    </xf>
    <xf numFmtId="0" fontId="30" fillId="2" borderId="1" applyAlignment="1" pivotButton="0" quotePrefix="0" xfId="0">
      <alignment horizontal="left" vertical="center" wrapText="1"/>
    </xf>
    <xf numFmtId="0" fontId="27" fillId="6" borderId="1" applyAlignment="1" pivotButton="0" quotePrefix="0" xfId="0">
      <alignment horizontal="center" vertical="center"/>
    </xf>
    <xf numFmtId="0" fontId="28" fillId="9" borderId="3" applyAlignment="1" pivotButton="0" quotePrefix="0" xfId="0">
      <alignment horizontal="center" vertical="center"/>
    </xf>
    <xf numFmtId="0" fontId="25" fillId="5" borderId="41" applyAlignment="1" pivotButton="0" quotePrefix="0" xfId="0">
      <alignment horizontal="center" vertical="center"/>
    </xf>
    <xf numFmtId="0" fontId="25" fillId="5" borderId="15" applyAlignment="1" pivotButton="0" quotePrefix="0" xfId="0">
      <alignment horizontal="center" vertical="center"/>
    </xf>
    <xf numFmtId="0" fontId="33" fillId="0" borderId="18" applyAlignment="1" pivotButton="0" quotePrefix="0" xfId="0">
      <alignment horizontal="center" vertical="center" wrapText="1"/>
    </xf>
    <xf numFmtId="0" fontId="0" fillId="0" borderId="0" pivotButton="0" quotePrefix="0" xfId="0"/>
    <xf numFmtId="0" fontId="33" fillId="0" borderId="1" applyAlignment="1" pivotButton="0" quotePrefix="0" xfId="0">
      <alignment horizontal="center" vertical="center" wrapText="1"/>
    </xf>
    <xf numFmtId="0" fontId="31" fillId="11" borderId="1" applyAlignment="1" pivotButton="0" quotePrefix="0" xfId="0">
      <alignment horizontal="center" vertical="center" wrapText="1"/>
    </xf>
    <xf numFmtId="0" fontId="32" fillId="0" borderId="1" applyAlignment="1" pivotButton="0" quotePrefix="0" xfId="0">
      <alignment horizontal="center" vertical="center" wrapText="1"/>
    </xf>
    <xf numFmtId="0" fontId="14" fillId="7" borderId="1" applyAlignment="1" applyProtection="1" pivotButton="0" quotePrefix="0" xfId="0">
      <alignment vertical="center"/>
      <protection locked="0" hidden="0"/>
    </xf>
    <xf numFmtId="0" fontId="0" fillId="0" borderId="19" applyProtection="1" pivotButton="0" quotePrefix="0" xfId="0">
      <protection locked="0" hidden="0"/>
    </xf>
    <xf numFmtId="0" fontId="0" fillId="0" borderId="4" applyProtection="1" pivotButton="0" quotePrefix="0" xfId="0">
      <protection locked="0" hidden="0"/>
    </xf>
    <xf numFmtId="0" fontId="13" fillId="6" borderId="1" applyAlignment="1" applyProtection="1" pivotButton="0" quotePrefix="0" xfId="0">
      <alignment horizontal="center" vertical="center" wrapText="1"/>
      <protection locked="0" hidden="0"/>
    </xf>
    <xf numFmtId="0" fontId="29" fillId="2" borderId="1" applyAlignment="1" pivotButton="0" quotePrefix="0" xfId="0">
      <alignment horizontal="center" vertical="center" wrapText="1"/>
    </xf>
    <xf numFmtId="0" fontId="0" fillId="0" borderId="0" applyAlignment="1" pivotButton="0" quotePrefix="0" xfId="0">
      <alignment vertical="center"/>
    </xf>
    <xf numFmtId="0" fontId="14" fillId="10" borderId="2" applyAlignment="1" applyProtection="1" pivotButton="0" quotePrefix="0" xfId="0">
      <alignment horizontal="center" vertical="center"/>
      <protection locked="0" hidden="0"/>
    </xf>
    <xf numFmtId="0" fontId="0" fillId="0" borderId="0" applyProtection="1" pivotButton="0" quotePrefix="0" xfId="0">
      <protection locked="0" hidden="0"/>
    </xf>
    <xf numFmtId="0" fontId="14" fillId="7" borderId="3" applyAlignment="1" applyProtection="1" pivotButton="0" quotePrefix="0" xfId="0">
      <alignment horizontal="center" vertical="center"/>
      <protection locked="0" hidden="0"/>
    </xf>
    <xf numFmtId="0" fontId="0" fillId="0" borderId="1" applyAlignment="1" pivotButton="0" quotePrefix="0" xfId="0">
      <alignment vertical="center"/>
    </xf>
    <xf numFmtId="0" fontId="14" fillId="7" borderId="4" applyAlignment="1" applyProtection="1" pivotButton="0" quotePrefix="0" xfId="0">
      <alignment horizontal="center" vertical="center"/>
      <protection locked="0" hidden="0"/>
    </xf>
    <xf numFmtId="0" fontId="14" fillId="7" borderId="1" applyAlignment="1" applyProtection="1" pivotButton="0" quotePrefix="0" xfId="0">
      <alignment horizontal="center" vertical="center"/>
      <protection locked="0" hidden="0"/>
    </xf>
    <xf numFmtId="164" fontId="13" fillId="6" borderId="1" applyAlignment="1" applyProtection="1" pivotButton="0" quotePrefix="0" xfId="1">
      <alignment horizontal="center" vertical="center" wrapText="1"/>
      <protection locked="0" hidden="0"/>
    </xf>
    <xf numFmtId="0" fontId="14" fillId="6" borderId="37" applyAlignment="1" pivotButton="0" quotePrefix="0" xfId="0">
      <alignment horizontal="center" vertical="center"/>
    </xf>
    <xf numFmtId="0" fontId="0" fillId="0" borderId="40" pivotButton="0" quotePrefix="0" xfId="0"/>
    <xf numFmtId="43" fontId="20" fillId="2" borderId="15" applyAlignment="1" pivotButton="0" quotePrefix="0" xfId="0">
      <alignment horizontal="center" vertical="center"/>
    </xf>
    <xf numFmtId="14" fontId="12" fillId="5" borderId="1" applyAlignment="1" pivotButton="0" quotePrefix="0" xfId="0">
      <alignment horizontal="center" vertical="center"/>
    </xf>
    <xf numFmtId="43" fontId="20" fillId="2" borderId="1" applyAlignment="1" pivotButton="0" quotePrefix="0" xfId="0">
      <alignment horizontal="center" vertical="center"/>
    </xf>
    <xf numFmtId="0" fontId="14" fillId="6" borderId="13" applyAlignment="1" pivotButton="0" quotePrefix="0" xfId="0">
      <alignment horizontal="left" vertical="center"/>
    </xf>
    <xf numFmtId="0" fontId="0" fillId="0" borderId="16" pivotButton="0" quotePrefix="0" xfId="0"/>
    <xf numFmtId="0" fontId="14" fillId="6" borderId="20" applyAlignment="1" pivotButton="0" quotePrefix="0" xfId="0">
      <alignment horizontal="left" vertical="center"/>
    </xf>
    <xf numFmtId="0" fontId="14" fillId="10" borderId="33" applyAlignment="1" pivotButton="0" quotePrefix="0" xfId="0">
      <alignment horizontal="center" vertical="center"/>
    </xf>
    <xf numFmtId="0" fontId="14" fillId="9" borderId="34" applyAlignment="1" pivotButton="0" quotePrefix="0" xfId="0">
      <alignment horizontal="center" vertical="center"/>
    </xf>
    <xf numFmtId="0" fontId="0" fillId="0" borderId="38" pivotButton="0" quotePrefix="0" xfId="0"/>
    <xf numFmtId="0" fontId="14" fillId="6" borderId="22" applyAlignment="1" pivotButton="0" quotePrefix="0" xfId="0">
      <alignment horizontal="left" vertical="center"/>
    </xf>
    <xf numFmtId="0" fontId="0" fillId="0" borderId="23" pivotButton="0" quotePrefix="0" xfId="0"/>
    <xf numFmtId="0" fontId="14" fillId="10" borderId="33" applyAlignment="1" pivotButton="0" quotePrefix="0" xfId="0">
      <alignment horizontal="center" vertical="center" wrapText="1"/>
    </xf>
    <xf numFmtId="0" fontId="14" fillId="6" borderId="25" applyAlignment="1" pivotButton="0" quotePrefix="0" xfId="0">
      <alignment horizontal="left" vertical="center"/>
    </xf>
    <xf numFmtId="0" fontId="12" fillId="10" borderId="3" applyAlignment="1" applyProtection="1" pivotButton="0" quotePrefix="0" xfId="0">
      <alignment horizontal="center" vertical="center"/>
      <protection locked="0" hidden="0"/>
    </xf>
    <xf numFmtId="0" fontId="12" fillId="10" borderId="1" applyAlignment="1" applyProtection="1" pivotButton="0" quotePrefix="0" xfId="0">
      <alignment horizontal="center" vertical="center"/>
      <protection locked="0" hidden="0"/>
    </xf>
    <xf numFmtId="0" fontId="0" fillId="0" borderId="7" applyProtection="1" pivotButton="0" quotePrefix="0" xfId="0">
      <protection locked="0" hidden="0"/>
    </xf>
    <xf numFmtId="0" fontId="18" fillId="2" borderId="41" applyAlignment="1" applyProtection="1" pivotButton="0" quotePrefix="0" xfId="0">
      <alignment horizontal="right" vertical="center"/>
      <protection locked="0" hidden="0"/>
    </xf>
    <xf numFmtId="0" fontId="0" fillId="0" borderId="29" applyProtection="1" pivotButton="0" quotePrefix="0" xfId="0">
      <protection locked="0" hidden="0"/>
    </xf>
    <xf numFmtId="0" fontId="17" fillId="2" borderId="1" applyAlignment="1" pivotButton="0" quotePrefix="0" xfId="0">
      <alignment horizontal="left" vertical="center" wrapText="1"/>
    </xf>
    <xf numFmtId="0" fontId="15" fillId="0" borderId="0" applyAlignment="1" pivotButton="0" quotePrefix="0" xfId="0">
      <alignment vertical="center"/>
    </xf>
    <xf numFmtId="43" fontId="17" fillId="2" borderId="3" applyAlignment="1" applyProtection="1" pivotButton="0" quotePrefix="0" xfId="1">
      <alignment horizontal="center" vertical="center"/>
      <protection locked="0" hidden="0"/>
    </xf>
    <xf numFmtId="0" fontId="0" fillId="0" borderId="8" applyProtection="1" pivotButton="0" quotePrefix="0" xfId="0">
      <protection locked="0" hidden="0"/>
    </xf>
    <xf numFmtId="0" fontId="13" fillId="9" borderId="3" applyAlignment="1" pivotButton="0" quotePrefix="0" xfId="0">
      <alignment horizontal="center" vertical="center"/>
    </xf>
    <xf numFmtId="0" fontId="13" fillId="6" borderId="1" applyAlignment="1" applyProtection="1" pivotButton="0" quotePrefix="0" xfId="0">
      <alignment horizontal="left" vertical="center" wrapText="1"/>
      <protection locked="0" hidden="0"/>
    </xf>
    <xf numFmtId="0" fontId="10" fillId="6" borderId="1" applyAlignment="1" pivotButton="0" quotePrefix="0" xfId="0">
      <alignment horizontal="center" vertical="center"/>
    </xf>
    <xf numFmtId="0" fontId="10" fillId="6" borderId="1" applyAlignment="1" pivotButton="0" quotePrefix="0" xfId="0">
      <alignment horizontal="left" vertical="center"/>
    </xf>
    <xf numFmtId="0" fontId="13" fillId="8" borderId="1" applyAlignment="1" applyProtection="1" pivotButton="0" quotePrefix="0" xfId="0">
      <alignment horizontal="left" vertical="center"/>
      <protection locked="0" hidden="0"/>
    </xf>
    <xf numFmtId="43" fontId="17" fillId="2" borderId="1" applyAlignment="1" applyProtection="1" pivotButton="0" quotePrefix="0" xfId="1">
      <alignment horizontal="center" vertical="center"/>
      <protection locked="0" hidden="0"/>
    </xf>
    <xf numFmtId="0" fontId="18" fillId="2" borderId="7" applyAlignment="1" applyProtection="1" pivotButton="0" quotePrefix="0" xfId="0">
      <alignment horizontal="right" vertical="center"/>
      <protection locked="0" hidden="0"/>
    </xf>
    <xf numFmtId="0" fontId="0" fillId="0" borderId="10" applyProtection="1" pivotButton="0" quotePrefix="0" xfId="0">
      <protection locked="0" hidden="0"/>
    </xf>
    <xf numFmtId="0" fontId="13" fillId="9" borderId="7" applyAlignment="1" applyProtection="1" pivotButton="0" quotePrefix="0" xfId="0">
      <alignment horizontal="center" vertical="center"/>
      <protection locked="0" hidden="0"/>
    </xf>
    <xf numFmtId="0" fontId="13" fillId="9" borderId="3" applyAlignment="1" applyProtection="1" pivotButton="0" quotePrefix="0" xfId="0">
      <alignment horizontal="center" vertical="center"/>
      <protection locked="0" hidden="0"/>
    </xf>
    <xf numFmtId="0" fontId="13" fillId="6" borderId="3" applyAlignment="1" applyProtection="1" pivotButton="0" quotePrefix="0" xfId="0">
      <alignment horizontal="center" vertical="center" wrapText="1"/>
      <protection locked="0" hidden="0"/>
    </xf>
    <xf numFmtId="0" fontId="13" fillId="8" borderId="1" applyAlignment="1" pivotButton="0" quotePrefix="0" xfId="0">
      <alignment horizontal="left" vertical="center"/>
    </xf>
    <xf numFmtId="0" fontId="12" fillId="7" borderId="1" applyAlignment="1" applyProtection="1" pivotButton="0" quotePrefix="0" xfId="0">
      <alignment horizontal="center" vertical="center" wrapText="1"/>
      <protection locked="0" hidden="0"/>
    </xf>
    <xf numFmtId="0" fontId="15" fillId="0" borderId="0" applyAlignment="1" applyProtection="1" pivotButton="0" quotePrefix="0" xfId="0">
      <alignment vertical="center"/>
      <protection locked="0" hidden="0"/>
    </xf>
    <xf numFmtId="0" fontId="19" fillId="2" borderId="1" applyAlignment="1" pivotButton="0" quotePrefix="0" xfId="0">
      <alignment horizontal="left" vertical="center" wrapText="1"/>
    </xf>
    <xf numFmtId="0" fontId="12" fillId="7" borderId="1" applyAlignment="1" applyProtection="1" pivotButton="0" quotePrefix="0" xfId="0">
      <alignment horizontal="center" vertical="center"/>
      <protection locked="0" hidden="0"/>
    </xf>
    <xf numFmtId="0" fontId="0" fillId="0" borderId="6" applyProtection="1" pivotButton="0" quotePrefix="0" xfId="0">
      <protection locked="0" hidden="0"/>
    </xf>
    <xf numFmtId="0" fontId="15" fillId="0" borderId="1" applyAlignment="1" pivotButton="0" quotePrefix="0" xfId="0">
      <alignment horizontal="center" vertical="center"/>
    </xf>
    <xf numFmtId="0" fontId="13" fillId="9" borderId="1" applyAlignment="1" pivotButton="0" quotePrefix="0" xfId="0">
      <alignment horizontal="center" vertical="center"/>
    </xf>
    <xf numFmtId="0" fontId="15" fillId="0" borderId="1" applyAlignment="1" pivotButton="0" quotePrefix="0" xfId="0">
      <alignment vertical="center"/>
    </xf>
    <xf numFmtId="0" fontId="19" fillId="2" borderId="4" applyAlignment="1" applyProtection="1" pivotButton="0" quotePrefix="0" xfId="0">
      <alignment horizontal="center" vertical="center" wrapText="1"/>
      <protection locked="0" hidden="0"/>
    </xf>
    <xf numFmtId="0" fontId="0" fillId="0" borderId="5" applyProtection="1" pivotButton="0" quotePrefix="0" xfId="0">
      <protection locked="0" hidden="0"/>
    </xf>
    <xf numFmtId="0" fontId="0" fillId="0" borderId="9" applyProtection="1" pivotButton="0" quotePrefix="0" xfId="0">
      <protection locked="0" hidden="0"/>
    </xf>
    <xf numFmtId="164" fontId="18" fillId="2" borderId="41" applyAlignment="1" applyProtection="1" pivotButton="0" quotePrefix="0" xfId="1">
      <alignment horizontal="right" vertical="center"/>
      <protection locked="0" hidden="0"/>
    </xf>
    <xf numFmtId="0" fontId="9" fillId="5" borderId="41" applyAlignment="1" pivotButton="0" quotePrefix="0" xfId="0">
      <alignment horizontal="center" vertical="center"/>
    </xf>
    <xf numFmtId="0" fontId="9" fillId="5" borderId="41" applyAlignment="1" applyProtection="1" pivotButton="0" quotePrefix="0" xfId="0">
      <alignment horizontal="center" vertical="center"/>
      <protection locked="0" hidden="0"/>
    </xf>
    <xf numFmtId="0" fontId="0" fillId="0" borderId="2" applyProtection="1" pivotButton="0" quotePrefix="0" xfId="0">
      <protection locked="0" hidden="0"/>
    </xf>
    <xf numFmtId="0" fontId="9" fillId="5" borderId="15" applyAlignment="1" pivotButton="0" quotePrefix="0" xfId="0">
      <alignment horizontal="center" vertical="center"/>
    </xf>
    <xf numFmtId="0" fontId="12" fillId="7" borderId="15" applyAlignment="1" pivotButton="0" quotePrefix="0" xfId="0">
      <alignment horizontal="center" vertical="center" wrapText="1"/>
    </xf>
    <xf numFmtId="43" fontId="18" fillId="2" borderId="41" applyAlignment="1" applyProtection="1" pivotButton="0" quotePrefix="0" xfId="1">
      <alignment horizontal="right" vertical="center"/>
      <protection locked="0" hidden="0"/>
    </xf>
    <xf numFmtId="164" fontId="18" fillId="2" borderId="15" applyAlignment="1" applyProtection="1" pivotButton="0" quotePrefix="0" xfId="1">
      <alignment horizontal="right" vertical="center"/>
      <protection locked="0" hidden="0"/>
    </xf>
    <xf numFmtId="166" fontId="0" fillId="0" borderId="44" applyAlignment="1" pivotButton="0" quotePrefix="0" xfId="0">
      <alignment vertical="center"/>
    </xf>
    <xf numFmtId="166" fontId="0" fillId="0" borderId="1" applyAlignment="1" pivotButton="0" quotePrefix="0" xfId="0">
      <alignment vertical="center"/>
    </xf>
  </cellXfs>
  <cellStyles count="4">
    <cellStyle name="Normal" xfId="0" builtinId="0"/>
    <cellStyle name="Comma" xfId="1" builtinId="3"/>
    <cellStyle name="Hyperlink" xfId="2" builtinId="8"/>
    <cellStyle name="Percent" xfId="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charts/chart1.xml><?xml version="1.0" encoding="utf-8"?>
<chartSpace xmlns="http://schemas.openxmlformats.org/drawingml/2006/chart">
  <chart>
    <plotArea>
      <layout/>
      <barChart>
        <barDir val="col"/>
        <grouping val="clustered"/>
        <varyColors val="0"/>
        <ser>
          <idx val="0"/>
          <order val="0"/>
          <tx>
            <strRef>
              <f>'Overall V2'!$A$9</f>
              <strCache>
                <ptCount val="1"/>
                <pt idx="0">
                  <v>Net interest income</v>
                </pt>
              </strCache>
            </strRef>
          </tx>
          <spPr>
            <a:solidFill xmlns:a="http://schemas.openxmlformats.org/drawingml/2006/main">
              <a:schemeClr val="accent1"/>
            </a:solidFill>
            <a:ln xmlns:a="http://schemas.openxmlformats.org/drawingml/2006/main">
              <a:noFill/>
              <a:prstDash val="solid"/>
            </a:ln>
          </spPr>
          <invertIfNegative val="0"/>
          <cat>
            <numRef>
              <f>'Overall V2'!$B$8:$H$8</f>
              <numCache>
                <formatCode>General</formatCode>
                <ptCount val="7"/>
                <pt idx="0">
                  <v>2019</v>
                </pt>
                <pt idx="1">
                  <v>2020</v>
                </pt>
                <pt idx="2">
                  <v>2021</v>
                </pt>
                <pt idx="3">
                  <v>2022</v>
                </pt>
                <pt idx="4">
                  <v>2023</v>
                </pt>
                <pt idx="5">
                  <v>2024</v>
                </pt>
                <pt idx="6">
                  <v>2025</v>
                </pt>
              </numCache>
            </numRef>
          </cat>
          <val>
            <numRef>
              <f>'Overall V2'!$B$9:$H$9</f>
              <numCache>
                <formatCode>_(* #,##0_);_(* \(#,##0\);_(* "-"??_);_(@_)</formatCode>
                <ptCount val="7"/>
                <pt idx="0">
                  <v>12113</v>
                </pt>
                <pt idx="1">
                  <v>14582</v>
                </pt>
                <pt idx="2">
                  <v>18945</v>
                </pt>
                <pt idx="3">
                  <v>23533</v>
                </pt>
                <pt idx="4">
                  <v>33948.6013726942</v>
                </pt>
                <pt idx="5">
                  <v>57705.94059815936</v>
                </pt>
                <pt idx="6">
                  <v>115232.9685211841</v>
                </pt>
              </numCache>
            </numRef>
          </val>
        </ser>
        <ser>
          <idx val="1"/>
          <order val="1"/>
          <tx>
            <strRef>
              <f>'Overall V2'!$A$10</f>
              <strCache>
                <ptCount val="1"/>
                <pt idx="0">
                  <v>Net interest from investment</v>
                </pt>
              </strCache>
            </strRef>
          </tx>
          <spPr>
            <a:solidFill xmlns:a="http://schemas.openxmlformats.org/drawingml/2006/main">
              <a:schemeClr val="accent2"/>
            </a:solidFill>
            <a:ln xmlns:a="http://schemas.openxmlformats.org/drawingml/2006/main">
              <a:noFill/>
              <a:prstDash val="solid"/>
            </a:ln>
          </spPr>
          <invertIfNegative val="0"/>
          <cat>
            <numRef>
              <f>'Overall V2'!$B$8:$H$8</f>
              <numCache>
                <formatCode>General</formatCode>
                <ptCount val="7"/>
                <pt idx="0">
                  <v>2019</v>
                </pt>
                <pt idx="1">
                  <v>2020</v>
                </pt>
                <pt idx="2">
                  <v>2021</v>
                </pt>
                <pt idx="3">
                  <v>2022</v>
                </pt>
                <pt idx="4">
                  <v>2023</v>
                </pt>
                <pt idx="5">
                  <v>2024</v>
                </pt>
                <pt idx="6">
                  <v>2025</v>
                </pt>
              </numCache>
            </numRef>
          </cat>
          <val>
            <numRef>
              <f>'Overall V2'!$B$10:$H$10</f>
              <numCache>
                <formatCode>_(* #,##0_);_(* \(#,##0\);_(* "-"??_);_(@_)</formatCode>
                <ptCount val="7"/>
                <pt idx="0">
                  <v>-588</v>
                </pt>
                <pt idx="1">
                  <v>-1605.999999999998</v>
                </pt>
                <pt idx="2">
                  <v>-1586</v>
                </pt>
                <pt idx="3">
                  <v>-741</v>
                </pt>
                <pt idx="4">
                  <v>-2079.940304715812</v>
                </pt>
                <pt idx="5">
                  <v>-1709.59917152964</v>
                </pt>
                <pt idx="6">
                  <v>-2466.116139138539</v>
                </pt>
              </numCache>
            </numRef>
          </val>
        </ser>
        <dLbls>
          <showLegendKey val="0"/>
          <showVal val="0"/>
          <showCatName val="0"/>
          <showSerName val="0"/>
          <showPercent val="0"/>
          <showBubbleSize val="0"/>
        </dLbls>
        <gapWidth val="219"/>
        <overlap val="-27"/>
        <axId val="2031578192"/>
        <axId val="2035534384"/>
      </barChart>
      <catAx>
        <axId val="2031578192"/>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35534384"/>
        <crosses val="autoZero"/>
        <auto val="1"/>
        <lblAlgn val="ctr"/>
        <lblOffset val="100"/>
        <noMultiLvlLbl val="0"/>
      </catAx>
      <valAx>
        <axId val="2035534384"/>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31578192"/>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xml><?xml version="1.0" encoding="utf-8"?>
<chartSpace xmlns="http://schemas.openxmlformats.org/drawingml/2006/chart">
  <chart>
    <plotArea>
      <layout/>
      <barChart>
        <barDir val="col"/>
        <grouping val="clustered"/>
        <varyColors val="0"/>
        <ser>
          <idx val="0"/>
          <order val="0"/>
          <tx>
            <strRef>
              <f>'Overall V2'!$A$20</f>
              <strCache>
                <ptCount val="1"/>
                <pt idx="0">
                  <v>Cash &amp; equivalents</v>
                </pt>
              </strCache>
            </strRef>
          </tx>
          <spPr>
            <a:solidFill xmlns:a="http://schemas.openxmlformats.org/drawingml/2006/main">
              <a:schemeClr val="accent1"/>
            </a:solidFill>
            <a:ln xmlns:a="http://schemas.openxmlformats.org/drawingml/2006/main">
              <a:noFill/>
              <a:prstDash val="solid"/>
            </a:ln>
          </spPr>
          <invertIfNegative val="0"/>
          <cat>
            <numRef>
              <f>'Overall V2'!$B$19:$H$19</f>
              <numCache>
                <formatCode>General</formatCode>
                <ptCount val="7"/>
                <pt idx="0">
                  <v>2019</v>
                </pt>
                <pt idx="1">
                  <v>2020</v>
                </pt>
                <pt idx="2">
                  <v>2021</v>
                </pt>
                <pt idx="3">
                  <v>2022</v>
                </pt>
                <pt idx="4">
                  <v>2023</v>
                </pt>
                <pt idx="5">
                  <v>2024</v>
                </pt>
                <pt idx="6">
                  <v>2025</v>
                </pt>
              </numCache>
            </numRef>
          </cat>
          <val>
            <numRef>
              <f>'Overall V2'!$B$20:$H$20</f>
              <numCache>
                <formatCode>_(* #,##0_);_(* \(#,##0\);_(* "-"??_);_(@_)</formatCode>
                <ptCount val="7"/>
                <pt idx="0">
                  <v>6438</v>
                </pt>
                <pt idx="1">
                  <v>6968</v>
                </pt>
                <pt idx="2">
                  <v>7510</v>
                </pt>
                <pt idx="3">
                  <v>8461</v>
                </pt>
                <pt idx="4">
                  <v>10656.53754831902</v>
                </pt>
                <pt idx="5">
                  <v>15470.26411701527</v>
                </pt>
                <pt idx="6">
                  <v>29128.35014242901</v>
                </pt>
              </numCache>
            </numRef>
          </val>
        </ser>
        <ser>
          <idx val="1"/>
          <order val="1"/>
          <tx>
            <strRef>
              <f>'Overall V2'!$A$28</f>
              <strCache>
                <ptCount val="1"/>
                <pt idx="0">
                  <v>Net loans to customers</v>
                </pt>
              </strCache>
            </strRef>
          </tx>
          <spPr>
            <a:solidFill xmlns:a="http://schemas.openxmlformats.org/drawingml/2006/main">
              <a:schemeClr val="accent2"/>
            </a:solidFill>
            <a:ln xmlns:a="http://schemas.openxmlformats.org/drawingml/2006/main">
              <a:noFill/>
              <a:prstDash val="solid"/>
            </a:ln>
          </spPr>
          <invertIfNegative val="0"/>
          <val>
            <numRef>
              <f>'Overall V2'!$B$28:$H$28</f>
              <numCache>
                <formatCode>_(* #,##0_);_(* \(#,##0\);_(* "-"??_);_(@_)</formatCode>
                <ptCount val="7"/>
                <pt idx="0">
                  <v>266165</v>
                </pt>
                <pt idx="1">
                  <v>308529</v>
                </pt>
                <pt idx="2">
                  <v>356051</v>
                </pt>
                <pt idx="3">
                  <v>408857</v>
                </pt>
                <pt idx="4">
                  <v>550341.1616520475</v>
                </pt>
                <pt idx="5">
                  <v>672338.4201709438</v>
                </pt>
                <pt idx="6">
                  <v>828218.1507820998</v>
                </pt>
              </numCache>
            </numRef>
          </val>
        </ser>
        <dLbls>
          <showLegendKey val="0"/>
          <showVal val="0"/>
          <showCatName val="0"/>
          <showSerName val="0"/>
          <showPercent val="0"/>
          <showBubbleSize val="0"/>
        </dLbls>
        <gapWidth val="219"/>
        <overlap val="-27"/>
        <axId val="1856773936"/>
        <axId val="2000625600"/>
      </barChart>
      <catAx>
        <axId val="1856773936"/>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00625600"/>
        <crosses val="autoZero"/>
        <auto val="1"/>
        <lblAlgn val="ctr"/>
        <lblOffset val="100"/>
        <noMultiLvlLbl val="0"/>
      </catAx>
      <valAx>
        <axId val="200062560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6773936"/>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3.xml><?xml version="1.0" encoding="utf-8"?>
<chartSpace xmlns="http://schemas.openxmlformats.org/drawingml/2006/chart">
  <chart>
    <plotArea>
      <layout/>
      <lineChart>
        <grouping val="standard"/>
        <varyColors val="0"/>
        <ser>
          <idx val="0"/>
          <order val="0"/>
          <tx>
            <strRef>
              <f>'Overall V2'!$A$11</f>
              <strCache>
                <ptCount val="1"/>
                <pt idx="0">
                  <v>Total operating income (TOI) (QoQ%)</v>
                </pt>
              </strCache>
            </strRef>
          </tx>
          <spPr>
            <a:ln xmlns:a="http://schemas.openxmlformats.org/drawingml/2006/main" w="28575" cap="rnd">
              <a:solidFill>
                <a:schemeClr val="bg1"/>
              </a:solidFill>
              <a:prstDash val="solid"/>
              <a:round/>
            </a:ln>
          </spPr>
          <marker>
            <symbol val="circle"/>
            <size val="5"/>
            <spPr>
              <a:solidFill xmlns:a="http://schemas.openxmlformats.org/drawingml/2006/main">
                <a:schemeClr val="bg1"/>
              </a:solidFill>
              <a:ln xmlns:a="http://schemas.openxmlformats.org/drawingml/2006/main" w="9525">
                <a:solidFill>
                  <a:schemeClr val="bg1"/>
                </a:solidFill>
                <a:prstDash val="solid"/>
              </a:ln>
            </spPr>
          </marker>
          <trendline>
            <spPr>
              <a:ln xmlns:a="http://schemas.openxmlformats.org/drawingml/2006/main" w="19050" cap="rnd">
                <a:solidFill>
                  <a:schemeClr val="accent1"/>
                </a:solidFill>
                <a:prstDash val="sysDot"/>
              </a:ln>
            </spPr>
            <trendlineType val="linear"/>
            <dispRSqr val="0"/>
            <dispEq val="0"/>
          </trendline>
          <cat>
            <numRef>
              <f>'Overall V2'!$B$19:$H$19</f>
              <numCache>
                <formatCode>General</formatCode>
                <ptCount val="7"/>
                <pt idx="0">
                  <v>2019</v>
                </pt>
                <pt idx="1">
                  <v>2020</v>
                </pt>
                <pt idx="2">
                  <v>2021</v>
                </pt>
                <pt idx="3">
                  <v>2022</v>
                </pt>
                <pt idx="4">
                  <v>2023</v>
                </pt>
                <pt idx="5">
                  <v>2024</v>
                </pt>
                <pt idx="6">
                  <v>2025</v>
                </pt>
              </numCache>
            </numRef>
          </cat>
          <val>
            <numRef>
              <f>'Overall V2'!$B$11:$H$11</f>
              <numCache>
                <formatCode>_(* #,##0_);_(* \(#,##0\);_(* "-"??_);_(@_)</formatCode>
                <ptCount val="7"/>
                <pt idx="0">
                  <v>#N/A</v>
                </pt>
                <pt idx="1">
                  <v>#N/A</v>
                </pt>
                <pt idx="2">
                  <v>#N/A</v>
                </pt>
                <pt idx="3">
                  <v>#N/A</v>
                </pt>
                <pt idx="4">
                  <v>#N/A</v>
                </pt>
                <pt idx="5">
                  <v>#N/A</v>
                </pt>
                <pt idx="6">
                  <v>#N/A</v>
                </pt>
              </numCache>
            </numRef>
          </val>
          <smooth val="0"/>
        </ser>
        <ser>
          <idx val="1"/>
          <order val="1"/>
          <tx>
            <strRef>
              <f>'Overall V2'!$A$16</f>
              <strCache>
                <ptCount val="1"/>
                <pt idx="0">
                  <v>Operating expenses</v>
                </pt>
              </strCache>
            </strRef>
          </tx>
          <spPr>
            <a:ln xmlns:a="http://schemas.openxmlformats.org/drawingml/2006/main" w="28575"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trendline>
            <spPr>
              <a:ln xmlns:a="http://schemas.openxmlformats.org/drawingml/2006/main" w="19050" cap="rnd">
                <a:solidFill>
                  <a:schemeClr val="accent2"/>
                </a:solidFill>
                <a:prstDash val="sysDot"/>
              </a:ln>
            </spPr>
            <trendlineType val="linear"/>
            <dispRSqr val="0"/>
            <dispEq val="0"/>
          </trendline>
          <val>
            <numRef>
              <f>'Overall V2'!$B$16:$H$16</f>
              <numCache>
                <formatCode>_(* #,##0_);_(* \(#,##0\);_(* "-"??_);_(@_)</formatCode>
                <ptCount val="7"/>
                <pt idx="0">
                  <v>-8308</v>
                </pt>
                <pt idx="1">
                  <v>-7625</v>
                </pt>
                <pt idx="2">
                  <v>-8229</v>
                </pt>
                <pt idx="3">
                  <v>-11605</v>
                </pt>
                <pt idx="4">
                  <v>-13944.01641298455</v>
                </pt>
                <pt idx="5">
                  <v>-21338.67718776033</v>
                </pt>
                <pt idx="6">
                  <v>-39290.7984684637</v>
                </pt>
              </numCache>
            </numRef>
          </val>
          <smooth val="0"/>
        </ser>
        <dLbls>
          <showLegendKey val="0"/>
          <showVal val="0"/>
          <showCatName val="0"/>
          <showSerName val="0"/>
          <showPercent val="0"/>
          <showBubbleSize val="0"/>
        </dLbls>
        <hiLowLines>
          <spPr>
            <a:ln xmlns:a="http://schemas.openxmlformats.org/drawingml/2006/main" w="9525" cap="flat" cmpd="sng" algn="ctr">
              <a:solidFill>
                <a:schemeClr val="tx1">
                  <a:lumMod val="75000"/>
                  <a:lumOff val="25000"/>
                </a:schemeClr>
              </a:solidFill>
              <a:prstDash val="solid"/>
              <a:round/>
            </a:ln>
          </spPr>
        </hiLowLines>
        <marker val="1"/>
        <smooth val="0"/>
        <axId val="1856773936"/>
        <axId val="2000625600"/>
      </lineChart>
      <catAx>
        <axId val="1856773936"/>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00625600"/>
        <crosses val="autoZero"/>
        <auto val="1"/>
        <lblAlgn val="ctr"/>
        <lblOffset val="100"/>
        <noMultiLvlLbl val="0"/>
      </catAx>
      <valAx>
        <axId val="200062560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6773936"/>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rgbClr val="347BBF"/>
    </a:solidFill>
    <a:ln xmlns:a="http://schemas.openxmlformats.org/drawingml/2006/mai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s>
</file>

<file path=xl/drawings/_rels/drawing2.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s>
</file>

<file path=xl/drawings/drawing1.xml><?xml version="1.0" encoding="utf-8"?>
<wsDr xmlns="http://schemas.openxmlformats.org/drawingml/2006/spreadsheetDrawing">
  <twoCellAnchor editAs="oneCell">
    <from>
      <col>0</col>
      <colOff>0</colOff>
      <row>15</row>
      <rowOff>0</rowOff>
    </from>
    <to>
      <col>4</col>
      <colOff>257175</colOff>
      <row>36</row>
      <rowOff>200025</rowOff>
    </to>
    <pic>
      <nvPicPr>
        <cNvPr id="2" name="Picture 1"/>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0" y="3314700"/>
          <a:ext cx="3000375" cy="4600575"/>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4</col>
      <colOff>142875</colOff>
      <row>15</row>
      <rowOff>0</rowOff>
    </from>
    <to>
      <col>9</col>
      <colOff>457200</colOff>
      <row>36</row>
      <rowOff>200025</rowOff>
    </to>
    <pic>
      <nvPicPr>
        <cNvPr id="3" name="Picture 2"/>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2886075" y="3314700"/>
          <a:ext cx="3743325" cy="4600575"/>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9</col>
      <colOff>352425</colOff>
      <row>15</row>
      <rowOff>0</rowOff>
    </from>
    <to>
      <col>16</col>
      <colOff>0</colOff>
      <row>36</row>
      <rowOff>200025</rowOff>
    </to>
    <pic>
      <nvPicPr>
        <cNvPr id="4" name="Picture 3"/>
        <cNvPicPr>
          <a:picLocks xmlns:a="http://schemas.openxmlformats.org/drawingml/2006/main" noChangeAspect="1" noChangeArrowheads="1"/>
        </cNvPicPr>
      </nvPicPr>
      <blipFill>
        <a:blip xmlns:a="http://schemas.openxmlformats.org/drawingml/2006/main" xmlns:r="http://schemas.openxmlformats.org/officeDocument/2006/relationships" r:embed="rId3"/>
        <a:srcRect xmlns:a="http://schemas.openxmlformats.org/drawingml/2006/main"/>
        <a:stretch xmlns:a="http://schemas.openxmlformats.org/drawingml/2006/main">
          <a:fillRect/>
        </a:stretch>
      </blipFill>
      <spPr bwMode="auto">
        <a:xfrm xmlns:a="http://schemas.openxmlformats.org/drawingml/2006/main">
          <a:off x="6524625" y="3314700"/>
          <a:ext cx="4448175" cy="4600575"/>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2.xml><?xml version="1.0" encoding="utf-8"?>
<wsDr xmlns="http://schemas.openxmlformats.org/drawingml/2006/spreadsheetDrawing">
  <twoCellAnchor>
    <from>
      <col>0</col>
      <colOff>0</colOff>
      <row>63</row>
      <rowOff>230908</rowOff>
    </from>
    <to>
      <col>7</col>
      <colOff>0</colOff>
      <row>85</row>
      <rowOff>-1</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2</col>
      <colOff>0</colOff>
      <row>95</row>
      <rowOff>57728</rowOff>
    </from>
    <to>
      <col>9</col>
      <colOff>750455</colOff>
      <row>116</row>
      <rowOff>57728</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8</col>
      <colOff>0</colOff>
      <row>65</row>
      <rowOff>28015</rowOff>
    </from>
    <to>
      <col>14</col>
      <colOff>0</colOff>
      <row>85</row>
      <rowOff>32259</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tabColor rgb="FF15BFD1"/>
    <outlinePr summaryBelow="1" summaryRight="1"/>
    <pageSetUpPr/>
  </sheetPr>
  <dimension ref="A1:K39"/>
  <sheetViews>
    <sheetView workbookViewId="0">
      <selection activeCell="C22" sqref="C22:K24"/>
    </sheetView>
  </sheetViews>
  <sheetFormatPr baseColWidth="8" defaultRowHeight="17.25"/>
  <cols>
    <col width="19" bestFit="1" customWidth="1" style="194" min="1" max="1"/>
    <col width="29" bestFit="1" customWidth="1" style="194" min="2" max="2"/>
    <col width="15.375" bestFit="1" customWidth="1" style="194" min="3" max="3"/>
    <col width="9" customWidth="1" style="194" min="4" max="6"/>
    <col width="9" customWidth="1" style="194" min="7" max="16384"/>
  </cols>
  <sheetData>
    <row r="1">
      <c r="A1" s="205" t="inlineStr">
        <is>
          <t>PROSPIRE FinBOT Features</t>
        </is>
      </c>
      <c r="K1" s="189" t="n"/>
    </row>
    <row r="2">
      <c r="A2" s="188" t="n"/>
      <c r="K2" s="189" t="n"/>
    </row>
    <row r="3">
      <c r="A3" s="197" t="inlineStr">
        <is>
          <t>Prospire FinBOT is an advanced bot designed to improve the way analysts and investors analyze financial statements. With its powerful data retrieval capabilities and advanced forecasting features, FinBOT helps analysts to make informed decisions and enhance their financial analysis skills.</t>
        </is>
      </c>
      <c r="B3" s="193" t="n"/>
      <c r="C3" s="193" t="n"/>
      <c r="D3" s="193" t="n"/>
      <c r="E3" s="193" t="n"/>
      <c r="F3" s="193" t="n"/>
      <c r="G3" s="193" t="n"/>
      <c r="H3" s="193" t="n"/>
      <c r="I3" s="193" t="n"/>
      <c r="J3" s="193" t="n"/>
      <c r="K3" s="187" t="n"/>
    </row>
    <row r="4">
      <c r="A4" s="188" t="n"/>
      <c r="K4" s="189" t="n"/>
    </row>
    <row r="5">
      <c r="A5" s="188" t="n"/>
      <c r="K5" s="189" t="n"/>
    </row>
    <row r="6">
      <c r="A6" s="188" t="n"/>
      <c r="K6" s="189" t="n"/>
    </row>
    <row r="7">
      <c r="A7" s="186" t="inlineStr">
        <is>
          <t>I. Data Retrieval</t>
        </is>
      </c>
      <c r="B7" s="187" t="n"/>
      <c r="C7" s="195" t="inlineStr">
        <is>
          <t>Prospire FinBOT retrieves financial statements, including Balance Sheets, Income Statements, and Cash Flow Statements, for any company of interest. It provides access to historical data spanning five specific years, allowing for comprehensive analysis and trend identification.</t>
        </is>
      </c>
      <c r="D7" s="193" t="n"/>
      <c r="E7" s="193" t="n"/>
      <c r="F7" s="193" t="n"/>
      <c r="G7" s="193" t="n"/>
      <c r="H7" s="193" t="n"/>
      <c r="I7" s="193" t="n"/>
      <c r="J7" s="193" t="n"/>
      <c r="K7" s="187" t="n"/>
    </row>
    <row r="8">
      <c r="A8" s="188" t="n"/>
      <c r="B8" s="189" t="n"/>
      <c r="C8" s="188" t="n"/>
      <c r="K8" s="189" t="n"/>
    </row>
    <row r="9">
      <c r="A9" s="190" t="n"/>
      <c r="B9" s="191" t="n"/>
      <c r="C9" s="190" t="n"/>
      <c r="D9" s="196" t="n"/>
      <c r="E9" s="196" t="n"/>
      <c r="F9" s="196" t="n"/>
      <c r="G9" s="196" t="n"/>
      <c r="H9" s="196" t="n"/>
      <c r="I9" s="196" t="n"/>
      <c r="J9" s="196" t="n"/>
      <c r="K9" s="191" t="n"/>
    </row>
    <row r="10">
      <c r="A10" s="186" t="inlineStr">
        <is>
          <t>II. Interactive Charts</t>
        </is>
      </c>
      <c r="B10" s="187" t="n"/>
      <c r="C10" s="195" t="inlineStr">
        <is>
          <t>Prospire FinBOT simplifies data analysis by generating interactive charts and graphs based on the retrieved financial data. These visual representations enable analysts to identify patterns, spot trends, and gain valuable insights quickly.</t>
        </is>
      </c>
      <c r="D10" s="193" t="n"/>
      <c r="E10" s="193" t="n"/>
      <c r="F10" s="193" t="n"/>
      <c r="G10" s="193" t="n"/>
      <c r="H10" s="193" t="n"/>
      <c r="I10" s="193" t="n"/>
      <c r="J10" s="193" t="n"/>
      <c r="K10" s="187" t="n"/>
    </row>
    <row r="11">
      <c r="A11" s="188" t="n"/>
      <c r="B11" s="189" t="n"/>
      <c r="C11" s="188" t="n"/>
      <c r="K11" s="189" t="n"/>
    </row>
    <row r="12">
      <c r="A12" s="190" t="n"/>
      <c r="B12" s="191" t="n"/>
      <c r="C12" s="190" t="n"/>
      <c r="D12" s="196" t="n"/>
      <c r="E12" s="196" t="n"/>
      <c r="F12" s="196" t="n"/>
      <c r="G12" s="196" t="n"/>
      <c r="H12" s="196" t="n"/>
      <c r="I12" s="196" t="n"/>
      <c r="J12" s="196" t="n"/>
      <c r="K12" s="191" t="n"/>
    </row>
    <row r="13">
      <c r="A13" s="186" t="inlineStr">
        <is>
          <t>III. User-friendly Interface</t>
        </is>
      </c>
      <c r="B13" s="187" t="n"/>
      <c r="C13" s="195" t="inlineStr">
        <is>
          <t>Prospire FinBOT boasts a user-friendly interface, making it accessible to both novice and experienced analysts. Its intuitive design and seamless navigation enable users to maximize productivity and focus on extracting valuable insights from financial data.</t>
        </is>
      </c>
      <c r="D13" s="193" t="n"/>
      <c r="E13" s="193" t="n"/>
      <c r="F13" s="193" t="n"/>
      <c r="G13" s="193" t="n"/>
      <c r="H13" s="193" t="n"/>
      <c r="I13" s="193" t="n"/>
      <c r="J13" s="193" t="n"/>
      <c r="K13" s="187" t="n"/>
    </row>
    <row r="14">
      <c r="A14" s="188" t="n"/>
      <c r="B14" s="189" t="n"/>
      <c r="C14" s="188" t="n"/>
      <c r="K14" s="189" t="n"/>
    </row>
    <row r="15">
      <c r="A15" s="190" t="n"/>
      <c r="B15" s="191" t="n"/>
      <c r="C15" s="190" t="n"/>
      <c r="D15" s="196" t="n"/>
      <c r="E15" s="196" t="n"/>
      <c r="F15" s="196" t="n"/>
      <c r="G15" s="196" t="n"/>
      <c r="H15" s="196" t="n"/>
      <c r="I15" s="196" t="n"/>
      <c r="J15" s="196" t="n"/>
      <c r="K15" s="191" t="n"/>
    </row>
    <row r="16">
      <c r="A16" s="186" t="inlineStr">
        <is>
          <t>IV. Reliable Data Sources</t>
        </is>
      </c>
      <c r="B16" s="187" t="n"/>
      <c r="C16" s="195" t="inlineStr">
        <is>
          <t>Prospire FinBOT sources its data from reputable financial databases and trusted sources, ensuring the accuracy and reliability of the information provided. You can have confidence in the data retrieved by Prospire FinBOT, allowing you to make well-informed decisions based on accurate financial information.</t>
        </is>
      </c>
      <c r="D16" s="193" t="n"/>
      <c r="E16" s="193" t="n"/>
      <c r="F16" s="193" t="n"/>
      <c r="G16" s="193" t="n"/>
      <c r="H16" s="193" t="n"/>
      <c r="I16" s="193" t="n"/>
      <c r="J16" s="193" t="n"/>
      <c r="K16" s="187" t="n"/>
    </row>
    <row r="17">
      <c r="A17" s="188" t="n"/>
      <c r="B17" s="189" t="n"/>
      <c r="C17" s="188" t="n"/>
      <c r="K17" s="189" t="n"/>
    </row>
    <row r="18">
      <c r="A18" s="190" t="n"/>
      <c r="B18" s="191" t="n"/>
      <c r="C18" s="190" t="n"/>
      <c r="D18" s="196" t="n"/>
      <c r="E18" s="196" t="n"/>
      <c r="F18" s="196" t="n"/>
      <c r="G18" s="196" t="n"/>
      <c r="H18" s="196" t="n"/>
      <c r="I18" s="196" t="n"/>
      <c r="J18" s="196" t="n"/>
      <c r="K18" s="191" t="n"/>
    </row>
    <row r="19">
      <c r="A19" s="186" t="inlineStr">
        <is>
          <t>V. Continuos Improvement</t>
        </is>
      </c>
      <c r="B19" s="187" t="n"/>
      <c r="C19" s="195" t="inlineStr">
        <is>
          <t>Our primary goal is to contribute to the growth and development of financial analysts and investors. We are constantly updating and expanding our database, incorporating user feedback, and enhancing the bot's capabilities to ensure you receive the most valuable insights and analysis.</t>
        </is>
      </c>
      <c r="D19" s="193" t="n"/>
      <c r="E19" s="193" t="n"/>
      <c r="F19" s="193" t="n"/>
      <c r="G19" s="193" t="n"/>
      <c r="H19" s="193" t="n"/>
      <c r="I19" s="193" t="n"/>
      <c r="J19" s="193" t="n"/>
      <c r="K19" s="187" t="n"/>
    </row>
    <row r="20">
      <c r="A20" s="188" t="n"/>
      <c r="B20" s="189" t="n"/>
      <c r="C20" s="188" t="n"/>
      <c r="K20" s="189" t="n"/>
    </row>
    <row r="21">
      <c r="A21" s="190" t="n"/>
      <c r="B21" s="191" t="n"/>
      <c r="C21" s="190" t="n"/>
      <c r="D21" s="196" t="n"/>
      <c r="E21" s="196" t="n"/>
      <c r="F21" s="196" t="n"/>
      <c r="G21" s="196" t="n"/>
      <c r="H21" s="196" t="n"/>
      <c r="I21" s="196" t="n"/>
      <c r="J21" s="196" t="n"/>
      <c r="K21" s="191" t="n"/>
    </row>
    <row r="22">
      <c r="A22" s="186" t="inlineStr">
        <is>
          <t>VI. Advanced Forecast</t>
        </is>
      </c>
      <c r="B22" s="187" t="n"/>
      <c r="C22" s="195" t="inlineStr">
        <is>
          <t>Leveraging its robust statistical and forecasting algorithms, FinBOT goes beyond historical data to offer accurate and reliable financial forecasts. Analysts can utilize these forecasts to project future trends, assess potential risks, and make well-informed investment decisions.</t>
        </is>
      </c>
      <c r="D22" s="193" t="n"/>
      <c r="E22" s="193" t="n"/>
      <c r="F22" s="193" t="n"/>
      <c r="G22" s="193" t="n"/>
      <c r="H22" s="193" t="n"/>
      <c r="I22" s="193" t="n"/>
      <c r="J22" s="193" t="n"/>
      <c r="K22" s="187" t="n"/>
    </row>
    <row r="23">
      <c r="A23" s="188" t="n"/>
      <c r="B23" s="189" t="n"/>
      <c r="C23" s="188" t="n"/>
      <c r="K23" s="189" t="n"/>
    </row>
    <row r="24">
      <c r="A24" s="190" t="n"/>
      <c r="B24" s="191" t="n"/>
      <c r="C24" s="190" t="n"/>
      <c r="D24" s="196" t="n"/>
      <c r="E24" s="196" t="n"/>
      <c r="F24" s="196" t="n"/>
      <c r="G24" s="196" t="n"/>
      <c r="H24" s="196" t="n"/>
      <c r="I24" s="196" t="n"/>
      <c r="J24" s="196" t="n"/>
      <c r="K24" s="191" t="n"/>
    </row>
    <row r="25">
      <c r="A25" s="186" t="inlineStr">
        <is>
          <t>Note</t>
        </is>
      </c>
      <c r="B25" s="187" t="n"/>
      <c r="C25" s="202" t="inlineStr">
        <is>
          <t>Prospire FinBOT does not provide financial advice or investment recommendations. It serves as a powerful tool to assist analysts in their financial analysis and decision-making process.</t>
        </is>
      </c>
      <c r="D25" s="193" t="n"/>
      <c r="E25" s="193" t="n"/>
      <c r="F25" s="193" t="n"/>
      <c r="G25" s="193" t="n"/>
      <c r="H25" s="193" t="n"/>
      <c r="I25" s="193" t="n"/>
      <c r="J25" s="193" t="n"/>
      <c r="K25" s="187" t="n"/>
    </row>
    <row r="26">
      <c r="A26" s="188" t="n"/>
      <c r="B26" s="189" t="n"/>
      <c r="C26" s="188" t="n"/>
      <c r="K26" s="189" t="n"/>
    </row>
    <row r="27">
      <c r="A27" s="190" t="n"/>
      <c r="B27" s="191" t="n"/>
      <c r="C27" s="190" t="n"/>
      <c r="D27" s="196" t="n"/>
      <c r="E27" s="196" t="n"/>
      <c r="F27" s="196" t="n"/>
      <c r="G27" s="196" t="n"/>
      <c r="H27" s="196" t="n"/>
      <c r="I27" s="196" t="n"/>
      <c r="J27" s="196" t="n"/>
      <c r="K27" s="191" t="n"/>
    </row>
    <row r="28">
      <c r="A28" s="206" t="inlineStr">
        <is>
          <t>PROSPIRE FinBOT Information</t>
        </is>
      </c>
      <c r="B28" s="193" t="n"/>
      <c r="C28" s="193" t="n"/>
      <c r="D28" s="193" t="n"/>
      <c r="E28" s="193" t="n"/>
      <c r="F28" s="193" t="n"/>
      <c r="G28" s="193" t="n"/>
      <c r="H28" s="193" t="n"/>
      <c r="I28" s="193" t="n"/>
      <c r="J28" s="193" t="n"/>
      <c r="K28" s="187" t="n"/>
    </row>
    <row r="29">
      <c r="A29" s="198" t="inlineStr">
        <is>
          <t>Made by</t>
        </is>
      </c>
      <c r="B29" s="199" t="n"/>
      <c r="C29" s="200" t="n"/>
      <c r="D29" s="198" t="inlineStr">
        <is>
          <t>Donation Information</t>
        </is>
      </c>
      <c r="E29" s="199" t="n"/>
      <c r="F29" s="199" t="n"/>
      <c r="G29" s="200" t="n"/>
      <c r="H29" s="204" t="inlineStr">
        <is>
          <t>Prospire Group</t>
        </is>
      </c>
      <c r="I29" s="199" t="n"/>
      <c r="J29" s="199" t="n"/>
      <c r="K29" s="199" t="n"/>
    </row>
    <row r="30">
      <c r="A30" s="203" t="inlineStr">
        <is>
          <t>Kit Tran</t>
        </is>
      </c>
      <c r="B30" s="203" t="inlineStr">
        <is>
          <t>baotran 130703@gmail.com</t>
        </is>
      </c>
      <c r="C30" s="203" t="inlineStr">
        <is>
          <t>@Baotran1307</t>
        </is>
      </c>
      <c r="D30" s="201" t="inlineStr">
        <is>
          <t>Vietcombank</t>
        </is>
      </c>
      <c r="E30" s="200" t="n"/>
      <c r="F30" s="201" t="n">
        <v>9813088450</v>
      </c>
      <c r="G30" s="200" t="n"/>
      <c r="H30" s="203" t="inlineStr">
        <is>
          <t>Prospiregroup@gmail.com</t>
        </is>
      </c>
      <c r="I30" s="193" t="n"/>
      <c r="J30" s="193" t="n"/>
      <c r="K30" s="187" t="n"/>
    </row>
    <row r="31">
      <c r="A31" s="203" t="inlineStr">
        <is>
          <t>Matthew Vo</t>
        </is>
      </c>
      <c r="B31" s="203" t="inlineStr">
        <is>
          <t>votrongduc0811@gmail.com</t>
        </is>
      </c>
      <c r="C31" s="203" t="inlineStr">
        <is>
          <t>@Matth3wVo</t>
        </is>
      </c>
      <c r="D31" s="201" t="inlineStr">
        <is>
          <t>Momo</t>
        </is>
      </c>
      <c r="E31" s="200" t="n"/>
      <c r="F31" s="201" t="n">
        <v>813088450</v>
      </c>
      <c r="G31" s="200" t="n"/>
      <c r="H31" s="188" t="n"/>
      <c r="K31" s="189" t="n"/>
    </row>
    <row r="32">
      <c r="A32" s="203" t="inlineStr">
        <is>
          <t>Alexander Nguyen</t>
        </is>
      </c>
      <c r="B32" s="203" t="inlineStr">
        <is>
          <t>minhanng2305@gmail.com</t>
        </is>
      </c>
      <c r="C32" s="203" t="n"/>
      <c r="D32" s="201" t="inlineStr">
        <is>
          <t>TIMO</t>
        </is>
      </c>
      <c r="E32" s="200" t="n"/>
      <c r="F32" s="201" t="n">
        <v>813088450</v>
      </c>
      <c r="G32" s="200" t="n"/>
      <c r="H32" s="190" t="n"/>
      <c r="I32" s="196" t="n"/>
      <c r="J32" s="196" t="n"/>
      <c r="K32" s="191" t="n"/>
    </row>
    <row r="33" ht="20.25" customHeight="1" s="208">
      <c r="A33" s="192" t="inlineStr">
        <is>
          <t>We sincerely thank you for choosing and utilizing our FinBOT. Your support has been instrumental in our mission to provide financial analysts with a comprehensive tool for easier analysis. We kindly invite you to join us in supporting the continuous development and improvement of our FinBOT. Your contribution will go a long way in ensuring that financial analysts have access to a reliable and efficient resource that enhances their analytical capabilities. Together, we can empower the financial community and make a meaningful impact. Support our cause and be a part of the movement towards better financial analysis.</t>
        </is>
      </c>
      <c r="B33" s="193" t="n"/>
      <c r="C33" s="193" t="n"/>
      <c r="D33" s="193" t="n"/>
      <c r="E33" s="193" t="n"/>
      <c r="F33" s="193" t="n"/>
      <c r="G33" s="193" t="n"/>
      <c r="H33" s="193" t="n"/>
      <c r="I33" s="193" t="n"/>
      <c r="J33" s="193" t="n"/>
      <c r="K33" s="193" t="n"/>
    </row>
    <row r="34"/>
    <row r="35"/>
    <row r="36"/>
    <row r="37"/>
    <row r="38"/>
    <row r="39"/>
  </sheetData>
  <mergeCells count="28">
    <mergeCell ref="A19:B21"/>
    <mergeCell ref="A33:K39"/>
    <mergeCell ref="C10:K12"/>
    <mergeCell ref="A10:B12"/>
    <mergeCell ref="A3:K6"/>
    <mergeCell ref="D29:G29"/>
    <mergeCell ref="D31:E31"/>
    <mergeCell ref="C25:K27"/>
    <mergeCell ref="C16:K18"/>
    <mergeCell ref="F30:G30"/>
    <mergeCell ref="C22:K24"/>
    <mergeCell ref="H30:K32"/>
    <mergeCell ref="D32:E32"/>
    <mergeCell ref="H29:K29"/>
    <mergeCell ref="F32:G32"/>
    <mergeCell ref="A29:C29"/>
    <mergeCell ref="A7:B9"/>
    <mergeCell ref="A25:B27"/>
    <mergeCell ref="A16:B18"/>
    <mergeCell ref="F31:G31"/>
    <mergeCell ref="C13:K15"/>
    <mergeCell ref="C7:K9"/>
    <mergeCell ref="A1:K2"/>
    <mergeCell ref="C19:K21"/>
    <mergeCell ref="D30:E30"/>
    <mergeCell ref="A28:K28"/>
    <mergeCell ref="A22:B24"/>
    <mergeCell ref="A13:B15"/>
  </mergeCells>
  <pageMargins left="0.7" right="0.7" top="0.75" bottom="0.75" header="0.3" footer="0.3"/>
</worksheet>
</file>

<file path=xl/worksheets/sheet2.xml><?xml version="1.0" encoding="utf-8"?>
<worksheet xmlns="http://schemas.openxmlformats.org/spreadsheetml/2006/main">
  <sheetPr>
    <tabColor rgb="FF15BFD1"/>
    <outlinePr summaryBelow="1" summaryRight="1"/>
    <pageSetUpPr/>
  </sheetPr>
  <dimension ref="A1:P15"/>
  <sheetViews>
    <sheetView workbookViewId="0">
      <selection activeCell="R2" sqref="R2"/>
    </sheetView>
  </sheetViews>
  <sheetFormatPr baseColWidth="8" defaultRowHeight="16.5"/>
  <sheetData>
    <row r="1" ht="16.5" customHeight="1" s="208">
      <c r="A1" s="210" t="inlineStr">
        <is>
          <t>Support us, Sustainably service you</t>
        </is>
      </c>
      <c r="B1" s="193" t="n"/>
      <c r="C1" s="193" t="n"/>
      <c r="D1" s="193" t="n"/>
      <c r="E1" s="193" t="n"/>
      <c r="F1" s="193" t="n"/>
      <c r="G1" s="193" t="n"/>
      <c r="H1" s="193" t="n"/>
      <c r="I1" s="193" t="n"/>
      <c r="J1" s="193" t="n"/>
      <c r="K1" s="193" t="n"/>
      <c r="L1" s="193" t="n"/>
      <c r="M1" s="193" t="n"/>
      <c r="N1" s="193" t="n"/>
      <c r="O1" s="193" t="n"/>
      <c r="P1" s="187" t="n"/>
    </row>
    <row r="2" ht="16.5" customHeight="1" s="208">
      <c r="A2" s="188" t="n"/>
      <c r="P2" s="189" t="n"/>
    </row>
    <row r="3" ht="17.25" customHeight="1" s="208">
      <c r="A3" s="190" t="n"/>
      <c r="B3" s="196" t="n"/>
      <c r="C3" s="196" t="n"/>
      <c r="D3" s="196" t="n"/>
      <c r="E3" s="196" t="n"/>
      <c r="F3" s="196" t="n"/>
      <c r="G3" s="196" t="n"/>
      <c r="H3" s="196" t="n"/>
      <c r="I3" s="196" t="n"/>
      <c r="J3" s="196" t="n"/>
      <c r="K3" s="196" t="n"/>
      <c r="L3" s="196" t="n"/>
      <c r="M3" s="196" t="n"/>
      <c r="N3" s="196" t="n"/>
      <c r="O3" s="196" t="n"/>
      <c r="P3" s="191" t="n"/>
    </row>
    <row r="4" ht="16.5" customHeight="1" s="208">
      <c r="A4" s="211" t="inlineStr">
        <is>
          <t>We sincerely thank you for choosing to use Prospire FinBot. 
Your sharing is a very important support in the quest to make financial analysis easier.
We kindly invite you to join us in supporting the continuous development and improvement of our FinBot.</t>
        </is>
      </c>
      <c r="B4" s="193" t="n"/>
      <c r="C4" s="193" t="n"/>
      <c r="D4" s="193" t="n"/>
      <c r="E4" s="193" t="n"/>
      <c r="F4" s="193" t="n"/>
      <c r="G4" s="193" t="n"/>
      <c r="H4" s="193" t="n"/>
      <c r="I4" s="193" t="n"/>
      <c r="J4" s="193" t="n"/>
      <c r="K4" s="193" t="n"/>
      <c r="L4" s="193" t="n"/>
      <c r="M4" s="193" t="n"/>
      <c r="N4" s="193" t="n"/>
      <c r="O4" s="193" t="n"/>
      <c r="P4" s="187" t="n"/>
    </row>
    <row r="5">
      <c r="A5" s="188" t="n"/>
      <c r="P5" s="189" t="n"/>
    </row>
    <row r="6">
      <c r="A6" s="188" t="n"/>
      <c r="P6" s="189" t="n"/>
    </row>
    <row r="7">
      <c r="A7" s="188" t="n"/>
      <c r="P7" s="189" t="n"/>
    </row>
    <row r="8">
      <c r="A8" s="190" t="n"/>
      <c r="B8" s="196" t="n"/>
      <c r="C8" s="196" t="n"/>
      <c r="D8" s="196" t="n"/>
      <c r="E8" s="196" t="n"/>
      <c r="F8" s="196" t="n"/>
      <c r="G8" s="196" t="n"/>
      <c r="H8" s="196" t="n"/>
      <c r="I8" s="196" t="n"/>
      <c r="J8" s="196" t="n"/>
      <c r="K8" s="196" t="n"/>
      <c r="L8" s="196" t="n"/>
      <c r="M8" s="196" t="n"/>
      <c r="N8" s="196" t="n"/>
      <c r="O8" s="196" t="n"/>
      <c r="P8" s="191" t="n"/>
    </row>
    <row r="9" ht="27.75" customHeight="1" s="208">
      <c r="A9" s="209" t="inlineStr">
        <is>
          <t xml:space="preserve">
Your contribution will go a long way in ensuring that you have access to reliable and efficient resource that enhances your analytical capabilities.
Together, we can empower the financial community and make a meaningful impact!
VCB: 9813088450
TIMO: 0813088450
MOMO: 0813088450</t>
        </is>
      </c>
      <c r="B9" s="193" t="n"/>
      <c r="C9" s="193" t="n"/>
      <c r="D9" s="193" t="n"/>
      <c r="E9" s="193" t="n"/>
      <c r="F9" s="193" t="n"/>
      <c r="G9" s="193" t="n"/>
      <c r="H9" s="193" t="n"/>
      <c r="I9" s="193" t="n"/>
      <c r="J9" s="193" t="n"/>
      <c r="K9" s="193" t="n"/>
      <c r="L9" s="193" t="n"/>
      <c r="M9" s="193" t="n"/>
      <c r="N9" s="193" t="n"/>
      <c r="O9" s="193" t="n"/>
      <c r="P9" s="187" t="n"/>
    </row>
    <row r="10">
      <c r="A10" s="188" t="n"/>
      <c r="P10" s="189" t="n"/>
    </row>
    <row r="11">
      <c r="A11" s="188" t="n"/>
      <c r="P11" s="189" t="n"/>
    </row>
    <row r="12">
      <c r="A12" s="188" t="n"/>
      <c r="P12" s="189" t="n"/>
    </row>
    <row r="13">
      <c r="A13" s="188" t="n"/>
      <c r="P13" s="189" t="n"/>
    </row>
    <row r="14">
      <c r="A14" s="190" t="n"/>
      <c r="B14" s="196" t="n"/>
      <c r="C14" s="196" t="n"/>
      <c r="D14" s="196" t="n"/>
      <c r="E14" s="196" t="n"/>
      <c r="F14" s="196" t="n"/>
      <c r="G14" s="196" t="n"/>
      <c r="H14" s="196" t="n"/>
      <c r="I14" s="196" t="n"/>
      <c r="J14" s="196" t="n"/>
      <c r="K14" s="196" t="n"/>
      <c r="L14" s="196" t="n"/>
      <c r="M14" s="196" t="n"/>
      <c r="N14" s="196" t="n"/>
      <c r="O14" s="196" t="n"/>
      <c r="P14" s="191" t="n"/>
    </row>
    <row r="15">
      <c r="A15" s="207" t="n"/>
    </row>
  </sheetData>
  <mergeCells count="4">
    <mergeCell ref="A15:P15"/>
    <mergeCell ref="A9:P14"/>
    <mergeCell ref="A1:P3"/>
    <mergeCell ref="A4:P8"/>
  </mergeCells>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tabColor rgb="FF15BFD1"/>
    <outlinePr summaryBelow="1" summaryRight="1"/>
    <pageSetUpPr fitToPage="1"/>
  </sheetPr>
  <dimension ref="A1:N64"/>
  <sheetViews>
    <sheetView showGridLines="0" tabSelected="1" zoomScale="68" zoomScaleNormal="130" workbookViewId="0">
      <selection activeCell="H35" sqref="H35"/>
    </sheetView>
  </sheetViews>
  <sheetFormatPr baseColWidth="8" defaultRowHeight="16.5"/>
  <cols>
    <col width="30.5" bestFit="1" customWidth="1" style="217" min="1" max="1"/>
    <col width="12.875" bestFit="1" customWidth="1" style="217" min="2" max="8"/>
    <col width="13.375" bestFit="1" customWidth="1" style="217" min="9" max="9"/>
    <col width="28.5" bestFit="1" customWidth="1" style="217" min="10" max="10"/>
    <col width="10.625" bestFit="1" customWidth="1" style="217" min="11" max="11"/>
    <col width="14.5" bestFit="1" customWidth="1" style="217" min="12" max="12"/>
    <col width="12" customWidth="1" style="217" min="13" max="13"/>
    <col width="21.5" customWidth="1" style="217" min="14" max="14"/>
    <col width="9" customWidth="1" style="217" min="15" max="17"/>
    <col width="9" customWidth="1" style="217" min="18" max="16384"/>
  </cols>
  <sheetData>
    <row r="1" ht="30.75" customHeight="1" s="208">
      <c r="A1" s="215" t="inlineStr">
        <is>
          <t>ACB</t>
        </is>
      </c>
      <c r="B1" s="214" t="n"/>
      <c r="C1" s="215" t="inlineStr">
        <is>
          <t>Asia Commercial Joint Stock Bank</t>
        </is>
      </c>
      <c r="D1" s="213" t="n"/>
      <c r="E1" s="213" t="n"/>
      <c r="F1" s="214" t="n"/>
      <c r="G1" s="215" t="inlineStr">
        <is>
          <t>Current Price</t>
        </is>
      </c>
      <c r="H1" s="214" t="n"/>
      <c r="I1" s="215" t="inlineStr">
        <is>
          <t>Market Cap</t>
        </is>
      </c>
      <c r="J1" s="214" t="n"/>
      <c r="K1" s="215" t="inlineStr">
        <is>
          <t>Shares Outstanding</t>
        </is>
      </c>
      <c r="L1" s="214" t="n"/>
      <c r="M1" s="215" t="inlineStr">
        <is>
          <t>Language</t>
        </is>
      </c>
      <c r="N1" s="214" t="n"/>
    </row>
    <row r="2" ht="16.5" customHeight="1" s="208">
      <c r="A2" s="215" t="inlineStr">
        <is>
          <t>Ngân hàng Á Châu</t>
        </is>
      </c>
      <c r="B2" s="214" t="n"/>
      <c r="C2" s="215" t="inlineStr">
        <is>
          <t>Banks</t>
        </is>
      </c>
      <c r="D2" s="214" t="n"/>
      <c r="E2" s="215" t="inlineStr">
        <is>
          <t>HOSE</t>
        </is>
      </c>
      <c r="F2" s="214" t="n"/>
      <c r="G2" s="215" t="n">
        <v>40000</v>
      </c>
      <c r="H2" s="214" t="n"/>
      <c r="I2" s="103" t="n">
        <v>84773.62086</v>
      </c>
      <c r="J2" s="100" t="inlineStr">
        <is>
          <t>Blue Chip</t>
        </is>
      </c>
      <c r="K2" s="224" t="n">
        <v>3377435094</v>
      </c>
      <c r="L2" s="214" t="n"/>
      <c r="M2" s="215" t="inlineStr">
        <is>
          <t>English</t>
        </is>
      </c>
      <c r="N2" s="214" t="n"/>
    </row>
    <row r="3">
      <c r="A3" s="216" t="inlineStr">
        <is>
          <t>Với tầm nhìn xác định là trở thành ngân hàng TMCP bán lẻ hàng đầu Việt Nam, hiện nay ACB là ngân hàng bán lẻ hàng đầu tại Việt Nam với hơn 200 sản phẩm và dịch vụ được đánh giá là một trong những ngân hàng cung cấp dịch vụ phong phú dựa trên nền tảng công nghệ hiện đại. Về mặt quản lý rủi ro, ACB luôn duy trì tỷ lệ an toàn vốn trên 8%, tỷ lệ nợ quá hạn trong những năm qua luôn dưới 1% cho thấy tính chất an toàn và hiệu quả của ngân hàng. Kế hoạch đưa ra trong những năm sắp tới rất cao, tỷ lệ ROE luôn đạt trên 30%, tốc độ tăng trưởng lợi nhuận trước thuế trên 25%, hướng tới trở thành ngân hàng có quy mô trung bình trong khu vực với tổng tài sản đạt 12 tỷ USD. Tính tới ngày 23/3/2010, tổng số chi nhánh và phòng giao dịch của ACB lên tới con số 248.</t>
        </is>
      </c>
      <c r="B3" s="193" t="n"/>
      <c r="C3" s="193" t="n"/>
      <c r="D3" s="193" t="n"/>
      <c r="E3" s="193" t="n"/>
      <c r="F3" s="193" t="n"/>
      <c r="G3" s="193" t="n"/>
      <c r="H3" s="193" t="n"/>
      <c r="I3" s="193" t="n"/>
      <c r="J3" s="193" t="n"/>
      <c r="K3" s="193" t="n"/>
      <c r="L3" s="193" t="n"/>
      <c r="M3" s="193" t="n"/>
      <c r="N3" s="187" t="n"/>
    </row>
    <row r="4">
      <c r="A4" s="188" t="n"/>
      <c r="N4" s="189" t="n"/>
    </row>
    <row r="5">
      <c r="A5" s="188" t="n"/>
      <c r="N5" s="189" t="n"/>
    </row>
    <row r="6">
      <c r="A6" s="190" t="n"/>
      <c r="B6" s="196" t="n"/>
      <c r="C6" s="196" t="n"/>
      <c r="D6" s="196" t="n"/>
      <c r="E6" s="196" t="n"/>
      <c r="F6" s="196" t="n"/>
      <c r="G6" s="196" t="n"/>
      <c r="H6" s="196" t="n"/>
      <c r="I6" s="196" t="n"/>
      <c r="J6" s="196" t="n"/>
      <c r="K6" s="196" t="n"/>
      <c r="L6" s="196" t="n"/>
      <c r="M6" s="196" t="n"/>
      <c r="N6" s="191" t="n"/>
    </row>
    <row r="8" ht="18" customHeight="1" s="208">
      <c r="A8" s="223" t="inlineStr">
        <is>
          <t>Financial Statement</t>
        </is>
      </c>
      <c r="B8" s="223" t="n">
        <v>2019</v>
      </c>
      <c r="C8" s="223" t="n">
        <v>2020</v>
      </c>
      <c r="D8" s="223" t="n">
        <v>2021</v>
      </c>
      <c r="E8" s="223" t="n">
        <v>2022</v>
      </c>
      <c r="F8" s="223" t="n">
        <v>2023</v>
      </c>
      <c r="G8" s="223" t="n">
        <v>2024</v>
      </c>
      <c r="H8" s="223" t="n">
        <v>2025</v>
      </c>
      <c r="J8" s="223" t="inlineStr">
        <is>
          <t>Top 10 Same Insutry (Banks)</t>
        </is>
      </c>
      <c r="K8" s="213" t="n"/>
      <c r="L8" s="213" t="n"/>
      <c r="M8" s="213" t="n"/>
      <c r="N8" s="214" t="n"/>
    </row>
    <row r="9" ht="18" customHeight="1" s="208">
      <c r="A9" s="80" t="inlineStr">
        <is>
          <t>Net interest income</t>
        </is>
      </c>
      <c r="B9" s="152" t="n">
        <v>12113</v>
      </c>
      <c r="C9" s="153" t="n">
        <v>14582</v>
      </c>
      <c r="D9" s="153" t="n">
        <v>18945</v>
      </c>
      <c r="E9" s="153" t="n">
        <v>23533</v>
      </c>
      <c r="F9" s="153" t="n">
        <v>33948.6013726942</v>
      </c>
      <c r="G9" s="153" t="n">
        <v>57705.94059815936</v>
      </c>
      <c r="H9" s="154" t="n">
        <v>115232.9685211841</v>
      </c>
      <c r="J9" s="223" t="inlineStr">
        <is>
          <t>Top</t>
        </is>
      </c>
      <c r="K9" s="223" t="inlineStr">
        <is>
          <t>Stock</t>
        </is>
      </c>
      <c r="L9" s="223" t="inlineStr">
        <is>
          <t>Market Cap</t>
        </is>
      </c>
      <c r="M9" s="223" t="inlineStr">
        <is>
          <t>Industry III</t>
        </is>
      </c>
      <c r="N9" s="223" t="n"/>
    </row>
    <row r="10" ht="18" customHeight="1" s="208">
      <c r="A10" s="80" t="inlineStr">
        <is>
          <t>Net interest from investment</t>
        </is>
      </c>
      <c r="B10" s="152" t="n">
        <v>-588</v>
      </c>
      <c r="C10" s="152" t="n">
        <v>-1605.999999999998</v>
      </c>
      <c r="D10" s="152" t="n">
        <v>-1586</v>
      </c>
      <c r="E10" s="152" t="n">
        <v>-741</v>
      </c>
      <c r="F10" s="152" t="n">
        <v>-2079.940304715812</v>
      </c>
      <c r="G10" s="152" t="n">
        <v>-1709.59917152964</v>
      </c>
      <c r="H10" s="152" t="n">
        <v>-2466.116139138539</v>
      </c>
      <c r="J10" s="221" t="n">
        <v>1</v>
      </c>
      <c r="K10" s="221" t="inlineStr">
        <is>
          <t>VCB</t>
        </is>
      </c>
      <c r="L10" s="155" t="n">
        <v>441070.5444</v>
      </c>
      <c r="M10" s="221" t="inlineStr">
        <is>
          <t>Ngân hàng</t>
        </is>
      </c>
      <c r="N10" s="200" t="n"/>
    </row>
    <row r="11" ht="18" customHeight="1" s="208">
      <c r="A11" s="80" t="inlineStr">
        <is>
          <t>Total operating income (TOI) (QoQ%)</t>
        </is>
      </c>
      <c r="B11" s="152" t="e">
        <v>#N/A</v>
      </c>
      <c r="C11" s="153" t="e">
        <v>#N/A</v>
      </c>
      <c r="D11" s="153" t="e">
        <v>#N/A</v>
      </c>
      <c r="E11" s="153" t="e">
        <v>#N/A</v>
      </c>
      <c r="F11" s="153" t="e">
        <v>#N/A</v>
      </c>
      <c r="G11" s="153" t="e">
        <v>#N/A</v>
      </c>
      <c r="H11" s="154" t="e">
        <v>#N/A</v>
      </c>
      <c r="J11" s="221" t="n">
        <v>2</v>
      </c>
      <c r="K11" s="221" t="inlineStr">
        <is>
          <t>BID</t>
        </is>
      </c>
      <c r="L11" s="155" t="n">
        <v>221310.417</v>
      </c>
      <c r="M11" s="221" t="inlineStr">
        <is>
          <t>Ngân hàng</t>
        </is>
      </c>
      <c r="N11" s="200" t="n"/>
    </row>
    <row r="12" ht="18" customHeight="1" s="208">
      <c r="A12" s="80" t="inlineStr">
        <is>
          <t>Net interest from others</t>
        </is>
      </c>
      <c r="B12" s="152" t="n">
        <v>1501</v>
      </c>
      <c r="C12" s="153" t="n">
        <v>280</v>
      </c>
      <c r="D12" s="153" t="n">
        <v>139</v>
      </c>
      <c r="E12" s="153" t="n">
        <v>990</v>
      </c>
      <c r="F12" s="153" t="n">
        <v>1219.5957879173</v>
      </c>
      <c r="G12" s="153" t="n">
        <v>1073.210355441362</v>
      </c>
      <c r="H12" s="154" t="n">
        <v>1440.376006869425</v>
      </c>
      <c r="J12" s="221" t="n">
        <v>3</v>
      </c>
      <c r="K12" s="221" t="inlineStr">
        <is>
          <t>CTG</t>
        </is>
      </c>
      <c r="L12" s="155" t="n">
        <v>132638.7168</v>
      </c>
      <c r="M12" s="221" t="inlineStr">
        <is>
          <t>Ngân hàng</t>
        </is>
      </c>
      <c r="N12" s="200" t="n"/>
    </row>
    <row r="13" ht="18" customHeight="1" s="208">
      <c r="A13" s="80" t="inlineStr">
        <is>
          <t>Net interest income</t>
        </is>
      </c>
      <c r="B13" s="152" t="n">
        <v>12113</v>
      </c>
      <c r="C13" s="153" t="n">
        <v>14582</v>
      </c>
      <c r="D13" s="153" t="n">
        <v>18945</v>
      </c>
      <c r="E13" s="153" t="n">
        <v>23533</v>
      </c>
      <c r="F13" s="153" t="n">
        <v>33948.6013726942</v>
      </c>
      <c r="G13" s="153" t="n">
        <v>57705.94059815936</v>
      </c>
      <c r="H13" s="154" t="n">
        <v>115232.9685211841</v>
      </c>
      <c r="J13" s="221" t="n">
        <v>4</v>
      </c>
      <c r="K13" s="221" t="inlineStr">
        <is>
          <t>VPB</t>
        </is>
      </c>
      <c r="L13" s="155" t="n">
        <v>128893.5168</v>
      </c>
      <c r="M13" s="221" t="inlineStr">
        <is>
          <t>Ngân hàng</t>
        </is>
      </c>
      <c r="N13" s="200" t="n"/>
    </row>
    <row r="14" ht="18" customHeight="1" s="208">
      <c r="A14" s="80" t="inlineStr">
        <is>
          <t>Net interest income</t>
        </is>
      </c>
      <c r="B14" s="152" t="n">
        <v>12113</v>
      </c>
      <c r="C14" s="153" t="n">
        <v>14582</v>
      </c>
      <c r="D14" s="153" t="n">
        <v>18945</v>
      </c>
      <c r="E14" s="153" t="n">
        <v>23533</v>
      </c>
      <c r="F14" s="153" t="n">
        <v>33948.6013726942</v>
      </c>
      <c r="G14" s="153" t="n">
        <v>57705.94059815936</v>
      </c>
      <c r="H14" s="154" t="n">
        <v>115232.9685211841</v>
      </c>
      <c r="J14" s="221" t="n">
        <v>5</v>
      </c>
      <c r="K14" s="221" t="inlineStr">
        <is>
          <t>TCB</t>
        </is>
      </c>
      <c r="L14" s="155" t="n">
        <v>104813.7077</v>
      </c>
      <c r="M14" s="221" t="inlineStr">
        <is>
          <t>Ngân hàng</t>
        </is>
      </c>
      <c r="N14" s="200" t="n"/>
    </row>
    <row r="15" ht="18" customHeight="1" s="208">
      <c r="A15" s="80" t="inlineStr">
        <is>
          <t>Profit before provision</t>
        </is>
      </c>
      <c r="B15" s="152" t="n">
        <v>7789</v>
      </c>
      <c r="C15" s="153" t="n">
        <v>10538</v>
      </c>
      <c r="D15" s="153" t="n">
        <v>15335</v>
      </c>
      <c r="E15" s="153" t="n">
        <v>17185.00000000001</v>
      </c>
      <c r="F15" s="153" t="n">
        <v>27676.44219605434</v>
      </c>
      <c r="G15" s="153" t="n">
        <v>47002.07182882563</v>
      </c>
      <c r="H15" s="154" t="n">
        <v>95399.27656619542</v>
      </c>
      <c r="J15" s="221" t="n">
        <v>6</v>
      </c>
      <c r="K15" s="221" t="inlineStr">
        <is>
          <t>ACB</t>
        </is>
      </c>
      <c r="L15" s="155" t="n">
        <v>84773.62086</v>
      </c>
      <c r="M15" s="221" t="inlineStr">
        <is>
          <t>Ngân hàng</t>
        </is>
      </c>
      <c r="N15" s="200" t="n"/>
    </row>
    <row r="16" ht="18" customHeight="1" s="208">
      <c r="A16" s="80" t="inlineStr">
        <is>
          <t>Operating expenses</t>
        </is>
      </c>
      <c r="B16" s="152" t="n">
        <v>-8308</v>
      </c>
      <c r="C16" s="153" t="n">
        <v>-7625</v>
      </c>
      <c r="D16" s="153" t="n">
        <v>-8229</v>
      </c>
      <c r="E16" s="153" t="n">
        <v>-11605</v>
      </c>
      <c r="F16" s="153" t="n">
        <v>-13944.01641298455</v>
      </c>
      <c r="G16" s="153" t="n">
        <v>-21338.67718776033</v>
      </c>
      <c r="H16" s="154" t="n">
        <v>-39290.7984684637</v>
      </c>
      <c r="J16" s="221" t="n">
        <v>7</v>
      </c>
      <c r="K16" s="221" t="inlineStr">
        <is>
          <t>MBB</t>
        </is>
      </c>
      <c r="L16" s="155" t="n">
        <v>83652.04415</v>
      </c>
      <c r="M16" s="221" t="inlineStr">
        <is>
          <t>Ngân hàng</t>
        </is>
      </c>
      <c r="N16" s="200" t="n"/>
    </row>
    <row r="17" ht="18" customHeight="1" s="208">
      <c r="A17" s="80" t="inlineStr">
        <is>
          <t>Profit before tax</t>
        </is>
      </c>
      <c r="B17" s="152" t="n">
        <v>7516</v>
      </c>
      <c r="C17" s="153" t="n">
        <v>9597</v>
      </c>
      <c r="D17" s="153" t="n">
        <v>11998</v>
      </c>
      <c r="E17" s="153" t="n">
        <v>17114</v>
      </c>
      <c r="F17" s="153" t="n">
        <v>25987.93778740757</v>
      </c>
      <c r="G17" s="153" t="n">
        <v>45372.99934436718</v>
      </c>
      <c r="H17" s="154" t="n">
        <v>93080.27925288724</v>
      </c>
      <c r="J17" s="221" t="n">
        <v>8</v>
      </c>
      <c r="K17" s="221" t="inlineStr">
        <is>
          <t>SSB</t>
        </is>
      </c>
      <c r="L17" s="155" t="n">
        <v>61004.91821</v>
      </c>
      <c r="M17" s="221" t="inlineStr">
        <is>
          <t>Ngân hàng</t>
        </is>
      </c>
      <c r="N17" s="221" t="n"/>
    </row>
    <row r="18">
      <c r="J18" s="221" t="n">
        <v>9</v>
      </c>
      <c r="K18" s="221" t="inlineStr">
        <is>
          <t>STB</t>
        </is>
      </c>
      <c r="L18" s="155" t="n">
        <v>50900.82433</v>
      </c>
      <c r="M18" s="221" t="inlineStr">
        <is>
          <t>Ngân hàng</t>
        </is>
      </c>
      <c r="N18" s="221" t="n"/>
    </row>
    <row r="19" ht="18" customHeight="1" s="208">
      <c r="A19" s="223" t="inlineStr">
        <is>
          <t>Balance Sheet</t>
        </is>
      </c>
      <c r="B19" s="223" t="n">
        <v>2019</v>
      </c>
      <c r="C19" s="223" t="n">
        <v>2020</v>
      </c>
      <c r="D19" s="223" t="n">
        <v>2021</v>
      </c>
      <c r="E19" s="223" t="n">
        <v>2022</v>
      </c>
      <c r="F19" s="223" t="n">
        <v>2023</v>
      </c>
      <c r="G19" s="223" t="n">
        <v>2024</v>
      </c>
      <c r="H19" s="223" t="n">
        <v>2025</v>
      </c>
      <c r="J19" s="221" t="n">
        <v>10</v>
      </c>
      <c r="K19" s="221" t="inlineStr">
        <is>
          <t>HDB</t>
        </is>
      </c>
      <c r="L19" s="155" t="n">
        <v>49047.5973</v>
      </c>
      <c r="M19" s="221" t="inlineStr">
        <is>
          <t>Ngân hàng</t>
        </is>
      </c>
      <c r="N19" s="200" t="n"/>
    </row>
    <row r="20" ht="18" customHeight="1" s="208">
      <c r="A20" s="80" t="inlineStr">
        <is>
          <t>Cash &amp; equivalents</t>
        </is>
      </c>
      <c r="B20" s="152" t="n">
        <v>6438</v>
      </c>
      <c r="C20" s="153" t="n">
        <v>6968</v>
      </c>
      <c r="D20" s="153" t="n">
        <v>7510</v>
      </c>
      <c r="E20" s="153" t="n">
        <v>8461</v>
      </c>
      <c r="F20" s="153" t="n">
        <v>10656.53754831902</v>
      </c>
      <c r="G20" s="153" t="n">
        <v>15470.26411701527</v>
      </c>
      <c r="H20" s="154" t="n">
        <v>29128.35014242901</v>
      </c>
      <c r="I20" s="156" t="n"/>
    </row>
    <row r="21" ht="18" customHeight="1" s="208">
      <c r="A21" s="80" t="inlineStr">
        <is>
          <t>Deposits with SBV</t>
        </is>
      </c>
      <c r="B21" s="152" t="n">
        <v>10420</v>
      </c>
      <c r="C21" s="153" t="n">
        <v>16617</v>
      </c>
      <c r="D21" s="153" t="n">
        <v>32350</v>
      </c>
      <c r="E21" s="153" t="n">
        <v>13658</v>
      </c>
      <c r="F21" s="153" t="n">
        <v>25717.58157047116</v>
      </c>
      <c r="G21" s="153" t="n">
        <v>37945.37340747662</v>
      </c>
      <c r="H21" s="154" t="n">
        <v>72639.5402711971</v>
      </c>
      <c r="J21" s="223" t="inlineStr">
        <is>
          <t>Discounted Cash Flow Valuation</t>
        </is>
      </c>
      <c r="K21" s="213" t="n"/>
      <c r="L21" s="213" t="n"/>
      <c r="M21" s="213" t="n"/>
      <c r="N21" s="214" t="n"/>
    </row>
    <row r="22" ht="18" customHeight="1" s="208">
      <c r="A22" s="80" t="inlineStr">
        <is>
          <t>Deposits at FIs</t>
        </is>
      </c>
      <c r="B22" s="152" t="n">
        <v>19391</v>
      </c>
      <c r="C22" s="153" t="n">
        <v>23311</v>
      </c>
      <c r="D22" s="153" t="n">
        <v>43713</v>
      </c>
      <c r="E22" s="153" t="n">
        <v>82339</v>
      </c>
      <c r="F22" s="153" t="n">
        <v>198173.0900251684</v>
      </c>
      <c r="G22" s="153" t="n">
        <v>389432.6355034001</v>
      </c>
      <c r="H22" s="154" t="n">
        <v>932097.302481092</v>
      </c>
      <c r="J22" s="80" t="inlineStr">
        <is>
          <t>Risk-free Rate</t>
        </is>
      </c>
      <c r="K22" s="92" t="n">
        <v>0.02622</v>
      </c>
      <c r="L22" s="222" t="inlineStr">
        <is>
          <t>Free Cash Flow</t>
        </is>
      </c>
      <c r="M22" s="213" t="n"/>
      <c r="N22" s="214" t="n"/>
    </row>
    <row r="23" ht="18" customHeight="1" s="208">
      <c r="A23" s="80" t="inlineStr">
        <is>
          <t>Lending to FIs</t>
        </is>
      </c>
      <c r="B23" s="152" t="n">
        <v>11051</v>
      </c>
      <c r="C23" s="153" t="n">
        <v>8360</v>
      </c>
      <c r="D23" s="153" t="n">
        <v>6106</v>
      </c>
      <c r="E23" s="153" t="n">
        <v>3683</v>
      </c>
      <c r="F23" s="153" t="n">
        <v>-686.7170469377179</v>
      </c>
      <c r="G23" s="153" t="n">
        <v>-9157.345643139148</v>
      </c>
      <c r="H23" s="154" t="n">
        <v>-33191.23547988217</v>
      </c>
      <c r="J23" s="80" t="inlineStr">
        <is>
          <t>Long-term Growth Rate</t>
        </is>
      </c>
      <c r="K23" s="92" t="n">
        <v>0.06</v>
      </c>
      <c r="L23" s="99" t="n">
        <v>2023</v>
      </c>
      <c r="M23" s="218" t="n">
        <v>2024</v>
      </c>
      <c r="N23" s="218" t="n">
        <v>2025</v>
      </c>
    </row>
    <row r="24" ht="18" customHeight="1" s="208">
      <c r="A24" s="80" t="inlineStr">
        <is>
          <t>Investment securities</t>
        </is>
      </c>
      <c r="B24" s="152" t="n">
        <v>59039</v>
      </c>
      <c r="C24" s="153" t="n">
        <v>69666</v>
      </c>
      <c r="D24" s="153" t="n">
        <v>70906</v>
      </c>
      <c r="E24" s="153" t="n">
        <v>76813</v>
      </c>
      <c r="F24" s="153" t="n">
        <v>128615.1428385044</v>
      </c>
      <c r="G24" s="153" t="n">
        <v>204361.9569435568</v>
      </c>
      <c r="H24" s="154" t="n">
        <v>419279.9603726604</v>
      </c>
      <c r="J24" s="80" t="inlineStr">
        <is>
          <t>beta</t>
        </is>
      </c>
      <c r="K24" s="104" t="n">
        <v>0.8758225406298313</v>
      </c>
      <c r="L24" s="157" t="n">
        <v>-179915.0984691319</v>
      </c>
      <c r="M24" s="158" t="n">
        <v>-283087.8248238329</v>
      </c>
      <c r="N24" s="158" t="n">
        <v>-781957.0726063503</v>
      </c>
    </row>
    <row r="25" ht="18" customHeight="1" s="208">
      <c r="A25" s="80" t="inlineStr">
        <is>
          <t>Loans to customers</t>
        </is>
      </c>
      <c r="B25" s="152" t="n">
        <v>268701</v>
      </c>
      <c r="C25" s="153" t="n">
        <v>311479</v>
      </c>
      <c r="D25" s="153" t="n">
        <v>361913</v>
      </c>
      <c r="E25" s="153" t="n">
        <v>413706</v>
      </c>
      <c r="F25" s="153" t="n">
        <v>560445.5998331557</v>
      </c>
      <c r="G25" s="153" t="n">
        <v>690283.2362138593</v>
      </c>
      <c r="H25" s="154" t="n">
        <v>868408.633208454</v>
      </c>
      <c r="J25" s="80" t="inlineStr">
        <is>
          <t>Risk-Premium</t>
        </is>
      </c>
      <c r="K25" s="92" t="n">
        <v>0.11</v>
      </c>
      <c r="L25" s="93" t="n"/>
      <c r="M25" s="90" t="n"/>
      <c r="N25" s="158" t="n">
        <v>-14105960.54693786</v>
      </c>
    </row>
    <row r="26" ht="18.75" customHeight="1" s="208" thickBot="1">
      <c r="A26" s="80" t="inlineStr">
        <is>
          <t>Non-performing loan</t>
        </is>
      </c>
      <c r="B26" s="152" t="n">
        <v>1449</v>
      </c>
      <c r="C26" s="153" t="n">
        <v>1840</v>
      </c>
      <c r="D26" s="153" t="n">
        <v>2799</v>
      </c>
      <c r="E26" s="153" t="n">
        <v>3045</v>
      </c>
      <c r="F26" s="153" t="n">
        <v>7122.040664307988</v>
      </c>
      <c r="G26" s="153" t="n">
        <v>13058.76071573925</v>
      </c>
      <c r="H26" s="154" t="n">
        <v>29903.13939286208</v>
      </c>
      <c r="J26" s="80" t="inlineStr">
        <is>
          <t>Tax Rate</t>
        </is>
      </c>
      <c r="K26" s="92" t="n">
        <v>0.2</v>
      </c>
      <c r="L26" s="159" t="n">
        <v>-179915.0984691319</v>
      </c>
      <c r="M26" s="160" t="n">
        <v>-283087.8248238329</v>
      </c>
      <c r="N26" s="160" t="n">
        <v>-14887917.61954422</v>
      </c>
    </row>
    <row r="27" ht="36.75" customHeight="1" s="208" thickTop="1">
      <c r="A27" s="80" t="inlineStr">
        <is>
          <t>Impairm. provision on loans</t>
        </is>
      </c>
      <c r="B27" s="152" t="n">
        <v>-2536</v>
      </c>
      <c r="C27" s="153" t="n">
        <v>-2950</v>
      </c>
      <c r="D27" s="153" t="n">
        <v>-5862</v>
      </c>
      <c r="E27" s="153" t="n">
        <v>-4850</v>
      </c>
      <c r="F27" s="153" t="n">
        <v>-10104.43818110825</v>
      </c>
      <c r="G27" s="153" t="n">
        <v>-17944.81604291544</v>
      </c>
      <c r="H27" s="154" t="n">
        <v>-40190.48242635415</v>
      </c>
      <c r="J27" s="80" t="inlineStr">
        <is>
          <t>Cost of Equity</t>
        </is>
      </c>
      <c r="K27" s="89" t="n">
        <v>0.1225604794692814</v>
      </c>
      <c r="L27" s="259" t="inlineStr">
        <is>
          <t>EV</t>
        </is>
      </c>
      <c r="M27" s="280" t="n">
        <v>-12921861.09884115</v>
      </c>
      <c r="N27" s="259" t="inlineStr">
        <is>
          <t>Stock Value (2023)</t>
        </is>
      </c>
    </row>
    <row r="28" ht="18" customHeight="1" s="208">
      <c r="A28" s="80" t="inlineStr">
        <is>
          <t>Net loans to customers</t>
        </is>
      </c>
      <c r="B28" s="152" t="n">
        <v>266165</v>
      </c>
      <c r="C28" s="153" t="n">
        <v>308529</v>
      </c>
      <c r="D28" s="153" t="n">
        <v>356051</v>
      </c>
      <c r="E28" s="153" t="n">
        <v>408857</v>
      </c>
      <c r="F28" s="153" t="n">
        <v>550341.1616520475</v>
      </c>
      <c r="G28" s="153" t="n">
        <v>672338.4201709438</v>
      </c>
      <c r="H28" s="154" t="n">
        <v>828218.1507820998</v>
      </c>
      <c r="J28" s="80" t="inlineStr">
        <is>
          <t>Cost of Debt</t>
        </is>
      </c>
      <c r="K28" s="89" t="n">
        <v>0.04000000000000001</v>
      </c>
      <c r="L28" s="259" t="inlineStr">
        <is>
          <t>Debt</t>
        </is>
      </c>
      <c r="M28" s="281" t="n">
        <v>-594736.1966886694</v>
      </c>
      <c r="N28" s="161" t="n">
        <v>-3649848.053054097</v>
      </c>
    </row>
    <row r="29" ht="18" customHeight="1" s="208">
      <c r="A29" s="80" t="e">
        <v>#N/A</v>
      </c>
      <c r="B29" s="152" t="e">
        <v>#N/A</v>
      </c>
      <c r="C29" s="153" t="e">
        <v>#N/A</v>
      </c>
      <c r="D29" s="153" t="e">
        <v>#N/A</v>
      </c>
      <c r="E29" s="153" t="e">
        <v>#N/A</v>
      </c>
      <c r="F29" s="153" t="e">
        <v>#N/A</v>
      </c>
      <c r="G29" s="153" t="e">
        <v>#N/A</v>
      </c>
      <c r="H29" s="154" t="e">
        <v>#N/A</v>
      </c>
      <c r="J29" s="80" t="inlineStr">
        <is>
          <t>WACC</t>
        </is>
      </c>
      <c r="K29" s="89" t="n">
        <v>0.1187605852295301</v>
      </c>
      <c r="L29" s="259" t="inlineStr">
        <is>
          <t>Market Cap</t>
        </is>
      </c>
      <c r="M29" s="281" t="n">
        <v>-12327124.90215248</v>
      </c>
      <c r="N29" s="91" t="n">
        <v>-92.24620132635242</v>
      </c>
    </row>
    <row r="30" ht="18" customHeight="1" s="208">
      <c r="A30" s="80" t="inlineStr">
        <is>
          <t>Interest &amp; fee receivables</t>
        </is>
      </c>
      <c r="B30" s="152" t="n">
        <v>3676</v>
      </c>
      <c r="C30" s="153" t="n">
        <v>3638</v>
      </c>
      <c r="D30" s="153" t="n">
        <v>3172</v>
      </c>
      <c r="E30" s="153" t="n">
        <v>4090</v>
      </c>
      <c r="F30" s="153" t="n">
        <v>5462.474424895761</v>
      </c>
      <c r="G30" s="153" t="n">
        <v>8185.777827337176</v>
      </c>
      <c r="H30" s="154" t="n">
        <v>15912.66293662594</v>
      </c>
    </row>
    <row r="31" ht="18" customHeight="1" s="208">
      <c r="A31" s="80" t="inlineStr">
        <is>
          <t>Other assets</t>
        </is>
      </c>
      <c r="B31" s="152" t="n">
        <v>6891</v>
      </c>
      <c r="C31" s="153" t="n">
        <v>6893</v>
      </c>
      <c r="D31" s="153" t="n">
        <v>6929</v>
      </c>
      <c r="E31" s="153" t="n">
        <v>9858</v>
      </c>
      <c r="F31" s="153" t="n">
        <v>18091.8894069249</v>
      </c>
      <c r="G31" s="153" t="n">
        <v>30624.91797021083</v>
      </c>
      <c r="H31" s="154" t="n">
        <v>66185.13931504062</v>
      </c>
      <c r="J31" s="223" t="inlineStr">
        <is>
          <t>Relative Valuation</t>
        </is>
      </c>
      <c r="K31" s="213" t="n"/>
      <c r="L31" s="213" t="n"/>
      <c r="M31" s="213" t="n"/>
      <c r="N31" s="214" t="n"/>
    </row>
    <row r="32" ht="18" customHeight="1" s="208">
      <c r="J32" s="80" t="inlineStr">
        <is>
          <t>Stock Value</t>
        </is>
      </c>
      <c r="K32" s="218" t="n">
        <v>2023</v>
      </c>
      <c r="L32" s="218" t="n">
        <v>2024</v>
      </c>
      <c r="M32" s="218" t="n">
        <v>2025</v>
      </c>
      <c r="N32" s="218" t="inlineStr">
        <is>
          <t>Weight</t>
        </is>
      </c>
    </row>
    <row r="33" ht="18" customHeight="1" s="208">
      <c r="A33" s="223" t="inlineStr">
        <is>
          <t>Financial Ratios</t>
        </is>
      </c>
      <c r="B33" s="223" t="n">
        <v>2019</v>
      </c>
      <c r="C33" s="223" t="n">
        <v>2020</v>
      </c>
      <c r="D33" s="223" t="n">
        <v>2021</v>
      </c>
      <c r="E33" s="223" t="n">
        <v>2022</v>
      </c>
      <c r="F33" s="223" t="n">
        <v>2023</v>
      </c>
      <c r="G33" s="223" t="n">
        <v>2024</v>
      </c>
      <c r="H33" s="223" t="n">
        <v>2025</v>
      </c>
      <c r="J33" s="80" t="inlineStr">
        <is>
          <t>P/E Method</t>
        </is>
      </c>
      <c r="K33" s="155" t="n">
        <v>-47059.61816286754</v>
      </c>
      <c r="L33" s="155" t="n">
        <v>-63536.96810381208</v>
      </c>
      <c r="M33" s="155" t="n">
        <v>-62044.09487558538</v>
      </c>
      <c r="N33" s="95" t="n">
        <v>0.6</v>
      </c>
    </row>
    <row r="34" ht="18" customHeight="1" s="208">
      <c r="A34" s="212" t="inlineStr">
        <is>
          <t>Valuation</t>
        </is>
      </c>
      <c r="B34" s="213" t="n"/>
      <c r="C34" s="213" t="n"/>
      <c r="D34" s="213" t="n"/>
      <c r="E34" s="213" t="n"/>
      <c r="F34" s="213" t="n"/>
      <c r="G34" s="213" t="n"/>
      <c r="H34" s="214" t="n"/>
      <c r="J34" s="80" t="inlineStr">
        <is>
          <t>P/B Method</t>
        </is>
      </c>
      <c r="K34" s="155" t="n">
        <v>42.34035844422586</v>
      </c>
      <c r="L34" s="155" t="n">
        <v>107.2700925844106</v>
      </c>
      <c r="M34" s="155" t="n">
        <v>188.7708688958507</v>
      </c>
      <c r="N34" s="95" t="n">
        <v>0.4</v>
      </c>
    </row>
    <row r="35" ht="18" customHeight="1" s="208">
      <c r="A35" s="80" t="inlineStr">
        <is>
          <t>A/E</t>
        </is>
      </c>
      <c r="B35" s="105" t="n">
        <v>13.8</v>
      </c>
      <c r="C35" s="106" t="n">
        <v>12.5</v>
      </c>
      <c r="D35" s="106" t="n">
        <v>11.8</v>
      </c>
      <c r="E35" s="106" t="n">
        <v>10.4</v>
      </c>
      <c r="F35" s="106" t="n">
        <v>9.400000000000091</v>
      </c>
      <c r="G35" s="106" t="n">
        <v>8.309999999999945</v>
      </c>
      <c r="H35" s="107" t="n">
        <v>7.220000000000255</v>
      </c>
    </row>
    <row r="36" ht="18" customHeight="1" s="208">
      <c r="A36" s="80" t="inlineStr">
        <is>
          <t>Bad Debt/Asset</t>
        </is>
      </c>
      <c r="B36" s="105" t="n">
        <v>0.004</v>
      </c>
      <c r="C36" s="106" t="n">
        <v>0.004</v>
      </c>
      <c r="D36" s="106" t="n">
        <v>0.005</v>
      </c>
      <c r="E36" s="106" t="n">
        <v>0.005</v>
      </c>
      <c r="F36" s="106" t="n">
        <v>0.005499999999999949</v>
      </c>
      <c r="G36" s="106" t="n">
        <v>0.005899999999999905</v>
      </c>
      <c r="H36" s="107" t="n">
        <v>0.006299999999999972</v>
      </c>
      <c r="I36" s="108" t="n"/>
      <c r="J36" s="223" t="inlineStr">
        <is>
          <t>Stock Valuation (Mixed Method)</t>
        </is>
      </c>
      <c r="K36" s="213" t="n"/>
      <c r="L36" s="213" t="n"/>
      <c r="M36" s="213" t="n"/>
      <c r="N36" s="214" t="n"/>
    </row>
    <row r="37" ht="18" customHeight="1" s="208">
      <c r="A37" s="80" t="inlineStr">
        <is>
          <t>Cost Of Financing</t>
        </is>
      </c>
      <c r="B37" s="105" t="n">
        <v>-2459.854821417332</v>
      </c>
      <c r="C37" s="106" t="n">
        <v>-2257.630357884829</v>
      </c>
      <c r="D37" s="106" t="n">
        <v>-2436.464290496296</v>
      </c>
      <c r="E37" s="106" t="n">
        <v>-3436.039384033238</v>
      </c>
      <c r="F37" s="106" t="n">
        <v>-5006.342357751818</v>
      </c>
      <c r="G37" s="106" t="n">
        <v>-7645.844537161552</v>
      </c>
      <c r="H37" s="107" t="n">
        <v>-8593.364941216509</v>
      </c>
      <c r="J37" s="80" t="inlineStr">
        <is>
          <t>Method</t>
        </is>
      </c>
      <c r="K37" s="218" t="inlineStr">
        <is>
          <t>Weight</t>
        </is>
      </c>
      <c r="L37" s="218" t="n">
        <v>2023</v>
      </c>
      <c r="M37" s="218" t="n">
        <v>2024</v>
      </c>
      <c r="N37" s="218" t="n">
        <v>2025</v>
      </c>
    </row>
    <row r="38" ht="18" customHeight="1" s="208">
      <c r="A38" s="80" t="inlineStr">
        <is>
          <t>Cost/Income</t>
        </is>
      </c>
      <c r="B38" s="105" t="n">
        <v>2040.305678188112</v>
      </c>
      <c r="C38" s="106" t="n">
        <v>2040.897843527885</v>
      </c>
      <c r="D38" s="106" t="n">
        <v>2051.5568196438</v>
      </c>
      <c r="E38" s="106" t="n">
        <v>2918.782959741461</v>
      </c>
      <c r="F38" s="106" t="n">
        <v>7698.246989859317</v>
      </c>
      <c r="G38" s="106" t="n">
        <v>18181.37162447666</v>
      </c>
      <c r="H38" s="107" t="n">
        <v>29963.6299834685</v>
      </c>
      <c r="J38" s="80" t="inlineStr">
        <is>
          <t>Discounted Cash Flow</t>
        </is>
      </c>
      <c r="K38" s="98" t="n">
        <v>0.6</v>
      </c>
      <c r="L38" s="153" t="n">
        <v>-3649848.053054097</v>
      </c>
      <c r="M38" s="153" t="n"/>
      <c r="N38" s="153" t="n"/>
    </row>
    <row r="39" ht="18" customHeight="1" s="208">
      <c r="A39" s="212" t="inlineStr">
        <is>
          <t>Capital &amp; Solvency</t>
        </is>
      </c>
      <c r="B39" s="213" t="n"/>
      <c r="C39" s="213" t="n"/>
      <c r="D39" s="213" t="n"/>
      <c r="E39" s="213" t="n"/>
      <c r="F39" s="213" t="n"/>
      <c r="G39" s="213" t="n"/>
      <c r="H39" s="214" t="n"/>
      <c r="J39" s="80" t="inlineStr">
        <is>
          <t>P/E Method</t>
        </is>
      </c>
      <c r="K39" s="98" t="n">
        <v>0.24</v>
      </c>
      <c r="L39" s="153" t="n">
        <v>-47059.61816286754</v>
      </c>
      <c r="M39" s="153" t="n">
        <v>-63536.96810381208</v>
      </c>
      <c r="N39" s="153" t="n">
        <v>-62044.09487558538</v>
      </c>
    </row>
    <row r="40" ht="18" customHeight="1" s="208">
      <c r="A40" s="80" t="inlineStr">
        <is>
          <t>Equity/Total Assets</t>
        </is>
      </c>
      <c r="B40" s="105" t="n">
        <v>0.5334494267885648</v>
      </c>
      <c r="C40" s="106" t="n">
        <v>0.52778180763093</v>
      </c>
      <c r="D40" s="106" t="n">
        <v>0.4577861163227017</v>
      </c>
      <c r="E40" s="106" t="n">
        <v>0.4148914587137351</v>
      </c>
      <c r="F40" s="106" t="n">
        <v>-1.260942578027123</v>
      </c>
      <c r="G40" s="106" t="n">
        <v>-1.125384396024482</v>
      </c>
      <c r="H40" s="107" t="n">
        <v>-1.08509583556192</v>
      </c>
      <c r="J40" s="80" t="inlineStr">
        <is>
          <t>P/B Method</t>
        </is>
      </c>
      <c r="K40" s="98" t="n">
        <v>0.16</v>
      </c>
      <c r="L40" s="153" t="n">
        <v>42.34035844422586</v>
      </c>
      <c r="M40" s="153" t="n">
        <v>107.2700925844106</v>
      </c>
      <c r="N40" s="153" t="n">
        <v>188.7708688958507</v>
      </c>
    </row>
    <row r="41" ht="18" customHeight="1" s="208">
      <c r="A41" s="80" t="inlineStr">
        <is>
          <t>Gross Profit Margin</t>
        </is>
      </c>
      <c r="B41" s="105" t="n">
        <v>-1.449526813880126</v>
      </c>
      <c r="C41" s="106" t="n">
        <v>-1.233220338983051</v>
      </c>
      <c r="D41" s="106" t="n">
        <v>-0.5411122483793926</v>
      </c>
      <c r="E41" s="106" t="n">
        <v>-0.843298969072165</v>
      </c>
      <c r="F41" s="106" t="n">
        <v>4.832260750853993</v>
      </c>
      <c r="G41" s="106" t="n">
        <v>8.975474075775301</v>
      </c>
      <c r="H41" s="107" t="n">
        <v>12.75145638322511</v>
      </c>
      <c r="J41" s="259" t="inlineStr">
        <is>
          <t>Stock Value</t>
        </is>
      </c>
      <c r="K41" s="98" t="n">
        <v>1</v>
      </c>
      <c r="L41" s="153" t="n">
        <v>-2201196.365734195</v>
      </c>
      <c r="M41" s="153" t="n">
        <v>-38079.27282525348</v>
      </c>
      <c r="N41" s="153" t="n">
        <v>-37150.94857779289</v>
      </c>
    </row>
    <row r="42" ht="18" customHeight="1" s="208">
      <c r="A42" s="80" t="inlineStr">
        <is>
          <t>Liquidity/Liability</t>
        </is>
      </c>
      <c r="B42" s="105" t="n">
        <v>70.60079575596816</v>
      </c>
      <c r="C42" s="106" t="n">
        <v>81.55670103092784</v>
      </c>
      <c r="D42" s="106" t="n">
        <v>94.61892107361147</v>
      </c>
      <c r="E42" s="106" t="n">
        <v>102.7020849032906</v>
      </c>
      <c r="F42" s="106" t="n">
        <v>218.5514414662168</v>
      </c>
      <c r="G42" s="106" t="n">
        <v>192.2311384423402</v>
      </c>
      <c r="H42" s="107" t="n">
        <v>185.2284948318926</v>
      </c>
    </row>
    <row r="43" ht="18" customHeight="1" s="208">
      <c r="A43" s="212" t="inlineStr">
        <is>
          <t>Liquidity</t>
        </is>
      </c>
      <c r="B43" s="213" t="n"/>
      <c r="C43" s="213" t="n"/>
      <c r="D43" s="213" t="n"/>
      <c r="E43" s="213" t="n"/>
      <c r="F43" s="213" t="n"/>
      <c r="G43" s="213" t="n"/>
      <c r="H43" s="214" t="n"/>
      <c r="J43" s="220" t="inlineStr">
        <is>
          <t>Dupont Analysis</t>
        </is>
      </c>
      <c r="K43" s="213" t="n"/>
      <c r="L43" s="213" t="n"/>
      <c r="M43" s="213" t="n"/>
    </row>
    <row r="44" ht="18" customHeight="1" s="208">
      <c r="A44" s="80" t="inlineStr">
        <is>
          <t>Dividend</t>
        </is>
      </c>
      <c r="B44" s="105" t="n">
        <v>0.02418800368192663</v>
      </c>
      <c r="C44" s="106" t="n">
        <v>0.02258458686217503</v>
      </c>
      <c r="D44" s="106" t="n">
        <v>0.0210924839419072</v>
      </c>
      <c r="E44" s="106" t="n">
        <v>0.0206942769721443</v>
      </c>
      <c r="F44" s="106" t="n">
        <v>-0.1299412711688853</v>
      </c>
      <c r="G44" s="106" t="n">
        <v>-0.06666721260974195</v>
      </c>
      <c r="H44" s="107" t="n">
        <v>-0.04619837785474683</v>
      </c>
      <c r="J44" s="80" t="inlineStr">
        <is>
          <t>Elements</t>
        </is>
      </c>
      <c r="K44" s="218" t="n">
        <v>2023</v>
      </c>
      <c r="L44" s="218" t="n">
        <v>2024</v>
      </c>
      <c r="M44" s="218" t="n">
        <v>2025</v>
      </c>
    </row>
    <row r="45" ht="18" customHeight="1" s="208">
      <c r="A45" s="80" t="inlineStr">
        <is>
          <t>EPS</t>
        </is>
      </c>
      <c r="B45" s="105" t="n">
        <v>-0.1976255330340203</v>
      </c>
      <c r="C45" s="106" t="n">
        <v>-0.2032159051499211</v>
      </c>
      <c r="D45" s="106" t="n">
        <v>-0.1780531440720571</v>
      </c>
      <c r="E45" s="106" t="n">
        <v>-0.1671782554780767</v>
      </c>
      <c r="F45" s="106" t="n">
        <v>-0.05962511909767218</v>
      </c>
      <c r="G45" s="106" t="n">
        <v>-0.03059105437408962</v>
      </c>
      <c r="H45" s="107" t="n">
        <v>-0.0211986827351288</v>
      </c>
      <c r="J45" s="80" t="inlineStr">
        <is>
          <t>Tax Burden</t>
        </is>
      </c>
      <c r="K45" s="105" t="n">
        <v>-0.5038225764066041</v>
      </c>
      <c r="L45" s="106" t="n">
        <v>-0.4539943955124475</v>
      </c>
      <c r="M45" s="107" t="n">
        <v>-0.4118563565961709</v>
      </c>
    </row>
    <row r="46" ht="18" customHeight="1" s="208">
      <c r="A46" s="80" t="inlineStr">
        <is>
          <t>Cash Ratio</t>
        </is>
      </c>
      <c r="B46" s="105" t="n">
        <v>0.03914864839479271</v>
      </c>
      <c r="C46" s="106" t="n">
        <v>0.05385879447312895</v>
      </c>
      <c r="D46" s="106" t="n">
        <v>0.09085777037559226</v>
      </c>
      <c r="E46" s="106" t="n">
        <v>0.0334053226433692</v>
      </c>
      <c r="F46" s="106" t="n">
        <v>-0.01674892992992272</v>
      </c>
      <c r="G46" s="106" t="n">
        <v>-0.008593147216272587</v>
      </c>
      <c r="H46" s="107" t="n">
        <v>-0.005954793166210995</v>
      </c>
      <c r="J46" s="80" t="inlineStr">
        <is>
          <t>Total Asset Turnover</t>
        </is>
      </c>
      <c r="K46" s="105" t="n">
        <v>-3.359771296950102</v>
      </c>
      <c r="L46" s="106" t="n">
        <v>-3.215744338652136</v>
      </c>
      <c r="M46" s="107" t="n">
        <v>-2.867170572842445</v>
      </c>
    </row>
    <row r="47" ht="18" customHeight="1" s="208">
      <c r="A47" s="212" t="inlineStr">
        <is>
          <t>Efficiency</t>
        </is>
      </c>
      <c r="B47" s="213" t="n"/>
      <c r="C47" s="213" t="n"/>
      <c r="D47" s="213" t="n"/>
      <c r="E47" s="213" t="n"/>
      <c r="F47" s="213" t="n"/>
      <c r="G47" s="213" t="n"/>
      <c r="H47" s="214" t="n"/>
      <c r="J47" s="80" t="inlineStr">
        <is>
          <t>Financial Leverage</t>
        </is>
      </c>
      <c r="K47" s="105" t="n">
        <v>-0.5585065193489768</v>
      </c>
      <c r="L47" s="106" t="n">
        <v>-0.5859547464052163</v>
      </c>
      <c r="M47" s="107" t="n">
        <v>-0.607243300267872</v>
      </c>
    </row>
    <row r="48" ht="18" customHeight="1" s="208">
      <c r="A48" s="80" t="inlineStr">
        <is>
          <t>PAT/PBT</t>
        </is>
      </c>
      <c r="B48" s="105" t="n">
        <v>-4.776419558359621</v>
      </c>
      <c r="C48" s="106" t="n">
        <v>-4.943050847457627</v>
      </c>
      <c r="D48" s="106" t="n">
        <v>-3.231832139201638</v>
      </c>
      <c r="E48" s="106" t="n">
        <v>-4.852164948453608</v>
      </c>
      <c r="F48" s="106" t="n">
        <v>-3.86210925972718</v>
      </c>
      <c r="G48" s="106" t="n">
        <v>-3.963791502363148</v>
      </c>
      <c r="H48" s="107" t="n">
        <v>-3.983046372195899</v>
      </c>
      <c r="J48" s="80" t="inlineStr">
        <is>
          <t>Interest Burden</t>
        </is>
      </c>
      <c r="K48" s="105" t="n">
        <v>0.8152454321230233</v>
      </c>
      <c r="L48" s="106" t="n">
        <v>0.8145101066132669</v>
      </c>
      <c r="M48" s="107" t="n">
        <v>0.8278817927758021</v>
      </c>
    </row>
    <row r="49" ht="18" customHeight="1" s="208">
      <c r="A49" s="80" t="inlineStr">
        <is>
          <t>Capital Balance</t>
        </is>
      </c>
      <c r="B49" s="105" t="n">
        <v>332.998844216957</v>
      </c>
      <c r="C49" s="106" t="n">
        <v>209.257989301879</v>
      </c>
      <c r="D49" s="106" t="n">
        <v>117.6400105568752</v>
      </c>
      <c r="E49" s="106" t="n">
        <v>57.12382611651724</v>
      </c>
      <c r="F49" s="106" t="n">
        <v>171.9102023688741</v>
      </c>
      <c r="G49" s="106" t="n">
        <v>167.5002290142088</v>
      </c>
      <c r="H49" s="107" t="n">
        <v>166.6904982691343</v>
      </c>
      <c r="J49" s="80" t="inlineStr">
        <is>
          <t>Operating Margin</t>
        </is>
      </c>
      <c r="K49" s="105" t="n">
        <v>1</v>
      </c>
      <c r="L49" s="106" t="n">
        <v>1</v>
      </c>
      <c r="M49" s="107" t="n">
        <v>1</v>
      </c>
    </row>
    <row r="50" ht="18" customHeight="1" s="208">
      <c r="A50" s="80" t="inlineStr">
        <is>
          <t>Cash Conversion Cycle</t>
        </is>
      </c>
      <c r="B50" s="105" t="n">
        <v>11364.6772711448</v>
      </c>
      <c r="C50" s="106" t="n">
        <v>14983.10846606981</v>
      </c>
      <c r="D50" s="106" t="n">
        <v>8938.608332834792</v>
      </c>
      <c r="E50" s="106" t="n">
        <v>7948.527769387441</v>
      </c>
      <c r="F50" s="106" t="n">
        <v>12098.30892942443</v>
      </c>
      <c r="G50" s="106" t="n">
        <v>10902.5126602842</v>
      </c>
      <c r="H50" s="107" t="n">
        <v>10850.44892588831</v>
      </c>
      <c r="J50" s="259" t="inlineStr">
        <is>
          <t>ROE</t>
        </is>
      </c>
      <c r="K50" s="105" t="n">
        <v>-0.7707330118681412</v>
      </c>
      <c r="L50" s="106" t="n">
        <v>-0.6967749989899296</v>
      </c>
      <c r="M50" s="107" t="n">
        <v>-0.5936498566761322</v>
      </c>
    </row>
    <row r="51" ht="18" customHeight="1" s="208">
      <c r="A51" s="80" t="inlineStr">
        <is>
          <t>Cash/Market Cap</t>
        </is>
      </c>
      <c r="B51" s="105" t="n">
        <v>51235.27373218137</v>
      </c>
      <c r="C51" s="106" t="n">
        <v>66355.51735320032</v>
      </c>
      <c r="D51" s="106" t="n">
        <v>44884.78317087638</v>
      </c>
      <c r="E51" s="106" t="n">
        <v>42308.08871165611</v>
      </c>
      <c r="F51" s="106" t="n">
        <v>172055.901426059</v>
      </c>
      <c r="G51" s="106" t="n">
        <v>302208.2503649119</v>
      </c>
      <c r="H51" s="107" t="n">
        <v>434023.2500425027</v>
      </c>
    </row>
    <row r="52" ht="18" customHeight="1" s="208">
      <c r="A52" s="80" t="inlineStr">
        <is>
          <t>Operating Profit Margin</t>
        </is>
      </c>
      <c r="B52" s="105" t="n">
        <v>-39537.59761681961</v>
      </c>
      <c r="C52" s="106" t="n">
        <v>-51163.15089782863</v>
      </c>
      <c r="D52" s="106" t="n">
        <v>-35828.53482748472</v>
      </c>
      <c r="E52" s="106" t="n">
        <v>-34302.43711615216</v>
      </c>
      <c r="F52" s="106" t="n">
        <v>-159785.6822942657</v>
      </c>
      <c r="G52" s="106" t="n">
        <v>-291138.2374756135</v>
      </c>
      <c r="H52" s="107" t="n">
        <v>-423006.1106183453</v>
      </c>
    </row>
    <row r="53" ht="18" customHeight="1" s="208">
      <c r="A53" s="212" t="inlineStr">
        <is>
          <t>Performance</t>
        </is>
      </c>
      <c r="B53" s="213" t="n"/>
      <c r="C53" s="213" t="n"/>
      <c r="D53" s="213" t="n"/>
      <c r="E53" s="213" t="n"/>
      <c r="F53" s="213" t="n"/>
      <c r="G53" s="213" t="n"/>
      <c r="H53" s="214" t="n"/>
    </row>
    <row r="54" ht="18" customHeight="1" s="208">
      <c r="A54" s="80" t="inlineStr">
        <is>
          <t>Net charge-off/Average Gross Loans</t>
        </is>
      </c>
      <c r="B54" s="94" t="n">
        <v>-1.205630532578726</v>
      </c>
      <c r="C54" s="96" t="n">
        <v>-1.106194690265487</v>
      </c>
      <c r="D54" s="96" t="n">
        <v>-1.187617260787992</v>
      </c>
      <c r="E54" s="96" t="n">
        <v>-1.177216473929803</v>
      </c>
      <c r="F54" s="96" t="n">
        <v>-0.6503223869468635</v>
      </c>
      <c r="G54" s="96" t="n">
        <v>-0.4205317780792917</v>
      </c>
      <c r="H54" s="97" t="n">
        <v>-0.2867931871391294</v>
      </c>
    </row>
    <row r="55" ht="18" customHeight="1" s="208">
      <c r="A55" s="80" t="inlineStr">
        <is>
          <t>CAPEX/Fixed Assets</t>
        </is>
      </c>
      <c r="B55" s="94" t="n">
        <v>3.27602523659306</v>
      </c>
      <c r="C55" s="96" t="n">
        <v>2.584745762711865</v>
      </c>
      <c r="D55" s="96" t="n">
        <v>1.403787103377687</v>
      </c>
      <c r="E55" s="96" t="n">
        <v>2.392783505154639</v>
      </c>
      <c r="F55" s="96" t="n">
        <v>2.492204958898148</v>
      </c>
      <c r="G55" s="96" t="n">
        <v>3.353940294111084</v>
      </c>
      <c r="H55" s="97" t="n">
        <v>3.370237629671596</v>
      </c>
    </row>
    <row r="56" ht="18" customHeight="1" s="208">
      <c r="A56" s="80" t="inlineStr">
        <is>
          <t>EBITDA/Stock</t>
        </is>
      </c>
      <c r="B56" s="94" t="n">
        <v>0.0485428878064889</v>
      </c>
      <c r="C56" s="96" t="n">
        <v>0.1101357838430941</v>
      </c>
      <c r="D56" s="96" t="n">
        <v>0.08371602005806281</v>
      </c>
      <c r="E56" s="96" t="n">
        <v>0.03148769812603578</v>
      </c>
      <c r="F56" s="96" t="n">
        <v>0.6665243546925043</v>
      </c>
      <c r="G56" s="96" t="n">
        <v>1.141739703607878</v>
      </c>
      <c r="H56" s="97" t="n">
        <v>1.141739703607878</v>
      </c>
    </row>
    <row r="57" ht="18" customHeight="1" s="208">
      <c r="A57" s="80" t="inlineStr">
        <is>
          <t>Equity/Liability</t>
        </is>
      </c>
      <c r="B57" s="94" t="n">
        <v>1.328985387600099</v>
      </c>
      <c r="C57" s="96" t="n">
        <v>1.245439583047593</v>
      </c>
      <c r="D57" s="96" t="n">
        <v>1.243758247558723</v>
      </c>
      <c r="E57" s="96" t="n">
        <v>1.223388433263927</v>
      </c>
      <c r="F57" s="96" t="n">
        <v>1.249153099413165</v>
      </c>
      <c r="G57" s="96" t="n">
        <v>1.191834954116153</v>
      </c>
      <c r="H57" s="97" t="n">
        <v>1.191836603884816</v>
      </c>
    </row>
    <row r="58" ht="18" customHeight="1" s="208">
      <c r="A58" s="80" t="inlineStr">
        <is>
          <t>Equity/Loan</t>
        </is>
      </c>
      <c r="B58" s="94" t="n">
        <v>-0.6858746800957649</v>
      </c>
      <c r="C58" s="96" t="n">
        <v>-0.5229049513098341</v>
      </c>
      <c r="D58" s="96" t="n">
        <v>-0.4343626286619161</v>
      </c>
      <c r="E58" s="96" t="n">
        <v>-0.4931372965622742</v>
      </c>
      <c r="F58" s="96" t="n">
        <v>-0.6452963371300889</v>
      </c>
      <c r="G58" s="96" t="n">
        <v>-0.846144478616375</v>
      </c>
      <c r="H58" s="97" t="n">
        <v>-0.8461457173077161</v>
      </c>
    </row>
    <row r="64" ht="18" customHeight="1" s="208">
      <c r="A64" s="218" t="inlineStr">
        <is>
          <t>Performance</t>
        </is>
      </c>
      <c r="B64" s="219" t="n"/>
      <c r="C64" s="219" t="n"/>
      <c r="D64" s="219" t="n"/>
      <c r="E64" s="219" t="n"/>
      <c r="F64" s="219" t="n"/>
      <c r="G64" s="219" t="n"/>
      <c r="H64" s="219" t="n"/>
      <c r="I64" s="219" t="n"/>
      <c r="J64" s="219" t="n"/>
      <c r="K64" s="219" t="n"/>
      <c r="L64" s="219" t="n"/>
      <c r="M64" s="219" t="n"/>
      <c r="N64" s="219" t="n"/>
    </row>
  </sheetData>
  <mergeCells count="33">
    <mergeCell ref="A39:H39"/>
    <mergeCell ref="G2:H2"/>
    <mergeCell ref="A3:N6"/>
    <mergeCell ref="A64:N64"/>
    <mergeCell ref="J43:M43"/>
    <mergeCell ref="A1:B1"/>
    <mergeCell ref="M1:N1"/>
    <mergeCell ref="M2:N2"/>
    <mergeCell ref="M11:N11"/>
    <mergeCell ref="M10:N10"/>
    <mergeCell ref="K1:L1"/>
    <mergeCell ref="L22:N22"/>
    <mergeCell ref="J36:N36"/>
    <mergeCell ref="M13:N13"/>
    <mergeCell ref="M16:N16"/>
    <mergeCell ref="A2:B2"/>
    <mergeCell ref="M15:N15"/>
    <mergeCell ref="C2:D2"/>
    <mergeCell ref="M12:N12"/>
    <mergeCell ref="E2:F2"/>
    <mergeCell ref="K2:L2"/>
    <mergeCell ref="C1:F1"/>
    <mergeCell ref="A47:H47"/>
    <mergeCell ref="J31:N31"/>
    <mergeCell ref="I1:J1"/>
    <mergeCell ref="A53:H53"/>
    <mergeCell ref="J21:N21"/>
    <mergeCell ref="A43:H43"/>
    <mergeCell ref="G1:H1"/>
    <mergeCell ref="M14:N14"/>
    <mergeCell ref="M19:N19"/>
    <mergeCell ref="J8:N8"/>
    <mergeCell ref="A34:H34"/>
  </mergeCells>
  <pageMargins left="0.25" right="0.25" top="0.75" bottom="0.75" header="0.3" footer="0.3"/>
  <pageSetup orientation="landscape" scale="55"/>
  <drawing xmlns:r="http://schemas.openxmlformats.org/officeDocument/2006/relationships" r:id="rId1"/>
</worksheet>
</file>

<file path=xl/worksheets/sheet4.xml><?xml version="1.0" encoding="utf-8"?>
<worksheet xmlns="http://schemas.openxmlformats.org/spreadsheetml/2006/main">
  <sheetPr codeName="Sheet5">
    <tabColor theme="9"/>
    <outlinePr summaryBelow="1" summaryRight="1"/>
    <pageSetUpPr/>
  </sheetPr>
  <dimension ref="A1:AF35"/>
  <sheetViews>
    <sheetView showGridLines="0" topLeftCell="B1" zoomScale="70" zoomScaleNormal="63" workbookViewId="0">
      <pane xSplit="1" topLeftCell="C1" activePane="topRight" state="frozen"/>
      <selection activeCell="B1" sqref="B1"/>
      <selection pane="topRight" activeCell="B5" sqref="B5"/>
    </sheetView>
  </sheetViews>
  <sheetFormatPr baseColWidth="8" defaultColWidth="24.625" defaultRowHeight="24" customHeight="1"/>
  <cols>
    <col hidden="1" width="3.125" customWidth="1" style="1" min="1" max="1"/>
    <col width="46.625" bestFit="1" customWidth="1" style="1" min="2" max="2"/>
    <col width="17.625" customWidth="1" style="1" min="3" max="3"/>
    <col width="24.625" customWidth="1" style="1" min="4" max="6"/>
    <col width="24.625" customWidth="1" style="1" min="7" max="16384"/>
  </cols>
  <sheetData>
    <row r="1" ht="24" customHeight="1" s="208">
      <c r="B1" s="241" t="inlineStr">
        <is>
          <t>ACB</t>
        </is>
      </c>
      <c r="C1" s="241" t="n">
        <v>2023</v>
      </c>
      <c r="D1" s="12" t="inlineStr">
        <is>
          <t>Floor</t>
        </is>
      </c>
      <c r="E1" s="228" t="inlineStr">
        <is>
          <t>Industry</t>
        </is>
      </c>
      <c r="F1" s="228" t="inlineStr">
        <is>
          <t>Industry III</t>
        </is>
      </c>
      <c r="G1" s="228" t="inlineStr">
        <is>
          <t>Industry IV</t>
        </is>
      </c>
      <c r="H1" s="228" t="inlineStr">
        <is>
          <t>Market Cap</t>
        </is>
      </c>
      <c r="I1" s="228" t="inlineStr">
        <is>
          <t>Shares Outstanding</t>
        </is>
      </c>
      <c r="J1" s="200" t="n"/>
      <c r="K1" s="228" t="inlineStr">
        <is>
          <t>P/E</t>
        </is>
      </c>
      <c r="L1" s="228" t="inlineStr">
        <is>
          <t>P/B</t>
        </is>
      </c>
      <c r="M1" s="228" t="inlineStr">
        <is>
          <t>PEG</t>
        </is>
      </c>
      <c r="N1" s="13" t="inlineStr">
        <is>
          <t>Language</t>
        </is>
      </c>
      <c r="O1" s="13" t="inlineStr">
        <is>
          <t>Forecast?</t>
        </is>
      </c>
      <c r="U1" s="109" t="n"/>
      <c r="V1" s="110" t="n"/>
      <c r="W1" s="110" t="n"/>
      <c r="X1" s="110" t="n"/>
      <c r="Y1" s="110" t="n"/>
      <c r="Z1" s="110" t="n"/>
      <c r="AA1" s="110" t="n"/>
      <c r="AB1" s="110" t="n"/>
      <c r="AC1" s="110" t="n"/>
      <c r="AD1" s="110" t="n"/>
      <c r="AE1" s="110" t="n"/>
    </row>
    <row r="2" ht="36.95" customHeight="1" s="208">
      <c r="B2" s="241" t="inlineStr">
        <is>
          <t>Ngân hàng Á Châu</t>
        </is>
      </c>
      <c r="C2" s="242" t="n"/>
      <c r="D2" s="42" t="inlineStr">
        <is>
          <t>HOSE</t>
        </is>
      </c>
      <c r="E2" s="43" t="inlineStr">
        <is>
          <t>Banks</t>
        </is>
      </c>
      <c r="F2" s="44" t="inlineStr">
        <is>
          <t>Ngân hàng</t>
        </is>
      </c>
      <c r="G2" s="44" t="inlineStr">
        <is>
          <t>Ngân hàng</t>
        </is>
      </c>
      <c r="H2" s="227" t="n">
        <v>84773.62086</v>
      </c>
      <c r="I2" s="227" t="n">
        <v>3377435094</v>
      </c>
      <c r="J2" s="187" t="n"/>
      <c r="K2" s="227" t="n">
        <v>5.95873610813166</v>
      </c>
      <c r="L2" s="227" t="n">
        <v>1.41135226533545</v>
      </c>
      <c r="M2" s="227" t="n">
        <v>0.367575473295107</v>
      </c>
      <c r="N2" s="111" t="inlineStr">
        <is>
          <t>English</t>
        </is>
      </c>
      <c r="O2" s="111" t="inlineStr">
        <is>
          <t>Yes</t>
        </is>
      </c>
      <c r="U2" s="109" t="n"/>
      <c r="V2" s="110" t="n"/>
      <c r="W2" s="110" t="n"/>
      <c r="X2" s="110" t="n"/>
      <c r="Y2" s="110" t="n"/>
      <c r="Z2" s="110" t="n"/>
      <c r="AA2" s="110" t="n"/>
      <c r="AB2" s="110" t="n"/>
      <c r="AC2" s="110" t="n"/>
      <c r="AD2" s="110" t="n"/>
      <c r="AE2" s="110" t="n"/>
    </row>
    <row r="3" ht="24" customHeight="1" s="208">
      <c r="B3" s="69" t="inlineStr">
        <is>
          <t>Income Statement (Quarterly - VNDbn)</t>
        </is>
      </c>
      <c r="C3" s="49" t="inlineStr">
        <is>
          <t>Q1 2019</t>
        </is>
      </c>
      <c r="D3" s="50" t="inlineStr">
        <is>
          <t>Q2 2019</t>
        </is>
      </c>
      <c r="E3" s="50" t="inlineStr">
        <is>
          <t>Q3 2019</t>
        </is>
      </c>
      <c r="F3" s="51" t="inlineStr">
        <is>
          <t>Q4 2019</t>
        </is>
      </c>
      <c r="G3" s="49" t="inlineStr">
        <is>
          <t>Q1 2020</t>
        </is>
      </c>
      <c r="H3" s="50" t="inlineStr">
        <is>
          <t>Q2 2020</t>
        </is>
      </c>
      <c r="I3" s="50" t="inlineStr">
        <is>
          <t>Q3 2020</t>
        </is>
      </c>
      <c r="J3" s="51" t="inlineStr">
        <is>
          <t>Q4 2020</t>
        </is>
      </c>
      <c r="K3" s="49" t="inlineStr">
        <is>
          <t>Q1 2021</t>
        </is>
      </c>
      <c r="L3" s="50" t="inlineStr">
        <is>
          <t>Q2 2021</t>
        </is>
      </c>
      <c r="M3" s="50" t="inlineStr">
        <is>
          <t>Q3 2021</t>
        </is>
      </c>
      <c r="N3" s="51" t="inlineStr">
        <is>
          <t>Q4 2021</t>
        </is>
      </c>
      <c r="O3" s="49" t="inlineStr">
        <is>
          <t>Q1 2022</t>
        </is>
      </c>
      <c r="P3" s="50" t="inlineStr">
        <is>
          <t>Q2 2022</t>
        </is>
      </c>
      <c r="Q3" s="50" t="inlineStr">
        <is>
          <t>Q3 2022</t>
        </is>
      </c>
      <c r="R3" s="51" t="inlineStr">
        <is>
          <t>Q4 2022</t>
        </is>
      </c>
      <c r="S3" s="49" t="inlineStr">
        <is>
          <t>Q1 2023</t>
        </is>
      </c>
      <c r="T3" s="15" t="inlineStr">
        <is>
          <t>Q2 2023</t>
        </is>
      </c>
      <c r="U3" s="15" t="inlineStr">
        <is>
          <t>Q3 2023</t>
        </is>
      </c>
      <c r="V3" s="15" t="inlineStr">
        <is>
          <t>Q4 2023</t>
        </is>
      </c>
      <c r="W3" s="15" t="inlineStr">
        <is>
          <t>Q1 2024</t>
        </is>
      </c>
      <c r="X3" s="15" t="inlineStr">
        <is>
          <t>Q2 2024</t>
        </is>
      </c>
      <c r="Y3" s="15" t="inlineStr">
        <is>
          <t>Q3 2024</t>
        </is>
      </c>
      <c r="Z3" s="15" t="inlineStr">
        <is>
          <t>Q4 2024</t>
        </is>
      </c>
      <c r="AA3" s="15" t="inlineStr">
        <is>
          <t>Q1 2025</t>
        </is>
      </c>
      <c r="AB3" s="15" t="inlineStr">
        <is>
          <t>Q2 2025</t>
        </is>
      </c>
      <c r="AC3" s="15" t="inlineStr">
        <is>
          <t>Q3 2025</t>
        </is>
      </c>
      <c r="AD3" s="15" t="inlineStr">
        <is>
          <t>Q4 2025</t>
        </is>
      </c>
    </row>
    <row r="4" ht="24" customHeight="1" s="208">
      <c r="A4" s="1" t="n">
        <v>1</v>
      </c>
      <c r="B4" s="41" t="inlineStr">
        <is>
          <t>Net interest income</t>
        </is>
      </c>
      <c r="C4" s="113" t="n">
        <v>2857</v>
      </c>
      <c r="D4" s="114" t="n">
        <v>2903</v>
      </c>
      <c r="E4" s="114" t="n">
        <v>3023</v>
      </c>
      <c r="F4" s="115" t="n">
        <v>3330</v>
      </c>
      <c r="G4" s="113" t="n">
        <v>3419</v>
      </c>
      <c r="H4" s="114" t="n">
        <v>3112</v>
      </c>
      <c r="I4" s="114" t="n">
        <v>3635</v>
      </c>
      <c r="J4" s="115" t="n">
        <v>4416</v>
      </c>
      <c r="K4" s="113" t="n">
        <v>4640</v>
      </c>
      <c r="L4" s="114" t="n">
        <v>4990</v>
      </c>
      <c r="M4" s="114" t="n">
        <v>4521</v>
      </c>
      <c r="N4" s="115" t="n">
        <v>4794</v>
      </c>
      <c r="O4" s="113" t="n">
        <v>5441</v>
      </c>
      <c r="P4" s="114" t="n">
        <v>5606</v>
      </c>
      <c r="Q4" s="114" t="n">
        <v>6032</v>
      </c>
      <c r="R4" s="115" t="n">
        <v>6454</v>
      </c>
      <c r="S4" s="113" t="n">
        <v>6215</v>
      </c>
      <c r="T4" s="113" t="n">
        <v>6246</v>
      </c>
      <c r="U4" s="113" t="n">
        <v>7948.79756425653</v>
      </c>
      <c r="V4" s="113" t="n">
        <v>13538.80380843767</v>
      </c>
      <c r="W4" s="113" t="n">
        <v>10821.77346214958</v>
      </c>
      <c r="X4" s="113" t="n">
        <v>9537.606618991442</v>
      </c>
      <c r="Y4" s="113" t="n">
        <v>12637.77997362641</v>
      </c>
      <c r="Z4" s="113" t="n">
        <v>24708.78054339192</v>
      </c>
      <c r="AA4" s="113" t="n">
        <v>18769.41952398294</v>
      </c>
      <c r="AB4" s="113" t="n">
        <v>16411.26888559051</v>
      </c>
      <c r="AC4" s="113" t="n">
        <v>23650.69338766434</v>
      </c>
      <c r="AD4" s="113" t="n">
        <v>56401.58672394627</v>
      </c>
    </row>
    <row r="5" ht="24" customHeight="1" s="208">
      <c r="B5" s="41" t="inlineStr">
        <is>
          <t>Net interest income (QoQ%)</t>
        </is>
      </c>
      <c r="C5" s="113" t="n"/>
      <c r="D5" s="38" t="n">
        <v>0.01610080504025202</v>
      </c>
      <c r="E5" s="38" t="n">
        <v>0.04133654839820866</v>
      </c>
      <c r="F5" s="38" t="n">
        <v>0.1015547469401257</v>
      </c>
      <c r="G5" s="38" t="n">
        <v>0.02672672672672682</v>
      </c>
      <c r="H5" s="38" t="n">
        <v>-0.08979233694062594</v>
      </c>
      <c r="I5" s="38" t="n">
        <v>0.1680591259640103</v>
      </c>
      <c r="J5" s="38" t="n">
        <v>0.2148555708390647</v>
      </c>
      <c r="K5" s="38" t="n">
        <v>0.05072463768115942</v>
      </c>
      <c r="L5" s="38" t="n">
        <v>0.07543103448275867</v>
      </c>
      <c r="M5" s="38" t="n">
        <v>-0.09398797595190378</v>
      </c>
      <c r="N5" s="38" t="n">
        <v>0.06038487060384878</v>
      </c>
      <c r="O5" s="38" t="n">
        <v>0.1349603671255737</v>
      </c>
      <c r="P5" s="38" t="n">
        <v>0.03032530784782206</v>
      </c>
      <c r="Q5" s="38" t="n">
        <v>0.07599001070281841</v>
      </c>
      <c r="R5" s="38" t="n">
        <v>0.06996021220159143</v>
      </c>
      <c r="S5" s="38" t="n">
        <v>-0.03703129841958475</v>
      </c>
      <c r="T5" s="38" t="n">
        <v>0.004987932421560703</v>
      </c>
      <c r="U5" s="38" t="n">
        <v>0.272622088417632</v>
      </c>
      <c r="V5" s="38" t="n">
        <v>0.7032518061999462</v>
      </c>
      <c r="W5" s="38" t="n">
        <v>-0.2006846679168788</v>
      </c>
      <c r="X5" s="38" t="n">
        <v>-0.1186651012100431</v>
      </c>
      <c r="Y5" s="38" t="n">
        <v>0.325047307828974</v>
      </c>
      <c r="Z5" s="38" t="n">
        <v>0.9551519804076583</v>
      </c>
      <c r="AA5" s="38" t="n">
        <v>-0.2403745101454391</v>
      </c>
      <c r="AB5" s="38" t="n">
        <v>-0.1256379098660595</v>
      </c>
      <c r="AC5" s="38" t="n">
        <v>0.4411252141770841</v>
      </c>
      <c r="AD5" s="38" t="n">
        <v>1.384775186057084</v>
      </c>
    </row>
    <row r="6" ht="24" customHeight="1" s="208">
      <c r="B6" s="41" t="inlineStr">
        <is>
          <t>Net interest income (YoY%)</t>
        </is>
      </c>
      <c r="C6" s="113" t="n"/>
      <c r="D6" s="114" t="n"/>
      <c r="E6" s="114" t="n"/>
      <c r="F6" s="115" t="n"/>
      <c r="G6" s="45" t="n">
        <v>0.1967098354917747</v>
      </c>
      <c r="H6" s="45" t="n">
        <v>0.0719944884602135</v>
      </c>
      <c r="I6" s="45" t="n">
        <v>0.2024478994376446</v>
      </c>
      <c r="J6" s="45" t="n">
        <v>0.3261261261261261</v>
      </c>
      <c r="K6" s="45" t="n">
        <v>0.3571219654869846</v>
      </c>
      <c r="L6" s="45" t="n">
        <v>0.6034704370179949</v>
      </c>
      <c r="M6" s="45" t="n">
        <v>0.2437414030261349</v>
      </c>
      <c r="N6" s="45" t="n">
        <v>0.08559782608695654</v>
      </c>
      <c r="O6" s="45" t="n">
        <v>0.1726293103448275</v>
      </c>
      <c r="P6" s="45" t="n">
        <v>0.1234468937875752</v>
      </c>
      <c r="Q6" s="45" t="n">
        <v>0.334218093342181</v>
      </c>
      <c r="R6" s="45" t="n">
        <v>0.3462661660408843</v>
      </c>
      <c r="S6" s="45" t="n">
        <v>0.1422532622679655</v>
      </c>
      <c r="T6" s="45" t="n">
        <v>0.1141633963610418</v>
      </c>
      <c r="U6" s="45" t="n">
        <v>0.3177714794854989</v>
      </c>
      <c r="V6" s="45" t="n">
        <v>1.097738427089815</v>
      </c>
      <c r="W6" s="45" t="n">
        <v>0.74123466808521</v>
      </c>
      <c r="X6" s="45" t="n">
        <v>0.5269943354132951</v>
      </c>
      <c r="Y6" s="45" t="n">
        <v>0.5898983300889302</v>
      </c>
      <c r="Z6" s="45" t="n">
        <v>0.8250342417985916</v>
      </c>
      <c r="AA6" s="45" t="n">
        <v>0.7344125331796287</v>
      </c>
      <c r="AB6" s="45" t="n">
        <v>0.7206904773061322</v>
      </c>
      <c r="AC6" s="45" t="n">
        <v>0.8714278486427685</v>
      </c>
      <c r="AD6" s="45" t="n">
        <v>1.282653594534847</v>
      </c>
    </row>
    <row r="7" ht="24" customHeight="1" s="208">
      <c r="A7" s="1" t="n">
        <v>2</v>
      </c>
      <c r="B7" s="41" t="inlineStr">
        <is>
          <t>Net interest from services</t>
        </is>
      </c>
      <c r="C7" s="113" t="n">
        <v>371</v>
      </c>
      <c r="D7" s="114" t="n">
        <v>520</v>
      </c>
      <c r="E7" s="114" t="n">
        <v>519</v>
      </c>
      <c r="F7" s="115" t="n">
        <v>486</v>
      </c>
      <c r="G7" s="113" t="n">
        <v>371</v>
      </c>
      <c r="H7" s="114" t="n">
        <v>427</v>
      </c>
      <c r="I7" s="114" t="n">
        <v>492</v>
      </c>
      <c r="J7" s="115" t="n">
        <v>406</v>
      </c>
      <c r="K7" s="113" t="n">
        <v>625</v>
      </c>
      <c r="L7" s="114" t="n">
        <v>886</v>
      </c>
      <c r="M7" s="114" t="n">
        <v>636</v>
      </c>
      <c r="N7" s="115" t="n">
        <v>747</v>
      </c>
      <c r="O7" s="113" t="n">
        <v>739</v>
      </c>
      <c r="P7" s="114" t="n">
        <v>993</v>
      </c>
      <c r="Q7" s="114" t="n">
        <v>867</v>
      </c>
      <c r="R7" s="115" t="n">
        <v>927</v>
      </c>
      <c r="S7" s="113" t="n">
        <v>627</v>
      </c>
      <c r="T7" s="113" t="n">
        <v>804</v>
      </c>
      <c r="U7" s="113" t="n">
        <v>1096.116317040133</v>
      </c>
      <c r="V7" s="113" t="n">
        <v>1844.204826671441</v>
      </c>
      <c r="W7" s="113" t="n">
        <v>1480.595361209129</v>
      </c>
      <c r="X7" s="113" t="n">
        <v>1308.740372528908</v>
      </c>
      <c r="Y7" s="113" t="n">
        <v>1723.624357118678</v>
      </c>
      <c r="Z7" s="113" t="n">
        <v>3339.03880059885</v>
      </c>
      <c r="AA7" s="113" t="n">
        <v>2544.197517944285</v>
      </c>
      <c r="AB7" s="113" t="n">
        <v>2228.615509713537</v>
      </c>
      <c r="AC7" s="113" t="n">
        <v>3197.439165676755</v>
      </c>
      <c r="AD7" s="113" t="n">
        <v>7580.362174132554</v>
      </c>
    </row>
    <row r="8" ht="24" customHeight="1" s="208">
      <c r="A8" s="1" t="n">
        <v>3</v>
      </c>
      <c r="B8" s="41" t="inlineStr">
        <is>
          <t>Net interest from investment</t>
        </is>
      </c>
      <c r="C8" s="113" t="n">
        <v>128</v>
      </c>
      <c r="D8" s="114" t="n">
        <v>46</v>
      </c>
      <c r="E8" s="114" t="n">
        <v>223</v>
      </c>
      <c r="F8" s="115" t="n">
        <v>191</v>
      </c>
      <c r="G8" s="113" t="n">
        <v>508</v>
      </c>
      <c r="H8" s="114" t="n">
        <v>542</v>
      </c>
      <c r="I8" s="114" t="n">
        <v>248</v>
      </c>
      <c r="J8" s="115" t="n">
        <v>308</v>
      </c>
      <c r="K8" s="113" t="n">
        <v>362</v>
      </c>
      <c r="L8" s="114" t="n">
        <v>371</v>
      </c>
      <c r="M8" s="114" t="n">
        <v>492</v>
      </c>
      <c r="N8" s="115" t="n">
        <v>361</v>
      </c>
      <c r="O8" s="113" t="n">
        <v>301</v>
      </c>
      <c r="P8" s="114" t="n">
        <v>-32</v>
      </c>
      <c r="Q8" s="114" t="n">
        <v>68</v>
      </c>
      <c r="R8" s="115" t="n">
        <v>404</v>
      </c>
      <c r="S8" s="113" t="n">
        <v>511</v>
      </c>
      <c r="T8" s="113" t="n">
        <v>811</v>
      </c>
      <c r="U8" s="113" t="n">
        <v>342.214085466868</v>
      </c>
      <c r="V8" s="113" t="n">
        <v>415.7262192489466</v>
      </c>
      <c r="W8" s="113" t="n">
        <v>379.9955439005587</v>
      </c>
      <c r="X8" s="113" t="n">
        <v>363.1079340036973</v>
      </c>
      <c r="Y8" s="113" t="n">
        <v>403.8771833459126</v>
      </c>
      <c r="Z8" s="113" t="n">
        <v>562.6185102794634</v>
      </c>
      <c r="AA8" s="113" t="n">
        <v>484.5121392367931</v>
      </c>
      <c r="AB8" s="113" t="n">
        <v>453.5009600653481</v>
      </c>
      <c r="AC8" s="113" t="n">
        <v>548.7039919144952</v>
      </c>
      <c r="AD8" s="113" t="n">
        <v>979.3990479219007</v>
      </c>
    </row>
    <row r="9" ht="24" customHeight="1" s="208">
      <c r="A9" s="1" t="n">
        <v>4</v>
      </c>
      <c r="B9" s="71" t="inlineStr">
        <is>
          <t>Net interest from others</t>
        </is>
      </c>
      <c r="C9" s="113" t="n">
        <v>134</v>
      </c>
      <c r="D9" s="114" t="n">
        <v>480</v>
      </c>
      <c r="E9" s="114" t="n">
        <v>84</v>
      </c>
      <c r="F9" s="115" t="n">
        <v>803</v>
      </c>
      <c r="G9" s="113" t="n">
        <v>81</v>
      </c>
      <c r="H9" s="114" t="n">
        <v>22</v>
      </c>
      <c r="I9" s="114" t="n">
        <v>111</v>
      </c>
      <c r="J9" s="115" t="n">
        <v>66</v>
      </c>
      <c r="K9" s="113" t="n">
        <v>49</v>
      </c>
      <c r="L9" s="114" t="n">
        <v>-21</v>
      </c>
      <c r="M9" s="114" t="n">
        <v>42</v>
      </c>
      <c r="N9" s="115" t="n">
        <v>69</v>
      </c>
      <c r="O9" s="113" t="n">
        <v>369</v>
      </c>
      <c r="P9" s="114" t="n">
        <v>356</v>
      </c>
      <c r="Q9" s="114" t="n">
        <v>124</v>
      </c>
      <c r="R9" s="115" t="n">
        <v>141</v>
      </c>
      <c r="S9" s="113" t="n">
        <v>567</v>
      </c>
      <c r="T9" s="113" t="n">
        <v>163</v>
      </c>
      <c r="U9" s="113" t="n">
        <v>226.9588158919184</v>
      </c>
      <c r="V9" s="113" t="n">
        <v>262.6369720253777</v>
      </c>
      <c r="W9" s="113" t="n">
        <v>245.2955543811451</v>
      </c>
      <c r="X9" s="113" t="n">
        <v>237.0993729941744</v>
      </c>
      <c r="Y9" s="113" t="n">
        <v>256.8861968644685</v>
      </c>
      <c r="Z9" s="113" t="n">
        <v>333.9292312015899</v>
      </c>
      <c r="AA9" s="113" t="n">
        <v>296.021321885024</v>
      </c>
      <c r="AB9" s="113" t="n">
        <v>280.970450206596</v>
      </c>
      <c r="AC9" s="113" t="n">
        <v>327.1760010447985</v>
      </c>
      <c r="AD9" s="113" t="n">
        <v>536.2082337329941</v>
      </c>
      <c r="AF9" s="112" t="n"/>
    </row>
    <row r="10" ht="24" customHeight="1" s="208">
      <c r="A10" s="1" t="n">
        <v>5</v>
      </c>
      <c r="B10" s="41" t="inlineStr">
        <is>
          <t>Total operating income (TOI)</t>
        </is>
      </c>
      <c r="C10" s="113" t="n">
        <v>3490</v>
      </c>
      <c r="D10" s="114" t="n">
        <v>3949</v>
      </c>
      <c r="E10" s="114" t="n">
        <v>3849</v>
      </c>
      <c r="F10" s="115" t="n">
        <v>4810</v>
      </c>
      <c r="G10" s="113" t="n">
        <v>4378</v>
      </c>
      <c r="H10" s="114" t="n">
        <v>4102</v>
      </c>
      <c r="I10" s="114" t="n">
        <v>4486</v>
      </c>
      <c r="J10" s="115" t="n">
        <v>5195</v>
      </c>
      <c r="K10" s="113" t="n">
        <v>5675</v>
      </c>
      <c r="L10" s="114" t="n">
        <v>6227</v>
      </c>
      <c r="M10" s="114" t="n">
        <v>5690</v>
      </c>
      <c r="N10" s="115" t="n">
        <v>5971</v>
      </c>
      <c r="O10" s="113" t="n">
        <v>6850</v>
      </c>
      <c r="P10" s="114" t="n">
        <v>6923</v>
      </c>
      <c r="Q10" s="114" t="n">
        <v>7091</v>
      </c>
      <c r="R10" s="115" t="n">
        <v>7926</v>
      </c>
      <c r="S10" s="113" t="n">
        <v>7920</v>
      </c>
      <c r="T10" s="113" t="n">
        <v>8024</v>
      </c>
      <c r="U10" s="113" t="n">
        <v>9614.086782655449</v>
      </c>
      <c r="V10" s="113" t="n">
        <v>16061.37182638343</v>
      </c>
      <c r="W10" s="113" t="n">
        <v>12927.65992164041</v>
      </c>
      <c r="X10" s="113" t="n">
        <v>11446.55429851822</v>
      </c>
      <c r="Y10" s="113" t="n">
        <v>15022.16771095547</v>
      </c>
      <c r="Z10" s="113" t="n">
        <v>28944.36708547183</v>
      </c>
      <c r="AA10" s="113" t="n">
        <v>22094.15050304904</v>
      </c>
      <c r="AB10" s="113" t="n">
        <v>19374.35580557599</v>
      </c>
      <c r="AC10" s="113" t="n">
        <v>27724.01254630039</v>
      </c>
      <c r="AD10" s="113" t="n">
        <v>65497.55617973371</v>
      </c>
    </row>
    <row r="11" ht="24" customHeight="1" s="208">
      <c r="B11" s="230" t="inlineStr">
        <is>
          <t>Total operating income (TOI) (QoQ%)</t>
        </is>
      </c>
      <c r="C11" s="45" t="n"/>
      <c r="D11" s="38" t="n">
        <v>0.1315186246418338</v>
      </c>
      <c r="E11" s="38" t="n">
        <v>-0.02532286654849325</v>
      </c>
      <c r="F11" s="39" t="n">
        <v>0.2496752403221616</v>
      </c>
      <c r="G11" s="45" t="n">
        <v>-0.08981288981288982</v>
      </c>
      <c r="H11" s="38" t="n">
        <v>-0.0630424851530379</v>
      </c>
      <c r="I11" s="38" t="n">
        <v>0.09361287176986832</v>
      </c>
      <c r="J11" s="39" t="n">
        <v>0.1580472581364245</v>
      </c>
      <c r="K11" s="45" t="n">
        <v>0.09239653512993273</v>
      </c>
      <c r="L11" s="38" t="n">
        <v>0.09726872246696039</v>
      </c>
      <c r="M11" s="38" t="n">
        <v>-0.08623735346073547</v>
      </c>
      <c r="N11" s="39" t="n">
        <v>0.04938488576449918</v>
      </c>
      <c r="O11" s="45" t="n">
        <v>0.1472115223580639</v>
      </c>
      <c r="P11" s="38" t="n">
        <v>0.01065693430656944</v>
      </c>
      <c r="Q11" s="38" t="n">
        <v>0.02426693629929222</v>
      </c>
      <c r="R11" s="39" t="n">
        <v>0.1177549005781977</v>
      </c>
      <c r="S11" s="45" t="n">
        <v>-0.0007570022710068347</v>
      </c>
      <c r="T11" s="45" t="n">
        <v>0.0131313131313131</v>
      </c>
      <c r="U11" s="45" t="n">
        <v>0.1981663487855745</v>
      </c>
      <c r="V11" s="45" t="n">
        <v>0.6706081596183822</v>
      </c>
      <c r="W11" s="45" t="n">
        <v>-0.195108608319209</v>
      </c>
      <c r="X11" s="45" t="n">
        <v>-0.1145687334057168</v>
      </c>
      <c r="Y11" s="45" t="n">
        <v>0.3123746517238049</v>
      </c>
      <c r="Z11" s="45" t="n">
        <v>0.9267769900054486</v>
      </c>
      <c r="AA11" s="45" t="n">
        <v>-0.2366683839447693</v>
      </c>
      <c r="AB11" s="45" t="n">
        <v>-0.1231002159190373</v>
      </c>
      <c r="AC11" s="45" t="n">
        <v>0.4309643543514021</v>
      </c>
      <c r="AD11" s="45" t="n">
        <v>1.362484725843698</v>
      </c>
    </row>
    <row r="12" ht="24" customHeight="1" s="208">
      <c r="B12" s="230" t="inlineStr">
        <is>
          <t>Total operating income (TOI) (YoY%)</t>
        </is>
      </c>
      <c r="C12" s="45" t="n"/>
      <c r="D12" s="38" t="n"/>
      <c r="E12" s="38" t="n"/>
      <c r="F12" s="39" t="n"/>
      <c r="G12" s="45" t="n">
        <v>0.2544412607449857</v>
      </c>
      <c r="H12" s="38" t="n">
        <v>0.03874398581919469</v>
      </c>
      <c r="I12" s="38" t="n">
        <v>0.1654975318264484</v>
      </c>
      <c r="J12" s="39" t="n">
        <v>0.08004158004158013</v>
      </c>
      <c r="K12" s="45" t="n">
        <v>0.2962539972590224</v>
      </c>
      <c r="L12" s="38" t="n">
        <v>0.5180399804973184</v>
      </c>
      <c r="M12" s="38" t="n">
        <v>0.2683905483727151</v>
      </c>
      <c r="N12" s="39" t="n">
        <v>0.1493743984600577</v>
      </c>
      <c r="O12" s="45" t="n">
        <v>0.2070484581497798</v>
      </c>
      <c r="P12" s="38" t="n">
        <v>0.1117713184519029</v>
      </c>
      <c r="Q12" s="38" t="n">
        <v>0.2462214411247803</v>
      </c>
      <c r="R12" s="39" t="n">
        <v>0.327415843242338</v>
      </c>
      <c r="S12" s="45" t="n">
        <v>0.1562043795620438</v>
      </c>
      <c r="T12" s="45" t="n">
        <v>0.1590351003900043</v>
      </c>
      <c r="U12" s="45" t="n">
        <v>0.3558153691518051</v>
      </c>
      <c r="V12" s="45" t="n">
        <v>1.026415824676184</v>
      </c>
      <c r="W12" s="45" t="n">
        <v>0.6322802931364158</v>
      </c>
      <c r="X12" s="45" t="n">
        <v>0.4265396683098481</v>
      </c>
      <c r="Y12" s="45" t="n">
        <v>0.5625163419636088</v>
      </c>
      <c r="Z12" s="45" t="n">
        <v>0.8021105169812432</v>
      </c>
      <c r="AA12" s="45" t="n">
        <v>0.7090603123048023</v>
      </c>
      <c r="AB12" s="45" t="n">
        <v>0.6925928362637515</v>
      </c>
      <c r="AC12" s="45" t="n">
        <v>0.8455400764885366</v>
      </c>
      <c r="AD12" s="45" t="n">
        <v>1.262877470642956</v>
      </c>
    </row>
    <row r="13" ht="24" customHeight="1" s="208">
      <c r="A13" s="1" t="n">
        <v>6</v>
      </c>
      <c r="B13" s="41" t="inlineStr">
        <is>
          <t>Provisions</t>
        </is>
      </c>
      <c r="C13" s="113" t="n">
        <v>16</v>
      </c>
      <c r="D13" s="114" t="n">
        <v>-111</v>
      </c>
      <c r="E13" s="114" t="n">
        <v>-66</v>
      </c>
      <c r="F13" s="115" t="n">
        <v>-112</v>
      </c>
      <c r="G13" s="113" t="n">
        <v>-93</v>
      </c>
      <c r="H13" s="114" t="n">
        <v>-440</v>
      </c>
      <c r="I13" s="114" t="n">
        <v>-162</v>
      </c>
      <c r="J13" s="115" t="n">
        <v>-247</v>
      </c>
      <c r="K13" s="113" t="n">
        <v>-606</v>
      </c>
      <c r="L13" s="114" t="n">
        <v>-1386</v>
      </c>
      <c r="M13" s="114" t="n">
        <v>-820</v>
      </c>
      <c r="N13" s="115" t="n">
        <v>-524</v>
      </c>
      <c r="O13" s="113" t="n">
        <v>3</v>
      </c>
      <c r="P13" s="114" t="n">
        <v>267</v>
      </c>
      <c r="Q13" s="114" t="n">
        <v>-90</v>
      </c>
      <c r="R13" s="115" t="n">
        <v>-251</v>
      </c>
      <c r="S13" s="113" t="n">
        <v>-256</v>
      </c>
      <c r="T13" s="113" t="n">
        <v>-706</v>
      </c>
      <c r="U13" s="113" t="n">
        <v>-340.5193306620233</v>
      </c>
      <c r="V13" s="113" t="n">
        <v>-384.9850779847368</v>
      </c>
      <c r="W13" s="113" t="n">
        <v>-376.2318426031106</v>
      </c>
      <c r="X13" s="113" t="n">
        <v>-337.1519190813109</v>
      </c>
      <c r="Y13" s="113" t="n">
        <v>-404.6280220197144</v>
      </c>
      <c r="Z13" s="113" t="n">
        <v>-511.0607007543196</v>
      </c>
      <c r="AA13" s="113" t="n">
        <v>-482.2396967154084</v>
      </c>
      <c r="AB13" s="113" t="n">
        <v>-412.7811978462271</v>
      </c>
      <c r="AC13" s="113" t="n">
        <v>-555.1987440592561</v>
      </c>
      <c r="AD13" s="113" t="n">
        <v>-868.7776746872502</v>
      </c>
    </row>
    <row r="14" ht="24" customHeight="1" s="208">
      <c r="A14" s="1" t="n">
        <v>7</v>
      </c>
      <c r="B14" s="41" t="inlineStr">
        <is>
          <t>Profit before provision</t>
        </is>
      </c>
      <c r="C14" s="113" t="n">
        <v>1691</v>
      </c>
      <c r="D14" s="114" t="n">
        <v>2026</v>
      </c>
      <c r="E14" s="114" t="n">
        <v>2005</v>
      </c>
      <c r="F14" s="115" t="n">
        <v>2067</v>
      </c>
      <c r="G14" s="113" t="n">
        <v>2018</v>
      </c>
      <c r="H14" s="114" t="n">
        <v>2334</v>
      </c>
      <c r="I14" s="114" t="n">
        <v>2754</v>
      </c>
      <c r="J14" s="115" t="n">
        <v>3432</v>
      </c>
      <c r="K14" s="113" t="n">
        <v>3710</v>
      </c>
      <c r="L14" s="114" t="n">
        <v>4635</v>
      </c>
      <c r="M14" s="114" t="n">
        <v>3436</v>
      </c>
      <c r="N14" s="115" t="n">
        <v>3554</v>
      </c>
      <c r="O14" s="113" t="n">
        <v>4111</v>
      </c>
      <c r="P14" s="114" t="n">
        <v>4647</v>
      </c>
      <c r="Q14" s="114" t="n">
        <v>4565</v>
      </c>
      <c r="R14" s="115" t="n">
        <v>3862</v>
      </c>
      <c r="S14" s="113" t="n">
        <v>5413</v>
      </c>
      <c r="T14" s="113" t="n">
        <v>5539</v>
      </c>
      <c r="U14" s="113" t="n">
        <v>6591.279767744814</v>
      </c>
      <c r="V14" s="113" t="n">
        <v>10133.16242830952</v>
      </c>
      <c r="W14" s="113" t="n">
        <v>8805.406909255835</v>
      </c>
      <c r="X14" s="113" t="n">
        <v>8330.148964400778</v>
      </c>
      <c r="Y14" s="113" t="n">
        <v>10753.38919668769</v>
      </c>
      <c r="Z14" s="113" t="n">
        <v>19113.12675848131</v>
      </c>
      <c r="AA14" s="113" t="n">
        <v>15672.59330656529</v>
      </c>
      <c r="AB14" s="113" t="n">
        <v>14605.67061466201</v>
      </c>
      <c r="AC14" s="113" t="n">
        <v>20528.84722977902</v>
      </c>
      <c r="AD14" s="113" t="n">
        <v>44592.16541518911</v>
      </c>
    </row>
    <row r="15" ht="24" customHeight="1" s="208">
      <c r="A15" s="1" t="n">
        <v>8</v>
      </c>
      <c r="B15" s="41" t="inlineStr">
        <is>
          <t>Operating expenses</t>
        </is>
      </c>
      <c r="C15" s="113" t="n">
        <v>-1799</v>
      </c>
      <c r="D15" s="114" t="n">
        <v>-1922</v>
      </c>
      <c r="E15" s="114" t="n">
        <v>-1844</v>
      </c>
      <c r="F15" s="115" t="n">
        <v>-2743</v>
      </c>
      <c r="G15" s="113" t="n">
        <v>-2361</v>
      </c>
      <c r="H15" s="114" t="n">
        <v>-1768</v>
      </c>
      <c r="I15" s="114" t="n">
        <v>-1732</v>
      </c>
      <c r="J15" s="115" t="n">
        <v>-1764</v>
      </c>
      <c r="K15" s="113" t="n">
        <v>-1965</v>
      </c>
      <c r="L15" s="114" t="n">
        <v>-1593</v>
      </c>
      <c r="M15" s="114" t="n">
        <v>-2254</v>
      </c>
      <c r="N15" s="115" t="n">
        <v>-2417</v>
      </c>
      <c r="O15" s="113" t="n">
        <v>-2739</v>
      </c>
      <c r="P15" s="114" t="n">
        <v>-2276</v>
      </c>
      <c r="Q15" s="114" t="n">
        <v>-2526</v>
      </c>
      <c r="R15" s="115" t="n">
        <v>-4064</v>
      </c>
      <c r="S15" s="113" t="n">
        <v>-2508</v>
      </c>
      <c r="T15" s="113" t="n">
        <v>-2485</v>
      </c>
      <c r="U15" s="113" t="n">
        <v>-3022.807014910635</v>
      </c>
      <c r="V15" s="113" t="n">
        <v>-5928.209398073912</v>
      </c>
      <c r="W15" s="113" t="n">
        <v>-4122.253012384578</v>
      </c>
      <c r="X15" s="113" t="n">
        <v>-3116.405334117444</v>
      </c>
      <c r="Y15" s="113" t="n">
        <v>-4268.778514267781</v>
      </c>
      <c r="Z15" s="113" t="n">
        <v>-9831.240326990512</v>
      </c>
      <c r="AA15" s="113" t="n">
        <v>-6421.55719648375</v>
      </c>
      <c r="AB15" s="113" t="n">
        <v>-4768.685190913988</v>
      </c>
      <c r="AC15" s="113" t="n">
        <v>-7195.16531652137</v>
      </c>
      <c r="AD15" s="113" t="n">
        <v>-20905.39076454461</v>
      </c>
    </row>
    <row r="16" ht="24" customHeight="1" s="208">
      <c r="A16" s="1" t="n">
        <v>9</v>
      </c>
      <c r="B16" s="41" t="inlineStr">
        <is>
          <t>Profit before tax</t>
        </is>
      </c>
      <c r="C16" s="113" t="n">
        <v>1707</v>
      </c>
      <c r="D16" s="114" t="n">
        <v>1915</v>
      </c>
      <c r="E16" s="114" t="n">
        <v>1939</v>
      </c>
      <c r="F16" s="115" t="n">
        <v>1955</v>
      </c>
      <c r="G16" s="113" t="n">
        <v>1925</v>
      </c>
      <c r="H16" s="114" t="n">
        <v>1895</v>
      </c>
      <c r="I16" s="114" t="n">
        <v>2592</v>
      </c>
      <c r="J16" s="115" t="n">
        <v>3185</v>
      </c>
      <c r="K16" s="113" t="n">
        <v>3104</v>
      </c>
      <c r="L16" s="114" t="n">
        <v>3248</v>
      </c>
      <c r="M16" s="114" t="n">
        <v>2616</v>
      </c>
      <c r="N16" s="115" t="n">
        <v>3030</v>
      </c>
      <c r="O16" s="113" t="n">
        <v>4114</v>
      </c>
      <c r="P16" s="114" t="n">
        <v>4914</v>
      </c>
      <c r="Q16" s="114" t="n">
        <v>4475</v>
      </c>
      <c r="R16" s="115" t="n">
        <v>3611</v>
      </c>
      <c r="S16" s="113" t="n">
        <v>5156</v>
      </c>
      <c r="T16" s="113" t="n">
        <v>4833</v>
      </c>
      <c r="U16" s="113" t="n">
        <v>6250.760437082791</v>
      </c>
      <c r="V16" s="113" t="n">
        <v>9748.177350324786</v>
      </c>
      <c r="W16" s="113" t="n">
        <v>8429.175066652724</v>
      </c>
      <c r="X16" s="113" t="n">
        <v>7992.997045319467</v>
      </c>
      <c r="Y16" s="113" t="n">
        <v>10348.76117466798</v>
      </c>
      <c r="Z16" s="113" t="n">
        <v>18602.066057727</v>
      </c>
      <c r="AA16" s="113" t="n">
        <v>15190.35360984988</v>
      </c>
      <c r="AB16" s="113" t="n">
        <v>14192.88941681578</v>
      </c>
      <c r="AC16" s="113" t="n">
        <v>19973.64848571976</v>
      </c>
      <c r="AD16" s="113" t="n">
        <v>43723.38774050186</v>
      </c>
    </row>
    <row r="17" ht="24" customHeight="1" s="208">
      <c r="A17" s="1" t="n">
        <v>10</v>
      </c>
      <c r="B17" s="41" t="inlineStr">
        <is>
          <t>Profit after tax</t>
        </is>
      </c>
      <c r="C17" s="113" t="n">
        <v>1366</v>
      </c>
      <c r="D17" s="114" t="n">
        <v>1533</v>
      </c>
      <c r="E17" s="114" t="n">
        <v>1549</v>
      </c>
      <c r="F17" s="115" t="n">
        <v>1549</v>
      </c>
      <c r="G17" s="113" t="n">
        <v>1537</v>
      </c>
      <c r="H17" s="114" t="n">
        <v>1522</v>
      </c>
      <c r="I17" s="114" t="n">
        <v>2075</v>
      </c>
      <c r="J17" s="115" t="n">
        <v>2550</v>
      </c>
      <c r="K17" s="113" t="n">
        <v>2483</v>
      </c>
      <c r="L17" s="114" t="n">
        <v>2588</v>
      </c>
      <c r="M17" s="114" t="n">
        <v>2103</v>
      </c>
      <c r="N17" s="115" t="n">
        <v>2428</v>
      </c>
      <c r="O17" s="113" t="n">
        <v>3288</v>
      </c>
      <c r="P17" s="114" t="n">
        <v>3943</v>
      </c>
      <c r="Q17" s="114" t="n">
        <v>3587</v>
      </c>
      <c r="R17" s="115" t="n">
        <v>2871</v>
      </c>
      <c r="S17" s="113" t="n">
        <v>4135</v>
      </c>
      <c r="T17" s="113" t="n">
        <v>3866</v>
      </c>
      <c r="U17" s="113" t="n">
        <v>5008.3105124367</v>
      </c>
      <c r="V17" s="113" t="n">
        <v>7814.4479485359</v>
      </c>
      <c r="W17" s="113" t="n">
        <v>6756.152132415563</v>
      </c>
      <c r="X17" s="113" t="n">
        <v>6406.186570736974</v>
      </c>
      <c r="Y17" s="113" t="n">
        <v>8296.323800003323</v>
      </c>
      <c r="Z17" s="113" t="n">
        <v>14918.32751829144</v>
      </c>
      <c r="AA17" s="113" t="n">
        <v>12180.9546918076</v>
      </c>
      <c r="AB17" s="113" t="n">
        <v>11380.64358144391</v>
      </c>
      <c r="AC17" s="113" t="n">
        <v>16018.81078733316</v>
      </c>
      <c r="AD17" s="113" t="n">
        <v>35074.31205402684</v>
      </c>
    </row>
    <row r="18" ht="24" customHeight="1" s="208">
      <c r="B18" s="41" t="inlineStr">
        <is>
          <t>Profit after tax (QoQ%)</t>
        </is>
      </c>
      <c r="C18" s="45" t="n"/>
      <c r="D18" s="38" t="n">
        <v>0.1222547584187408</v>
      </c>
      <c r="E18" s="38" t="n">
        <v>0.01043705153294194</v>
      </c>
      <c r="F18" s="39" t="n">
        <v>0</v>
      </c>
      <c r="G18" s="45" t="n">
        <v>-0.007746933505487386</v>
      </c>
      <c r="H18" s="38" t="n">
        <v>-0.009759271307742345</v>
      </c>
      <c r="I18" s="38" t="n">
        <v>0.3633377135348226</v>
      </c>
      <c r="J18" s="39" t="n">
        <v>0.2289156626506024</v>
      </c>
      <c r="K18" s="45" t="n">
        <v>-0.02627450980392154</v>
      </c>
      <c r="L18" s="38" t="n">
        <v>0.0422875553765607</v>
      </c>
      <c r="M18" s="38" t="n">
        <v>-0.1874034003091191</v>
      </c>
      <c r="N18" s="39" t="n">
        <v>0.1545411317165954</v>
      </c>
      <c r="O18" s="45" t="n">
        <v>0.3542009884678747</v>
      </c>
      <c r="P18" s="38" t="n">
        <v>0.1992092457420924</v>
      </c>
      <c r="Q18" s="38" t="n">
        <v>-0.09028658381942678</v>
      </c>
      <c r="R18" s="39" t="n">
        <v>-0.1996097017005855</v>
      </c>
      <c r="S18" s="45" t="n">
        <v>0.4402647161267852</v>
      </c>
      <c r="T18" s="45" t="n">
        <v>-0.06505441354292629</v>
      </c>
      <c r="U18" s="45" t="n">
        <v>0.2954760766778841</v>
      </c>
      <c r="V18" s="45" t="n">
        <v>0.5602962174831141</v>
      </c>
      <c r="W18" s="45" t="n">
        <v>-0.1354280971720615</v>
      </c>
      <c r="X18" s="45" t="n">
        <v>-0.05179953837917262</v>
      </c>
      <c r="Y18" s="45" t="n">
        <v>0.2950487327203937</v>
      </c>
      <c r="Z18" s="45" t="n">
        <v>0.798185302059385</v>
      </c>
      <c r="AA18" s="45" t="n">
        <v>-0.1834905972621618</v>
      </c>
      <c r="AB18" s="45" t="n">
        <v>-0.06570183787826978</v>
      </c>
      <c r="AC18" s="45" t="n">
        <v>0.4075487623082898</v>
      </c>
      <c r="AD18" s="45" t="n">
        <v>1.18957028206874</v>
      </c>
    </row>
    <row r="19" ht="24" customHeight="1" s="208">
      <c r="B19" s="41" t="inlineStr">
        <is>
          <t>Profit after tax (YoY%)</t>
        </is>
      </c>
      <c r="C19" s="45" t="n"/>
      <c r="D19" s="38" t="n"/>
      <c r="E19" s="38" t="n"/>
      <c r="F19" s="39" t="n"/>
      <c r="G19" s="45" t="n">
        <v>0.1251830161054173</v>
      </c>
      <c r="H19" s="38" t="n">
        <v>-0.007175472928897642</v>
      </c>
      <c r="I19" s="38" t="n">
        <v>0.3395739186571982</v>
      </c>
      <c r="J19" s="39" t="n">
        <v>0.6462233699160749</v>
      </c>
      <c r="K19" s="45" t="n">
        <v>0.6154847104749512</v>
      </c>
      <c r="L19" s="38" t="n">
        <v>0.7003942181340341</v>
      </c>
      <c r="M19" s="38" t="n">
        <v>0.01349397590361456</v>
      </c>
      <c r="N19" s="39" t="n">
        <v>-0.04784313725490197</v>
      </c>
      <c r="O19" s="45" t="n">
        <v>0.324204591220298</v>
      </c>
      <c r="P19" s="38" t="n">
        <v>0.5235703245749614</v>
      </c>
      <c r="Q19" s="38" t="n">
        <v>0.7056585829766999</v>
      </c>
      <c r="R19" s="39" t="n">
        <v>0.1824546952224053</v>
      </c>
      <c r="S19" s="45" t="n">
        <v>0.257603406326034</v>
      </c>
      <c r="T19" s="45" t="n">
        <v>-0.01952827796094347</v>
      </c>
      <c r="U19" s="45" t="n">
        <v>0.3962393399600503</v>
      </c>
      <c r="V19" s="45" t="n">
        <v>1.721855781447544</v>
      </c>
      <c r="W19" s="45" t="n">
        <v>0.633894106992881</v>
      </c>
      <c r="X19" s="45" t="n">
        <v>0.6570580886541579</v>
      </c>
      <c r="Y19" s="45" t="n">
        <v>0.6565114681691135</v>
      </c>
      <c r="Z19" s="45" t="n">
        <v>0.9090699197870413</v>
      </c>
      <c r="AA19" s="45" t="n">
        <v>0.8029426296314734</v>
      </c>
      <c r="AB19" s="45" t="n">
        <v>0.7765082948770048</v>
      </c>
      <c r="AC19" s="45" t="n">
        <v>0.9308323992039391</v>
      </c>
      <c r="AD19" s="45" t="n">
        <v>1.351088753817882</v>
      </c>
    </row>
    <row r="20" ht="24" customHeight="1" s="208">
      <c r="A20" s="1" t="n">
        <v>11</v>
      </c>
      <c r="B20" s="71" t="inlineStr">
        <is>
          <t>PAT of Bank's shareholders</t>
        </is>
      </c>
      <c r="C20" s="113" t="n">
        <v>1366</v>
      </c>
      <c r="D20" s="114" t="n">
        <v>1533</v>
      </c>
      <c r="E20" s="114" t="n">
        <v>1549</v>
      </c>
      <c r="F20" s="115" t="n">
        <v>1549</v>
      </c>
      <c r="G20" s="113" t="n">
        <v>1537</v>
      </c>
      <c r="H20" s="114" t="n">
        <v>1522</v>
      </c>
      <c r="I20" s="114" t="n">
        <v>2075</v>
      </c>
      <c r="J20" s="115" t="n">
        <v>2550</v>
      </c>
      <c r="K20" s="113" t="n">
        <v>2483</v>
      </c>
      <c r="L20" s="114" t="n">
        <v>2588</v>
      </c>
      <c r="M20" s="114" t="n">
        <v>2103</v>
      </c>
      <c r="N20" s="115" t="n">
        <v>2428</v>
      </c>
      <c r="O20" s="113" t="n">
        <v>3288</v>
      </c>
      <c r="P20" s="114" t="n">
        <v>3943</v>
      </c>
      <c r="Q20" s="114" t="n">
        <v>3587</v>
      </c>
      <c r="R20" s="115" t="n">
        <v>2871</v>
      </c>
      <c r="S20" s="113" t="n">
        <v>4135</v>
      </c>
      <c r="T20" s="113" t="n">
        <v>3866</v>
      </c>
      <c r="U20" s="113" t="n">
        <v>5008.3105124367</v>
      </c>
      <c r="V20" s="113" t="n">
        <v>7814.4479485359</v>
      </c>
      <c r="W20" s="113" t="n">
        <v>6756.152132415563</v>
      </c>
      <c r="X20" s="113" t="n">
        <v>6406.186570736974</v>
      </c>
      <c r="Y20" s="113" t="n">
        <v>8296.323800003323</v>
      </c>
      <c r="Z20" s="113" t="n">
        <v>14918.32751829144</v>
      </c>
      <c r="AA20" s="113" t="n">
        <v>12180.9546918076</v>
      </c>
      <c r="AB20" s="113" t="n">
        <v>11380.64358144391</v>
      </c>
      <c r="AC20" s="113" t="n">
        <v>16018.81078733316</v>
      </c>
      <c r="AD20" s="113" t="n">
        <v>35074.31205402684</v>
      </c>
    </row>
    <row r="21" ht="24" customHeight="1" s="208">
      <c r="G21" s="6" t="n"/>
      <c r="H21" s="6" t="n"/>
    </row>
    <row r="22" ht="18" customHeight="1" s="208">
      <c r="B22" s="72" t="inlineStr">
        <is>
          <t>Income Statement (Annually - VNDbn)</t>
        </is>
      </c>
      <c r="C22" s="14" t="n">
        <v>2019</v>
      </c>
      <c r="D22" s="14" t="n">
        <v>2020</v>
      </c>
      <c r="E22" s="14" t="n">
        <v>2021</v>
      </c>
      <c r="F22" s="14" t="n">
        <v>2022</v>
      </c>
      <c r="G22" s="15" t="n">
        <v>2023</v>
      </c>
      <c r="H22" s="15" t="n">
        <v>2024</v>
      </c>
      <c r="I22" s="15" t="n">
        <v>2025</v>
      </c>
      <c r="L22" s="2" t="n"/>
      <c r="M22" s="2" t="n"/>
      <c r="V22" s="2" t="n"/>
    </row>
    <row r="23" ht="18" customHeight="1" s="208">
      <c r="A23" s="1" t="n">
        <v>1</v>
      </c>
      <c r="B23" s="70" t="inlineStr">
        <is>
          <t>Net interest income</t>
        </is>
      </c>
      <c r="C23" s="116" t="n">
        <v>12113</v>
      </c>
      <c r="D23" s="117" t="n">
        <v>14582</v>
      </c>
      <c r="E23" s="117" t="n">
        <v>18945</v>
      </c>
      <c r="F23" s="139" t="n">
        <v>23533</v>
      </c>
      <c r="G23" s="116" t="n">
        <v>33948.6013726942</v>
      </c>
      <c r="H23" s="117" t="n">
        <v>57705.94059815936</v>
      </c>
      <c r="I23" s="117" t="n">
        <v>115232.9685211841</v>
      </c>
    </row>
    <row r="24" ht="18" customHeight="1" s="208">
      <c r="A24" s="1" t="n">
        <v>2</v>
      </c>
      <c r="B24" s="70" t="inlineStr">
        <is>
          <t>Net interest from services</t>
        </is>
      </c>
      <c r="C24" s="116" t="n">
        <v>1896.158992100378</v>
      </c>
      <c r="D24" s="117" t="n">
        <v>1697.117127436106</v>
      </c>
      <c r="E24" s="117" t="n">
        <v>2895.382484198431</v>
      </c>
      <c r="F24" s="139" t="n">
        <v>3527.287796361397</v>
      </c>
      <c r="G24" s="116" t="n">
        <v>4373.936900805398</v>
      </c>
      <c r="H24" s="117" t="n">
        <v>7855.642902550055</v>
      </c>
      <c r="I24" s="117" t="n">
        <v>15555.683439901</v>
      </c>
    </row>
    <row r="25" ht="18" customHeight="1" s="208">
      <c r="A25" s="1" t="n">
        <v>3</v>
      </c>
      <c r="B25" s="70" t="inlineStr">
        <is>
          <t>Net interest from investment</t>
        </is>
      </c>
      <c r="C25" s="116" t="n">
        <v>588</v>
      </c>
      <c r="D25" s="117" t="n">
        <v>1605.999999999998</v>
      </c>
      <c r="E25" s="117" t="n">
        <v>1586</v>
      </c>
      <c r="F25" s="139" t="n">
        <v>741</v>
      </c>
      <c r="G25" s="116" t="n">
        <v>2079.940304715812</v>
      </c>
      <c r="H25" s="117" t="n">
        <v>1709.59917152964</v>
      </c>
      <c r="I25" s="117" t="n">
        <v>2466.116139138539</v>
      </c>
    </row>
    <row r="26" ht="18" customHeight="1" s="208">
      <c r="A26" s="1" t="n">
        <v>4</v>
      </c>
      <c r="B26" s="70" t="inlineStr">
        <is>
          <t>Net interest from others</t>
        </is>
      </c>
      <c r="C26" s="116" t="n">
        <v>1501</v>
      </c>
      <c r="D26" s="117" t="n">
        <v>280</v>
      </c>
      <c r="E26" s="117" t="n">
        <v>139</v>
      </c>
      <c r="F26" s="139" t="n">
        <v>990</v>
      </c>
      <c r="G26" s="116" t="n">
        <v>1219.5957879173</v>
      </c>
      <c r="H26" s="117" t="n">
        <v>1073.210355441362</v>
      </c>
      <c r="I26" s="117" t="n">
        <v>1440.376006869425</v>
      </c>
    </row>
    <row r="27" ht="18" customHeight="1" s="208">
      <c r="A27" s="1" t="n">
        <v>5</v>
      </c>
      <c r="B27" s="70" t="inlineStr">
        <is>
          <t>Total operating income (TOI)</t>
        </is>
      </c>
      <c r="C27" s="116" t="n">
        <v>16098</v>
      </c>
      <c r="D27" s="117" t="n">
        <v>18161</v>
      </c>
      <c r="E27" s="117" t="n">
        <v>23563</v>
      </c>
      <c r="F27" s="139" t="n">
        <v>28790</v>
      </c>
      <c r="G27" s="116" t="n">
        <v>41619.45860903888</v>
      </c>
      <c r="H27" s="117" t="n">
        <v>68340.74901658595</v>
      </c>
      <c r="I27" s="117" t="n">
        <v>134690.0750346592</v>
      </c>
    </row>
    <row r="28" ht="18" customHeight="1" s="208">
      <c r="B28" s="70" t="inlineStr">
        <is>
          <t>Total operating income (TOI) (YoY%)</t>
        </is>
      </c>
      <c r="C28" s="52" t="n"/>
      <c r="D28" s="53" t="n">
        <v>0.1281525655360916</v>
      </c>
      <c r="E28" s="53" t="n">
        <v>0.2974505809151478</v>
      </c>
      <c r="F28" s="54" t="n">
        <v>0.2218308364809236</v>
      </c>
      <c r="G28" s="52" t="n">
        <v>0.4456220426897839</v>
      </c>
      <c r="H28" s="53" t="n">
        <v>0.6420383950343784</v>
      </c>
      <c r="I28" s="53" t="n">
        <v>0.9708603867067738</v>
      </c>
    </row>
    <row r="29" ht="18" customHeight="1" s="208">
      <c r="A29" s="1" t="n">
        <v>6</v>
      </c>
      <c r="B29" s="70" t="inlineStr">
        <is>
          <t>Provisions</t>
        </is>
      </c>
      <c r="C29" s="116" t="n">
        <v>-273</v>
      </c>
      <c r="D29" s="117" t="n">
        <v>-942</v>
      </c>
      <c r="E29" s="117" t="n">
        <v>-3336</v>
      </c>
      <c r="F29" s="139" t="n">
        <v>-71</v>
      </c>
      <c r="G29" s="116" t="n">
        <v>-1687.504408646753</v>
      </c>
      <c r="H29" s="117" t="n">
        <v>-1629.072484458447</v>
      </c>
      <c r="I29" s="117" t="n">
        <v>-2318.99731330818</v>
      </c>
    </row>
    <row r="30" ht="18" customHeight="1" s="208">
      <c r="A30" s="1" t="n">
        <v>7</v>
      </c>
      <c r="B30" s="70" t="inlineStr">
        <is>
          <t>Profit before provision</t>
        </is>
      </c>
      <c r="C30" s="116" t="n">
        <v>7789</v>
      </c>
      <c r="D30" s="117" t="n">
        <v>10538</v>
      </c>
      <c r="E30" s="117" t="n">
        <v>15335</v>
      </c>
      <c r="F30" s="139" t="n">
        <v>17185.00000000001</v>
      </c>
      <c r="G30" s="116" t="n">
        <v>27676.44219605434</v>
      </c>
      <c r="H30" s="117" t="n">
        <v>47002.07182882563</v>
      </c>
      <c r="I30" s="117" t="n">
        <v>95399.27656619542</v>
      </c>
    </row>
    <row r="31" ht="18" customHeight="1" s="208">
      <c r="A31" s="1" t="n">
        <v>8</v>
      </c>
      <c r="B31" s="70" t="inlineStr">
        <is>
          <t>Operating expenses</t>
        </is>
      </c>
      <c r="C31" s="116" t="n">
        <v>-8308</v>
      </c>
      <c r="D31" s="117" t="n">
        <v>-7625</v>
      </c>
      <c r="E31" s="117" t="n">
        <v>-8229</v>
      </c>
      <c r="F31" s="139" t="n">
        <v>-11605</v>
      </c>
      <c r="G31" s="116" t="n">
        <v>-13944.01641298455</v>
      </c>
      <c r="H31" s="117" t="n">
        <v>-21338.67718776033</v>
      </c>
      <c r="I31" s="117" t="n">
        <v>-39290.7984684637</v>
      </c>
    </row>
    <row r="32" ht="18" customHeight="1" s="208">
      <c r="A32" s="1" t="n">
        <v>9</v>
      </c>
      <c r="B32" s="70" t="inlineStr">
        <is>
          <t>Profit before tax</t>
        </is>
      </c>
      <c r="C32" s="116" t="n">
        <v>7516</v>
      </c>
      <c r="D32" s="117" t="n">
        <v>9597</v>
      </c>
      <c r="E32" s="117" t="n">
        <v>11998</v>
      </c>
      <c r="F32" s="139" t="n">
        <v>17114</v>
      </c>
      <c r="G32" s="116" t="n">
        <v>25987.93778740757</v>
      </c>
      <c r="H32" s="117" t="n">
        <v>45372.99934436718</v>
      </c>
      <c r="I32" s="117" t="n">
        <v>93080.27925288724</v>
      </c>
    </row>
    <row r="33" ht="18" customHeight="1" s="208">
      <c r="A33" s="1" t="n">
        <v>10</v>
      </c>
      <c r="B33" s="70" t="inlineStr">
        <is>
          <t>Profit after tax</t>
        </is>
      </c>
      <c r="C33" s="116" t="n">
        <v>5997</v>
      </c>
      <c r="D33" s="117" t="n">
        <v>7684</v>
      </c>
      <c r="E33" s="117" t="n">
        <v>9602</v>
      </c>
      <c r="F33" s="139" t="n">
        <v>13689</v>
      </c>
      <c r="G33" s="116" t="n">
        <v>20823.7584609726</v>
      </c>
      <c r="H33" s="117" t="n">
        <v>36376.99002144733</v>
      </c>
      <c r="I33" s="117" t="n">
        <v>74654.72111461154</v>
      </c>
    </row>
    <row r="34" ht="18" customHeight="1" s="208">
      <c r="B34" s="70" t="inlineStr">
        <is>
          <t>Profit after tax (YoY%)</t>
        </is>
      </c>
      <c r="C34" s="116" t="n"/>
      <c r="D34" s="53" t="n">
        <v>0.2813073203268301</v>
      </c>
      <c r="E34" s="53" t="n">
        <v>0.2496095783446122</v>
      </c>
      <c r="F34" s="53" t="n">
        <v>0.4256404915642575</v>
      </c>
      <c r="G34" s="53" t="n">
        <v>0.5212037739040547</v>
      </c>
      <c r="H34" s="53" t="n">
        <v>0.746898384824441</v>
      </c>
      <c r="I34" s="53" t="n">
        <v>1.052251191497599</v>
      </c>
    </row>
    <row r="35" ht="18" customHeight="1" s="208">
      <c r="A35" s="1" t="n">
        <v>11</v>
      </c>
      <c r="B35" s="73" t="inlineStr">
        <is>
          <t>PAT of Bank's shareholders</t>
        </is>
      </c>
      <c r="C35" s="124" t="n">
        <v>5997</v>
      </c>
      <c r="D35" s="121" t="n">
        <v>7684</v>
      </c>
      <c r="E35" s="121" t="n">
        <v>9602</v>
      </c>
      <c r="F35" s="125" t="n">
        <v>13689</v>
      </c>
      <c r="G35" s="124" t="n">
        <v>20823.7584609726</v>
      </c>
      <c r="H35" s="121" t="n">
        <v>36376.9900214473</v>
      </c>
      <c r="I35" s="121" t="n">
        <v>74654.72111461154</v>
      </c>
    </row>
  </sheetData>
  <mergeCells count="3">
    <mergeCell ref="C1:C2"/>
    <mergeCell ref="I2:J2"/>
    <mergeCell ref="I1:J1"/>
  </mergeCells>
  <pageMargins left="0.7" right="0.7" top="0.75" bottom="0.75" header="0.3" footer="0.3"/>
  <pageSetup orientation="portrait"/>
  <headerFooter>
    <oddHeader>&amp;L=</oddHeader>
    <oddFooter/>
    <evenHeader/>
    <evenFooter/>
    <firstHeader/>
    <firstFooter/>
  </headerFooter>
</worksheet>
</file>

<file path=xl/worksheets/sheet5.xml><?xml version="1.0" encoding="utf-8"?>
<worksheet xmlns="http://schemas.openxmlformats.org/spreadsheetml/2006/main">
  <sheetPr codeName="Sheet4">
    <tabColor theme="9"/>
    <outlinePr summaryBelow="1" summaryRight="1"/>
    <pageSetUpPr/>
  </sheetPr>
  <dimension ref="A1:AE130"/>
  <sheetViews>
    <sheetView topLeftCell="B7" zoomScale="48" zoomScaleNormal="42" workbookViewId="0">
      <pane xSplit="1" topLeftCell="C1" activePane="topRight" state="frozen"/>
      <selection activeCell="B1" sqref="B1"/>
      <selection pane="topRight" activeCell="O8" sqref="O8"/>
    </sheetView>
  </sheetViews>
  <sheetFormatPr baseColWidth="8" defaultColWidth="24.625" defaultRowHeight="24" customHeight="1"/>
  <cols>
    <col hidden="1" width="10.25" customWidth="1" style="1" min="1" max="1"/>
    <col width="49.125" bestFit="1" customWidth="1" style="1" min="2" max="2"/>
    <col width="17.625" customWidth="1" style="1" min="3" max="3"/>
    <col width="24.625" customWidth="1" style="1" min="4" max="6"/>
    <col width="24.625" customWidth="1" style="1" min="7" max="16384"/>
  </cols>
  <sheetData>
    <row r="1" ht="24" customHeight="1" s="208">
      <c r="B1" s="241" t="inlineStr">
        <is>
          <t>ACB</t>
        </is>
      </c>
      <c r="C1" s="241" t="n">
        <v>2023</v>
      </c>
      <c r="D1" s="12" t="inlineStr">
        <is>
          <t>Floor</t>
        </is>
      </c>
      <c r="E1" s="228" t="inlineStr">
        <is>
          <t>Industry</t>
        </is>
      </c>
      <c r="F1" s="228" t="inlineStr">
        <is>
          <t>Industry III</t>
        </is>
      </c>
      <c r="G1" s="228" t="inlineStr">
        <is>
          <t>Industry IV</t>
        </is>
      </c>
      <c r="H1" s="228" t="inlineStr">
        <is>
          <t>Market Cap</t>
        </is>
      </c>
      <c r="I1" s="228" t="inlineStr">
        <is>
          <t>Shares Outstanding</t>
        </is>
      </c>
      <c r="J1" s="200" t="n"/>
      <c r="K1" s="228" t="inlineStr">
        <is>
          <t>P/E</t>
        </is>
      </c>
      <c r="L1" s="228" t="inlineStr">
        <is>
          <t>P/B</t>
        </is>
      </c>
      <c r="M1" s="228" t="inlineStr">
        <is>
          <t>PEG</t>
        </is>
      </c>
      <c r="N1" s="13" t="inlineStr">
        <is>
          <t>Language</t>
        </is>
      </c>
      <c r="O1" s="13" t="inlineStr">
        <is>
          <t>Forecast?</t>
        </is>
      </c>
    </row>
    <row r="2" ht="39.95" customHeight="1" s="208">
      <c r="B2" s="241" t="inlineStr">
        <is>
          <t>Ngân hàng Á Châu</t>
        </is>
      </c>
      <c r="C2" s="242" t="n"/>
      <c r="D2" s="26" t="inlineStr">
        <is>
          <t>HOSE</t>
        </is>
      </c>
      <c r="E2" s="27" t="inlineStr">
        <is>
          <t>Banks</t>
        </is>
      </c>
      <c r="F2" s="28" t="inlineStr">
        <is>
          <t>Ngân hàng</t>
        </is>
      </c>
      <c r="G2" s="28" t="inlineStr">
        <is>
          <t>Ngân hàng</t>
        </is>
      </c>
      <c r="H2" s="229" t="n">
        <v>84773.62086</v>
      </c>
      <c r="I2" s="229" t="n">
        <v>3377435094</v>
      </c>
      <c r="J2" s="200" t="n"/>
      <c r="K2" s="229" t="n">
        <v>5.95873610813166</v>
      </c>
      <c r="L2" s="229" t="n">
        <v>1.41135226533545</v>
      </c>
      <c r="M2" s="229" t="n">
        <v>0.367575473295107</v>
      </c>
      <c r="N2" s="123" t="inlineStr">
        <is>
          <t>English</t>
        </is>
      </c>
      <c r="O2" s="111" t="inlineStr">
        <is>
          <t>Yes</t>
        </is>
      </c>
    </row>
    <row r="3" ht="24" customHeight="1" s="208">
      <c r="B3" s="69" t="inlineStr">
        <is>
          <t>Balance Sheet (Quarterly - VNDbn)</t>
        </is>
      </c>
      <c r="C3" s="17" t="inlineStr">
        <is>
          <t>Q1 2019</t>
        </is>
      </c>
      <c r="D3" s="17" t="inlineStr">
        <is>
          <t>Q2 2019</t>
        </is>
      </c>
      <c r="E3" s="17" t="inlineStr">
        <is>
          <t>Q3 2019</t>
        </is>
      </c>
      <c r="F3" s="17" t="inlineStr">
        <is>
          <t>Q4 2019</t>
        </is>
      </c>
      <c r="G3" s="17" t="inlineStr">
        <is>
          <t>Q1 2020</t>
        </is>
      </c>
      <c r="H3" s="17" t="inlineStr">
        <is>
          <t>Q2 2020</t>
        </is>
      </c>
      <c r="I3" s="17" t="inlineStr">
        <is>
          <t>Q3 2020</t>
        </is>
      </c>
      <c r="J3" s="17" t="inlineStr">
        <is>
          <t>Q4 2020</t>
        </is>
      </c>
      <c r="K3" s="17" t="inlineStr">
        <is>
          <t>Q1 2021</t>
        </is>
      </c>
      <c r="L3" s="17" t="inlineStr">
        <is>
          <t>Q2 2021</t>
        </is>
      </c>
      <c r="M3" s="18" t="inlineStr">
        <is>
          <t>Q3 2021</t>
        </is>
      </c>
      <c r="N3" s="17" t="inlineStr">
        <is>
          <t>Q4 2021</t>
        </is>
      </c>
      <c r="O3" s="17" t="inlineStr">
        <is>
          <t>Q1 2022</t>
        </is>
      </c>
      <c r="P3" s="17" t="inlineStr">
        <is>
          <t>Q2 2022</t>
        </is>
      </c>
      <c r="Q3" s="17" t="inlineStr">
        <is>
          <t>Q3 2022</t>
        </is>
      </c>
      <c r="R3" s="17" t="inlineStr">
        <is>
          <t>Q4 2022</t>
        </is>
      </c>
      <c r="S3" s="17" t="inlineStr">
        <is>
          <t>Q1 2023</t>
        </is>
      </c>
      <c r="T3" s="15" t="inlineStr">
        <is>
          <t>Q2 2023</t>
        </is>
      </c>
      <c r="U3" s="15" t="inlineStr">
        <is>
          <t>Q3 2023</t>
        </is>
      </c>
      <c r="V3" s="15" t="inlineStr">
        <is>
          <t>Q4 2023</t>
        </is>
      </c>
      <c r="W3" s="46" t="inlineStr">
        <is>
          <t>Q1 2024</t>
        </is>
      </c>
      <c r="X3" s="47" t="inlineStr">
        <is>
          <t>Q2 2024</t>
        </is>
      </c>
      <c r="Y3" s="47" t="inlineStr">
        <is>
          <t>Q3 2024</t>
        </is>
      </c>
      <c r="Z3" s="48" t="inlineStr">
        <is>
          <t>Q4 2024</t>
        </is>
      </c>
      <c r="AA3" s="46" t="inlineStr">
        <is>
          <t>Q1 2025</t>
        </is>
      </c>
      <c r="AB3" s="47" t="inlineStr">
        <is>
          <t>Q2 2025</t>
        </is>
      </c>
      <c r="AC3" s="47" t="inlineStr">
        <is>
          <t>Q3 2025</t>
        </is>
      </c>
      <c r="AD3" s="48" t="inlineStr">
        <is>
          <t>Q4 2025</t>
        </is>
      </c>
    </row>
    <row r="4" ht="24" customHeight="1" s="208">
      <c r="A4" s="1" t="n">
        <v>1</v>
      </c>
      <c r="B4" s="41" t="inlineStr">
        <is>
          <t>Cash &amp; equivalents</t>
        </is>
      </c>
      <c r="C4" s="124" t="n">
        <v>6486</v>
      </c>
      <c r="D4" s="121" t="n">
        <v>6554</v>
      </c>
      <c r="E4" s="121" t="n">
        <v>5573</v>
      </c>
      <c r="F4" s="125" t="n">
        <v>6438</v>
      </c>
      <c r="G4" s="124" t="n">
        <v>5466</v>
      </c>
      <c r="H4" s="121" t="n">
        <v>5519</v>
      </c>
      <c r="I4" s="121" t="n">
        <v>5825</v>
      </c>
      <c r="J4" s="125" t="n">
        <v>6968</v>
      </c>
      <c r="K4" s="124" t="n">
        <v>6038</v>
      </c>
      <c r="L4" s="121" t="n">
        <v>6871</v>
      </c>
      <c r="M4" s="121" t="n">
        <v>7010</v>
      </c>
      <c r="N4" s="125" t="n">
        <v>7510</v>
      </c>
      <c r="O4" s="124" t="n">
        <v>6282</v>
      </c>
      <c r="P4" s="121" t="n">
        <v>7180</v>
      </c>
      <c r="Q4" s="121" t="n">
        <v>6821</v>
      </c>
      <c r="R4" s="125" t="n">
        <v>8461</v>
      </c>
      <c r="S4" s="124" t="n">
        <v>6655</v>
      </c>
      <c r="T4" s="124" t="n">
        <v>5984</v>
      </c>
      <c r="U4" s="124" t="n">
        <v>7924.943027308423</v>
      </c>
      <c r="V4" s="124" t="n">
        <v>10656.53754831902</v>
      </c>
      <c r="W4" s="124" t="n">
        <v>9163.520636763764</v>
      </c>
      <c r="X4" s="124" t="n">
        <v>8419.137825931697</v>
      </c>
      <c r="Y4" s="124" t="n">
        <v>9795.076763332318</v>
      </c>
      <c r="Z4" s="124" t="n">
        <v>15470.26411701527</v>
      </c>
      <c r="AA4" s="124" t="n">
        <v>12390.38406876913</v>
      </c>
      <c r="AB4" s="124" t="n">
        <v>11078.18167773172</v>
      </c>
      <c r="AC4" s="124" t="n">
        <v>14187.42015671906</v>
      </c>
      <c r="AD4" s="124" t="n">
        <v>29128.35014242901</v>
      </c>
    </row>
    <row r="5" ht="24" customHeight="1" s="208">
      <c r="A5" s="1" t="n">
        <v>2</v>
      </c>
      <c r="B5" s="41" t="inlineStr">
        <is>
          <t>Deposits with SBV</t>
        </is>
      </c>
      <c r="C5" s="126" t="n">
        <v>9209</v>
      </c>
      <c r="D5" s="114" t="n">
        <v>7775</v>
      </c>
      <c r="E5" s="114" t="n">
        <v>5973</v>
      </c>
      <c r="F5" s="127" t="n">
        <v>10420</v>
      </c>
      <c r="G5" s="126" t="n">
        <v>12671</v>
      </c>
      <c r="H5" s="114" t="n">
        <v>20814</v>
      </c>
      <c r="I5" s="114" t="n">
        <v>12289</v>
      </c>
      <c r="J5" s="127" t="n">
        <v>16617</v>
      </c>
      <c r="K5" s="126" t="n">
        <v>20233</v>
      </c>
      <c r="L5" s="114" t="n">
        <v>21912</v>
      </c>
      <c r="M5" s="114" t="n">
        <v>33533</v>
      </c>
      <c r="N5" s="127" t="n">
        <v>32350</v>
      </c>
      <c r="O5" s="126" t="n">
        <v>18208</v>
      </c>
      <c r="P5" s="114" t="n">
        <v>11268</v>
      </c>
      <c r="Q5" s="114" t="n">
        <v>7286</v>
      </c>
      <c r="R5" s="127" t="n">
        <v>13658</v>
      </c>
      <c r="S5" s="126" t="n">
        <v>6429</v>
      </c>
      <c r="T5" s="124" t="n">
        <v>11514</v>
      </c>
      <c r="U5" s="124" t="n">
        <v>18778.80581963566</v>
      </c>
      <c r="V5" s="124" t="n">
        <v>25717.58157047116</v>
      </c>
      <c r="W5" s="124" t="n">
        <v>21925.03129926394</v>
      </c>
      <c r="X5" s="124" t="n">
        <v>20034.15571088071</v>
      </c>
      <c r="Y5" s="124" t="n">
        <v>23529.30539727472</v>
      </c>
      <c r="Z5" s="124" t="n">
        <v>37945.37340747662</v>
      </c>
      <c r="AA5" s="124" t="n">
        <v>30121.88539347005</v>
      </c>
      <c r="AB5" s="124" t="n">
        <v>26788.63880028601</v>
      </c>
      <c r="AC5" s="124" t="n">
        <v>34686.70287810538</v>
      </c>
      <c r="AD5" s="124" t="n">
        <v>72639.5402711971</v>
      </c>
    </row>
    <row r="6" ht="24" customHeight="1" s="208">
      <c r="A6" s="1" t="n">
        <v>3</v>
      </c>
      <c r="B6" s="41" t="inlineStr">
        <is>
          <t>Deposits at FIs</t>
        </is>
      </c>
      <c r="C6" s="124" t="n">
        <v>21256</v>
      </c>
      <c r="D6" s="121" t="n">
        <v>22061</v>
      </c>
      <c r="E6" s="121" t="n">
        <v>19548</v>
      </c>
      <c r="F6" s="125" t="n">
        <v>19391</v>
      </c>
      <c r="G6" s="124" t="n">
        <v>20820</v>
      </c>
      <c r="H6" s="121" t="n">
        <v>18188</v>
      </c>
      <c r="I6" s="121" t="n">
        <v>20262</v>
      </c>
      <c r="J6" s="125" t="n">
        <v>23311</v>
      </c>
      <c r="K6" s="124" t="n">
        <v>22292</v>
      </c>
      <c r="L6" s="121" t="n">
        <v>21701</v>
      </c>
      <c r="M6" s="121" t="n">
        <v>22969</v>
      </c>
      <c r="N6" s="125" t="n">
        <v>43713</v>
      </c>
      <c r="O6" s="124" t="n">
        <v>51377</v>
      </c>
      <c r="P6" s="121" t="n">
        <v>53074</v>
      </c>
      <c r="Q6" s="121" t="n">
        <v>60018</v>
      </c>
      <c r="R6" s="125" t="n">
        <v>82339</v>
      </c>
      <c r="S6" s="124" t="n">
        <v>85076</v>
      </c>
      <c r="T6" s="124" t="n">
        <v>88982</v>
      </c>
      <c r="U6" s="124" t="n">
        <v>89641.05791583064</v>
      </c>
      <c r="V6" s="124" t="n">
        <v>198173.0900251684</v>
      </c>
      <c r="W6" s="124" t="n">
        <v>138852.3679566713</v>
      </c>
      <c r="X6" s="124" t="n">
        <v>109276.4632953251</v>
      </c>
      <c r="Y6" s="124" t="n">
        <v>163945.4296392772</v>
      </c>
      <c r="Z6" s="124" t="n">
        <v>389432.6355034001</v>
      </c>
      <c r="AA6" s="124" t="n">
        <v>267062.4822035274</v>
      </c>
      <c r="AB6" s="124" t="n">
        <v>214925.9037536141</v>
      </c>
      <c r="AC6" s="124" t="n">
        <v>338462.5296479276</v>
      </c>
      <c r="AD6" s="124" t="n">
        <v>932097.302481092</v>
      </c>
    </row>
    <row r="7" ht="24" customHeight="1" s="208">
      <c r="A7" s="1" t="n">
        <v>4</v>
      </c>
      <c r="B7" s="41" t="inlineStr">
        <is>
          <t>Lending to FIs</t>
        </is>
      </c>
      <c r="C7" s="126" t="n">
        <v>4290</v>
      </c>
      <c r="D7" s="114" t="n">
        <v>6128</v>
      </c>
      <c r="E7" s="114" t="n">
        <v>6165</v>
      </c>
      <c r="F7" s="127" t="n">
        <v>11051</v>
      </c>
      <c r="G7" s="126" t="n">
        <v>9901</v>
      </c>
      <c r="H7" s="114" t="n">
        <v>7282</v>
      </c>
      <c r="I7" s="114" t="n">
        <v>9976</v>
      </c>
      <c r="J7" s="127" t="n">
        <v>8360</v>
      </c>
      <c r="K7" s="126" t="n">
        <v>5454</v>
      </c>
      <c r="L7" s="114" t="n">
        <v>7288</v>
      </c>
      <c r="M7" s="114" t="n">
        <v>5707</v>
      </c>
      <c r="N7" s="127" t="n">
        <v>6106</v>
      </c>
      <c r="O7" s="126" t="n">
        <v>2961</v>
      </c>
      <c r="P7" s="114" t="n">
        <v>4049</v>
      </c>
      <c r="Q7" s="114" t="n">
        <v>2617</v>
      </c>
      <c r="R7" s="127" t="n">
        <v>3683</v>
      </c>
      <c r="S7" s="126" t="n">
        <v>9613</v>
      </c>
      <c r="T7" s="124" t="n">
        <v>831</v>
      </c>
      <c r="U7" s="124" t="n">
        <v>4120.0210036546</v>
      </c>
      <c r="V7" s="124" t="n">
        <v>-686.7170469377179</v>
      </c>
      <c r="W7" s="124" t="n">
        <v>1940.518124223554</v>
      </c>
      <c r="X7" s="124" t="n">
        <v>3250.395250389995</v>
      </c>
      <c r="Y7" s="124" t="n">
        <v>829.1800975464994</v>
      </c>
      <c r="Z7" s="124" t="n">
        <v>-9157.345643139148</v>
      </c>
      <c r="AA7" s="124" t="n">
        <v>-3737.735775973431</v>
      </c>
      <c r="AB7" s="124" t="n">
        <v>-1428.676684456355</v>
      </c>
      <c r="AC7" s="124" t="n">
        <v>-6899.948057407046</v>
      </c>
      <c r="AD7" s="124" t="n">
        <v>-33191.23547988217</v>
      </c>
    </row>
    <row r="8" ht="24" customHeight="1" s="208">
      <c r="A8" s="1" t="n">
        <v>5</v>
      </c>
      <c r="B8" s="41" t="inlineStr">
        <is>
          <t>Investment securities</t>
        </is>
      </c>
      <c r="C8" s="124" t="n">
        <v>49417</v>
      </c>
      <c r="D8" s="121" t="n">
        <v>50568</v>
      </c>
      <c r="E8" s="121" t="n">
        <v>57133</v>
      </c>
      <c r="F8" s="125" t="n">
        <v>59039</v>
      </c>
      <c r="G8" s="124" t="n">
        <v>56321</v>
      </c>
      <c r="H8" s="121" t="n">
        <v>54863</v>
      </c>
      <c r="I8" s="121" t="n">
        <v>66107</v>
      </c>
      <c r="J8" s="125" t="n">
        <v>69666</v>
      </c>
      <c r="K8" s="124" t="n">
        <v>63413</v>
      </c>
      <c r="L8" s="121" t="n">
        <v>65887</v>
      </c>
      <c r="M8" s="121" t="n">
        <v>68774</v>
      </c>
      <c r="N8" s="125" t="n">
        <v>70906</v>
      </c>
      <c r="O8" s="124" t="n">
        <v>63986</v>
      </c>
      <c r="P8" s="121" t="n">
        <v>66128</v>
      </c>
      <c r="Q8" s="121" t="n">
        <v>72859</v>
      </c>
      <c r="R8" s="125" t="n">
        <v>76813</v>
      </c>
      <c r="S8" s="124" t="n">
        <v>80889</v>
      </c>
      <c r="T8" s="124" t="n">
        <v>80328</v>
      </c>
      <c r="U8" s="124" t="n">
        <v>85631.89909987882</v>
      </c>
      <c r="V8" s="124" t="n">
        <v>128615.1428385044</v>
      </c>
      <c r="W8" s="124" t="n">
        <v>105121.6450584873</v>
      </c>
      <c r="X8" s="124" t="n">
        <v>93408.34443984326</v>
      </c>
      <c r="Y8" s="124" t="n">
        <v>115059.5515501416</v>
      </c>
      <c r="Z8" s="124" t="n">
        <v>204361.9569435568</v>
      </c>
      <c r="AA8" s="124" t="n">
        <v>155898.2359259452</v>
      </c>
      <c r="AB8" s="124" t="n">
        <v>135249.9607977972</v>
      </c>
      <c r="AC8" s="124" t="n">
        <v>184175.6539619431</v>
      </c>
      <c r="AD8" s="124" t="n">
        <v>419279.9603726604</v>
      </c>
    </row>
    <row r="9" ht="24" customHeight="1" s="208">
      <c r="A9" s="1" t="n">
        <v>6</v>
      </c>
      <c r="B9" s="41" t="inlineStr">
        <is>
          <t>Loans to customers</t>
        </is>
      </c>
      <c r="C9" s="126" t="n">
        <v>237358</v>
      </c>
      <c r="D9" s="114" t="n">
        <v>250704</v>
      </c>
      <c r="E9" s="114" t="n">
        <v>256052</v>
      </c>
      <c r="F9" s="127" t="n">
        <v>268701</v>
      </c>
      <c r="G9" s="126" t="n">
        <v>274794</v>
      </c>
      <c r="H9" s="114" t="n">
        <v>283755</v>
      </c>
      <c r="I9" s="114" t="n">
        <v>297386</v>
      </c>
      <c r="J9" s="127" t="n">
        <v>311479</v>
      </c>
      <c r="K9" s="126" t="n">
        <v>324311</v>
      </c>
      <c r="L9" s="114" t="n">
        <v>341668</v>
      </c>
      <c r="M9" s="114" t="n">
        <v>336492</v>
      </c>
      <c r="N9" s="127" t="n">
        <v>361913</v>
      </c>
      <c r="O9" s="126" t="n">
        <v>379983</v>
      </c>
      <c r="P9" s="114" t="n">
        <v>395599</v>
      </c>
      <c r="Q9" s="114" t="n">
        <v>402251</v>
      </c>
      <c r="R9" s="127" t="n">
        <v>413706</v>
      </c>
      <c r="S9" s="126" t="n">
        <v>411289</v>
      </c>
      <c r="T9" s="126" t="n">
        <v>434032</v>
      </c>
      <c r="U9" s="126" t="n">
        <v>466786.8825006732</v>
      </c>
      <c r="V9" s="126" t="n">
        <v>560445.5998331557</v>
      </c>
      <c r="W9" s="126" t="n">
        <v>523012.9037814861</v>
      </c>
      <c r="X9" s="126" t="n">
        <v>513772.2976570299</v>
      </c>
      <c r="Y9" s="126" t="n">
        <v>566856.615209647</v>
      </c>
      <c r="Z9" s="126" t="n">
        <v>690283.2362138593</v>
      </c>
      <c r="AA9" s="126" t="n">
        <v>641858.7791916453</v>
      </c>
      <c r="AB9" s="126" t="n">
        <v>630903.8836724717</v>
      </c>
      <c r="AC9" s="126" t="n">
        <v>702111.9940727309</v>
      </c>
      <c r="AD9" s="126" t="n">
        <v>868408.633208454</v>
      </c>
    </row>
    <row r="10" ht="24" customHeight="1" s="208">
      <c r="A10" s="1" t="n">
        <v>7</v>
      </c>
      <c r="B10" s="41" t="inlineStr">
        <is>
          <t>Non-performing loan</t>
        </is>
      </c>
      <c r="C10" s="124" t="n">
        <v>1623</v>
      </c>
      <c r="D10" s="121" t="n">
        <v>1656</v>
      </c>
      <c r="E10" s="121" t="n">
        <v>1705</v>
      </c>
      <c r="F10" s="125" t="n">
        <v>1449</v>
      </c>
      <c r="G10" s="124" t="n">
        <v>1792</v>
      </c>
      <c r="H10" s="121" t="n">
        <v>1919</v>
      </c>
      <c r="I10" s="121" t="n">
        <v>2480</v>
      </c>
      <c r="J10" s="125" t="n">
        <v>1840</v>
      </c>
      <c r="K10" s="124" t="n">
        <v>2954</v>
      </c>
      <c r="L10" s="121" t="n">
        <v>2330</v>
      </c>
      <c r="M10" s="121" t="n">
        <v>2822</v>
      </c>
      <c r="N10" s="125" t="n">
        <v>2799</v>
      </c>
      <c r="O10" s="124" t="n">
        <v>3119</v>
      </c>
      <c r="P10" s="121" t="n">
        <v>2998</v>
      </c>
      <c r="Q10" s="121" t="n">
        <v>4056</v>
      </c>
      <c r="R10" s="125" t="n">
        <v>3045</v>
      </c>
      <c r="S10" s="124" t="n">
        <v>4003</v>
      </c>
      <c r="T10" s="124" t="n">
        <v>4622</v>
      </c>
      <c r="U10" s="124" t="n">
        <v>5028.212468709201</v>
      </c>
      <c r="V10" s="124" t="n">
        <v>7122.040664307988</v>
      </c>
      <c r="W10" s="124" t="n">
        <v>6709.863378458129</v>
      </c>
      <c r="X10" s="124" t="n">
        <v>4869.64589244748</v>
      </c>
      <c r="Y10" s="124" t="n">
        <v>8046.998694733268</v>
      </c>
      <c r="Z10" s="124" t="n">
        <v>13058.76071573925</v>
      </c>
      <c r="AA10" s="124" t="n">
        <v>11701.62101798108</v>
      </c>
      <c r="AB10" s="124" t="n">
        <v>8430.920037724089</v>
      </c>
      <c r="AC10" s="124" t="n">
        <v>15137.15779967241</v>
      </c>
      <c r="AD10" s="124" t="n">
        <v>29903.13939286208</v>
      </c>
    </row>
    <row r="11" ht="24" customHeight="1" s="208">
      <c r="A11" s="1" t="n">
        <v>8</v>
      </c>
      <c r="B11" s="41" t="inlineStr">
        <is>
          <t>Impairm. provision on loans</t>
        </is>
      </c>
      <c r="C11" s="126" t="n">
        <v>-2566</v>
      </c>
      <c r="D11" s="114" t="n">
        <v>-2675</v>
      </c>
      <c r="E11" s="114" t="n">
        <v>-2709</v>
      </c>
      <c r="F11" s="127" t="n">
        <v>-2536</v>
      </c>
      <c r="G11" s="126" t="n">
        <v>-2658</v>
      </c>
      <c r="H11" s="114" t="n">
        <v>-2765</v>
      </c>
      <c r="I11" s="114" t="n">
        <v>-2913</v>
      </c>
      <c r="J11" s="127" t="n">
        <v>-2950</v>
      </c>
      <c r="K11" s="126" t="n">
        <v>-3556</v>
      </c>
      <c r="L11" s="114" t="n">
        <v>-4840</v>
      </c>
      <c r="M11" s="114" t="n">
        <v>-5580</v>
      </c>
      <c r="N11" s="127" t="n">
        <v>-5862</v>
      </c>
      <c r="O11" s="126" t="n">
        <v>-5858</v>
      </c>
      <c r="P11" s="114" t="n">
        <v>-5549</v>
      </c>
      <c r="Q11" s="114" t="n">
        <v>-5589</v>
      </c>
      <c r="R11" s="127" t="n">
        <v>-4850</v>
      </c>
      <c r="S11" s="126" t="n">
        <v>-4668</v>
      </c>
      <c r="T11" s="126" t="n">
        <v>-4974</v>
      </c>
      <c r="U11" s="126" t="n">
        <v>-7339.206859944194</v>
      </c>
      <c r="V11" s="126" t="n">
        <v>-10104.43818110825</v>
      </c>
      <c r="W11" s="126" t="n">
        <v>-9560.09287947357</v>
      </c>
      <c r="X11" s="126" t="n">
        <v>-7129.794614904067</v>
      </c>
      <c r="Y11" s="126" t="n">
        <v>-11325.99156446154</v>
      </c>
      <c r="Z11" s="126" t="n">
        <v>-17944.81604291544</v>
      </c>
      <c r="AA11" s="126" t="n">
        <v>-16152.49840800901</v>
      </c>
      <c r="AB11" s="126" t="n">
        <v>-11833.02042419947</v>
      </c>
      <c r="AC11" s="126" t="n">
        <v>-20689.66814032663</v>
      </c>
      <c r="AD11" s="126" t="n">
        <v>-40190.48242635415</v>
      </c>
    </row>
    <row r="12" ht="24" customHeight="1" s="208">
      <c r="A12" s="1" t="n">
        <v>9</v>
      </c>
      <c r="B12" s="41" t="inlineStr">
        <is>
          <t>Net loans to customers</t>
        </is>
      </c>
      <c r="C12" s="124" t="n">
        <v>234791</v>
      </c>
      <c r="D12" s="121" t="n">
        <v>248030</v>
      </c>
      <c r="E12" s="121" t="n">
        <v>253343</v>
      </c>
      <c r="F12" s="125" t="n">
        <v>266165</v>
      </c>
      <c r="G12" s="124" t="n">
        <v>272135</v>
      </c>
      <c r="H12" s="121" t="n">
        <v>280990</v>
      </c>
      <c r="I12" s="121" t="n">
        <v>294473</v>
      </c>
      <c r="J12" s="125" t="n">
        <v>308529</v>
      </c>
      <c r="K12" s="124" t="n">
        <v>320755</v>
      </c>
      <c r="L12" s="121" t="n">
        <v>336828</v>
      </c>
      <c r="M12" s="121" t="n">
        <v>330911</v>
      </c>
      <c r="N12" s="125" t="n">
        <v>356051</v>
      </c>
      <c r="O12" s="124" t="n">
        <v>374125</v>
      </c>
      <c r="P12" s="121" t="n">
        <v>390049</v>
      </c>
      <c r="Q12" s="121" t="n">
        <v>396662</v>
      </c>
      <c r="R12" s="125" t="n">
        <v>408857</v>
      </c>
      <c r="S12" s="124" t="n">
        <v>406621</v>
      </c>
      <c r="T12" s="124" t="n">
        <v>429058</v>
      </c>
      <c r="U12" s="124" t="n">
        <v>459447.675640729</v>
      </c>
      <c r="V12" s="124" t="n">
        <v>550341.1616520475</v>
      </c>
      <c r="W12" s="124" t="n">
        <v>513452.8109020125</v>
      </c>
      <c r="X12" s="124" t="n">
        <v>506642.5030421258</v>
      </c>
      <c r="Y12" s="124" t="n">
        <v>555530.6236451855</v>
      </c>
      <c r="Z12" s="124" t="n">
        <v>672338.4201709438</v>
      </c>
      <c r="AA12" s="124" t="n">
        <v>625706.2807836364</v>
      </c>
      <c r="AB12" s="124" t="n">
        <v>619070.8632482722</v>
      </c>
      <c r="AC12" s="124" t="n">
        <v>681422.3259324043</v>
      </c>
      <c r="AD12" s="124" t="n">
        <v>828218.1507820998</v>
      </c>
    </row>
    <row r="13" ht="24" customHeight="1" s="208">
      <c r="A13" s="1" t="n">
        <v>10</v>
      </c>
      <c r="B13" s="41" t="inlineStr">
        <is>
          <t>Fixed assets</t>
        </is>
      </c>
      <c r="C13" s="126" t="n">
        <v>3221</v>
      </c>
      <c r="D13" s="114" t="n">
        <v>3316</v>
      </c>
      <c r="E13" s="114" t="n">
        <v>3491</v>
      </c>
      <c r="F13" s="127" t="n">
        <v>3770</v>
      </c>
      <c r="G13" s="126" t="n">
        <v>3773</v>
      </c>
      <c r="H13" s="114" t="n">
        <v>3756</v>
      </c>
      <c r="I13" s="114" t="n">
        <v>3729</v>
      </c>
      <c r="J13" s="127" t="n">
        <v>3783</v>
      </c>
      <c r="K13" s="126" t="n">
        <v>3721</v>
      </c>
      <c r="L13" s="114" t="n">
        <v>3703</v>
      </c>
      <c r="M13" s="114" t="n">
        <v>3646</v>
      </c>
      <c r="N13" s="127" t="n">
        <v>3763</v>
      </c>
      <c r="O13" s="126" t="n">
        <v>3678</v>
      </c>
      <c r="P13" s="114" t="n">
        <v>3625</v>
      </c>
      <c r="Q13" s="114" t="n">
        <v>3734</v>
      </c>
      <c r="R13" s="127" t="n">
        <v>3981</v>
      </c>
      <c r="S13" s="126" t="n">
        <v>4127</v>
      </c>
      <c r="T13" s="124" t="n">
        <v>4292</v>
      </c>
      <c r="U13" s="124" t="n">
        <v>4089.732862896937</v>
      </c>
      <c r="V13" s="124" t="n">
        <v>4884.147565705551</v>
      </c>
      <c r="W13" s="124" t="n">
        <v>4449.941618608178</v>
      </c>
      <c r="X13" s="124" t="n">
        <v>4233.456834759579</v>
      </c>
      <c r="Y13" s="124" t="n">
        <v>4633.613634617824</v>
      </c>
      <c r="Z13" s="124" t="n">
        <v>6284.097350367581</v>
      </c>
      <c r="AA13" s="124" t="n">
        <v>5388.392671509007</v>
      </c>
      <c r="AB13" s="124" t="n">
        <v>5006.772023025984</v>
      </c>
      <c r="AC13" s="124" t="n">
        <v>5911.014853814797</v>
      </c>
      <c r="AD13" s="124" t="n">
        <v>10256.20384983418</v>
      </c>
    </row>
    <row r="14" ht="24" customHeight="1" s="208">
      <c r="A14" s="1" t="n">
        <v>11</v>
      </c>
      <c r="B14" s="41" t="inlineStr">
        <is>
          <t>Interest &amp; fee receivables</t>
        </is>
      </c>
      <c r="C14" s="124" t="n">
        <v>2692</v>
      </c>
      <c r="D14" s="121" t="n">
        <v>2591</v>
      </c>
      <c r="E14" s="121" t="n">
        <v>3043</v>
      </c>
      <c r="F14" s="125" t="n">
        <v>3676</v>
      </c>
      <c r="G14" s="124" t="n">
        <v>3045</v>
      </c>
      <c r="H14" s="121" t="n">
        <v>2671</v>
      </c>
      <c r="I14" s="121" t="n">
        <v>3042</v>
      </c>
      <c r="J14" s="125" t="n">
        <v>3638</v>
      </c>
      <c r="K14" s="124" t="n">
        <v>3071</v>
      </c>
      <c r="L14" s="121" t="n">
        <v>2722</v>
      </c>
      <c r="M14" s="121" t="n">
        <v>2591</v>
      </c>
      <c r="N14" s="125" t="n">
        <v>3172</v>
      </c>
      <c r="O14" s="124" t="n">
        <v>3033</v>
      </c>
      <c r="P14" s="121" t="n">
        <v>2966</v>
      </c>
      <c r="Q14" s="121" t="n">
        <v>3078</v>
      </c>
      <c r="R14" s="125" t="n">
        <v>4090</v>
      </c>
      <c r="S14" s="124" t="n">
        <v>4420</v>
      </c>
      <c r="T14" s="124" t="n">
        <v>4304</v>
      </c>
      <c r="U14" s="124" t="n">
        <v>3917.110236257761</v>
      </c>
      <c r="V14" s="124" t="n">
        <v>5462.474424895761</v>
      </c>
      <c r="W14" s="124" t="n">
        <v>4617.819462235055</v>
      </c>
      <c r="X14" s="124" t="n">
        <v>4196.694536976387</v>
      </c>
      <c r="Y14" s="124" t="n">
        <v>4975.114153525067</v>
      </c>
      <c r="Z14" s="124" t="n">
        <v>8185.777827337176</v>
      </c>
      <c r="AA14" s="124" t="n">
        <v>6443.375616741365</v>
      </c>
      <c r="AB14" s="124" t="n">
        <v>5701.014125034995</v>
      </c>
      <c r="AC14" s="124" t="n">
        <v>7460.025487228191</v>
      </c>
      <c r="AD14" s="124" t="n">
        <v>15912.66293662594</v>
      </c>
    </row>
    <row r="15" ht="24" customHeight="1" s="208">
      <c r="A15" s="1" t="n">
        <v>12</v>
      </c>
      <c r="B15" s="41" t="inlineStr">
        <is>
          <t>Other assets</t>
        </is>
      </c>
      <c r="C15" s="126" t="n">
        <v>7003</v>
      </c>
      <c r="D15" s="114" t="n">
        <v>6373</v>
      </c>
      <c r="E15" s="114" t="n">
        <v>6778</v>
      </c>
      <c r="F15" s="127" t="n">
        <v>6891</v>
      </c>
      <c r="G15" s="126" t="n">
        <v>6020</v>
      </c>
      <c r="H15" s="114" t="n">
        <v>5261</v>
      </c>
      <c r="I15" s="114" t="n">
        <v>6088</v>
      </c>
      <c r="J15" s="127" t="n">
        <v>6893</v>
      </c>
      <c r="K15" s="126" t="n">
        <v>7258</v>
      </c>
      <c r="L15" s="114" t="n">
        <v>6788</v>
      </c>
      <c r="M15" s="114" t="n">
        <v>6479</v>
      </c>
      <c r="N15" s="127" t="n">
        <v>6929</v>
      </c>
      <c r="O15" s="126" t="n">
        <v>7711</v>
      </c>
      <c r="P15" s="114" t="n">
        <v>8056</v>
      </c>
      <c r="Q15" s="114" t="n">
        <v>10924</v>
      </c>
      <c r="R15" s="127" t="n">
        <v>9858</v>
      </c>
      <c r="S15" s="126" t="n">
        <v>11291</v>
      </c>
      <c r="T15" s="124" t="n">
        <v>9663</v>
      </c>
      <c r="U15" s="124" t="n">
        <v>10979.90419825666</v>
      </c>
      <c r="V15" s="124" t="n">
        <v>18091.8894069249</v>
      </c>
      <c r="W15" s="124" t="n">
        <v>14204.66745300764</v>
      </c>
      <c r="X15" s="124" t="n">
        <v>12266.59080967554</v>
      </c>
      <c r="Y15" s="124" t="n">
        <v>15848.98830518801</v>
      </c>
      <c r="Z15" s="124" t="n">
        <v>30624.91797021083</v>
      </c>
      <c r="AA15" s="124" t="n">
        <v>22606.13583431196</v>
      </c>
      <c r="AB15" s="124" t="n">
        <v>19189.68294423056</v>
      </c>
      <c r="AC15" s="124" t="n">
        <v>27284.90275181719</v>
      </c>
      <c r="AD15" s="124" t="n">
        <v>66185.13931504062</v>
      </c>
    </row>
    <row r="16" ht="24" customHeight="1" s="208">
      <c r="A16" s="1" t="n">
        <v>13</v>
      </c>
      <c r="B16" s="41" t="inlineStr">
        <is>
          <t>Total assets</t>
        </is>
      </c>
      <c r="C16" s="124" t="n">
        <v>335803</v>
      </c>
      <c r="D16" s="121" t="n">
        <v>350938</v>
      </c>
      <c r="E16" s="121" t="n">
        <v>358175</v>
      </c>
      <c r="F16" s="125" t="n">
        <v>383514</v>
      </c>
      <c r="G16" s="124" t="n">
        <v>387396</v>
      </c>
      <c r="H16" s="121" t="n">
        <v>396760</v>
      </c>
      <c r="I16" s="121" t="n">
        <v>418748</v>
      </c>
      <c r="J16" s="125" t="n">
        <v>444530</v>
      </c>
      <c r="K16" s="124" t="n">
        <v>449515</v>
      </c>
      <c r="L16" s="121" t="n">
        <v>471275</v>
      </c>
      <c r="M16" s="121" t="n">
        <v>479309</v>
      </c>
      <c r="N16" s="125" t="n">
        <v>527770</v>
      </c>
      <c r="O16" s="124" t="n">
        <v>528636</v>
      </c>
      <c r="P16" s="121" t="n">
        <v>543737</v>
      </c>
      <c r="Q16" s="121" t="n">
        <v>561114</v>
      </c>
      <c r="R16" s="125" t="n">
        <v>607875</v>
      </c>
      <c r="S16" s="124" t="n">
        <v>611224</v>
      </c>
      <c r="T16" s="124" t="n">
        <v>630893</v>
      </c>
      <c r="U16" s="124" t="n">
        <v>698862.8434020474</v>
      </c>
      <c r="V16" s="124" t="n">
        <v>1175425.708411467</v>
      </c>
      <c r="W16" s="124" t="n">
        <v>914949.1217857734</v>
      </c>
      <c r="X16" s="124" t="n">
        <v>785081.6754040713</v>
      </c>
      <c r="Y16" s="124" t="n">
        <v>1025132.45784709</v>
      </c>
      <c r="Z16" s="124" t="n">
        <v>2015244.102871102</v>
      </c>
      <c r="AA16" s="124" t="n">
        <v>1477918.211935242</v>
      </c>
      <c r="AB16" s="124" t="n">
        <v>1248987.114682329</v>
      </c>
      <c r="AC16" s="124" t="n">
        <v>1791434.972937493</v>
      </c>
      <c r="AD16" s="124" t="n">
        <v>4398078.215603257</v>
      </c>
    </row>
    <row r="17" ht="24" customHeight="1" s="208">
      <c r="A17" s="1" t="n">
        <v>14</v>
      </c>
      <c r="B17" s="41" t="inlineStr">
        <is>
          <t>Deposits of FIs</t>
        </is>
      </c>
      <c r="C17" s="126" t="n">
        <v>20417</v>
      </c>
      <c r="D17" s="114" t="n">
        <v>11315</v>
      </c>
      <c r="E17" s="114" t="n">
        <v>7671</v>
      </c>
      <c r="F17" s="127" t="n">
        <v>16674</v>
      </c>
      <c r="G17" s="126" t="n">
        <v>8751</v>
      </c>
      <c r="H17" s="114" t="n">
        <v>1207</v>
      </c>
      <c r="I17" s="114" t="n">
        <v>16865</v>
      </c>
      <c r="J17" s="127" t="n">
        <v>15081</v>
      </c>
      <c r="K17" s="126" t="n">
        <v>12716</v>
      </c>
      <c r="L17" s="114" t="n">
        <v>23163</v>
      </c>
      <c r="M17" s="114" t="n">
        <v>15591</v>
      </c>
      <c r="N17" s="127" t="n">
        <v>41381</v>
      </c>
      <c r="O17" s="126" t="n">
        <v>33739</v>
      </c>
      <c r="P17" s="114" t="n">
        <v>47406</v>
      </c>
      <c r="Q17" s="114" t="n">
        <v>45532</v>
      </c>
      <c r="R17" s="127" t="n">
        <v>60003</v>
      </c>
      <c r="S17" s="126" t="n">
        <v>49414</v>
      </c>
      <c r="T17" s="126" t="n">
        <v>65532</v>
      </c>
      <c r="U17" s="126" t="n">
        <v>68500.01141159347</v>
      </c>
      <c r="V17" s="126" t="n">
        <v>137514.6880812075</v>
      </c>
      <c r="W17" s="126" t="n">
        <v>103970.0080469421</v>
      </c>
      <c r="X17" s="126" t="n">
        <v>88115.578624318</v>
      </c>
      <c r="Y17" s="126" t="n">
        <v>126390.5737395028</v>
      </c>
      <c r="Z17" s="126" t="n">
        <v>275420.1391837768</v>
      </c>
      <c r="AA17" s="126" t="n">
        <v>202092.29973721</v>
      </c>
      <c r="AB17" s="126" t="n">
        <v>172978.3780817008</v>
      </c>
      <c r="AC17" s="126" t="n">
        <v>262356.9081691739</v>
      </c>
      <c r="AD17" s="126" t="n">
        <v>666702.1298936297</v>
      </c>
    </row>
    <row r="18" ht="24" customHeight="1" s="208">
      <c r="A18" s="1" t="n">
        <v>15</v>
      </c>
      <c r="B18" s="41" t="inlineStr">
        <is>
          <t>Loans at FIs</t>
        </is>
      </c>
      <c r="C18" s="124" t="n">
        <v>3147</v>
      </c>
      <c r="D18" s="121" t="n">
        <v>529</v>
      </c>
      <c r="E18" s="121" t="n">
        <v>957</v>
      </c>
      <c r="F18" s="125" t="n">
        <v>2575</v>
      </c>
      <c r="G18" s="124" t="n">
        <v>4682</v>
      </c>
      <c r="H18" s="121" t="n">
        <v>1160</v>
      </c>
      <c r="I18" s="121" t="n">
        <v>1097</v>
      </c>
      <c r="J18" s="125" t="n">
        <v>8794</v>
      </c>
      <c r="K18" s="124" t="n">
        <v>7619</v>
      </c>
      <c r="L18" s="121" t="n">
        <v>3923</v>
      </c>
      <c r="M18" s="121" t="n">
        <v>4733</v>
      </c>
      <c r="N18" s="125" t="n">
        <v>13013</v>
      </c>
      <c r="O18" s="124" t="n">
        <v>10585</v>
      </c>
      <c r="P18" s="121" t="n">
        <v>3306</v>
      </c>
      <c r="Q18" s="121" t="n">
        <v>6298</v>
      </c>
      <c r="R18" s="125" t="n">
        <v>7838</v>
      </c>
      <c r="S18" s="124" t="n">
        <v>3443</v>
      </c>
      <c r="T18" s="126" t="n">
        <v>3426</v>
      </c>
      <c r="U18" s="126" t="n">
        <v>10412.83092872817</v>
      </c>
      <c r="V18" s="126" t="n">
        <v>19144.68373186654</v>
      </c>
      <c r="W18" s="126" t="n">
        <v>14900.55447527695</v>
      </c>
      <c r="X18" s="126" t="n">
        <v>12894.62543704019</v>
      </c>
      <c r="Y18" s="126" t="n">
        <v>17737.24210228324</v>
      </c>
      <c r="Z18" s="126" t="n">
        <v>36592.71301906608</v>
      </c>
      <c r="AA18" s="126" t="n">
        <v>27315.15161738392</v>
      </c>
      <c r="AB18" s="126" t="n">
        <v>23631.60935238136</v>
      </c>
      <c r="AC18" s="126" t="n">
        <v>34939.93109126019</v>
      </c>
      <c r="AD18" s="126" t="n">
        <v>86098.36764602849</v>
      </c>
    </row>
    <row r="19" ht="24" customHeight="1" s="208">
      <c r="A19" s="1" t="n">
        <v>16</v>
      </c>
      <c r="B19" s="41" t="inlineStr">
        <is>
          <t>Amounts due to Gov. SBV</t>
        </is>
      </c>
      <c r="C19" s="124" t="n">
        <v>0</v>
      </c>
      <c r="D19" s="121" t="n">
        <v>795</v>
      </c>
      <c r="E19" s="121" t="n">
        <v>0</v>
      </c>
      <c r="F19" s="125" t="n">
        <v>0</v>
      </c>
      <c r="G19" s="124" t="n">
        <v>0</v>
      </c>
      <c r="H19" s="121" t="n">
        <v>0</v>
      </c>
      <c r="I19" s="121" t="n">
        <v>0</v>
      </c>
      <c r="J19" s="125" t="n">
        <v>0</v>
      </c>
      <c r="K19" s="124" t="n">
        <v>0</v>
      </c>
      <c r="L19" s="121" t="n">
        <v>0</v>
      </c>
      <c r="M19" s="121" t="n">
        <v>0</v>
      </c>
      <c r="N19" s="125" t="n">
        <v>0</v>
      </c>
      <c r="O19" s="124" t="n">
        <v>0</v>
      </c>
      <c r="P19" s="121" t="n">
        <v>1</v>
      </c>
      <c r="Q19" s="121" t="n">
        <v>0</v>
      </c>
      <c r="R19" s="125" t="n">
        <v>506</v>
      </c>
      <c r="S19" s="124" t="n">
        <v>6</v>
      </c>
      <c r="T19" s="126" t="n">
        <v>3</v>
      </c>
      <c r="U19" s="126" t="n">
        <v>51.74772238130009</v>
      </c>
      <c r="V19" s="126" t="n">
        <v>11.67282857490503</v>
      </c>
      <c r="W19" s="126" t="n">
        <v>31.1512867089349</v>
      </c>
      <c r="X19" s="126" t="n">
        <v>40.35751074899315</v>
      </c>
      <c r="Y19" s="126" t="n">
        <v>18.13229085809633</v>
      </c>
      <c r="Z19" s="126" t="n">
        <v>-68.40501247208078</v>
      </c>
      <c r="AA19" s="126" t="n">
        <v>-25.82558559247374</v>
      </c>
      <c r="AB19" s="126" t="n">
        <v>-8.919945010867821</v>
      </c>
      <c r="AC19" s="126" t="n">
        <v>-60.81955933455839</v>
      </c>
      <c r="AD19" s="126" t="n">
        <v>-295.6115282849138</v>
      </c>
    </row>
    <row r="20" ht="24" customHeight="1" s="208">
      <c r="A20" s="1" t="n">
        <v>17</v>
      </c>
      <c r="B20" s="41" t="inlineStr">
        <is>
          <t>Customer deposits</t>
        </is>
      </c>
      <c r="C20" s="126" t="n">
        <v>275070</v>
      </c>
      <c r="D20" s="114" t="n">
        <v>291280</v>
      </c>
      <c r="E20" s="114" t="n">
        <v>298007</v>
      </c>
      <c r="F20" s="127" t="n">
        <v>308129</v>
      </c>
      <c r="G20" s="126" t="n">
        <v>312654</v>
      </c>
      <c r="H20" s="114" t="n">
        <v>330551</v>
      </c>
      <c r="I20" s="114" t="n">
        <v>334729</v>
      </c>
      <c r="J20" s="127" t="n">
        <v>353196</v>
      </c>
      <c r="K20" s="126" t="n">
        <v>352218</v>
      </c>
      <c r="L20" s="114" t="n">
        <v>358474</v>
      </c>
      <c r="M20" s="114" t="n">
        <v>365770</v>
      </c>
      <c r="N20" s="127" t="n">
        <v>379921</v>
      </c>
      <c r="O20" s="126" t="n">
        <v>386051</v>
      </c>
      <c r="P20" s="114" t="n">
        <v>388132</v>
      </c>
      <c r="Q20" s="114" t="n">
        <v>392024</v>
      </c>
      <c r="R20" s="127" t="n">
        <v>413953</v>
      </c>
      <c r="S20" s="126" t="n">
        <v>422755</v>
      </c>
      <c r="T20" s="126" t="n">
        <v>432410</v>
      </c>
      <c r="U20" s="126" t="n">
        <v>442543.7188942249</v>
      </c>
      <c r="V20" s="126" t="n">
        <v>474751.8440806902</v>
      </c>
      <c r="W20" s="126" t="n">
        <v>467875.1131484869</v>
      </c>
      <c r="X20" s="126" t="n">
        <v>469271.6572942588</v>
      </c>
      <c r="Y20" s="126" t="n">
        <v>488952.4976390122</v>
      </c>
      <c r="Z20" s="126" t="n">
        <v>524538.2320689159</v>
      </c>
      <c r="AA20" s="126" t="n">
        <v>516799.516036686</v>
      </c>
      <c r="AB20" s="126" t="n">
        <v>518342.0929303404</v>
      </c>
      <c r="AC20" s="126" t="n">
        <v>540080.9041633627</v>
      </c>
      <c r="AD20" s="126" t="n">
        <v>579387.7401423638</v>
      </c>
    </row>
    <row r="21" ht="24" customHeight="1" s="208">
      <c r="A21" s="1" t="n">
        <v>18</v>
      </c>
      <c r="B21" s="41" t="inlineStr">
        <is>
          <t>Issuing valuable papers</t>
        </is>
      </c>
      <c r="C21" s="124" t="n">
        <v>7961</v>
      </c>
      <c r="D21" s="121" t="n">
        <v>16139</v>
      </c>
      <c r="E21" s="121" t="n">
        <v>18536</v>
      </c>
      <c r="F21" s="125" t="n">
        <v>20831</v>
      </c>
      <c r="G21" s="124" t="n">
        <v>22989</v>
      </c>
      <c r="H21" s="121" t="n">
        <v>23091</v>
      </c>
      <c r="I21" s="121" t="n">
        <v>22888</v>
      </c>
      <c r="J21" s="125" t="n">
        <v>22050</v>
      </c>
      <c r="K21" s="124" t="n">
        <v>20384</v>
      </c>
      <c r="L21" s="121" t="n">
        <v>27455</v>
      </c>
      <c r="M21" s="121" t="n">
        <v>32470</v>
      </c>
      <c r="N21" s="125" t="n">
        <v>30548</v>
      </c>
      <c r="O21" s="124" t="n">
        <v>30950</v>
      </c>
      <c r="P21" s="121" t="n">
        <v>34851</v>
      </c>
      <c r="Q21" s="121" t="n">
        <v>40053</v>
      </c>
      <c r="R21" s="125" t="n">
        <v>44304</v>
      </c>
      <c r="S21" s="124" t="n">
        <v>50156</v>
      </c>
      <c r="T21" s="126" t="n">
        <v>44658</v>
      </c>
      <c r="U21" s="126" t="n">
        <v>55532.55946040111</v>
      </c>
      <c r="V21" s="126" t="n">
        <v>100296.1233133298</v>
      </c>
      <c r="W21" s="126" t="n">
        <v>78538.73055137804</v>
      </c>
      <c r="X21" s="126" t="n">
        <v>68255.39955485894</v>
      </c>
      <c r="Y21" s="126" t="n">
        <v>93080.91885724019</v>
      </c>
      <c r="Z21" s="126" t="n">
        <v>189742.8868713009</v>
      </c>
      <c r="AA21" s="126" t="n">
        <v>142181.7653583041</v>
      </c>
      <c r="AB21" s="126" t="n">
        <v>123298.2038620384</v>
      </c>
      <c r="AC21" s="126" t="n">
        <v>181269.9532307207</v>
      </c>
      <c r="AD21" s="126" t="n">
        <v>443532.0404377214</v>
      </c>
    </row>
    <row r="22" ht="24" customHeight="1" s="208">
      <c r="A22" s="1" t="n">
        <v>19</v>
      </c>
      <c r="B22" s="41" t="inlineStr">
        <is>
          <t>Interest and fee payables</t>
        </is>
      </c>
      <c r="C22" s="126" t="n">
        <v>3576</v>
      </c>
      <c r="D22" s="114" t="n">
        <v>3755</v>
      </c>
      <c r="E22" s="114" t="n">
        <v>4360</v>
      </c>
      <c r="F22" s="127" t="n">
        <v>4363</v>
      </c>
      <c r="G22" s="126" t="n">
        <v>5046</v>
      </c>
      <c r="H22" s="114" t="n">
        <v>5183</v>
      </c>
      <c r="I22" s="114" t="n">
        <v>5386</v>
      </c>
      <c r="J22" s="127" t="n">
        <v>5097</v>
      </c>
      <c r="K22" s="126" t="n">
        <v>5137</v>
      </c>
      <c r="L22" s="114" t="n">
        <v>4336</v>
      </c>
      <c r="M22" s="114" t="n">
        <v>4657</v>
      </c>
      <c r="N22" s="127" t="n">
        <v>4638</v>
      </c>
      <c r="O22" s="126" t="n">
        <v>5153</v>
      </c>
      <c r="P22" s="114" t="n">
        <v>4660</v>
      </c>
      <c r="Q22" s="114" t="n">
        <v>4933</v>
      </c>
      <c r="R22" s="127" t="n">
        <v>5564</v>
      </c>
      <c r="S22" s="126" t="n">
        <v>7582</v>
      </c>
      <c r="T22" s="126" t="n">
        <v>8292</v>
      </c>
      <c r="U22" s="126" t="n">
        <v>6480.937067111321</v>
      </c>
      <c r="V22" s="126" t="n">
        <v>8983.922928918388</v>
      </c>
      <c r="W22" s="126" t="n">
        <v>7767.343153191134</v>
      </c>
      <c r="X22" s="126" t="n">
        <v>7192.343535619671</v>
      </c>
      <c r="Y22" s="126" t="n">
        <v>8580.479744569293</v>
      </c>
      <c r="Z22" s="126" t="n">
        <v>13985.40103520982</v>
      </c>
      <c r="AA22" s="126" t="n">
        <v>11325.98778764441</v>
      </c>
      <c r="AB22" s="126" t="n">
        <v>10270.10028947719</v>
      </c>
      <c r="AC22" s="126" t="n">
        <v>13511.63104718832</v>
      </c>
      <c r="AD22" s="126" t="n">
        <v>28176.19838422771</v>
      </c>
    </row>
    <row r="23" ht="24" customHeight="1" s="208">
      <c r="A23" s="1" t="n">
        <v>20</v>
      </c>
      <c r="B23" s="41" t="inlineStr">
        <is>
          <t>Other payables</t>
        </is>
      </c>
      <c r="C23" s="124" t="n">
        <v>7961</v>
      </c>
      <c r="D23" s="121" t="n">
        <v>16139</v>
      </c>
      <c r="E23" s="121" t="n">
        <v>18536</v>
      </c>
      <c r="F23" s="125" t="n">
        <v>20831</v>
      </c>
      <c r="G23" s="124" t="n">
        <v>22989</v>
      </c>
      <c r="H23" s="121" t="n">
        <v>23091</v>
      </c>
      <c r="I23" s="121" t="n">
        <v>22888</v>
      </c>
      <c r="J23" s="125" t="n">
        <v>22050</v>
      </c>
      <c r="K23" s="124" t="n">
        <v>20384</v>
      </c>
      <c r="L23" s="121" t="n">
        <v>27455</v>
      </c>
      <c r="M23" s="121" t="n">
        <v>32470</v>
      </c>
      <c r="N23" s="125" t="n">
        <v>30548</v>
      </c>
      <c r="O23" s="124" t="n">
        <v>30950</v>
      </c>
      <c r="P23" s="121" t="n">
        <v>34851</v>
      </c>
      <c r="Q23" s="121" t="n">
        <v>40053</v>
      </c>
      <c r="R23" s="125" t="n">
        <v>44304</v>
      </c>
      <c r="S23" s="124" t="n">
        <v>50156</v>
      </c>
      <c r="T23" s="126" t="n">
        <v>44658</v>
      </c>
      <c r="U23" s="126" t="n">
        <v>55532.55946040111</v>
      </c>
      <c r="V23" s="126" t="n">
        <v>100296.1233133298</v>
      </c>
      <c r="W23" s="126" t="n">
        <v>78538.73055137804</v>
      </c>
      <c r="X23" s="126" t="n">
        <v>68255.39955485894</v>
      </c>
      <c r="Y23" s="126" t="n">
        <v>93080.91885724019</v>
      </c>
      <c r="Z23" s="126" t="n">
        <v>189742.8868713009</v>
      </c>
      <c r="AA23" s="126" t="n">
        <v>142181.7653583041</v>
      </c>
      <c r="AB23" s="126" t="n">
        <v>123298.2038620384</v>
      </c>
      <c r="AC23" s="126" t="n">
        <v>181269.9532307207</v>
      </c>
      <c r="AD23" s="126" t="n">
        <v>443532.0404377214</v>
      </c>
    </row>
    <row r="24" ht="24" customHeight="1" s="208">
      <c r="A24" s="1" t="n">
        <v>21</v>
      </c>
      <c r="B24" s="41" t="inlineStr">
        <is>
          <t>Total liabilities</t>
        </is>
      </c>
      <c r="C24" s="126" t="n">
        <v>313419</v>
      </c>
      <c r="D24" s="114" t="n">
        <v>327104</v>
      </c>
      <c r="E24" s="114" t="n">
        <v>332811</v>
      </c>
      <c r="F24" s="127" t="n">
        <v>355762</v>
      </c>
      <c r="G24" s="126" t="n">
        <v>357984</v>
      </c>
      <c r="H24" s="114" t="n">
        <v>365928</v>
      </c>
      <c r="I24" s="114" t="n">
        <v>385829</v>
      </c>
      <c r="J24" s="127" t="n">
        <v>409082</v>
      </c>
      <c r="K24" s="126" t="n">
        <v>411585</v>
      </c>
      <c r="L24" s="114" t="n">
        <v>430895</v>
      </c>
      <c r="M24" s="114" t="n">
        <v>436825</v>
      </c>
      <c r="N24" s="127" t="n">
        <v>482869</v>
      </c>
      <c r="O24" s="126" t="n">
        <v>480433</v>
      </c>
      <c r="P24" s="114" t="n">
        <v>491671</v>
      </c>
      <c r="Q24" s="114" t="n">
        <v>505379</v>
      </c>
      <c r="R24" s="127" t="n">
        <v>549437</v>
      </c>
      <c r="S24" s="126" t="n">
        <v>548693</v>
      </c>
      <c r="T24" s="126" t="n">
        <v>568026</v>
      </c>
      <c r="U24" s="126" t="n">
        <v>636182.8603818803</v>
      </c>
      <c r="V24" s="126" t="n">
        <v>975785.371979757</v>
      </c>
      <c r="W24" s="126" t="n">
        <v>810721.0966674406</v>
      </c>
      <c r="X24" s="126" t="n">
        <v>732705.7481691842</v>
      </c>
      <c r="Y24" s="126" t="n">
        <v>921046.6214407983</v>
      </c>
      <c r="Z24" s="126" t="n">
        <v>1654380.705863144</v>
      </c>
      <c r="AA24" s="126" t="n">
        <v>1293554.289689205</v>
      </c>
      <c r="AB24" s="126" t="n">
        <v>1150292.575025143</v>
      </c>
      <c r="AC24" s="126" t="n">
        <v>1590100.087939222</v>
      </c>
      <c r="AD24" s="126" t="n">
        <v>3579773.291909815</v>
      </c>
    </row>
    <row r="25" ht="24" customHeight="1" s="208">
      <c r="A25" s="1" t="n">
        <v>22</v>
      </c>
      <c r="B25" s="41" t="inlineStr">
        <is>
          <t>Charter capital</t>
        </is>
      </c>
      <c r="C25" s="124" t="n">
        <v>12886</v>
      </c>
      <c r="D25" s="121" t="n">
        <v>12886</v>
      </c>
      <c r="E25" s="121" t="n">
        <v>16627</v>
      </c>
      <c r="F25" s="125" t="n">
        <v>16627</v>
      </c>
      <c r="G25" s="124" t="n">
        <v>16627</v>
      </c>
      <c r="H25" s="121" t="n">
        <v>16627</v>
      </c>
      <c r="I25" s="121" t="n">
        <v>21616</v>
      </c>
      <c r="J25" s="125" t="n">
        <v>21616</v>
      </c>
      <c r="K25" s="124" t="n">
        <v>21616</v>
      </c>
      <c r="L25" s="121" t="n">
        <v>21616</v>
      </c>
      <c r="M25" s="121" t="n">
        <v>27019</v>
      </c>
      <c r="N25" s="125" t="n">
        <v>27019</v>
      </c>
      <c r="O25" s="124" t="n">
        <v>27019</v>
      </c>
      <c r="P25" s="121" t="n">
        <v>27019</v>
      </c>
      <c r="Q25" s="121" t="n">
        <v>33774</v>
      </c>
      <c r="R25" s="125" t="n">
        <v>33774</v>
      </c>
      <c r="S25" s="124" t="n">
        <v>33774</v>
      </c>
      <c r="T25" s="124" t="n">
        <v>38841</v>
      </c>
      <c r="U25" s="124" t="n">
        <v>35432.31458761348</v>
      </c>
      <c r="V25" s="124" t="n">
        <v>109715.1600341313</v>
      </c>
      <c r="W25" s="124" t="n">
        <v>57966.62260381448</v>
      </c>
      <c r="X25" s="124" t="n">
        <v>29843.72953869567</v>
      </c>
      <c r="Y25" s="124" t="n">
        <v>57889.50406653213</v>
      </c>
      <c r="Z25" s="124" t="n">
        <v>197157.3094802107</v>
      </c>
      <c r="AA25" s="124" t="n">
        <v>101429.7293553599</v>
      </c>
      <c r="AB25" s="124" t="n">
        <v>54965.43988887371</v>
      </c>
      <c r="AC25" s="124" t="n">
        <v>110634.2281157767</v>
      </c>
      <c r="AD25" s="124" t="n">
        <v>445258.7299364829</v>
      </c>
    </row>
    <row r="26" ht="24" customHeight="1" s="208">
      <c r="A26" s="1" t="n">
        <v>23</v>
      </c>
      <c r="B26" s="41" t="inlineStr">
        <is>
          <t>Fund of CI</t>
        </is>
      </c>
      <c r="C26" s="126" t="n">
        <v>3693</v>
      </c>
      <c r="D26" s="114" t="n">
        <v>3693</v>
      </c>
      <c r="E26" s="114" t="n">
        <v>3693</v>
      </c>
      <c r="F26" s="127" t="n">
        <v>4613</v>
      </c>
      <c r="G26" s="126" t="n">
        <v>4596</v>
      </c>
      <c r="H26" s="114" t="n">
        <v>4596</v>
      </c>
      <c r="I26" s="114" t="n">
        <v>4596</v>
      </c>
      <c r="J26" s="127" t="n">
        <v>5742</v>
      </c>
      <c r="K26" s="126" t="n">
        <v>5742</v>
      </c>
      <c r="L26" s="114" t="n">
        <v>5742</v>
      </c>
      <c r="M26" s="114" t="n">
        <v>5742</v>
      </c>
      <c r="N26" s="127" t="n">
        <v>7164</v>
      </c>
      <c r="O26" s="126" t="n">
        <v>7164</v>
      </c>
      <c r="P26" s="114" t="n">
        <v>7164</v>
      </c>
      <c r="Q26" s="114" t="n">
        <v>7164</v>
      </c>
      <c r="R26" s="127" t="n">
        <v>9220</v>
      </c>
      <c r="S26" s="126" t="n">
        <v>9220</v>
      </c>
      <c r="T26" s="124" t="n">
        <v>9220</v>
      </c>
      <c r="U26" s="124" t="n">
        <v>9015.291435867697</v>
      </c>
      <c r="V26" s="124" t="n">
        <v>27642.91545009448</v>
      </c>
      <c r="W26" s="124" t="n">
        <v>14666.13335802842</v>
      </c>
      <c r="X26" s="124" t="n">
        <v>7613.863415212223</v>
      </c>
      <c r="Y26" s="124" t="n">
        <v>14646.79463845747</v>
      </c>
      <c r="Z26" s="124" t="n">
        <v>49570.44761564847</v>
      </c>
      <c r="AA26" s="124" t="n">
        <v>25565.20980281668</v>
      </c>
      <c r="AB26" s="124" t="n">
        <v>13913.53828879183</v>
      </c>
      <c r="AC26" s="124" t="n">
        <v>27873.38662504014</v>
      </c>
      <c r="AD26" s="124" t="n">
        <v>111785.8884738268</v>
      </c>
    </row>
    <row r="27" ht="24" customHeight="1" s="208">
      <c r="A27" s="1" t="n">
        <v>24</v>
      </c>
      <c r="B27" s="41" t="inlineStr">
        <is>
          <t>Undistributed profits</t>
        </is>
      </c>
      <c r="C27" s="124" t="n">
        <v>6471</v>
      </c>
      <c r="D27" s="121" t="n">
        <v>7903</v>
      </c>
      <c r="E27" s="121" t="n">
        <v>5711</v>
      </c>
      <c r="F27" s="125" t="n">
        <v>6340</v>
      </c>
      <c r="G27" s="124" t="n">
        <v>7907</v>
      </c>
      <c r="H27" s="121" t="n">
        <v>9329</v>
      </c>
      <c r="I27" s="121" t="n">
        <v>6415</v>
      </c>
      <c r="J27" s="125" t="n">
        <v>7819</v>
      </c>
      <c r="K27" s="124" t="n">
        <v>10302</v>
      </c>
      <c r="L27" s="121" t="n">
        <v>12740</v>
      </c>
      <c r="M27" s="121" t="n">
        <v>9439</v>
      </c>
      <c r="N27" s="125" t="n">
        <v>10445</v>
      </c>
      <c r="O27" s="124" t="n">
        <v>13733</v>
      </c>
      <c r="P27" s="121" t="n">
        <v>17526</v>
      </c>
      <c r="Q27" s="121" t="n">
        <v>14358</v>
      </c>
      <c r="R27" s="125" t="n">
        <v>15172</v>
      </c>
      <c r="S27" s="124" t="n">
        <v>19307</v>
      </c>
      <c r="T27" s="124" t="n">
        <v>14580</v>
      </c>
      <c r="U27" s="124" t="n">
        <v>19588.3105124367</v>
      </c>
      <c r="V27" s="124" t="n">
        <v>27402.7584609726</v>
      </c>
      <c r="W27" s="124" t="n">
        <v>34158.91059338817</v>
      </c>
      <c r="X27" s="124" t="n">
        <v>40565.09716412514</v>
      </c>
      <c r="Y27" s="124" t="n">
        <v>48861.42096412846</v>
      </c>
      <c r="Z27" s="124" t="n">
        <v>63779.74848241991</v>
      </c>
      <c r="AA27" s="124" t="n">
        <v>75960.7031742275</v>
      </c>
      <c r="AB27" s="124" t="n">
        <v>87341.3467556714</v>
      </c>
      <c r="AC27" s="124" t="n">
        <v>103360.1575430046</v>
      </c>
      <c r="AD27" s="124" t="n">
        <v>138434.4695970314</v>
      </c>
    </row>
    <row r="28" ht="24" customHeight="1" s="208">
      <c r="A28" s="1" t="n">
        <v>25</v>
      </c>
      <c r="B28" s="41" t="inlineStr">
        <is>
          <t>Equity</t>
        </is>
      </c>
      <c r="C28" s="126" t="n">
        <v>22383</v>
      </c>
      <c r="D28" s="114" t="n">
        <v>23834</v>
      </c>
      <c r="E28" s="114" t="n">
        <v>25364</v>
      </c>
      <c r="F28" s="127" t="n">
        <v>27753</v>
      </c>
      <c r="G28" s="126" t="n">
        <v>29412</v>
      </c>
      <c r="H28" s="114" t="n">
        <v>30832</v>
      </c>
      <c r="I28" s="114" t="n">
        <v>32919</v>
      </c>
      <c r="J28" s="127" t="n">
        <v>35448</v>
      </c>
      <c r="K28" s="126" t="n">
        <v>37929</v>
      </c>
      <c r="L28" s="114" t="n">
        <v>40380</v>
      </c>
      <c r="M28" s="114" t="n">
        <v>42483</v>
      </c>
      <c r="N28" s="127" t="n">
        <v>44901</v>
      </c>
      <c r="O28" s="126" t="n">
        <v>48203</v>
      </c>
      <c r="P28" s="114" t="n">
        <v>52066</v>
      </c>
      <c r="Q28" s="114" t="n">
        <v>55735</v>
      </c>
      <c r="R28" s="127" t="n">
        <v>58439</v>
      </c>
      <c r="S28" s="126" t="n">
        <v>62530</v>
      </c>
      <c r="T28" s="126" t="n">
        <v>62867</v>
      </c>
      <c r="U28" s="126" t="n">
        <v>62679.9830201671</v>
      </c>
      <c r="V28" s="126" t="n">
        <v>199640.3364317103</v>
      </c>
      <c r="W28" s="126" t="n">
        <v>104228.0251183328</v>
      </c>
      <c r="X28" s="126" t="n">
        <v>52375.92723488715</v>
      </c>
      <c r="Y28" s="126" t="n">
        <v>104085.8364062919</v>
      </c>
      <c r="Z28" s="126" t="n">
        <v>360863.3970079583</v>
      </c>
      <c r="AA28" s="126" t="n">
        <v>184363.9222460368</v>
      </c>
      <c r="AB28" s="126" t="n">
        <v>98694.53965718625</v>
      </c>
      <c r="AC28" s="126" t="n">
        <v>201334.8849982705</v>
      </c>
      <c r="AD28" s="126" t="n">
        <v>818304.9236934413</v>
      </c>
      <c r="AE28" s="112" t="n"/>
    </row>
    <row r="29" ht="24" customHeight="1" s="208">
      <c r="A29" s="1" t="n">
        <v>26</v>
      </c>
      <c r="B29" s="41" t="inlineStr">
        <is>
          <t>Non-controlling interest</t>
        </is>
      </c>
      <c r="C29" s="124" t="n">
        <v>0</v>
      </c>
      <c r="D29" s="121" t="n">
        <v>0</v>
      </c>
      <c r="E29" s="121" t="n">
        <v>0</v>
      </c>
      <c r="F29" s="125" t="n">
        <v>0</v>
      </c>
      <c r="G29" s="124" t="n">
        <v>0</v>
      </c>
      <c r="H29" s="121" t="n">
        <v>0</v>
      </c>
      <c r="I29" s="121" t="n">
        <v>0</v>
      </c>
      <c r="J29" s="125" t="n">
        <v>0</v>
      </c>
      <c r="K29" s="124" t="n">
        <v>0</v>
      </c>
      <c r="L29" s="121" t="n">
        <v>0</v>
      </c>
      <c r="M29" s="121" t="n">
        <v>0</v>
      </c>
      <c r="N29" s="125" t="n">
        <v>0</v>
      </c>
      <c r="O29" s="124" t="n">
        <v>0</v>
      </c>
      <c r="P29" s="121" t="n">
        <v>0</v>
      </c>
      <c r="Q29" s="121" t="n">
        <v>0</v>
      </c>
      <c r="R29" s="125" t="n">
        <v>0</v>
      </c>
      <c r="S29" s="124" t="n">
        <v>0</v>
      </c>
      <c r="T29" s="124" t="n">
        <v>0</v>
      </c>
      <c r="U29" s="124" t="n">
        <v>0</v>
      </c>
      <c r="V29" s="124" t="n">
        <v>0</v>
      </c>
      <c r="W29" s="124" t="n">
        <v>0</v>
      </c>
      <c r="X29" s="124" t="n">
        <v>0</v>
      </c>
      <c r="Y29" s="124" t="n">
        <v>0</v>
      </c>
      <c r="Z29" s="124" t="n">
        <v>0</v>
      </c>
      <c r="AA29" s="124" t="n">
        <v>0</v>
      </c>
      <c r="AB29" s="124" t="n">
        <v>0</v>
      </c>
      <c r="AC29" s="124" t="n">
        <v>0</v>
      </c>
      <c r="AD29" s="124" t="n">
        <v>0</v>
      </c>
    </row>
    <row r="30" ht="24" customHeight="1" s="208">
      <c r="F30" s="3" t="n"/>
      <c r="G30" s="112" t="n"/>
      <c r="J30" s="112" t="n"/>
      <c r="L30" s="128" t="n"/>
    </row>
    <row r="31" ht="24" customHeight="1" s="208">
      <c r="B31" s="72" t="inlineStr">
        <is>
          <t>Balance Sheet (Annually - VNDbn)</t>
        </is>
      </c>
      <c r="C31" s="14" t="n">
        <v>2019</v>
      </c>
      <c r="D31" s="14" t="n">
        <v>2020</v>
      </c>
      <c r="E31" s="14" t="n">
        <v>2021</v>
      </c>
      <c r="F31" s="14" t="n">
        <v>2022</v>
      </c>
      <c r="G31" s="15" t="n">
        <v>2023</v>
      </c>
      <c r="H31" s="15" t="n">
        <v>2024</v>
      </c>
      <c r="I31" s="16" t="n">
        <v>2025</v>
      </c>
      <c r="L31" s="128" t="n"/>
      <c r="Q31" s="112" t="n"/>
      <c r="S31" s="112" t="n"/>
      <c r="U31" s="112" t="n"/>
    </row>
    <row r="32" ht="24" customHeight="1" s="208">
      <c r="A32" s="1" t="n">
        <v>1</v>
      </c>
      <c r="B32" s="70" t="inlineStr">
        <is>
          <t>Cash &amp; equivalents</t>
        </is>
      </c>
      <c r="C32" s="124" t="n">
        <v>6438</v>
      </c>
      <c r="D32" s="121" t="n">
        <v>6968</v>
      </c>
      <c r="E32" s="121" t="n">
        <v>7510</v>
      </c>
      <c r="F32" s="125" t="n">
        <v>8461</v>
      </c>
      <c r="G32" s="124" t="n">
        <v>10656.53754831902</v>
      </c>
      <c r="H32" s="121" t="n">
        <v>15470.26411701527</v>
      </c>
      <c r="I32" s="122" t="n">
        <v>29128.35014242901</v>
      </c>
      <c r="L32" s="128" t="n"/>
    </row>
    <row r="33" ht="24" customHeight="1" s="208">
      <c r="A33" s="1" t="n">
        <v>2</v>
      </c>
      <c r="B33" s="70" t="inlineStr">
        <is>
          <t>Deposits with SBV</t>
        </is>
      </c>
      <c r="C33" s="126" t="n">
        <v>10420</v>
      </c>
      <c r="D33" s="114" t="n">
        <v>16617</v>
      </c>
      <c r="E33" s="114" t="n">
        <v>32350</v>
      </c>
      <c r="F33" s="127" t="n">
        <v>13658</v>
      </c>
      <c r="G33" s="126" t="n">
        <v>25717.58157047116</v>
      </c>
      <c r="H33" s="114" t="n">
        <v>37945.37340747662</v>
      </c>
      <c r="I33" s="115" t="n">
        <v>72639.5402711971</v>
      </c>
      <c r="L33" s="128" t="n"/>
    </row>
    <row r="34" ht="24" customHeight="1" s="208">
      <c r="A34" s="1" t="n">
        <v>3</v>
      </c>
      <c r="B34" s="70" t="inlineStr">
        <is>
          <t>Deposits at FIs</t>
        </is>
      </c>
      <c r="C34" s="124" t="n">
        <v>19391</v>
      </c>
      <c r="D34" s="121" t="n">
        <v>23311</v>
      </c>
      <c r="E34" s="121" t="n">
        <v>43713</v>
      </c>
      <c r="F34" s="125" t="n">
        <v>82339</v>
      </c>
      <c r="G34" s="124" t="n">
        <v>198173.0900251684</v>
      </c>
      <c r="H34" s="121" t="n">
        <v>389432.6355034001</v>
      </c>
      <c r="I34" s="122" t="n">
        <v>932097.302481092</v>
      </c>
      <c r="L34" s="128" t="n"/>
    </row>
    <row r="35" ht="24" customHeight="1" s="208">
      <c r="A35" s="1" t="n">
        <v>4</v>
      </c>
      <c r="B35" s="70" t="inlineStr">
        <is>
          <t>Lending to FIs</t>
        </is>
      </c>
      <c r="C35" s="126" t="n">
        <v>11051</v>
      </c>
      <c r="D35" s="114" t="n">
        <v>8360</v>
      </c>
      <c r="E35" s="114" t="n">
        <v>6106</v>
      </c>
      <c r="F35" s="127" t="n">
        <v>3683</v>
      </c>
      <c r="G35" s="126" t="n">
        <v>-686.7170469377179</v>
      </c>
      <c r="H35" s="114" t="n">
        <v>-9157.345643139148</v>
      </c>
      <c r="I35" s="115" t="n">
        <v>-33191.23547988217</v>
      </c>
      <c r="L35" s="128" t="n"/>
    </row>
    <row r="36" ht="24" customHeight="1" s="208">
      <c r="A36" s="1" t="n">
        <v>5</v>
      </c>
      <c r="B36" s="70" t="inlineStr">
        <is>
          <t>Investment securities</t>
        </is>
      </c>
      <c r="C36" s="124" t="n">
        <v>59039</v>
      </c>
      <c r="D36" s="121" t="n">
        <v>69666</v>
      </c>
      <c r="E36" s="121" t="n">
        <v>70906</v>
      </c>
      <c r="F36" s="125" t="n">
        <v>76813</v>
      </c>
      <c r="G36" s="124" t="n">
        <v>128615.1428385044</v>
      </c>
      <c r="H36" s="121" t="n">
        <v>204361.9569435568</v>
      </c>
      <c r="I36" s="122" t="n">
        <v>419279.9603726604</v>
      </c>
      <c r="L36" s="128" t="n"/>
    </row>
    <row r="37" ht="24" customHeight="1" s="208">
      <c r="A37" s="1" t="n">
        <v>6</v>
      </c>
      <c r="B37" s="70" t="inlineStr">
        <is>
          <t>Loans to customers</t>
        </is>
      </c>
      <c r="C37" s="126" t="n">
        <v>268701</v>
      </c>
      <c r="D37" s="114" t="n">
        <v>311479</v>
      </c>
      <c r="E37" s="114" t="n">
        <v>361913</v>
      </c>
      <c r="F37" s="127" t="n">
        <v>413706</v>
      </c>
      <c r="G37" s="126" t="n">
        <v>560445.5998331557</v>
      </c>
      <c r="H37" s="114" t="n">
        <v>690283.2362138593</v>
      </c>
      <c r="I37" s="115" t="n">
        <v>868408.633208454</v>
      </c>
      <c r="L37" s="128" t="n"/>
    </row>
    <row r="38" ht="24" customHeight="1" s="208">
      <c r="A38" s="1" t="n">
        <v>7</v>
      </c>
      <c r="B38" s="70" t="inlineStr">
        <is>
          <t>Non-performing loan</t>
        </is>
      </c>
      <c r="C38" s="124" t="n">
        <v>1449</v>
      </c>
      <c r="D38" s="121" t="n">
        <v>1840</v>
      </c>
      <c r="E38" s="121" t="n">
        <v>2799</v>
      </c>
      <c r="F38" s="125" t="n">
        <v>3045</v>
      </c>
      <c r="G38" s="124" t="n">
        <v>7122.040664307988</v>
      </c>
      <c r="H38" s="121" t="n">
        <v>13058.76071573925</v>
      </c>
      <c r="I38" s="122" t="n">
        <v>29903.13939286208</v>
      </c>
      <c r="L38" s="128" t="n"/>
    </row>
    <row r="39" ht="24" customHeight="1" s="208">
      <c r="A39" s="1" t="n">
        <v>8</v>
      </c>
      <c r="B39" s="70" t="inlineStr">
        <is>
          <t>Impairm. provision on loans</t>
        </is>
      </c>
      <c r="C39" s="126" t="n">
        <v>-2536</v>
      </c>
      <c r="D39" s="114" t="n">
        <v>-2950</v>
      </c>
      <c r="E39" s="114" t="n">
        <v>-5862</v>
      </c>
      <c r="F39" s="127" t="n">
        <v>-4850</v>
      </c>
      <c r="G39" s="126" t="n">
        <v>-10104.43818110825</v>
      </c>
      <c r="H39" s="114" t="n">
        <v>-17944.81604291544</v>
      </c>
      <c r="I39" s="115" t="n">
        <v>-40190.48242635415</v>
      </c>
      <c r="L39" s="128" t="n"/>
    </row>
    <row r="40" ht="24" customHeight="1" s="208">
      <c r="A40" s="1" t="n">
        <v>9</v>
      </c>
      <c r="B40" s="70" t="inlineStr">
        <is>
          <t>Net loans to customers</t>
        </is>
      </c>
      <c r="C40" s="124" t="n">
        <v>266165</v>
      </c>
      <c r="D40" s="121" t="n">
        <v>308529</v>
      </c>
      <c r="E40" s="121" t="n">
        <v>356051</v>
      </c>
      <c r="F40" s="125" t="n">
        <v>408857</v>
      </c>
      <c r="G40" s="124" t="n">
        <v>550341.1616520475</v>
      </c>
      <c r="H40" s="121" t="n">
        <v>672338.4201709438</v>
      </c>
      <c r="I40" s="122" t="n">
        <v>828218.1507820998</v>
      </c>
      <c r="L40" s="128" t="n"/>
    </row>
    <row r="41" ht="24" customHeight="1" s="208">
      <c r="A41" s="1" t="n">
        <v>10</v>
      </c>
      <c r="B41" s="70" t="inlineStr">
        <is>
          <t>Fixed assets</t>
        </is>
      </c>
      <c r="C41" s="126" t="n">
        <v>3770</v>
      </c>
      <c r="D41" s="114" t="n">
        <v>3783</v>
      </c>
      <c r="E41" s="114" t="n">
        <v>3763</v>
      </c>
      <c r="F41" s="127" t="n">
        <v>3981</v>
      </c>
      <c r="G41" s="126" t="n">
        <v>4884.147565705551</v>
      </c>
      <c r="H41" s="114" t="n">
        <v>6284.097350367581</v>
      </c>
      <c r="I41" s="115" t="n">
        <v>10256.20384983418</v>
      </c>
      <c r="L41" s="128" t="n"/>
    </row>
    <row r="42" ht="24" customHeight="1" s="208">
      <c r="A42" s="1" t="n">
        <v>11</v>
      </c>
      <c r="B42" s="70" t="inlineStr">
        <is>
          <t>Interest &amp; fee receivables</t>
        </is>
      </c>
      <c r="C42" s="124" t="n">
        <v>3676</v>
      </c>
      <c r="D42" s="121" t="n">
        <v>3638</v>
      </c>
      <c r="E42" s="121" t="n">
        <v>3172</v>
      </c>
      <c r="F42" s="125" t="n">
        <v>4090</v>
      </c>
      <c r="G42" s="124" t="n">
        <v>5462.474424895761</v>
      </c>
      <c r="H42" s="121" t="n">
        <v>8185.777827337176</v>
      </c>
      <c r="I42" s="122" t="n">
        <v>15912.66293662594</v>
      </c>
      <c r="L42" s="128" t="n"/>
    </row>
    <row r="43" ht="24" customHeight="1" s="208">
      <c r="A43" s="1" t="n">
        <v>12</v>
      </c>
      <c r="B43" s="70" t="inlineStr">
        <is>
          <t>Other assets</t>
        </is>
      </c>
      <c r="C43" s="126" t="n">
        <v>6891</v>
      </c>
      <c r="D43" s="114" t="n">
        <v>6893</v>
      </c>
      <c r="E43" s="114" t="n">
        <v>6929</v>
      </c>
      <c r="F43" s="127" t="n">
        <v>9858</v>
      </c>
      <c r="G43" s="126" t="n">
        <v>18091.8894069249</v>
      </c>
      <c r="H43" s="114" t="n">
        <v>30624.91797021083</v>
      </c>
      <c r="I43" s="115" t="n">
        <v>66185.13931504062</v>
      </c>
      <c r="L43" s="128" t="n"/>
    </row>
    <row r="44" ht="24" customHeight="1" s="208">
      <c r="A44" s="1" t="n">
        <v>13</v>
      </c>
      <c r="B44" s="70" t="inlineStr">
        <is>
          <t>Total assets</t>
        </is>
      </c>
      <c r="C44" s="124" t="n">
        <v>383514</v>
      </c>
      <c r="D44" s="121" t="n">
        <v>444530</v>
      </c>
      <c r="E44" s="121" t="n">
        <v>527770</v>
      </c>
      <c r="F44" s="125" t="n">
        <v>607875</v>
      </c>
      <c r="G44" s="124" t="n">
        <v>1175425.708411467</v>
      </c>
      <c r="H44" s="121" t="n">
        <v>2015244.102871102</v>
      </c>
      <c r="I44" s="122" t="n">
        <v>4398078.215603257</v>
      </c>
      <c r="L44" s="128" t="n"/>
    </row>
    <row r="45" ht="24" customHeight="1" s="208">
      <c r="A45" s="1" t="n">
        <v>14</v>
      </c>
      <c r="B45" s="70" t="inlineStr">
        <is>
          <t>Deposits of FIs</t>
        </is>
      </c>
      <c r="C45" s="124" t="n">
        <v>16674</v>
      </c>
      <c r="D45" s="121" t="n">
        <v>15081</v>
      </c>
      <c r="E45" s="121" t="n">
        <v>41381</v>
      </c>
      <c r="F45" s="125" t="n">
        <v>60003</v>
      </c>
      <c r="G45" s="124" t="n">
        <v>137514.6880812075</v>
      </c>
      <c r="H45" s="121" t="n">
        <v>275420.1391837768</v>
      </c>
      <c r="I45" s="122" t="n">
        <v>666702.1298936297</v>
      </c>
      <c r="L45" s="128" t="n"/>
    </row>
    <row r="46" ht="24" customHeight="1" s="208">
      <c r="A46" s="1" t="n">
        <v>15</v>
      </c>
      <c r="B46" s="70" t="inlineStr">
        <is>
          <t>Loans at FIs</t>
        </is>
      </c>
      <c r="C46" s="126" t="n">
        <v>2575</v>
      </c>
      <c r="D46" s="114" t="n">
        <v>8794</v>
      </c>
      <c r="E46" s="114" t="n">
        <v>13013</v>
      </c>
      <c r="F46" s="127" t="n">
        <v>7838</v>
      </c>
      <c r="G46" s="126" t="n">
        <v>19144.68373186654</v>
      </c>
      <c r="H46" s="114" t="n">
        <v>36592.71301906608</v>
      </c>
      <c r="I46" s="115" t="n">
        <v>86098.36764602849</v>
      </c>
    </row>
    <row r="47" ht="24" customHeight="1" s="208">
      <c r="A47" s="1" t="n">
        <v>16</v>
      </c>
      <c r="B47" s="70" t="inlineStr">
        <is>
          <t>Amounts due to Gov. SBV</t>
        </is>
      </c>
      <c r="C47" s="124" t="n">
        <v>0</v>
      </c>
      <c r="D47" s="121" t="n">
        <v>0</v>
      </c>
      <c r="E47" s="121" t="n">
        <v>0</v>
      </c>
      <c r="F47" s="125" t="n">
        <v>506</v>
      </c>
      <c r="G47" s="124" t="n">
        <v>11.67282857490503</v>
      </c>
      <c r="H47" s="121" t="n">
        <v>-68.40501247208078</v>
      </c>
      <c r="I47" s="122" t="n">
        <v>-295.6115282849138</v>
      </c>
    </row>
    <row r="48" ht="24" customHeight="1" s="208">
      <c r="A48" s="1" t="n">
        <v>17</v>
      </c>
      <c r="B48" s="70" t="inlineStr">
        <is>
          <t>Customer deposits</t>
        </is>
      </c>
      <c r="C48" s="126" t="n">
        <v>308129</v>
      </c>
      <c r="D48" s="114" t="n">
        <v>353196</v>
      </c>
      <c r="E48" s="114" t="n">
        <v>379921</v>
      </c>
      <c r="F48" s="127" t="n">
        <v>413953</v>
      </c>
      <c r="G48" s="126" t="n">
        <v>474751.8440806902</v>
      </c>
      <c r="H48" s="114" t="n">
        <v>524538.2320689159</v>
      </c>
      <c r="I48" s="115" t="n">
        <v>579387.7401423638</v>
      </c>
    </row>
    <row r="49" ht="24" customHeight="1" s="208">
      <c r="A49" s="1" t="n">
        <v>18</v>
      </c>
      <c r="B49" s="70" t="inlineStr">
        <is>
          <t>Issuing valuable papers</t>
        </is>
      </c>
      <c r="C49" s="124" t="n">
        <v>20831</v>
      </c>
      <c r="D49" s="121" t="n">
        <v>22050</v>
      </c>
      <c r="E49" s="121" t="n">
        <v>30548</v>
      </c>
      <c r="F49" s="125" t="n">
        <v>44304</v>
      </c>
      <c r="G49" s="124" t="n">
        <v>100296.1233133298</v>
      </c>
      <c r="H49" s="121" t="n">
        <v>189742.8868713009</v>
      </c>
      <c r="I49" s="122" t="n">
        <v>443532.0404377214</v>
      </c>
    </row>
    <row r="50" ht="24" customHeight="1" s="208">
      <c r="A50" s="1" t="n">
        <v>19</v>
      </c>
      <c r="B50" s="70" t="inlineStr">
        <is>
          <t>Interest and fee payables</t>
        </is>
      </c>
      <c r="C50" s="126" t="n">
        <v>4363</v>
      </c>
      <c r="D50" s="114" t="n">
        <v>5097</v>
      </c>
      <c r="E50" s="114" t="n">
        <v>4638</v>
      </c>
      <c r="F50" s="127" t="n">
        <v>5564</v>
      </c>
      <c r="G50" s="126" t="n">
        <v>8983.922928918388</v>
      </c>
      <c r="H50" s="114" t="n">
        <v>13985.40103520982</v>
      </c>
      <c r="I50" s="115" t="n">
        <v>28176.19838422771</v>
      </c>
    </row>
    <row r="51" ht="24" customHeight="1" s="208">
      <c r="A51" s="1" t="n">
        <v>20</v>
      </c>
      <c r="B51" s="70" t="inlineStr">
        <is>
          <t>Other payables</t>
        </is>
      </c>
      <c r="C51" s="124" t="n">
        <v>20831</v>
      </c>
      <c r="D51" s="121" t="n">
        <v>22050</v>
      </c>
      <c r="E51" s="121" t="n">
        <v>30548</v>
      </c>
      <c r="F51" s="125" t="n">
        <v>44304</v>
      </c>
      <c r="G51" s="124" t="n">
        <v>100296.1233133298</v>
      </c>
      <c r="H51" s="121" t="n">
        <v>189742.8868713009</v>
      </c>
      <c r="I51" s="122" t="n">
        <v>443532.0404377214</v>
      </c>
    </row>
    <row r="52" ht="24" customHeight="1" s="208">
      <c r="A52" s="1" t="n">
        <v>21</v>
      </c>
      <c r="B52" s="70" t="inlineStr">
        <is>
          <t>Total liabilities</t>
        </is>
      </c>
      <c r="C52" s="126" t="n">
        <v>355762</v>
      </c>
      <c r="D52" s="114" t="n">
        <v>409082</v>
      </c>
      <c r="E52" s="114" t="n">
        <v>482869</v>
      </c>
      <c r="F52" s="127" t="n">
        <v>549437</v>
      </c>
      <c r="G52" s="126" t="n">
        <v>975785.371979757</v>
      </c>
      <c r="H52" s="114" t="n">
        <v>1654380.705863144</v>
      </c>
      <c r="I52" s="115" t="n">
        <v>3579773.291909815</v>
      </c>
    </row>
    <row r="53" ht="24" customHeight="1" s="208">
      <c r="A53" s="1" t="n">
        <v>22</v>
      </c>
      <c r="B53" s="70" t="inlineStr">
        <is>
          <t>Charter capital</t>
        </is>
      </c>
      <c r="C53" s="124" t="n">
        <v>16627</v>
      </c>
      <c r="D53" s="121" t="n">
        <v>21616</v>
      </c>
      <c r="E53" s="121" t="n">
        <v>27019</v>
      </c>
      <c r="F53" s="125" t="n">
        <v>33774</v>
      </c>
      <c r="G53" s="124" t="n">
        <v>109715.1600341313</v>
      </c>
      <c r="H53" s="121" t="n">
        <v>197157.3094802107</v>
      </c>
      <c r="I53" s="122" t="n">
        <v>445258.7299364829</v>
      </c>
    </row>
    <row r="54" ht="24" customHeight="1" s="208">
      <c r="A54" s="1" t="n">
        <v>23</v>
      </c>
      <c r="B54" s="70" t="inlineStr">
        <is>
          <t>Fund of CI</t>
        </is>
      </c>
      <c r="C54" s="126" t="n">
        <v>4613</v>
      </c>
      <c r="D54" s="114" t="n">
        <v>5742</v>
      </c>
      <c r="E54" s="114" t="n">
        <v>7164</v>
      </c>
      <c r="F54" s="127" t="n">
        <v>9220</v>
      </c>
      <c r="G54" s="126" t="n">
        <v>27642.91545009448</v>
      </c>
      <c r="H54" s="114" t="n">
        <v>49570.44761564847</v>
      </c>
      <c r="I54" s="115" t="n">
        <v>111785.8884738268</v>
      </c>
    </row>
    <row r="55" ht="24" customHeight="1" s="208">
      <c r="A55" s="1" t="n">
        <v>24</v>
      </c>
      <c r="B55" s="70" t="inlineStr">
        <is>
          <t>Undistributed profits</t>
        </is>
      </c>
      <c r="C55" s="124" t="n">
        <v>6340</v>
      </c>
      <c r="D55" s="121" t="n">
        <v>7819</v>
      </c>
      <c r="E55" s="121" t="n">
        <v>10445</v>
      </c>
      <c r="F55" s="125" t="n">
        <v>15172</v>
      </c>
      <c r="G55" s="124" t="n">
        <v>27402.7584609726</v>
      </c>
      <c r="H55" s="121" t="n">
        <v>63779.74848241991</v>
      </c>
      <c r="I55" s="122" t="n">
        <v>138434.4695970314</v>
      </c>
    </row>
    <row r="56" ht="24" customHeight="1" s="208">
      <c r="A56" s="1" t="n">
        <v>25</v>
      </c>
      <c r="B56" s="70" t="inlineStr">
        <is>
          <t>Equity</t>
        </is>
      </c>
      <c r="C56" s="126" t="n">
        <v>27753</v>
      </c>
      <c r="D56" s="114" t="n">
        <v>35448</v>
      </c>
      <c r="E56" s="114" t="n">
        <v>44901</v>
      </c>
      <c r="F56" s="127" t="n">
        <v>58439</v>
      </c>
      <c r="G56" s="126" t="n">
        <v>199640.3364317103</v>
      </c>
      <c r="H56" s="114" t="n">
        <v>360863.3970079583</v>
      </c>
      <c r="I56" s="115" t="n">
        <v>818304.9236934413</v>
      </c>
    </row>
    <row r="57" ht="24" customHeight="1" s="208">
      <c r="A57" s="1" t="n">
        <v>26</v>
      </c>
      <c r="B57" s="70" t="inlineStr">
        <is>
          <t>Non-controlling interest</t>
        </is>
      </c>
      <c r="C57" s="124" t="n">
        <v>0</v>
      </c>
      <c r="D57" s="121" t="n">
        <v>0</v>
      </c>
      <c r="E57" s="121" t="n">
        <v>0</v>
      </c>
      <c r="F57" s="125" t="n">
        <v>0</v>
      </c>
      <c r="G57" s="124" t="n">
        <v>0</v>
      </c>
      <c r="H57" s="121" t="n">
        <v>0</v>
      </c>
      <c r="I57" s="122" t="n">
        <v>0</v>
      </c>
    </row>
    <row r="116" ht="24" customFormat="1" customHeight="1" s="4">
      <c r="B116" s="1" t="n"/>
      <c r="C116" s="1" t="n"/>
      <c r="D116" s="1" t="n"/>
      <c r="E116" s="1" t="n"/>
      <c r="F116" s="1" t="n"/>
      <c r="G116" s="1" t="n"/>
      <c r="H116" s="1" t="n"/>
      <c r="I116" s="1" t="n"/>
      <c r="J116" s="1" t="n"/>
    </row>
    <row r="130" ht="24" customHeight="1" s="208">
      <c r="J130" s="5" t="n"/>
    </row>
  </sheetData>
  <mergeCells count="3">
    <mergeCell ref="C1:C2"/>
    <mergeCell ref="I2:J2"/>
    <mergeCell ref="I1:J1"/>
  </mergeCells>
  <pageMargins left="0.7" right="0.7" top="0.75" bottom="0.75" header="0.3" footer="0.3"/>
</worksheet>
</file>

<file path=xl/worksheets/sheet6.xml><?xml version="1.0" encoding="utf-8"?>
<worksheet xmlns="http://schemas.openxmlformats.org/spreadsheetml/2006/main">
  <sheetPr codeName="Sheet6">
    <tabColor theme="9"/>
    <outlinePr summaryBelow="1" summaryRight="1"/>
    <pageSetUpPr/>
  </sheetPr>
  <dimension ref="A1:O37"/>
  <sheetViews>
    <sheetView topLeftCell="B1" zoomScale="70" zoomScaleNormal="54" workbookViewId="0">
      <selection activeCell="E34" sqref="E34"/>
    </sheetView>
  </sheetViews>
  <sheetFormatPr baseColWidth="8" defaultRowHeight="24" customHeight="1"/>
  <cols>
    <col hidden="1" width="5.875" customWidth="1" style="4" min="1" max="1"/>
    <col width="40.625" customWidth="1" style="4" min="2" max="2"/>
    <col width="20.625" customWidth="1" style="4" min="3" max="3"/>
    <col width="24.625" customWidth="1" style="4" min="4" max="13"/>
    <col width="14.125" bestFit="1" customWidth="1" style="4" min="14" max="14"/>
    <col width="10.625" bestFit="1" customWidth="1" style="4" min="15" max="15"/>
    <col width="14.875" customWidth="1" style="4" min="16" max="16"/>
    <col width="9" customWidth="1" style="4" min="17" max="19"/>
    <col width="9" customWidth="1" style="4" min="20" max="16384"/>
  </cols>
  <sheetData>
    <row r="1" ht="24" customHeight="1" s="208">
      <c r="B1" s="241" t="inlineStr">
        <is>
          <t>ACB</t>
        </is>
      </c>
      <c r="C1" s="241" t="n">
        <v>2023</v>
      </c>
      <c r="D1" s="12" t="inlineStr">
        <is>
          <t>Floor</t>
        </is>
      </c>
      <c r="E1" s="12" t="inlineStr">
        <is>
          <t>Industry</t>
        </is>
      </c>
      <c r="F1" s="12" t="inlineStr">
        <is>
          <t>Industry III</t>
        </is>
      </c>
      <c r="G1" s="12" t="inlineStr">
        <is>
          <t>Industry IV</t>
        </is>
      </c>
      <c r="H1" s="12" t="inlineStr">
        <is>
          <t>Market Cap</t>
        </is>
      </c>
      <c r="I1" s="228" t="inlineStr">
        <is>
          <t>Shares Outstanding</t>
        </is>
      </c>
      <c r="J1" s="200" t="n"/>
      <c r="K1" s="12" t="inlineStr">
        <is>
          <t>P/E</t>
        </is>
      </c>
      <c r="L1" s="12" t="inlineStr">
        <is>
          <t>P/B</t>
        </is>
      </c>
      <c r="M1" s="12" t="inlineStr">
        <is>
          <t>PEG</t>
        </is>
      </c>
      <c r="N1" s="13" t="inlineStr">
        <is>
          <t>Forecast?</t>
        </is>
      </c>
    </row>
    <row r="2" ht="39.95" customHeight="1" s="208">
      <c r="B2" s="241" t="inlineStr">
        <is>
          <t>Ngân hàng Á Châu</t>
        </is>
      </c>
      <c r="C2" s="242" t="n"/>
      <c r="D2" s="42" t="inlineStr">
        <is>
          <t>HOSE</t>
        </is>
      </c>
      <c r="E2" s="43" t="inlineStr">
        <is>
          <t>Banks</t>
        </is>
      </c>
      <c r="F2" s="44" t="inlineStr">
        <is>
          <t>Ngân hàng</t>
        </is>
      </c>
      <c r="G2" s="44" t="inlineStr">
        <is>
          <t>Ngân hàng</t>
        </is>
      </c>
      <c r="H2" s="227" t="n">
        <v>84773.62086</v>
      </c>
      <c r="I2" s="227" t="n">
        <v>3377435094</v>
      </c>
      <c r="J2" s="187" t="n"/>
      <c r="K2" s="229" t="n">
        <v>5.95873610813166</v>
      </c>
      <c r="L2" s="229" t="n">
        <v>1.41135226533545</v>
      </c>
      <c r="M2" s="229" t="n">
        <v>0.367575473295107</v>
      </c>
      <c r="N2" s="111" t="inlineStr">
        <is>
          <t>Yes</t>
        </is>
      </c>
    </row>
    <row r="3" ht="24" customHeight="1" s="208">
      <c r="B3" s="234" t="inlineStr">
        <is>
          <t>Financial Ratios</t>
        </is>
      </c>
      <c r="C3" s="235" t="n"/>
      <c r="D3" s="63" t="n">
        <v>2019</v>
      </c>
      <c r="E3" s="63" t="n">
        <v>2020</v>
      </c>
      <c r="F3" s="63" t="n">
        <v>2021</v>
      </c>
      <c r="G3" s="58" t="n">
        <v>2022</v>
      </c>
      <c r="H3" s="68" t="n">
        <v>2023</v>
      </c>
      <c r="I3" s="68" t="n">
        <v>2024</v>
      </c>
      <c r="J3" s="68" t="n">
        <v>2025</v>
      </c>
      <c r="K3" s="101" t="inlineStr">
        <is>
          <t>Industry</t>
        </is>
      </c>
      <c r="L3" s="228" t="inlineStr">
        <is>
          <t>Median 5Y</t>
        </is>
      </c>
      <c r="M3" s="228" t="inlineStr">
        <is>
          <t>Average 5Y</t>
        </is>
      </c>
    </row>
    <row r="4" ht="24" customHeight="1" s="208">
      <c r="B4" s="233" t="inlineStr">
        <is>
          <t>I. Valuation</t>
        </is>
      </c>
      <c r="C4" s="231" t="n"/>
      <c r="D4" s="55" t="n"/>
      <c r="E4" s="59" t="n"/>
      <c r="F4" s="59" t="n"/>
      <c r="G4" s="59" t="n"/>
      <c r="H4" s="46" t="n"/>
      <c r="I4" s="47" t="n"/>
      <c r="J4" s="48" t="n"/>
      <c r="K4" s="101" t="n"/>
      <c r="L4" s="228" t="n"/>
      <c r="M4" s="228" t="n"/>
    </row>
    <row r="5" ht="24" customHeight="1" s="208">
      <c r="A5" s="4" t="n">
        <v>45</v>
      </c>
      <c r="B5" s="236" t="inlineStr">
        <is>
          <t>P/E</t>
        </is>
      </c>
      <c r="C5" s="237" t="n"/>
      <c r="D5" s="129" t="n">
        <v>6.3</v>
      </c>
      <c r="E5" s="129" t="n">
        <v>7.9</v>
      </c>
      <c r="F5" s="129" t="n">
        <v>9.300000000000001</v>
      </c>
      <c r="G5" s="129" t="n">
        <v>5.2</v>
      </c>
      <c r="H5" s="129" t="n">
        <v>6.699999999999989</v>
      </c>
      <c r="I5" s="129" t="n">
        <v>4.579999999999927</v>
      </c>
      <c r="J5" s="129" t="n">
        <v>0.7480000000000473</v>
      </c>
      <c r="K5" s="132" t="n">
        <v>8.800000000000001</v>
      </c>
      <c r="L5" s="133" t="n">
        <v>6.699999999999989</v>
      </c>
      <c r="M5" s="133" t="n">
        <v>7.079999999999998</v>
      </c>
    </row>
    <row r="6" ht="24" customHeight="1" s="208">
      <c r="A6" s="40" t="n">
        <v>44</v>
      </c>
      <c r="B6" s="236" t="inlineStr">
        <is>
          <t>P/B</t>
        </is>
      </c>
      <c r="C6" s="237" t="n"/>
      <c r="D6" s="129" t="n">
        <v>1.4</v>
      </c>
      <c r="E6" s="129" t="n">
        <v>1.7</v>
      </c>
      <c r="F6" s="129" t="n">
        <v>2</v>
      </c>
      <c r="G6" s="129" t="n">
        <v>1.2</v>
      </c>
      <c r="H6" s="129" t="n">
        <v>1.5</v>
      </c>
      <c r="I6" s="129" t="n">
        <v>1.110000000000014</v>
      </c>
      <c r="J6" s="129" t="n">
        <v>0.3860000000000241</v>
      </c>
      <c r="K6" s="132" t="n">
        <v>1.5</v>
      </c>
      <c r="L6" s="133" t="n">
        <v>1.5</v>
      </c>
      <c r="M6" s="133" t="n">
        <v>1.56</v>
      </c>
    </row>
    <row r="7" ht="24" customHeight="1" s="208">
      <c r="A7" s="4" t="n">
        <v>23</v>
      </c>
      <c r="B7" s="236" t="inlineStr">
        <is>
          <t>EPS</t>
        </is>
      </c>
      <c r="C7" s="237" t="n"/>
      <c r="D7" s="129" t="n">
        <v>1775.60777130955</v>
      </c>
      <c r="E7" s="129" t="n">
        <v>2275.099235408134</v>
      </c>
      <c r="F7" s="129" t="n">
        <v>2842.985796250508</v>
      </c>
      <c r="G7" s="129" t="n">
        <v>4053.075668076776</v>
      </c>
      <c r="H7" s="129" t="n">
        <v>4586.764680547407</v>
      </c>
      <c r="I7" s="129" t="n">
        <v>6290.26151760621</v>
      </c>
      <c r="J7" s="129" t="n">
        <v>9337.254195061978</v>
      </c>
      <c r="K7" s="132" t="str"/>
      <c r="L7" s="133" t="n">
        <v>2842.985796250508</v>
      </c>
      <c r="M7" s="133" t="n">
        <v>3106.706630318475</v>
      </c>
    </row>
    <row r="8" ht="24" customHeight="1" s="208">
      <c r="B8" s="232" t="inlineStr">
        <is>
          <t>% Change</t>
        </is>
      </c>
      <c r="C8" s="199" t="n"/>
      <c r="D8" s="129" t="n"/>
      <c r="E8" s="56" t="n">
        <v>0.28130732032683</v>
      </c>
      <c r="F8" s="56" t="n">
        <v>0.2496095783446122</v>
      </c>
      <c r="G8" s="56" t="n">
        <v>0.4256404915642575</v>
      </c>
      <c r="H8" s="64" t="n">
        <v>0.1316750675725408</v>
      </c>
      <c r="I8" s="64" t="n">
        <v>0.3713939902527329</v>
      </c>
      <c r="J8" s="64" t="n">
        <v>0.4843984099750619</v>
      </c>
      <c r="K8" s="132" t="str"/>
      <c r="L8" s="133" t="n">
        <v>0.265458449335721</v>
      </c>
      <c r="M8" s="133" t="n">
        <v>0.2720581144520601</v>
      </c>
    </row>
    <row r="9" ht="24" customHeight="1" s="208">
      <c r="A9" s="4" t="n">
        <v>4</v>
      </c>
      <c r="B9" s="236" t="inlineStr">
        <is>
          <t>BVPS</t>
        </is>
      </c>
      <c r="C9" s="237" t="n"/>
      <c r="D9" s="129" t="n">
        <v>8217.182337361004</v>
      </c>
      <c r="E9" s="129" t="n">
        <v>10495.53848213789</v>
      </c>
      <c r="F9" s="129" t="n">
        <v>13294.4079605753</v>
      </c>
      <c r="G9" s="129" t="n">
        <v>17302.77514549921</v>
      </c>
      <c r="H9" s="129" t="n">
        <v>59110.04382774684</v>
      </c>
      <c r="I9" s="129" t="n">
        <v>106845.3980504409</v>
      </c>
      <c r="J9" s="129" t="n">
        <v>242285.9065884514</v>
      </c>
      <c r="K9" s="132" t="str"/>
      <c r="L9" s="133" t="n">
        <v>13294.4079605753</v>
      </c>
      <c r="M9" s="133" t="n">
        <v>21683.98955066405</v>
      </c>
    </row>
    <row r="10" ht="24" customHeight="1" s="208">
      <c r="B10" s="232" t="inlineStr">
        <is>
          <t>% Change</t>
        </is>
      </c>
      <c r="C10" s="199" t="n"/>
      <c r="D10" s="129" t="n"/>
      <c r="E10" s="56" t="n">
        <v>0.2772673224516268</v>
      </c>
      <c r="F10" s="56" t="n">
        <v>0.2666723087339199</v>
      </c>
      <c r="G10" s="56" t="n">
        <v>0.3015077615197881</v>
      </c>
      <c r="H10" s="64" t="n">
        <v>2.416217533354613</v>
      </c>
      <c r="I10" s="64" t="n">
        <v>0.8075675660434312</v>
      </c>
      <c r="J10" s="64" t="n">
        <v>1.267630716992322</v>
      </c>
      <c r="K10" s="132" t="str"/>
      <c r="L10" s="133" t="n">
        <v>0.2893875419857075</v>
      </c>
      <c r="M10" s="133" t="n">
        <v>0.8154162315149871</v>
      </c>
      <c r="O10" s="140" t="n"/>
    </row>
    <row r="11" ht="24" customHeight="1" s="208">
      <c r="B11" s="232" t="inlineStr">
        <is>
          <t>Stock Price (Based on P/E)</t>
        </is>
      </c>
      <c r="C11" s="199" t="n"/>
      <c r="D11" s="129" t="n">
        <v>11186.32895925016</v>
      </c>
      <c r="E11" s="130" t="n">
        <v>17973.28395972426</v>
      </c>
      <c r="F11" s="130" t="n">
        <v>26439.76790512973</v>
      </c>
      <c r="G11" s="130" t="n">
        <v>21075.99347399924</v>
      </c>
      <c r="H11" s="129" t="n">
        <v>30731.32335966757</v>
      </c>
      <c r="I11" s="129" t="n">
        <v>28809.39775063598</v>
      </c>
      <c r="J11" s="129" t="n">
        <v>6984.266137906801</v>
      </c>
      <c r="K11" s="132" t="str"/>
      <c r="L11" s="133" t="n">
        <v>21075.99347399924</v>
      </c>
      <c r="M11" s="133" t="n">
        <v>21481.33953155419</v>
      </c>
    </row>
    <row r="12" ht="24" customHeight="1" s="208">
      <c r="B12" s="232" t="inlineStr">
        <is>
          <t>Stock Price (Based on P/B)</t>
        </is>
      </c>
      <c r="C12" s="199" t="n"/>
      <c r="D12" s="129" t="n">
        <v>11504.0552723054</v>
      </c>
      <c r="E12" s="130" t="n">
        <v>17842.41541963441</v>
      </c>
      <c r="F12" s="130" t="n">
        <v>26588.81592115061</v>
      </c>
      <c r="G12" s="130" t="n">
        <v>20763.33017459906</v>
      </c>
      <c r="H12" s="129" t="n">
        <v>88665.06574162026</v>
      </c>
      <c r="I12" s="129" t="n">
        <v>118598.3918359909</v>
      </c>
      <c r="J12" s="129" t="n">
        <v>93522.35994314807</v>
      </c>
      <c r="K12" s="132" t="str"/>
      <c r="L12" s="133" t="n">
        <v>20763.33017459906</v>
      </c>
      <c r="M12" s="133" t="n">
        <v>33072.73650586195</v>
      </c>
    </row>
    <row r="13" ht="24" customHeight="1" s="208">
      <c r="B13" s="232" t="inlineStr">
        <is>
          <t>Stock Price (Mix)</t>
        </is>
      </c>
      <c r="C13" s="199" t="n"/>
      <c r="D13" s="129" t="n">
        <v>11345.19211577778</v>
      </c>
      <c r="E13" s="130" t="n">
        <v>17907.84968967934</v>
      </c>
      <c r="F13" s="130" t="n">
        <v>26514.29191314016</v>
      </c>
      <c r="G13" s="130" t="n">
        <v>20919.66182429915</v>
      </c>
      <c r="H13" s="129" t="n">
        <v>59698.19455064392</v>
      </c>
      <c r="I13" s="129" t="n">
        <v>73703.89479331342</v>
      </c>
      <c r="J13" s="129" t="n">
        <v>50253.31304052744</v>
      </c>
      <c r="K13" s="132" t="str"/>
      <c r="L13" s="133" t="n">
        <v>20919.66182429915</v>
      </c>
      <c r="M13" s="133" t="n">
        <v>27277.03801870807</v>
      </c>
    </row>
    <row r="14" ht="24" customHeight="1" s="208">
      <c r="B14" s="233" t="inlineStr">
        <is>
          <t>II. Assets Composition</t>
        </is>
      </c>
      <c r="C14" s="231" t="n"/>
      <c r="D14" s="57" t="n"/>
      <c r="E14" s="61" t="n"/>
      <c r="F14" s="61" t="n"/>
      <c r="G14" s="61" t="n"/>
      <c r="H14" s="65" t="n"/>
      <c r="I14" s="66" t="n"/>
      <c r="J14" s="67" t="n"/>
      <c r="K14" s="101" t="n"/>
      <c r="L14" s="141" t="n"/>
      <c r="M14" s="141" t="n"/>
    </row>
    <row r="15" ht="24" customHeight="1" s="208">
      <c r="A15" s="4" t="n">
        <v>33</v>
      </c>
      <c r="B15" s="236" t="inlineStr">
        <is>
          <t>Loan/Asset</t>
        </is>
      </c>
      <c r="C15" s="237" t="n"/>
      <c r="D15" s="129" t="n">
        <v>0.701</v>
      </c>
      <c r="E15" s="129" t="n">
        <v>0.701</v>
      </c>
      <c r="F15" s="129" t="n">
        <v>0.6860000000000001</v>
      </c>
      <c r="G15" s="129" t="n">
        <v>0.681</v>
      </c>
      <c r="H15" s="129" t="n">
        <v>0.6734999999999989</v>
      </c>
      <c r="I15" s="129" t="n">
        <v>0.6547499999999999</v>
      </c>
      <c r="J15" s="129" t="n">
        <v>0.6282500000000013</v>
      </c>
      <c r="K15" s="132" t="str"/>
      <c r="L15" s="133" t="n">
        <v>0.6860000000000001</v>
      </c>
      <c r="M15" s="133" t="n">
        <v>0.6884999999999998</v>
      </c>
    </row>
    <row r="16" ht="24" customHeight="1" s="208">
      <c r="A16" s="4" t="n">
        <v>34</v>
      </c>
      <c r="B16" s="236" t="inlineStr">
        <is>
          <t>Loan/Deposit</t>
        </is>
      </c>
      <c r="C16" s="237" t="n"/>
      <c r="D16" s="129" t="n">
        <v>0.872</v>
      </c>
      <c r="E16" s="129" t="n">
        <v>0.882</v>
      </c>
      <c r="F16" s="129" t="n">
        <v>0.953</v>
      </c>
      <c r="G16" s="129" t="n">
        <v>0.999</v>
      </c>
      <c r="H16" s="129" t="n">
        <v>1.039500000000004</v>
      </c>
      <c r="I16" s="129" t="n">
        <v>1.149850000000001</v>
      </c>
      <c r="J16" s="129" t="n">
        <v>1.319310000000002</v>
      </c>
      <c r="K16" s="132" t="str"/>
      <c r="L16" s="133" t="n">
        <v>0.953</v>
      </c>
      <c r="M16" s="133" t="n">
        <v>0.9491000000000007</v>
      </c>
    </row>
    <row r="17" ht="24" customHeight="1" s="208">
      <c r="A17" s="4" t="n">
        <v>35</v>
      </c>
      <c r="B17" s="236" t="inlineStr">
        <is>
          <t>Loan/Earned Assets</t>
        </is>
      </c>
      <c r="C17" s="237" t="n"/>
      <c r="D17" s="129" t="n">
        <v>0.733</v>
      </c>
      <c r="E17" s="129" t="n">
        <v>0.73</v>
      </c>
      <c r="F17" s="129" t="n">
        <v>0.711</v>
      </c>
      <c r="G17" s="129" t="n">
        <v>0.707</v>
      </c>
      <c r="H17" s="129" t="n">
        <v>0.695999999999998</v>
      </c>
      <c r="I17" s="129" t="n">
        <v>0.6738999999999962</v>
      </c>
      <c r="J17" s="129" t="n">
        <v>0.6419399999999911</v>
      </c>
      <c r="K17" s="132" t="str"/>
      <c r="L17" s="133" t="n">
        <v>0.711</v>
      </c>
      <c r="M17" s="133" t="n">
        <v>0.7153999999999996</v>
      </c>
    </row>
    <row r="18" ht="24" customHeight="1" s="208">
      <c r="A18" s="4" t="n">
        <v>21</v>
      </c>
      <c r="B18" s="236" t="inlineStr">
        <is>
          <t>Deposit/Earned Assets</t>
        </is>
      </c>
      <c r="C18" s="237" t="n"/>
      <c r="D18" s="129" t="n">
        <v>0.841</v>
      </c>
      <c r="E18" s="129" t="n">
        <v>0.827</v>
      </c>
      <c r="F18" s="129" t="n">
        <v>0.746</v>
      </c>
      <c r="G18" s="129" t="n">
        <v>0.707</v>
      </c>
      <c r="H18" s="129" t="n">
        <v>0.6594999999999942</v>
      </c>
      <c r="I18" s="129" t="n">
        <v>0.5453499999999991</v>
      </c>
      <c r="J18" s="129" t="n">
        <v>0.3722099999999671</v>
      </c>
      <c r="K18" s="132" t="str"/>
      <c r="L18" s="133" t="n">
        <v>0.746</v>
      </c>
      <c r="M18" s="133" t="n">
        <v>0.7560999999999988</v>
      </c>
    </row>
    <row r="19" ht="24" customHeight="1" s="208">
      <c r="B19" s="233" t="inlineStr">
        <is>
          <t>III. Performance</t>
        </is>
      </c>
      <c r="C19" s="231" t="n"/>
      <c r="D19" s="57" t="n"/>
      <c r="E19" s="61" t="n"/>
      <c r="F19" s="61" t="n"/>
      <c r="G19" s="61" t="n"/>
      <c r="H19" s="65" t="n"/>
      <c r="I19" s="66" t="n"/>
      <c r="J19" s="67" t="n"/>
      <c r="K19" s="101" t="n"/>
      <c r="L19" s="141" t="n"/>
      <c r="M19" s="141" t="n"/>
    </row>
    <row r="20" ht="24" customHeight="1" s="208">
      <c r="A20" s="4" t="n">
        <v>50</v>
      </c>
      <c r="B20" s="236" t="inlineStr">
        <is>
          <t>ROA</t>
        </is>
      </c>
      <c r="C20" s="237" t="n"/>
      <c r="D20" s="64" t="n">
        <v>0.017</v>
      </c>
      <c r="E20" s="64" t="n">
        <v>0.019</v>
      </c>
      <c r="F20" s="64" t="n">
        <v>0.02</v>
      </c>
      <c r="G20" s="64" t="n">
        <v>0.024</v>
      </c>
      <c r="H20" s="129" t="n">
        <v>0.02550000000000008</v>
      </c>
      <c r="I20" s="129" t="n">
        <v>0.03034999999999943</v>
      </c>
      <c r="J20" s="129" t="n">
        <v>0.03960999999999881</v>
      </c>
      <c r="K20" s="78" t="n">
        <v>0</v>
      </c>
      <c r="L20" s="79" t="n">
        <v>0.02</v>
      </c>
      <c r="M20" s="79" t="n">
        <v>0.02110000000000002</v>
      </c>
    </row>
    <row r="21" ht="24" customHeight="1" s="208">
      <c r="A21" s="4" t="n">
        <v>51</v>
      </c>
      <c r="B21" s="236" t="inlineStr">
        <is>
          <t>ROE</t>
        </is>
      </c>
      <c r="C21" s="237" t="n"/>
      <c r="D21" s="64" t="n">
        <v>0.246</v>
      </c>
      <c r="E21" s="64" t="n">
        <v>0.243</v>
      </c>
      <c r="F21" s="64" t="n">
        <v>0.239</v>
      </c>
      <c r="G21" s="64" t="n">
        <v>0.265</v>
      </c>
      <c r="H21" s="129" t="n">
        <v>0.2614999999999998</v>
      </c>
      <c r="I21" s="129" t="n">
        <v>0.2806499999999978</v>
      </c>
      <c r="J21" s="129" t="n">
        <v>0.3161899999999953</v>
      </c>
      <c r="K21" s="78" t="n">
        <v>0</v>
      </c>
      <c r="L21" s="79" t="n">
        <v>0.246</v>
      </c>
      <c r="M21" s="79" t="n">
        <v>0.2509</v>
      </c>
    </row>
    <row r="22" ht="24" customHeight="1" s="208">
      <c r="A22" s="4" t="n">
        <v>42</v>
      </c>
      <c r="B22" s="236" t="inlineStr">
        <is>
          <t>Profit Before Provision/TOI</t>
        </is>
      </c>
      <c r="C22" s="237" t="n"/>
      <c r="D22" s="64" t="n">
        <v>0.341</v>
      </c>
      <c r="E22" s="64" t="n">
        <v>0.529</v>
      </c>
      <c r="F22" s="64" t="n">
        <v>0.477</v>
      </c>
      <c r="G22" s="64" t="n">
        <v>0.387</v>
      </c>
      <c r="H22" s="129" t="n">
        <v>0.4549999999999983</v>
      </c>
      <c r="I22" s="129" t="n">
        <v>0.3527999999999949</v>
      </c>
      <c r="J22" s="129" t="n">
        <v>0.2808799999999891</v>
      </c>
      <c r="K22" s="78" t="str"/>
      <c r="L22" s="79" t="n">
        <v>0.4549999999999983</v>
      </c>
      <c r="M22" s="79" t="n">
        <v>0.4377999999999996</v>
      </c>
    </row>
    <row r="23" ht="24" customHeight="1" s="208">
      <c r="A23" s="4" t="n">
        <v>41</v>
      </c>
      <c r="B23" s="236" t="inlineStr">
        <is>
          <t>PAT/TOI</t>
        </is>
      </c>
      <c r="C23" s="237" t="n"/>
      <c r="D23" s="64" t="n">
        <v>0.322</v>
      </c>
      <c r="E23" s="64" t="n">
        <v>0.491</v>
      </c>
      <c r="F23" s="64" t="n">
        <v>0.407</v>
      </c>
      <c r="G23" s="64" t="n">
        <v>0.362</v>
      </c>
      <c r="H23" s="129" t="n">
        <v>0.4045000000000005</v>
      </c>
      <c r="I23" s="129" t="n">
        <v>0.3095500000000015</v>
      </c>
      <c r="J23" s="129" t="n">
        <v>0.2583300000000008</v>
      </c>
      <c r="K23" s="78" t="str"/>
      <c r="L23" s="79" t="n">
        <v>0.4045000000000005</v>
      </c>
      <c r="M23" s="79" t="n">
        <v>0.3973000000000001</v>
      </c>
    </row>
    <row r="24" ht="24" customHeight="1" s="208">
      <c r="A24" s="4" t="n">
        <v>12</v>
      </c>
      <c r="B24" s="236" t="inlineStr">
        <is>
          <t>Cost/Income</t>
        </is>
      </c>
      <c r="C24" s="237" t="n"/>
      <c r="D24" s="64" t="n">
        <v>0.57</v>
      </c>
      <c r="E24" s="64" t="n">
        <v>0.339</v>
      </c>
      <c r="F24" s="64" t="n">
        <v>0.405</v>
      </c>
      <c r="G24" s="64" t="n">
        <v>0.513</v>
      </c>
      <c r="H24" s="129" t="n">
        <v>0.4304999999999986</v>
      </c>
      <c r="I24" s="129" t="n">
        <v>0.5557499999999891</v>
      </c>
      <c r="J24" s="129" t="n">
        <v>0.6424499999999824</v>
      </c>
      <c r="K24" s="78" t="str"/>
      <c r="L24" s="79" t="n">
        <v>0.4304999999999986</v>
      </c>
      <c r="M24" s="79" t="n">
        <v>0.4514999999999997</v>
      </c>
    </row>
    <row r="25" ht="24" customHeight="1" s="208">
      <c r="A25" s="4" t="n">
        <v>36</v>
      </c>
      <c r="B25" s="236" t="inlineStr">
        <is>
          <t>Non Interest/TOI</t>
        </is>
      </c>
      <c r="C25" s="237" t="n"/>
      <c r="D25" s="64" t="n">
        <v>0.308</v>
      </c>
      <c r="E25" s="64" t="n">
        <v>0.15</v>
      </c>
      <c r="F25" s="64" t="n">
        <v>0.197</v>
      </c>
      <c r="G25" s="64" t="n">
        <v>0.186</v>
      </c>
      <c r="H25" s="129" t="n">
        <v>0.1304999999999978</v>
      </c>
      <c r="I25" s="129" t="n">
        <v>0.1415499999999987</v>
      </c>
      <c r="J25" s="129" t="n">
        <v>0.06392999999999915</v>
      </c>
      <c r="K25" s="78" t="str"/>
      <c r="L25" s="79" t="n">
        <v>0.186</v>
      </c>
      <c r="M25" s="79" t="n">
        <v>0.1942999999999996</v>
      </c>
    </row>
    <row r="26" ht="24" customHeight="1" s="208">
      <c r="A26" s="4" t="n">
        <v>11</v>
      </c>
      <c r="B26" s="236" t="inlineStr">
        <is>
          <t>Cost Of Financing</t>
        </is>
      </c>
      <c r="C26" s="237" t="n"/>
      <c r="D26" s="64" t="n">
        <v>0.05</v>
      </c>
      <c r="E26" s="64" t="n">
        <v>0.046</v>
      </c>
      <c r="F26" s="64" t="n">
        <v>0.034</v>
      </c>
      <c r="G26" s="64" t="n">
        <v>0.035</v>
      </c>
      <c r="H26" s="129" t="n">
        <v>0.02699999999999925</v>
      </c>
      <c r="I26" s="129" t="n">
        <v>0.01589999999999669</v>
      </c>
      <c r="J26" s="129" t="n">
        <v>-6.000000000483396e-05</v>
      </c>
      <c r="K26" s="78" t="str"/>
      <c r="L26" s="79" t="n">
        <v>0.035</v>
      </c>
      <c r="M26" s="79" t="n">
        <v>0.03839999999999985</v>
      </c>
    </row>
    <row r="27" ht="24" customHeight="1" s="208">
      <c r="A27" s="40" t="n">
        <v>31</v>
      </c>
      <c r="B27" s="236" t="inlineStr">
        <is>
          <t>Interest Margin</t>
        </is>
      </c>
      <c r="C27" s="237" t="n"/>
      <c r="D27" s="64" t="n">
        <v>0.035</v>
      </c>
      <c r="E27" s="64" t="n">
        <v>0.037</v>
      </c>
      <c r="F27" s="64" t="n">
        <v>0.04</v>
      </c>
      <c r="G27" s="64" t="n">
        <v>0.043</v>
      </c>
      <c r="H27" s="129" t="n">
        <v>0.04550000000000054</v>
      </c>
      <c r="I27" s="129" t="n">
        <v>0.05135000000000112</v>
      </c>
      <c r="J27" s="129" t="n">
        <v>0.06141000000000219</v>
      </c>
      <c r="K27" s="78" t="str"/>
      <c r="L27" s="79" t="n">
        <v>0.04</v>
      </c>
      <c r="M27" s="79" t="n">
        <v>0.04010000000000011</v>
      </c>
    </row>
    <row r="28" ht="24" customHeight="1" s="208">
      <c r="B28" s="233" t="inlineStr">
        <is>
          <t>IV. Credit Quality</t>
        </is>
      </c>
      <c r="C28" s="231" t="n"/>
      <c r="D28" s="57" t="n"/>
      <c r="E28" s="61" t="n"/>
      <c r="F28" s="61" t="n"/>
      <c r="G28" s="61" t="n"/>
      <c r="H28" s="65" t="n"/>
      <c r="I28" s="66" t="n"/>
      <c r="J28" s="67" t="n"/>
      <c r="K28" s="101" t="n"/>
      <c r="L28" s="141" t="n"/>
      <c r="M28" s="141" t="n"/>
    </row>
    <row r="29" ht="24" customHeight="1" s="208">
      <c r="A29" s="4" t="n">
        <v>5</v>
      </c>
      <c r="B29" s="236" t="inlineStr">
        <is>
          <t>Net charge-off/Average Gross Loans</t>
        </is>
      </c>
      <c r="C29" s="237" t="n"/>
      <c r="D29" s="129" t="n">
        <v>0.001</v>
      </c>
      <c r="E29" s="129" t="n">
        <v>0.002</v>
      </c>
      <c r="F29" s="129" t="n">
        <v>0.001</v>
      </c>
      <c r="G29" s="129" t="n">
        <v>0.003</v>
      </c>
      <c r="H29" s="129" t="n">
        <v>0.002999999999999892</v>
      </c>
      <c r="I29" s="129" t="n">
        <v>0.003999999999999782</v>
      </c>
      <c r="J29" s="129" t="n">
        <v>0.006799999999999473</v>
      </c>
      <c r="K29" s="132" t="str"/>
      <c r="L29" s="133" t="n">
        <v>0.002</v>
      </c>
      <c r="M29" s="133" t="n">
        <v>0.001999999999999978</v>
      </c>
    </row>
    <row r="30" ht="24" customHeight="1" s="208">
      <c r="A30" s="4" t="n">
        <v>3</v>
      </c>
      <c r="B30" s="236" t="inlineStr">
        <is>
          <t>Bad Debt Percentage</t>
        </is>
      </c>
      <c r="C30" s="237" t="n"/>
      <c r="D30" s="129" t="n">
        <v>0.005</v>
      </c>
      <c r="E30" s="129" t="n">
        <v>0.006</v>
      </c>
      <c r="F30" s="129" t="n">
        <v>0.008</v>
      </c>
      <c r="G30" s="129" t="n">
        <v>0.007</v>
      </c>
      <c r="H30" s="129" t="n">
        <v>0.008499999999999952</v>
      </c>
      <c r="I30" s="129" t="n">
        <v>0.009649999999999936</v>
      </c>
      <c r="J30" s="129" t="n">
        <v>0.01118999999999981</v>
      </c>
      <c r="K30" s="132" t="str"/>
      <c r="L30" s="133" t="n">
        <v>0.007</v>
      </c>
      <c r="M30" s="133" t="n">
        <v>0.006899999999999989</v>
      </c>
    </row>
    <row r="31" ht="24" customHeight="1" s="208">
      <c r="A31" s="4" t="n">
        <v>46</v>
      </c>
      <c r="B31" s="236" t="inlineStr">
        <is>
          <t>Provision/Bad Debt</t>
        </is>
      </c>
      <c r="C31" s="237" t="n"/>
      <c r="D31" s="129" t="n">
        <v>1.75</v>
      </c>
      <c r="E31" s="129" t="n">
        <v>1.603</v>
      </c>
      <c r="F31" s="129" t="n">
        <v>2.094</v>
      </c>
      <c r="G31" s="129" t="n">
        <v>1.593</v>
      </c>
      <c r="H31" s="129" t="n">
        <v>1.765</v>
      </c>
      <c r="I31" s="129" t="n">
        <v>1.758499999999999</v>
      </c>
      <c r="J31" s="129" t="n">
        <v>1.427099999999996</v>
      </c>
      <c r="K31" s="132" t="str"/>
      <c r="L31" s="133" t="n">
        <v>1.75</v>
      </c>
      <c r="M31" s="133" t="n">
        <v>1.761</v>
      </c>
    </row>
    <row r="32" ht="24" customHeight="1" s="208">
      <c r="A32" s="4" t="n">
        <v>2</v>
      </c>
      <c r="B32" s="236" t="inlineStr">
        <is>
          <t>Bad Debt/Asset</t>
        </is>
      </c>
      <c r="C32" s="237" t="n"/>
      <c r="D32" s="129" t="n">
        <v>0.004</v>
      </c>
      <c r="E32" s="129" t="n">
        <v>0.004</v>
      </c>
      <c r="F32" s="129" t="n">
        <v>0.005</v>
      </c>
      <c r="G32" s="129" t="n">
        <v>0.005</v>
      </c>
      <c r="H32" s="129" t="n">
        <v>0.005499999999999949</v>
      </c>
      <c r="I32" s="129" t="n">
        <v>0.006449999999999956</v>
      </c>
      <c r="J32" s="129" t="n">
        <v>0.007669999999999844</v>
      </c>
      <c r="K32" s="132" t="str"/>
      <c r="L32" s="133" t="n">
        <v>0.005</v>
      </c>
      <c r="M32" s="133" t="n">
        <v>0.004699999999999991</v>
      </c>
    </row>
    <row r="33" ht="24" customHeight="1" s="208">
      <c r="B33" s="233" t="inlineStr">
        <is>
          <t>V. Liquidity</t>
        </is>
      </c>
      <c r="C33" s="231" t="n"/>
      <c r="D33" s="57" t="n"/>
      <c r="E33" s="61" t="n"/>
      <c r="F33" s="61" t="n"/>
      <c r="G33" s="61" t="n"/>
      <c r="H33" s="65" t="n"/>
      <c r="I33" s="66" t="n"/>
      <c r="J33" s="67" t="n"/>
      <c r="K33" s="101" t="n"/>
      <c r="L33" s="141" t="n"/>
      <c r="M33" s="141" t="n"/>
    </row>
    <row r="34" ht="24" customHeight="1" s="208">
      <c r="A34" s="4" t="n">
        <v>1</v>
      </c>
      <c r="B34" s="236" t="inlineStr">
        <is>
          <t>A/E</t>
        </is>
      </c>
      <c r="C34" s="237" t="n"/>
      <c r="D34" s="129" t="n">
        <v>13.8</v>
      </c>
      <c r="E34" s="129" t="n">
        <v>12.5</v>
      </c>
      <c r="F34" s="129" t="n">
        <v>11.8</v>
      </c>
      <c r="G34" s="129" t="n">
        <v>10.4</v>
      </c>
      <c r="H34" s="129" t="n">
        <v>9.400000000000091</v>
      </c>
      <c r="I34" s="129" t="n">
        <v>7.2800000000002</v>
      </c>
      <c r="J34" s="129" t="n">
        <v>3.168000000000575</v>
      </c>
      <c r="K34" s="132" t="n">
        <v>0</v>
      </c>
      <c r="L34" s="133" t="n">
        <v>11.8</v>
      </c>
      <c r="M34" s="133" t="n">
        <v>11.58000000000002</v>
      </c>
    </row>
    <row r="35" ht="24" customHeight="1" s="208">
      <c r="A35" s="4" t="n">
        <v>29</v>
      </c>
      <c r="B35" s="236" t="inlineStr">
        <is>
          <t>Equity/Total Assets</t>
        </is>
      </c>
      <c r="C35" s="237" t="n"/>
      <c r="D35" s="129" t="n">
        <v>0.07199999999999999</v>
      </c>
      <c r="E35" s="129" t="n">
        <v>0.08</v>
      </c>
      <c r="F35" s="129" t="n">
        <v>0.08500000000000001</v>
      </c>
      <c r="G35" s="129" t="n">
        <v>0.096</v>
      </c>
      <c r="H35" s="129" t="n">
        <v>0.1024999999999991</v>
      </c>
      <c r="I35" s="129" t="n">
        <v>0.1183499999999995</v>
      </c>
      <c r="J35" s="129" t="n">
        <v>0.1484099999999984</v>
      </c>
      <c r="K35" s="132" t="str"/>
      <c r="L35" s="133" t="n">
        <v>0.08500000000000001</v>
      </c>
      <c r="M35" s="133" t="n">
        <v>0.08709999999999982</v>
      </c>
    </row>
    <row r="36" ht="24" customHeight="1" s="208">
      <c r="A36" s="4" t="n">
        <v>32</v>
      </c>
      <c r="B36" s="236" t="inlineStr">
        <is>
          <t>Liquidity/Liability</t>
        </is>
      </c>
      <c r="C36" s="237" t="n"/>
      <c r="D36" s="129" t="n">
        <v>0.299</v>
      </c>
      <c r="E36" s="129" t="n">
        <v>0.305</v>
      </c>
      <c r="F36" s="129" t="n">
        <v>0.333</v>
      </c>
      <c r="G36" s="129" t="n">
        <v>0.337</v>
      </c>
      <c r="H36" s="129" t="n">
        <v>0.3539999999999992</v>
      </c>
      <c r="I36" s="129" t="n">
        <v>0.3850999999999978</v>
      </c>
      <c r="J36" s="129" t="n">
        <v>0.430259999999997</v>
      </c>
      <c r="K36" s="132" t="str"/>
      <c r="L36" s="133" t="n">
        <v>0.333</v>
      </c>
      <c r="M36" s="133" t="n">
        <v>0.3255999999999998</v>
      </c>
    </row>
    <row r="37" ht="24" customHeight="1" s="208">
      <c r="A37" s="4" t="n">
        <v>28</v>
      </c>
      <c r="B37" s="236" t="inlineStr">
        <is>
          <t>Equity/Loan</t>
        </is>
      </c>
      <c r="C37" s="237" t="n"/>
      <c r="D37" s="129" t="n">
        <v>0.103</v>
      </c>
      <c r="E37" s="129" t="n">
        <v>0.114</v>
      </c>
      <c r="F37" s="129" t="n">
        <v>0.124</v>
      </c>
      <c r="G37" s="129" t="n">
        <v>0.141</v>
      </c>
      <c r="H37" s="129" t="n">
        <v>0.1515000000000022</v>
      </c>
      <c r="I37" s="129" t="n">
        <v>0.1779500000000027</v>
      </c>
      <c r="J37" s="129" t="n">
        <v>0.2261700000000033</v>
      </c>
      <c r="K37" s="132" t="str"/>
      <c r="L37" s="133" t="n">
        <v>0.124</v>
      </c>
      <c r="M37" s="133" t="n">
        <v>0.1267000000000004</v>
      </c>
    </row>
  </sheetData>
  <mergeCells count="38">
    <mergeCell ref="B16:C16"/>
    <mergeCell ref="B7:C7"/>
    <mergeCell ref="B25:C25"/>
    <mergeCell ref="B3:C3"/>
    <mergeCell ref="I2:J2"/>
    <mergeCell ref="B22:C22"/>
    <mergeCell ref="C1:C2"/>
    <mergeCell ref="B31:C31"/>
    <mergeCell ref="B27:C27"/>
    <mergeCell ref="B18:C18"/>
    <mergeCell ref="B12:C12"/>
    <mergeCell ref="B21:C21"/>
    <mergeCell ref="B11:C11"/>
    <mergeCell ref="B23:C23"/>
    <mergeCell ref="B14:C14"/>
    <mergeCell ref="B17:C17"/>
    <mergeCell ref="B8:C8"/>
    <mergeCell ref="B13:C13"/>
    <mergeCell ref="B29:C29"/>
    <mergeCell ref="B19:C19"/>
    <mergeCell ref="B37:C37"/>
    <mergeCell ref="B34:C34"/>
    <mergeCell ref="B10:C10"/>
    <mergeCell ref="B28:C28"/>
    <mergeCell ref="B9:C9"/>
    <mergeCell ref="I1:J1"/>
    <mergeCell ref="B6:C6"/>
    <mergeCell ref="B24:C24"/>
    <mergeCell ref="B30:C30"/>
    <mergeCell ref="B15:C15"/>
    <mergeCell ref="B33:C33"/>
    <mergeCell ref="B5:C5"/>
    <mergeCell ref="B20:C20"/>
    <mergeCell ref="B36:C36"/>
    <mergeCell ref="B32:C32"/>
    <mergeCell ref="B26:C26"/>
    <mergeCell ref="B35:C35"/>
    <mergeCell ref="B4:C4"/>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Bao Kit</dc:creator>
  <dcterms:created xmlns:dcterms="http://purl.org/dc/terms/" xmlns:xsi="http://www.w3.org/2001/XMLSchema-instance" xsi:type="dcterms:W3CDTF">2015-06-05T18:17:20Z</dcterms:created>
  <dcterms:modified xmlns:dcterms="http://purl.org/dc/terms/" xmlns:xsi="http://www.w3.org/2001/XMLSchema-instance" xsi:type="dcterms:W3CDTF">2023-09-25T09:19:32Z</dcterms:modified>
  <cp:lastModifiedBy>ADMIN</cp:lastModifiedBy>
</cp:coreProperties>
</file>