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drawings/drawing2.xml" ContentType="application/vnd.openxmlformats-officedocument.drawing+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170" yWindow="1170" windowWidth="21600" windowHeight="11295" tabRatio="600" firstSheet="2" activeTab="2" autoFilterDateGrouping="1"/>
  </bookViews>
  <sheets>
    <sheet name="Prospire FinBOT" sheetId="1" state="visible" r:id="rId1"/>
    <sheet name="Donation" sheetId="2" state="visible" r:id="rId2"/>
    <sheet name="Overall V2" sheetId="3" state="visible" r:id="rId3"/>
    <sheet name="Income Statement (Common)" sheetId="4" state="visible" r:id="rId4"/>
    <sheet name="Balance Sheet (Common)" sheetId="5" state="visible" r:id="rId5"/>
    <sheet name="Financial Ratios" sheetId="6" state="visible" r:id="rId6"/>
  </sheets>
  <definedNames/>
  <calcPr calcId="191029" fullCalcOnLoad="1"/>
</workbook>
</file>

<file path=xl/styles.xml><?xml version="1.0" encoding="utf-8"?>
<styleSheet xmlns="http://schemas.openxmlformats.org/spreadsheetml/2006/main">
  <numFmts count="5">
    <numFmt numFmtId="164" formatCode="_(* #,##0_);_(* \(#,##0\);_(* &quot;-&quot;??_);_(@_)"/>
    <numFmt numFmtId="165" formatCode="_(* #,##0.0000_);_(* \(#,##0.0000\);_(* &quot;-&quot;??_);_(@_)"/>
    <numFmt numFmtId="166" formatCode="&quot;$&quot;#,##0_);[Red]\(&quot;$&quot;#,##0\)"/>
    <numFmt numFmtId="167" formatCode="_-* #,##0.00\ [$₫-42A]_-;\-* #,##0.00\ [$₫-42A]_-;_-* &quot;-&quot;??\ [$₫-42A]_-;_-@_-"/>
    <numFmt numFmtId="168" formatCode="_([$€-2]\ * #,##0.00_);_([$€-2]\ * \(#,##0.00\);_([$€-2]\ * &quot;-&quot;??_);_(@_)"/>
  </numFmts>
  <fonts count="34">
    <font>
      <name val="Century Gothic"/>
      <family val="2"/>
      <color theme="1"/>
      <sz val="11"/>
      <scheme val="minor"/>
    </font>
    <font>
      <name val="Century Gothic"/>
      <family val="2"/>
      <color theme="1"/>
      <sz val="11"/>
      <scheme val="minor"/>
    </font>
    <font>
      <name val="Arial Nova Light"/>
      <family val="2"/>
      <color theme="1"/>
      <sz val="11"/>
    </font>
    <font>
      <name val="Arial Nova Light"/>
      <family val="2"/>
      <sz val="11"/>
    </font>
    <font>
      <name val="Arial"/>
      <family val="2"/>
      <color theme="1"/>
      <sz val="10"/>
    </font>
    <font>
      <name val="Arial"/>
      <family val="2"/>
      <b val="1"/>
      <color theme="1"/>
      <sz val="10"/>
    </font>
    <font>
      <name val="Google Sans Mono"/>
      <color rgb="FF000000"/>
      <sz val="9"/>
    </font>
    <font>
      <name val="Arial"/>
      <family val="2"/>
      <color rgb="FFFFFFFF"/>
      <sz val="10"/>
    </font>
    <font>
      <name val="Calibri"/>
      <family val="2"/>
      <color theme="1"/>
      <sz val="11"/>
    </font>
    <font>
      <name val="SVN-Arial Bold"/>
      <b val="1"/>
      <color theme="0"/>
      <sz val="18"/>
    </font>
    <font>
      <name val="SVN-Arial Regular"/>
      <b val="1"/>
      <color theme="0"/>
      <sz val="14"/>
    </font>
    <font>
      <name val="SVN-Arial Regular"/>
      <sz val="14"/>
    </font>
    <font>
      <name val="SVN-Arial Regular"/>
      <b val="1"/>
      <color theme="0"/>
      <sz val="16"/>
    </font>
    <font>
      <name val="MyriadPro-SemiboldSemiExt"/>
      <b val="1"/>
      <color theme="0"/>
      <sz val="14"/>
    </font>
    <font>
      <name val="MyriadPro-LightSemiExt"/>
      <b val="1"/>
      <color theme="0"/>
      <sz val="14"/>
    </font>
    <font>
      <name val="Arial Nova Light"/>
      <family val="2"/>
      <color theme="1"/>
      <sz val="14"/>
    </font>
    <font>
      <name val="Arial Nova Light"/>
      <family val="2"/>
      <sz val="14"/>
    </font>
    <font>
      <name val="MyriadPro-SemiboldSemiExt"/>
      <color theme="1"/>
      <sz val="14"/>
    </font>
    <font>
      <name val="MyriadPro-SemiboldSemiExt"/>
      <sz val="14"/>
    </font>
    <font>
      <name val="MyriadPro-SemiboldSemiExt"/>
      <b val="1"/>
      <color theme="1"/>
      <sz val="14"/>
    </font>
    <font>
      <name val="SVN-Arial Bold"/>
      <sz val="16"/>
    </font>
    <font>
      <name val="MyriadPro-SemiboldSemiCn"/>
      <sz val="16"/>
    </font>
    <font>
      <name val="MyriadPro-SemiExt"/>
      <color theme="1"/>
      <sz val="14"/>
    </font>
    <font>
      <name val="Century Gothic"/>
      <family val="2"/>
      <color theme="10"/>
      <sz val="11"/>
      <u val="single"/>
      <scheme val="minor"/>
    </font>
    <font>
      <name val="Century Gothic"/>
      <family val="2"/>
      <color theme="1"/>
      <sz val="11"/>
    </font>
    <font>
      <name val="SVN-Arial Bold"/>
      <b val="1"/>
      <color theme="0"/>
      <sz val="12"/>
    </font>
    <font>
      <name val="Century Gothic"/>
      <family val="2"/>
      <color theme="1"/>
      <sz val="12"/>
      <scheme val="minor"/>
    </font>
    <font>
      <name val="SVN-Arial Regular"/>
      <b val="1"/>
      <color theme="0"/>
      <sz val="12"/>
    </font>
    <font>
      <name val="MyriadPro-SemiboldSemiExt"/>
      <b val="1"/>
      <color theme="0"/>
      <sz val="12"/>
    </font>
    <font>
      <name val="MyriadPro-SemiboldSemiExt"/>
      <color theme="1"/>
      <sz val="11"/>
    </font>
    <font>
      <name val="MyriadPro-SemiboldSemiExt"/>
      <b val="1"/>
      <color theme="1"/>
      <sz val="11"/>
    </font>
    <font>
      <name val="Arial"/>
      <family val="2"/>
      <b val="1"/>
      <i val="1"/>
      <color rgb="FFFFFFFF"/>
      <sz val="28"/>
    </font>
    <font>
      <name val="Arial"/>
      <family val="2"/>
      <b val="1"/>
      <color rgb="FF224E86"/>
      <sz val="13"/>
    </font>
    <font>
      <name val="Arial"/>
      <family val="2"/>
      <b val="1"/>
      <color rgb="FF224E86"/>
      <sz val="12"/>
    </font>
  </fonts>
  <fills count="12">
    <fill>
      <patternFill/>
    </fill>
    <fill>
      <patternFill patternType="gray125"/>
    </fill>
    <fill>
      <patternFill patternType="solid">
        <fgColor theme="0"/>
        <bgColor indexed="64"/>
      </patternFill>
    </fill>
    <fill>
      <patternFill patternType="solid">
        <fgColor rgb="FFFFFFFF"/>
        <bgColor indexed="64"/>
      </patternFill>
    </fill>
    <fill>
      <patternFill patternType="solid">
        <fgColor rgb="FF073763"/>
        <bgColor indexed="64"/>
      </patternFill>
    </fill>
    <fill>
      <patternFill patternType="solid">
        <fgColor rgb="FF002966"/>
        <bgColor indexed="64"/>
      </patternFill>
    </fill>
    <fill>
      <patternFill patternType="solid">
        <fgColor rgb="FF01AB99"/>
        <bgColor indexed="64"/>
      </patternFill>
    </fill>
    <fill>
      <patternFill patternType="solid">
        <fgColor rgb="FF084F8A"/>
        <bgColor indexed="64"/>
      </patternFill>
    </fill>
    <fill>
      <patternFill patternType="solid">
        <fgColor rgb="FF347BBF"/>
        <bgColor indexed="64"/>
      </patternFill>
    </fill>
    <fill>
      <patternFill patternType="solid">
        <fgColor rgb="FF06508A"/>
        <bgColor indexed="64"/>
      </patternFill>
    </fill>
    <fill>
      <patternFill patternType="solid">
        <fgColor rgb="FF357BC0"/>
        <bgColor indexed="64"/>
      </patternFill>
    </fill>
    <fill>
      <patternFill patternType="solid">
        <fgColor rgb="FF4CA798"/>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
      <left/>
      <right/>
      <top style="thin">
        <color indexed="64"/>
      </top>
      <bottom style="thin">
        <color indexed="64"/>
      </bottom>
      <diagonal/>
    </border>
    <border>
      <left style="thin">
        <color rgb="FF000000"/>
      </left>
      <right/>
      <top style="thin">
        <color indexed="64"/>
      </top>
      <bottom style="thin">
        <color indexed="64"/>
      </bottom>
      <diagonal/>
    </border>
    <border>
      <left/>
      <right style="thin">
        <color rgb="FF000000"/>
      </right>
      <top style="thin">
        <color indexed="64"/>
      </top>
      <bottom style="thin">
        <color indexed="64"/>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rgb="FF000000"/>
      </left>
      <right/>
      <top style="thin">
        <color indexed="64"/>
      </top>
      <bottom style="thin">
        <color rgb="FF000000"/>
      </bottom>
      <diagonal/>
    </border>
    <border>
      <left/>
      <right style="thin">
        <color rgb="FF000000"/>
      </right>
      <top style="thin">
        <color rgb="FF000000"/>
      </top>
      <bottom style="thin">
        <color indexed="64"/>
      </bottom>
      <diagonal/>
    </border>
    <border>
      <left/>
      <right style="thin">
        <color rgb="FF000000"/>
      </right>
      <top style="thin">
        <color indexed="64"/>
      </top>
      <bottom style="thin">
        <color rgb="FF000000"/>
      </bottom>
      <diagonal/>
    </border>
    <border>
      <left style="thin">
        <color indexed="64"/>
      </left>
      <right/>
      <top style="thin">
        <color rgb="FF000000"/>
      </top>
      <bottom style="thin">
        <color indexed="64"/>
      </bottom>
      <diagonal/>
    </border>
    <border>
      <left/>
      <right style="thin">
        <color indexed="64"/>
      </right>
      <top/>
      <bottom/>
      <diagonal/>
    </border>
    <border>
      <left style="thin">
        <color indexed="64"/>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indexed="64"/>
      </left>
      <right/>
      <top style="thin">
        <color rgb="FF000000"/>
      </top>
      <bottom style="thin">
        <color rgb="FF000000"/>
      </bottom>
      <diagonal/>
    </border>
    <border>
      <left style="thin">
        <color indexed="64"/>
      </left>
      <right/>
      <top style="thin">
        <color indexed="64"/>
      </top>
      <bottom style="thin">
        <color rgb="FF000000"/>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indexed="64"/>
      </right>
      <top style="thin">
        <color indexed="64"/>
      </top>
      <bottom style="thin">
        <color indexed="64"/>
      </bottom>
      <diagonal/>
    </border>
    <border>
      <left/>
      <right/>
      <top style="thin">
        <color indexed="64"/>
      </top>
      <bottom style="thin">
        <color rgb="FF000000"/>
      </bottom>
      <diagonal/>
    </border>
    <border>
      <left/>
      <right style="thin">
        <color indexed="64"/>
      </right>
      <top style="thin">
        <color rgb="FF000000"/>
      </top>
      <bottom style="thin">
        <color rgb="FF000000"/>
      </bottom>
      <diagonal/>
    </border>
    <border>
      <left style="thin">
        <color rgb="FF000000"/>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rgb="FF000000"/>
      </left>
      <right/>
      <top/>
      <bottom/>
      <diagonal/>
    </border>
    <border>
      <left style="thin">
        <color rgb="FF000000"/>
      </left>
      <right style="thin">
        <color indexed="64"/>
      </right>
      <top/>
      <bottom/>
      <diagonal/>
    </border>
    <border>
      <left/>
      <right/>
      <top style="thin">
        <color rgb="FF000000"/>
      </top>
      <bottom/>
      <diagonal/>
    </border>
  </borders>
  <cellStyleXfs count="4">
    <xf numFmtId="0" fontId="1" fillId="0" borderId="0"/>
    <xf numFmtId="43" fontId="1" fillId="0" borderId="0"/>
    <xf numFmtId="0" fontId="23" fillId="0" borderId="0"/>
    <xf numFmtId="9" fontId="1" fillId="0" borderId="0"/>
  </cellStyleXfs>
  <cellXfs count="282">
    <xf numFmtId="0" fontId="0" fillId="0" borderId="0" pivotButton="0" quotePrefix="0" xfId="0"/>
    <xf numFmtId="0" fontId="2" fillId="0" borderId="0" applyAlignment="1" pivotButton="0" quotePrefix="0" xfId="0">
      <alignment vertical="center"/>
    </xf>
    <xf numFmtId="1" fontId="2" fillId="0" borderId="0" applyAlignment="1" pivotButton="0" quotePrefix="0" xfId="0">
      <alignment vertical="center"/>
    </xf>
    <xf numFmtId="2" fontId="2" fillId="0" borderId="0" applyAlignment="1" pivotButton="0" quotePrefix="0" xfId="0">
      <alignment vertical="center"/>
    </xf>
    <xf numFmtId="0" fontId="2" fillId="0" borderId="0" pivotButton="0" quotePrefix="0" xfId="0"/>
    <xf numFmtId="0" fontId="2" fillId="0" borderId="1" applyAlignment="1" pivotButton="0" quotePrefix="0" xfId="0">
      <alignment vertical="center"/>
    </xf>
    <xf numFmtId="14" fontId="2" fillId="0" borderId="0" applyAlignment="1" pivotButton="0" quotePrefix="0" xfId="0">
      <alignment vertical="center"/>
    </xf>
    <xf numFmtId="0" fontId="4" fillId="0" borderId="17" applyAlignment="1" pivotButton="0" quotePrefix="0" xfId="0">
      <alignment wrapText="1"/>
    </xf>
    <xf numFmtId="0" fontId="4" fillId="0" borderId="17" applyAlignment="1" pivotButton="0" quotePrefix="0" xfId="0">
      <alignment horizontal="right" wrapText="1"/>
    </xf>
    <xf numFmtId="0" fontId="5" fillId="0" borderId="17" applyAlignment="1" pivotButton="0" quotePrefix="0" xfId="0">
      <alignment wrapText="1"/>
    </xf>
    <xf numFmtId="0" fontId="5" fillId="0" borderId="17" applyAlignment="1" pivotButton="0" quotePrefix="0" xfId="0">
      <alignment horizontal="right" wrapText="1"/>
    </xf>
    <xf numFmtId="0" fontId="1" fillId="0" borderId="0" pivotButton="0" quotePrefix="0" xfId="0"/>
    <xf numFmtId="0" fontId="12" fillId="5" borderId="1" applyAlignment="1" pivotButton="0" quotePrefix="0" xfId="0">
      <alignment horizontal="center" vertical="center"/>
    </xf>
    <xf numFmtId="14" fontId="12" fillId="6" borderId="1" applyAlignment="1" pivotButton="0" quotePrefix="0" xfId="0">
      <alignment horizontal="center" vertical="center"/>
    </xf>
    <xf numFmtId="0" fontId="14" fillId="9" borderId="31" applyAlignment="1" pivotButton="0" quotePrefix="0" xfId="0">
      <alignment horizontal="center" vertical="center"/>
    </xf>
    <xf numFmtId="0" fontId="14" fillId="6" borderId="31" applyAlignment="1" pivotButton="0" quotePrefix="0" xfId="0">
      <alignment horizontal="center" vertical="center"/>
    </xf>
    <xf numFmtId="0" fontId="14" fillId="6" borderId="32" applyAlignment="1" pivotButton="0" quotePrefix="0" xfId="0">
      <alignment horizontal="center" vertical="center"/>
    </xf>
    <xf numFmtId="0" fontId="14" fillId="9" borderId="12" applyAlignment="1" pivotButton="0" quotePrefix="0" xfId="0">
      <alignment horizontal="center" vertical="center"/>
    </xf>
    <xf numFmtId="0" fontId="14" fillId="9" borderId="11" applyAlignment="1" pivotButton="0" quotePrefix="0" xfId="0">
      <alignment horizontal="center" vertical="center"/>
    </xf>
    <xf numFmtId="0" fontId="6" fillId="3" borderId="1" applyAlignment="1" pivotButton="0" quotePrefix="0" xfId="0">
      <alignment wrapText="1"/>
    </xf>
    <xf numFmtId="0" fontId="4" fillId="0" borderId="1" applyAlignment="1" pivotButton="0" quotePrefix="0" xfId="0">
      <alignment wrapText="1"/>
    </xf>
    <xf numFmtId="0" fontId="7" fillId="4" borderId="1" applyAlignment="1" pivotButton="0" quotePrefix="0" xfId="0">
      <alignment horizontal="center" vertical="center" wrapText="1"/>
    </xf>
    <xf numFmtId="0" fontId="4" fillId="0" borderId="1" pivotButton="0" quotePrefix="0" xfId="0"/>
    <xf numFmtId="0" fontId="4" fillId="0" borderId="1" applyAlignment="1" pivotButton="0" quotePrefix="0" xfId="0">
      <alignment horizontal="right" wrapText="1"/>
    </xf>
    <xf numFmtId="0" fontId="4" fillId="0" borderId="1" applyAlignment="1" pivotButton="0" quotePrefix="0" xfId="0">
      <alignment vertical="center"/>
    </xf>
    <xf numFmtId="4" fontId="4" fillId="0" borderId="1" applyAlignment="1" pivotButton="0" quotePrefix="0" xfId="0">
      <alignment wrapText="1"/>
    </xf>
    <xf numFmtId="0" fontId="20" fillId="2" borderId="1" applyAlignment="1" pivotButton="0" quotePrefix="0" xfId="0">
      <alignment horizontal="center" vertical="center"/>
    </xf>
    <xf numFmtId="14" fontId="20" fillId="2" borderId="1" applyAlignment="1" pivotButton="0" quotePrefix="0" xfId="0">
      <alignment horizontal="center" vertical="center"/>
    </xf>
    <xf numFmtId="14" fontId="20" fillId="2" borderId="1" applyAlignment="1" pivotButton="0" quotePrefix="0" xfId="0">
      <alignment horizontal="center" vertical="center" wrapText="1"/>
    </xf>
    <xf numFmtId="0" fontId="10" fillId="6" borderId="1" applyAlignment="1" applyProtection="1" pivotButton="0" quotePrefix="0" xfId="0">
      <alignment horizontal="center" vertical="center"/>
      <protection locked="0" hidden="0"/>
    </xf>
    <xf numFmtId="0" fontId="11" fillId="2" borderId="1" applyAlignment="1" applyProtection="1" pivotButton="0" quotePrefix="0" xfId="0">
      <alignment horizontal="center" vertical="center"/>
      <protection locked="0" hidden="0"/>
    </xf>
    <xf numFmtId="0" fontId="16" fillId="0" borderId="0" applyAlignment="1" applyProtection="1" pivotButton="0" quotePrefix="0" xfId="0">
      <alignment horizontal="center" vertical="center"/>
      <protection locked="0" hidden="0"/>
    </xf>
    <xf numFmtId="0" fontId="16" fillId="0" borderId="0" applyAlignment="1" applyProtection="1" pivotButton="0" quotePrefix="0" xfId="0">
      <alignment horizontal="center" vertical="center" wrapText="1"/>
      <protection locked="0" hidden="0"/>
    </xf>
    <xf numFmtId="0" fontId="15" fillId="0" borderId="0" applyAlignment="1" applyProtection="1" pivotButton="0" quotePrefix="0" xfId="0">
      <alignment horizontal="center" vertical="center" wrapText="1"/>
      <protection locked="0" hidden="0"/>
    </xf>
    <xf numFmtId="0" fontId="19" fillId="0" borderId="1" applyAlignment="1" applyProtection="1" pivotButton="0" quotePrefix="0" xfId="0">
      <alignment horizontal="center" vertical="center"/>
      <protection locked="0" hidden="0"/>
    </xf>
    <xf numFmtId="0" fontId="17" fillId="0" borderId="0" applyAlignment="1" applyProtection="1" pivotButton="0" quotePrefix="0" xfId="0">
      <alignment vertical="center"/>
      <protection locked="0" hidden="0"/>
    </xf>
    <xf numFmtId="4" fontId="15" fillId="0" borderId="0" applyAlignment="1" applyProtection="1" pivotButton="0" quotePrefix="0" xfId="0">
      <alignment vertical="center"/>
      <protection locked="0" hidden="0"/>
    </xf>
    <xf numFmtId="0" fontId="23" fillId="0" borderId="0" pivotButton="0" quotePrefix="0" xfId="2"/>
    <xf numFmtId="9" fontId="22" fillId="0" borderId="19" applyAlignment="1" pivotButton="0" quotePrefix="0" xfId="3">
      <alignment vertical="center"/>
    </xf>
    <xf numFmtId="9" fontId="22" fillId="0" borderId="4" applyAlignment="1" pivotButton="0" quotePrefix="0" xfId="3">
      <alignment vertical="center"/>
    </xf>
    <xf numFmtId="0" fontId="2" fillId="0" borderId="0" applyAlignment="1" pivotButton="0" quotePrefix="0" xfId="0">
      <alignment wrapText="1"/>
    </xf>
    <xf numFmtId="0" fontId="14" fillId="6" borderId="13" applyAlignment="1" pivotButton="0" quotePrefix="0" xfId="0">
      <alignment vertical="center"/>
    </xf>
    <xf numFmtId="0" fontId="20" fillId="2" borderId="15" applyAlignment="1" pivotButton="0" quotePrefix="0" xfId="0">
      <alignment horizontal="center" vertical="center"/>
    </xf>
    <xf numFmtId="14" fontId="20" fillId="2" borderId="15" applyAlignment="1" pivotButton="0" quotePrefix="0" xfId="0">
      <alignment horizontal="center" vertical="center"/>
    </xf>
    <xf numFmtId="14" fontId="20" fillId="2" borderId="15" applyAlignment="1" pivotButton="0" quotePrefix="0" xfId="0">
      <alignment horizontal="center" vertical="center" wrapText="1"/>
    </xf>
    <xf numFmtId="9" fontId="22" fillId="0" borderId="3" applyAlignment="1" pivotButton="0" quotePrefix="0" xfId="3">
      <alignment vertical="center"/>
    </xf>
    <xf numFmtId="0" fontId="14" fillId="6" borderId="3" applyAlignment="1" pivotButton="0" quotePrefix="0" xfId="0">
      <alignment horizontal="center" vertical="center"/>
    </xf>
    <xf numFmtId="0" fontId="14" fillId="6" borderId="19" applyAlignment="1" pivotButton="0" quotePrefix="0" xfId="0">
      <alignment horizontal="center" vertical="center"/>
    </xf>
    <xf numFmtId="0" fontId="14" fillId="6" borderId="4" applyAlignment="1" pivotButton="0" quotePrefix="0" xfId="0">
      <alignment horizontal="center" vertical="center"/>
    </xf>
    <xf numFmtId="0" fontId="14" fillId="9" borderId="35" applyAlignment="1" pivotButton="0" quotePrefix="0" xfId="0">
      <alignment horizontal="center" vertical="center"/>
    </xf>
    <xf numFmtId="0" fontId="14" fillId="9" borderId="36" applyAlignment="1" pivotButton="0" quotePrefix="0" xfId="0">
      <alignment horizontal="center" vertical="center"/>
    </xf>
    <xf numFmtId="0" fontId="14" fillId="9" borderId="37" applyAlignment="1" pivotButton="0" quotePrefix="0" xfId="0">
      <alignment horizontal="center" vertical="center"/>
    </xf>
    <xf numFmtId="9" fontId="22" fillId="0" borderId="13" applyAlignment="1" pivotButton="0" quotePrefix="0" xfId="3">
      <alignment vertical="center"/>
    </xf>
    <xf numFmtId="9" fontId="22" fillId="0" borderId="16" applyAlignment="1" pivotButton="0" quotePrefix="0" xfId="3">
      <alignment vertical="center"/>
    </xf>
    <xf numFmtId="9" fontId="22" fillId="0" borderId="14" applyAlignment="1" pivotButton="0" quotePrefix="0" xfId="3">
      <alignment vertical="center"/>
    </xf>
    <xf numFmtId="0" fontId="14" fillId="10" borderId="3" applyAlignment="1" pivotButton="0" quotePrefix="0" xfId="0">
      <alignment vertical="center" wrapText="1"/>
    </xf>
    <xf numFmtId="9" fontId="22" fillId="0" borderId="19" applyAlignment="1" pivotButton="0" quotePrefix="0" xfId="3">
      <alignment horizontal="right" vertical="center"/>
    </xf>
    <xf numFmtId="0" fontId="14" fillId="10" borderId="3" applyAlignment="1" pivotButton="0" quotePrefix="0" xfId="0">
      <alignment horizontal="right" vertical="center" wrapText="1"/>
    </xf>
    <xf numFmtId="0" fontId="14" fillId="9" borderId="3" applyAlignment="1" pivotButton="0" quotePrefix="0" xfId="0">
      <alignment horizontal="center" vertical="center"/>
    </xf>
    <xf numFmtId="0" fontId="14" fillId="10" borderId="19" applyAlignment="1" pivotButton="0" quotePrefix="0" xfId="0">
      <alignment vertical="center" wrapText="1"/>
    </xf>
    <xf numFmtId="0" fontId="14" fillId="10" borderId="4" applyAlignment="1" pivotButton="0" quotePrefix="0" xfId="0">
      <alignment vertical="center" wrapText="1"/>
    </xf>
    <xf numFmtId="0" fontId="14" fillId="10" borderId="19" applyAlignment="1" pivotButton="0" quotePrefix="0" xfId="0">
      <alignment horizontal="right" vertical="center" wrapText="1"/>
    </xf>
    <xf numFmtId="0" fontId="14" fillId="10" borderId="4" applyAlignment="1" pivotButton="0" quotePrefix="0" xfId="0">
      <alignment horizontal="right" vertical="center" wrapText="1"/>
    </xf>
    <xf numFmtId="0" fontId="14" fillId="9" borderId="1" applyAlignment="1" pivotButton="0" quotePrefix="0" xfId="0">
      <alignment horizontal="center" vertical="center"/>
    </xf>
    <xf numFmtId="9" fontId="22" fillId="0" borderId="3" applyAlignment="1" pivotButton="0" quotePrefix="0" xfId="3">
      <alignment horizontal="right" vertical="center"/>
    </xf>
    <xf numFmtId="0" fontId="14" fillId="6" borderId="3" applyAlignment="1" pivotButton="0" quotePrefix="0" xfId="0">
      <alignment horizontal="right" vertical="center"/>
    </xf>
    <xf numFmtId="0" fontId="14" fillId="6" borderId="19" applyAlignment="1" pivotButton="0" quotePrefix="0" xfId="0">
      <alignment horizontal="right" vertical="center"/>
    </xf>
    <xf numFmtId="0" fontId="14" fillId="6" borderId="4" applyAlignment="1" pivotButton="0" quotePrefix="0" xfId="0">
      <alignment horizontal="right" vertical="center"/>
    </xf>
    <xf numFmtId="0" fontId="14" fillId="6" borderId="1" applyAlignment="1" pivotButton="0" quotePrefix="0" xfId="0">
      <alignment horizontal="center" vertical="center"/>
    </xf>
    <xf numFmtId="0" fontId="14" fillId="9" borderId="12" applyAlignment="1" pivotButton="0" quotePrefix="0" xfId="0">
      <alignment horizontal="center" vertical="center" wrapText="1"/>
    </xf>
    <xf numFmtId="0" fontId="14" fillId="10" borderId="33" applyAlignment="1" pivotButton="0" quotePrefix="0" xfId="0">
      <alignment vertical="center" wrapText="1"/>
    </xf>
    <xf numFmtId="0" fontId="14" fillId="6" borderId="13" applyAlignment="1" pivotButton="0" quotePrefix="0" xfId="0">
      <alignment vertical="center" wrapText="1"/>
    </xf>
    <xf numFmtId="0" fontId="14" fillId="9" borderId="30" applyAlignment="1" pivotButton="0" quotePrefix="0" xfId="0">
      <alignment horizontal="center" vertical="center" wrapText="1"/>
    </xf>
    <xf numFmtId="0" fontId="14" fillId="10" borderId="28" applyAlignment="1" pivotButton="0" quotePrefix="0" xfId="0">
      <alignment vertical="center" wrapText="1"/>
    </xf>
    <xf numFmtId="0" fontId="14" fillId="9" borderId="25" applyAlignment="1" pivotButton="0" quotePrefix="0" xfId="0">
      <alignment horizontal="center" vertical="center"/>
    </xf>
    <xf numFmtId="0" fontId="14" fillId="6" borderId="30" applyAlignment="1" pivotButton="0" quotePrefix="0" xfId="0">
      <alignment horizontal="center" vertical="center"/>
    </xf>
    <xf numFmtId="9" fontId="22" fillId="0" borderId="33" applyAlignment="1" pivotButton="0" quotePrefix="0" xfId="3">
      <alignment vertical="center"/>
    </xf>
    <xf numFmtId="9" fontId="22" fillId="0" borderId="39" applyAlignment="1" pivotButton="0" quotePrefix="0" xfId="3">
      <alignment vertical="center"/>
    </xf>
    <xf numFmtId="9" fontId="14" fillId="9" borderId="27" applyAlignment="1" pivotButton="0" quotePrefix="0" xfId="3">
      <alignment vertical="center"/>
    </xf>
    <xf numFmtId="9" fontId="14" fillId="10" borderId="14" applyAlignment="1" pivotButton="0" quotePrefix="0" xfId="3">
      <alignment vertical="center" wrapText="1"/>
    </xf>
    <xf numFmtId="0" fontId="14" fillId="10" borderId="2" applyAlignment="1" applyProtection="1" pivotButton="0" quotePrefix="0" xfId="0">
      <alignment horizontal="left" vertical="center"/>
      <protection locked="0" hidden="0"/>
    </xf>
    <xf numFmtId="0" fontId="14" fillId="10" borderId="8" applyAlignment="1" applyProtection="1" pivotButton="0" quotePrefix="0" xfId="0">
      <alignment horizontal="left" vertical="center"/>
      <protection locked="0" hidden="0"/>
    </xf>
    <xf numFmtId="0" fontId="8" fillId="0" borderId="17" applyAlignment="1" pivotButton="0" quotePrefix="0" xfId="0">
      <alignment wrapText="1"/>
    </xf>
    <xf numFmtId="0" fontId="24" fillId="0" borderId="17" applyAlignment="1" pivotButton="0" quotePrefix="0" xfId="0">
      <alignment wrapText="1"/>
    </xf>
    <xf numFmtId="0" fontId="8" fillId="0" borderId="17" applyAlignment="1" pivotButton="0" quotePrefix="0" xfId="0">
      <alignment horizontal="right" wrapText="1"/>
    </xf>
    <xf numFmtId="0" fontId="8" fillId="0" borderId="17" applyAlignment="1" pivotButton="0" quotePrefix="0" xfId="0">
      <alignment vertical="center"/>
    </xf>
    <xf numFmtId="0" fontId="14" fillId="10" borderId="0" applyAlignment="1" applyProtection="1" pivotButton="0" quotePrefix="0" xfId="0">
      <alignment horizontal="left" vertical="center"/>
      <protection locked="0" hidden="0"/>
    </xf>
    <xf numFmtId="0" fontId="13" fillId="0" borderId="0" applyAlignment="1" applyProtection="1" pivotButton="0" quotePrefix="0" xfId="0">
      <alignment horizontal="center" vertical="center"/>
      <protection locked="0" hidden="0"/>
    </xf>
    <xf numFmtId="0" fontId="19" fillId="0" borderId="0" applyAlignment="1" applyProtection="1" pivotButton="0" quotePrefix="0" xfId="0">
      <alignment horizontal="center" vertical="center"/>
      <protection locked="0" hidden="0"/>
    </xf>
    <xf numFmtId="10" fontId="0" fillId="0" borderId="1" applyAlignment="1" pivotButton="0" quotePrefix="0" xfId="3">
      <alignment vertical="center"/>
    </xf>
    <xf numFmtId="0" fontId="0" fillId="0" borderId="41" applyAlignment="1" pivotButton="0" quotePrefix="0" xfId="0">
      <alignment vertical="center"/>
    </xf>
    <xf numFmtId="9" fontId="0" fillId="0" borderId="7" applyAlignment="1" pivotButton="0" quotePrefix="0" xfId="3">
      <alignment vertical="center"/>
    </xf>
    <xf numFmtId="10" fontId="0" fillId="0" borderId="42" applyAlignment="1" pivotButton="0" quotePrefix="0" xfId="3">
      <alignment vertical="center"/>
    </xf>
    <xf numFmtId="0" fontId="0" fillId="0" borderId="43" applyAlignment="1" pivotButton="0" quotePrefix="0" xfId="0">
      <alignment vertical="center"/>
    </xf>
    <xf numFmtId="10" fontId="0" fillId="0" borderId="3" applyAlignment="1" pivotButton="0" quotePrefix="0" xfId="3">
      <alignment vertical="center"/>
    </xf>
    <xf numFmtId="9" fontId="0" fillId="0" borderId="1" applyAlignment="1" pivotButton="0" quotePrefix="0" xfId="0">
      <alignment vertical="center"/>
    </xf>
    <xf numFmtId="10" fontId="0" fillId="0" borderId="19" applyAlignment="1" pivotButton="0" quotePrefix="0" xfId="3">
      <alignment vertical="center"/>
    </xf>
    <xf numFmtId="10" fontId="0" fillId="0" borderId="4" applyAlignment="1" pivotButton="0" quotePrefix="0" xfId="3">
      <alignment vertical="center"/>
    </xf>
    <xf numFmtId="9" fontId="0" fillId="0" borderId="19" applyAlignment="1" pivotButton="0" quotePrefix="0" xfId="3">
      <alignment vertical="center"/>
    </xf>
    <xf numFmtId="0" fontId="14" fillId="10" borderId="0" applyAlignment="1" applyProtection="1" pivotButton="0" quotePrefix="0" xfId="0">
      <alignment horizontal="center" vertical="center"/>
      <protection locked="0" hidden="0"/>
    </xf>
    <xf numFmtId="0" fontId="13" fillId="6" borderId="4" applyAlignment="1" applyProtection="1" pivotButton="0" quotePrefix="0" xfId="0">
      <alignment horizontal="center" vertical="center" wrapText="1"/>
      <protection locked="0" hidden="0"/>
    </xf>
    <xf numFmtId="14" fontId="12" fillId="5" borderId="4" applyAlignment="1" pivotButton="0" quotePrefix="0" xfId="0">
      <alignment horizontal="center" vertical="center"/>
    </xf>
    <xf numFmtId="0" fontId="12" fillId="7" borderId="5" applyAlignment="1" pivotButton="0" quotePrefix="0" xfId="0">
      <alignment horizontal="center" vertical="center" wrapText="1"/>
    </xf>
    <xf numFmtId="43" fontId="13" fillId="6" borderId="3" applyAlignment="1" applyProtection="1" pivotButton="0" quotePrefix="0" xfId="1">
      <alignment horizontal="center" vertical="center" wrapText="1"/>
      <protection locked="0" hidden="0"/>
    </xf>
    <xf numFmtId="43" fontId="0" fillId="0" borderId="42" applyAlignment="1" pivotButton="0" quotePrefix="0" xfId="1">
      <alignment vertical="center"/>
    </xf>
    <xf numFmtId="43" fontId="0" fillId="0" borderId="3" applyAlignment="1" pivotButton="0" quotePrefix="0" xfId="1">
      <alignment vertical="center"/>
    </xf>
    <xf numFmtId="43" fontId="0" fillId="0" borderId="19" applyAlignment="1" pivotButton="0" quotePrefix="0" xfId="1">
      <alignment vertical="center"/>
    </xf>
    <xf numFmtId="43" fontId="0" fillId="0" borderId="4" applyAlignment="1" pivotButton="0" quotePrefix="0" xfId="1">
      <alignment vertical="center"/>
    </xf>
    <xf numFmtId="43" fontId="0" fillId="0" borderId="0" applyAlignment="1" pivotButton="0" quotePrefix="0" xfId="0">
      <alignment vertical="center"/>
    </xf>
    <xf numFmtId="43" fontId="2" fillId="0" borderId="0" applyAlignment="1" pivotButton="0" quotePrefix="0" xfId="1">
      <alignment vertical="center"/>
    </xf>
    <xf numFmtId="43" fontId="3" fillId="2" borderId="0" applyAlignment="1" pivotButton="0" quotePrefix="0" xfId="1">
      <alignment vertical="center"/>
    </xf>
    <xf numFmtId="43" fontId="21" fillId="2" borderId="15" applyAlignment="1" pivotButton="0" quotePrefix="0" xfId="0">
      <alignment horizontal="center" vertical="center"/>
    </xf>
    <xf numFmtId="43" fontId="2" fillId="0" borderId="0" applyAlignment="1" pivotButton="0" quotePrefix="0" xfId="0">
      <alignment vertical="center"/>
    </xf>
    <xf numFmtId="43" fontId="22" fillId="0" borderId="3" applyAlignment="1" pivotButton="0" quotePrefix="0" xfId="1">
      <alignment vertical="center"/>
    </xf>
    <xf numFmtId="43" fontId="22" fillId="0" borderId="19" applyAlignment="1" pivotButton="0" quotePrefix="0" xfId="1">
      <alignment vertical="center"/>
    </xf>
    <xf numFmtId="43" fontId="22" fillId="0" borderId="4" applyAlignment="1" pivotButton="0" quotePrefix="0" xfId="1">
      <alignment vertical="center"/>
    </xf>
    <xf numFmtId="43" fontId="22" fillId="0" borderId="13" applyAlignment="1" pivotButton="0" quotePrefix="0" xfId="1">
      <alignment vertical="center"/>
    </xf>
    <xf numFmtId="43" fontId="22" fillId="0" borderId="16" applyAlignment="1" pivotButton="0" quotePrefix="0" xfId="1">
      <alignment vertical="center"/>
    </xf>
    <xf numFmtId="43" fontId="22" fillId="0" borderId="33" applyAlignment="1" pivotButton="0" quotePrefix="0" xfId="1">
      <alignment vertical="center"/>
    </xf>
    <xf numFmtId="43" fontId="22" fillId="0" borderId="39" applyAlignment="1" pivotButton="0" quotePrefix="0" xfId="1">
      <alignment vertical="center"/>
    </xf>
    <xf numFmtId="43" fontId="22" fillId="0" borderId="28" applyAlignment="1" pivotButton="0" quotePrefix="0" xfId="1">
      <alignment vertical="center"/>
    </xf>
    <xf numFmtId="43" fontId="22" fillId="0" borderId="23" applyAlignment="1" pivotButton="0" quotePrefix="0" xfId="1">
      <alignment vertical="center"/>
    </xf>
    <xf numFmtId="43" fontId="22" fillId="0" borderId="24" applyAlignment="1" pivotButton="0" quotePrefix="0" xfId="1">
      <alignment vertical="center"/>
    </xf>
    <xf numFmtId="43" fontId="21" fillId="2" borderId="1" applyAlignment="1" pivotButton="0" quotePrefix="0" xfId="0">
      <alignment horizontal="center" vertical="center"/>
    </xf>
    <xf numFmtId="43" fontId="22" fillId="0" borderId="22" applyAlignment="1" pivotButton="0" quotePrefix="0" xfId="1">
      <alignment vertical="center"/>
    </xf>
    <xf numFmtId="43" fontId="22" fillId="0" borderId="26" applyAlignment="1" pivotButton="0" quotePrefix="0" xfId="1">
      <alignment vertical="center"/>
    </xf>
    <xf numFmtId="43" fontId="22" fillId="0" borderId="20" applyAlignment="1" pivotButton="0" quotePrefix="0" xfId="1">
      <alignment vertical="center"/>
    </xf>
    <xf numFmtId="43" fontId="22" fillId="0" borderId="21" applyAlignment="1" pivotButton="0" quotePrefix="0" xfId="1">
      <alignment vertical="center"/>
    </xf>
    <xf numFmtId="43" fontId="2" fillId="0" borderId="0" applyAlignment="1" pivotButton="0" quotePrefix="0" xfId="0">
      <alignment horizontal="right" vertical="center"/>
    </xf>
    <xf numFmtId="43" fontId="22" fillId="0" borderId="3" applyAlignment="1" pivotButton="0" quotePrefix="0" xfId="1">
      <alignment horizontal="right" vertical="center"/>
    </xf>
    <xf numFmtId="43" fontId="22" fillId="0" borderId="19" applyAlignment="1" pivotButton="0" quotePrefix="0" xfId="1">
      <alignment horizontal="right" vertical="center"/>
    </xf>
    <xf numFmtId="43" fontId="22" fillId="0" borderId="4" applyAlignment="1" pivotButton="0" quotePrefix="0" xfId="1">
      <alignment horizontal="right" vertical="center"/>
    </xf>
    <xf numFmtId="43" fontId="14" fillId="9" borderId="27" applyAlignment="1" pivotButton="0" quotePrefix="0" xfId="1">
      <alignment vertical="center"/>
    </xf>
    <xf numFmtId="43" fontId="14" fillId="10" borderId="14" applyAlignment="1" pivotButton="0" quotePrefix="0" xfId="1">
      <alignment vertical="center" wrapText="1"/>
    </xf>
    <xf numFmtId="43" fontId="22" fillId="0" borderId="3" applyAlignment="1" pivotButton="0" quotePrefix="0" xfId="1">
      <alignment horizontal="right" vertical="center" wrapText="1"/>
    </xf>
    <xf numFmtId="43" fontId="22" fillId="0" borderId="19" applyAlignment="1" pivotButton="0" quotePrefix="0" xfId="1">
      <alignment horizontal="right" vertical="center" wrapText="1"/>
    </xf>
    <xf numFmtId="43" fontId="22" fillId="0" borderId="4" applyAlignment="1" pivotButton="0" quotePrefix="0" xfId="1">
      <alignment horizontal="right" vertical="center" wrapText="1"/>
    </xf>
    <xf numFmtId="43" fontId="12" fillId="5" borderId="4" applyAlignment="1" pivotButton="0" quotePrefix="0" xfId="1">
      <alignment vertical="center"/>
    </xf>
    <xf numFmtId="43" fontId="12" fillId="5" borderId="1" applyAlignment="1" pivotButton="0" quotePrefix="0" xfId="1">
      <alignment vertical="center"/>
    </xf>
    <xf numFmtId="43" fontId="22" fillId="0" borderId="14" applyAlignment="1" pivotButton="0" quotePrefix="0" xfId="1">
      <alignment vertical="center"/>
    </xf>
    <xf numFmtId="43" fontId="2" fillId="0" borderId="0" pivotButton="0" quotePrefix="0" xfId="0"/>
    <xf numFmtId="43" fontId="12" fillId="5" borderId="1" applyAlignment="1" pivotButton="0" quotePrefix="0" xfId="1">
      <alignment horizontal="right" vertical="center"/>
    </xf>
    <xf numFmtId="43" fontId="17" fillId="0" borderId="0" applyAlignment="1" applyProtection="1" pivotButton="0" quotePrefix="0" xfId="1">
      <alignment horizontal="center" vertical="center"/>
      <protection locked="0" hidden="0"/>
    </xf>
    <xf numFmtId="43" fontId="15" fillId="0" borderId="0" applyAlignment="1" applyProtection="1" pivotButton="0" quotePrefix="0" xfId="0">
      <alignment vertical="center"/>
      <protection locked="0" hidden="0"/>
    </xf>
    <xf numFmtId="43" fontId="16" fillId="0" borderId="0" applyAlignment="1" applyProtection="1" pivotButton="0" quotePrefix="0" xfId="1">
      <alignment horizontal="center" vertical="center"/>
      <protection locked="0" hidden="0"/>
    </xf>
    <xf numFmtId="43" fontId="19" fillId="2" borderId="1" applyAlignment="1" applyProtection="1" pivotButton="0" quotePrefix="0" xfId="1">
      <alignment horizontal="right" vertical="center"/>
      <protection locked="0" hidden="0"/>
    </xf>
    <xf numFmtId="43" fontId="15" fillId="0" borderId="0" applyAlignment="1" applyProtection="1" pivotButton="0" quotePrefix="0" xfId="1">
      <alignment vertical="center"/>
      <protection locked="0" hidden="0"/>
    </xf>
    <xf numFmtId="43" fontId="19" fillId="0" borderId="0" applyAlignment="1" applyProtection="1" pivotButton="0" quotePrefix="0" xfId="1">
      <alignment horizontal="right" vertical="center"/>
      <protection locked="0" hidden="0"/>
    </xf>
    <xf numFmtId="43" fontId="19" fillId="0" borderId="0" applyAlignment="1" applyProtection="1" pivotButton="0" quotePrefix="0" xfId="1">
      <alignment vertical="center"/>
      <protection locked="0" hidden="0"/>
    </xf>
    <xf numFmtId="43" fontId="19" fillId="0" borderId="2" applyAlignment="1" applyProtection="1" pivotButton="0" quotePrefix="0" xfId="1">
      <alignment vertical="center"/>
      <protection locked="0" hidden="0"/>
    </xf>
    <xf numFmtId="43" fontId="0" fillId="0" borderId="0" pivotButton="0" quotePrefix="0" xfId="1"/>
    <xf numFmtId="43" fontId="8" fillId="0" borderId="17" applyAlignment="1" pivotButton="0" quotePrefix="0" xfId="1">
      <alignment wrapText="1"/>
    </xf>
    <xf numFmtId="164" fontId="0" fillId="0" borderId="3" applyAlignment="1" pivotButton="0" quotePrefix="0" xfId="1">
      <alignment vertical="center"/>
    </xf>
    <xf numFmtId="164" fontId="0" fillId="0" borderId="19" applyAlignment="1" pivotButton="0" quotePrefix="0" xfId="1">
      <alignment vertical="center"/>
    </xf>
    <xf numFmtId="164" fontId="0" fillId="0" borderId="4" applyAlignment="1" pivotButton="0" quotePrefix="0" xfId="1">
      <alignment vertical="center"/>
    </xf>
    <xf numFmtId="164" fontId="0" fillId="0" borderId="1" applyAlignment="1" pivotButton="0" quotePrefix="0" xfId="1">
      <alignment vertical="center"/>
    </xf>
    <xf numFmtId="165" fontId="0" fillId="0" borderId="0" applyAlignment="1" pivotButton="0" quotePrefix="0" xfId="0">
      <alignment vertical="center"/>
    </xf>
    <xf numFmtId="164" fontId="0" fillId="0" borderId="43" applyAlignment="1" pivotButton="0" quotePrefix="0" xfId="0">
      <alignment vertical="center"/>
    </xf>
    <xf numFmtId="164" fontId="0" fillId="0" borderId="41" applyAlignment="1" pivotButton="0" quotePrefix="0" xfId="0">
      <alignment vertical="center"/>
    </xf>
    <xf numFmtId="164" fontId="0" fillId="0" borderId="45" applyAlignment="1" pivotButton="0" quotePrefix="0" xfId="0">
      <alignment vertical="center"/>
    </xf>
    <xf numFmtId="164" fontId="0" fillId="0" borderId="46" applyAlignment="1" pivotButton="0" quotePrefix="0" xfId="0">
      <alignment vertical="center"/>
    </xf>
    <xf numFmtId="164" fontId="0" fillId="0" borderId="41" applyAlignment="1" pivotButton="0" quotePrefix="0" xfId="1">
      <alignment vertical="center"/>
    </xf>
    <xf numFmtId="164" fontId="15" fillId="0" borderId="0" applyAlignment="1" pivotButton="0" quotePrefix="0" xfId="1">
      <alignment vertical="center"/>
    </xf>
    <xf numFmtId="0" fontId="26" fillId="0" borderId="0" pivotButton="0" quotePrefix="0" xfId="0"/>
    <xf numFmtId="0" fontId="27" fillId="6" borderId="1" applyAlignment="1" pivotButton="0" quotePrefix="0" xfId="0">
      <alignment horizontal="center" vertical="center"/>
    </xf>
    <xf numFmtId="0" fontId="0" fillId="0" borderId="0" pivotButton="0" quotePrefix="0" xfId="0"/>
    <xf numFmtId="0" fontId="0" fillId="0" borderId="0" applyAlignment="1" pivotButton="0" quotePrefix="0" xfId="0">
      <alignment vertical="center"/>
    </xf>
    <xf numFmtId="0" fontId="14" fillId="10" borderId="2" applyAlignment="1" applyProtection="1" pivotButton="0" quotePrefix="0" xfId="0">
      <alignment horizontal="center" vertical="center"/>
      <protection locked="0" hidden="0"/>
    </xf>
    <xf numFmtId="0" fontId="0" fillId="0" borderId="1" applyAlignment="1" pivotButton="0" quotePrefix="0" xfId="0">
      <alignment vertical="center"/>
    </xf>
    <xf numFmtId="0" fontId="14" fillId="7" borderId="4" applyAlignment="1" applyProtection="1" pivotButton="0" quotePrefix="0" xfId="0">
      <alignment horizontal="center" vertical="center"/>
      <protection locked="0" hidden="0"/>
    </xf>
    <xf numFmtId="0" fontId="14" fillId="7" borderId="1" applyAlignment="1" applyProtection="1" pivotButton="0" quotePrefix="0" xfId="0">
      <alignment horizontal="center" vertical="center"/>
      <protection locked="0" hidden="0"/>
    </xf>
    <xf numFmtId="43" fontId="20" fillId="2" borderId="15" applyAlignment="1" pivotButton="0" quotePrefix="0" xfId="0">
      <alignment horizontal="center" vertical="center"/>
    </xf>
    <xf numFmtId="14" fontId="12" fillId="5" borderId="1" applyAlignment="1" pivotButton="0" quotePrefix="0" xfId="0">
      <alignment horizontal="center" vertical="center"/>
    </xf>
    <xf numFmtId="43" fontId="20" fillId="2" borderId="1" applyAlignment="1" pivotButton="0" quotePrefix="0" xfId="0">
      <alignment horizontal="center" vertical="center"/>
    </xf>
    <xf numFmtId="0" fontId="14" fillId="6" borderId="13" applyAlignment="1" pivotButton="0" quotePrefix="0" xfId="0">
      <alignment horizontal="left" vertical="center"/>
    </xf>
    <xf numFmtId="0" fontId="12" fillId="10" borderId="1" applyAlignment="1" applyProtection="1" pivotButton="0" quotePrefix="0" xfId="0">
      <alignment horizontal="center" vertical="center"/>
      <protection locked="0" hidden="0"/>
    </xf>
    <xf numFmtId="0" fontId="15" fillId="0" borderId="0" applyAlignment="1" pivotButton="0" quotePrefix="0" xfId="0">
      <alignment vertical="center"/>
    </xf>
    <xf numFmtId="0" fontId="10" fillId="6" borderId="1" applyAlignment="1" pivotButton="0" quotePrefix="0" xfId="0">
      <alignment horizontal="center" vertical="center"/>
    </xf>
    <xf numFmtId="0" fontId="13" fillId="6" borderId="3" applyAlignment="1" applyProtection="1" pivotButton="0" quotePrefix="0" xfId="0">
      <alignment horizontal="center" vertical="center" wrapText="1"/>
      <protection locked="0" hidden="0"/>
    </xf>
    <xf numFmtId="0" fontId="15" fillId="0" borderId="0" applyAlignment="1" applyProtection="1" pivotButton="0" quotePrefix="0" xfId="0">
      <alignment vertical="center"/>
      <protection locked="0" hidden="0"/>
    </xf>
    <xf numFmtId="166" fontId="0" fillId="0" borderId="44" applyAlignment="1" pivotButton="0" quotePrefix="0" xfId="0">
      <alignment vertical="center"/>
    </xf>
    <xf numFmtId="166" fontId="0" fillId="0" borderId="1" applyAlignment="1" pivotButton="0" quotePrefix="0" xfId="0">
      <alignment vertical="center"/>
    </xf>
    <xf numFmtId="167" fontId="15" fillId="0" borderId="0" applyAlignment="1" applyProtection="1" pivotButton="0" quotePrefix="0" xfId="0">
      <alignment vertical="center"/>
      <protection locked="0" hidden="0"/>
    </xf>
    <xf numFmtId="167" fontId="4" fillId="0" borderId="1" applyAlignment="1" pivotButton="0" quotePrefix="0" xfId="0">
      <alignment wrapText="1"/>
    </xf>
    <xf numFmtId="167" fontId="4" fillId="0" borderId="1" pivotButton="0" quotePrefix="0" xfId="0"/>
    <xf numFmtId="168" fontId="4" fillId="0" borderId="1" applyAlignment="1" pivotButton="0" quotePrefix="0" xfId="0">
      <alignment wrapText="1"/>
    </xf>
    <xf numFmtId="0" fontId="27" fillId="6" borderId="1" applyAlignment="1" pivotButton="0" quotePrefix="0" xfId="0">
      <alignment horizontal="left" vertical="center"/>
    </xf>
    <xf numFmtId="0" fontId="0" fillId="0" borderId="6" pivotButton="0" quotePrefix="0" xfId="0"/>
    <xf numFmtId="0" fontId="0" fillId="0" borderId="2" pivotButton="0" quotePrefix="0" xfId="0"/>
    <xf numFmtId="0" fontId="0" fillId="0" borderId="29" pivotButton="0" quotePrefix="0" xfId="0"/>
    <xf numFmtId="0" fontId="0" fillId="0" borderId="8" pivotButton="0" quotePrefix="0" xfId="0"/>
    <xf numFmtId="0" fontId="0" fillId="0" borderId="10" pivotButton="0" quotePrefix="0" xfId="0"/>
    <xf numFmtId="0" fontId="27" fillId="7" borderId="5" applyAlignment="1" pivotButton="0" quotePrefix="0" xfId="0">
      <alignment horizontal="center" vertical="center" wrapText="1"/>
    </xf>
    <xf numFmtId="0" fontId="0" fillId="0" borderId="5" pivotButton="0" quotePrefix="0" xfId="0"/>
    <xf numFmtId="0" fontId="26" fillId="0" borderId="0" pivotButton="0" quotePrefix="0" xfId="0"/>
    <xf numFmtId="0" fontId="29" fillId="2" borderId="1" applyAlignment="1" pivotButton="0" quotePrefix="0" xfId="0">
      <alignment horizontal="left" vertical="center" wrapText="1"/>
    </xf>
    <xf numFmtId="0" fontId="0" fillId="0" borderId="9" pivotButton="0" quotePrefix="0" xfId="0"/>
    <xf numFmtId="0" fontId="27" fillId="7" borderId="15" applyAlignment="1" pivotButton="0" quotePrefix="0" xfId="0">
      <alignment horizontal="center" vertical="center" wrapText="1"/>
    </xf>
    <xf numFmtId="0" fontId="28" fillId="9" borderId="1" applyAlignment="1" pivotButton="0" quotePrefix="0" xfId="0">
      <alignment horizontal="center" vertical="center"/>
    </xf>
    <xf numFmtId="0" fontId="0" fillId="0" borderId="19" pivotButton="0" quotePrefix="0" xfId="0"/>
    <xf numFmtId="0" fontId="0" fillId="0" borderId="4" pivotButton="0" quotePrefix="0" xfId="0"/>
    <xf numFmtId="0" fontId="28" fillId="8" borderId="1" applyAlignment="1" pivotButton="0" quotePrefix="0" xfId="0">
      <alignment horizontal="left" vertical="center"/>
    </xf>
    <xf numFmtId="0" fontId="30" fillId="2" borderId="1" applyAlignment="1" pivotButton="0" quotePrefix="0" xfId="0">
      <alignment horizontal="left" vertical="center" wrapText="1"/>
    </xf>
    <xf numFmtId="0" fontId="27" fillId="6" borderId="1" applyAlignment="1" pivotButton="0" quotePrefix="0" xfId="0">
      <alignment horizontal="center" vertical="center"/>
    </xf>
    <xf numFmtId="0" fontId="28" fillId="9" borderId="3" applyAlignment="1" pivotButton="0" quotePrefix="0" xfId="0">
      <alignment horizontal="center" vertical="center"/>
    </xf>
    <xf numFmtId="0" fontId="25" fillId="5" borderId="41" applyAlignment="1" pivotButton="0" quotePrefix="0" xfId="0">
      <alignment horizontal="center" vertical="center"/>
    </xf>
    <xf numFmtId="0" fontId="25" fillId="5" borderId="15" applyAlignment="1" pivotButton="0" quotePrefix="0" xfId="0">
      <alignment horizontal="center" vertical="center"/>
    </xf>
    <xf numFmtId="0" fontId="33" fillId="0" borderId="18" applyAlignment="1" pivotButton="0" quotePrefix="0" xfId="0">
      <alignment horizontal="center" vertical="center" wrapText="1"/>
    </xf>
    <xf numFmtId="0" fontId="0" fillId="0" borderId="0" pivotButton="0" quotePrefix="0" xfId="0"/>
    <xf numFmtId="0" fontId="33" fillId="0" borderId="1" applyAlignment="1" pivotButton="0" quotePrefix="0" xfId="0">
      <alignment horizontal="center" vertical="center" wrapText="1"/>
    </xf>
    <xf numFmtId="0" fontId="31" fillId="11" borderId="1" applyAlignment="1" pivotButton="0" quotePrefix="0" xfId="0">
      <alignment horizontal="center" vertical="center" wrapText="1"/>
    </xf>
    <xf numFmtId="0" fontId="32" fillId="0" borderId="1" applyAlignment="1" pivotButton="0" quotePrefix="0" xfId="0">
      <alignment horizontal="center" vertical="center" wrapText="1"/>
    </xf>
    <xf numFmtId="0" fontId="14" fillId="7" borderId="1" applyAlignment="1" applyProtection="1" pivotButton="0" quotePrefix="0" xfId="0">
      <alignment vertical="center"/>
      <protection locked="0" hidden="0"/>
    </xf>
    <xf numFmtId="0" fontId="0" fillId="0" borderId="19" applyProtection="1" pivotButton="0" quotePrefix="0" xfId="0">
      <protection locked="0" hidden="0"/>
    </xf>
    <xf numFmtId="0" fontId="0" fillId="0" borderId="4" applyProtection="1" pivotButton="0" quotePrefix="0" xfId="0">
      <protection locked="0" hidden="0"/>
    </xf>
    <xf numFmtId="0" fontId="13" fillId="6" borderId="1" applyAlignment="1" applyProtection="1" pivotButton="0" quotePrefix="0" xfId="0">
      <alignment horizontal="center" vertical="center" wrapText="1"/>
      <protection locked="0" hidden="0"/>
    </xf>
    <xf numFmtId="0" fontId="29" fillId="2" borderId="1" applyAlignment="1" pivotButton="0" quotePrefix="0" xfId="0">
      <alignment horizontal="center" vertical="center" wrapText="1"/>
    </xf>
    <xf numFmtId="0" fontId="0" fillId="0" borderId="0" applyAlignment="1" pivotButton="0" quotePrefix="0" xfId="0">
      <alignment vertical="center"/>
    </xf>
    <xf numFmtId="0" fontId="14" fillId="10" borderId="2" applyAlignment="1" applyProtection="1" pivotButton="0" quotePrefix="0" xfId="0">
      <alignment horizontal="center" vertical="center"/>
      <protection locked="0" hidden="0"/>
    </xf>
    <xf numFmtId="0" fontId="0" fillId="0" borderId="0" applyProtection="1" pivotButton="0" quotePrefix="0" xfId="0">
      <protection locked="0" hidden="0"/>
    </xf>
    <xf numFmtId="0" fontId="14" fillId="7" borderId="3" applyAlignment="1" applyProtection="1" pivotButton="0" quotePrefix="0" xfId="0">
      <alignment horizontal="center" vertical="center"/>
      <protection locked="0" hidden="0"/>
    </xf>
    <xf numFmtId="0" fontId="0" fillId="0" borderId="1" applyAlignment="1" pivotButton="0" quotePrefix="0" xfId="0">
      <alignment vertical="center"/>
    </xf>
    <xf numFmtId="0" fontId="14" fillId="7" borderId="4" applyAlignment="1" applyProtection="1" pivotButton="0" quotePrefix="0" xfId="0">
      <alignment horizontal="center" vertical="center"/>
      <protection locked="0" hidden="0"/>
    </xf>
    <xf numFmtId="0" fontId="14" fillId="7" borderId="1" applyAlignment="1" applyProtection="1" pivotButton="0" quotePrefix="0" xfId="0">
      <alignment horizontal="center" vertical="center"/>
      <protection locked="0" hidden="0"/>
    </xf>
    <xf numFmtId="164" fontId="13" fillId="6" borderId="1" applyAlignment="1" applyProtection="1" pivotButton="0" quotePrefix="0" xfId="1">
      <alignment horizontal="center" vertical="center" wrapText="1"/>
      <protection locked="0" hidden="0"/>
    </xf>
    <xf numFmtId="0" fontId="14" fillId="6" borderId="37" applyAlignment="1" pivotButton="0" quotePrefix="0" xfId="0">
      <alignment horizontal="center" vertical="center"/>
    </xf>
    <xf numFmtId="0" fontId="0" fillId="0" borderId="40" pivotButton="0" quotePrefix="0" xfId="0"/>
    <xf numFmtId="43" fontId="20" fillId="2" borderId="15" applyAlignment="1" pivotButton="0" quotePrefix="0" xfId="0">
      <alignment horizontal="center" vertical="center"/>
    </xf>
    <xf numFmtId="14" fontId="12" fillId="5" borderId="1" applyAlignment="1" pivotButton="0" quotePrefix="0" xfId="0">
      <alignment horizontal="center" vertical="center"/>
    </xf>
    <xf numFmtId="43" fontId="20" fillId="2" borderId="1" applyAlignment="1" pivotButton="0" quotePrefix="0" xfId="0">
      <alignment horizontal="center" vertical="center"/>
    </xf>
    <xf numFmtId="0" fontId="14" fillId="6" borderId="13" applyAlignment="1" pivotButton="0" quotePrefix="0" xfId="0">
      <alignment horizontal="left" vertical="center"/>
    </xf>
    <xf numFmtId="0" fontId="0" fillId="0" borderId="16" pivotButton="0" quotePrefix="0" xfId="0"/>
    <xf numFmtId="0" fontId="14" fillId="6" borderId="20" applyAlignment="1" pivotButton="0" quotePrefix="0" xfId="0">
      <alignment horizontal="left" vertical="center"/>
    </xf>
    <xf numFmtId="0" fontId="14" fillId="10" borderId="33" applyAlignment="1" pivotButton="0" quotePrefix="0" xfId="0">
      <alignment horizontal="center" vertical="center"/>
    </xf>
    <xf numFmtId="0" fontId="14" fillId="9" borderId="34" applyAlignment="1" pivotButton="0" quotePrefix="0" xfId="0">
      <alignment horizontal="center" vertical="center"/>
    </xf>
    <xf numFmtId="0" fontId="0" fillId="0" borderId="38" pivotButton="0" quotePrefix="0" xfId="0"/>
    <xf numFmtId="0" fontId="14" fillId="6" borderId="22" applyAlignment="1" pivotButton="0" quotePrefix="0" xfId="0">
      <alignment horizontal="left" vertical="center"/>
    </xf>
    <xf numFmtId="0" fontId="0" fillId="0" borderId="23" pivotButton="0" quotePrefix="0" xfId="0"/>
    <xf numFmtId="0" fontId="14" fillId="10" borderId="33" applyAlignment="1" pivotButton="0" quotePrefix="0" xfId="0">
      <alignment horizontal="center" vertical="center" wrapText="1"/>
    </xf>
    <xf numFmtId="0" fontId="14" fillId="6" borderId="25" applyAlignment="1" pivotButton="0" quotePrefix="0" xfId="0">
      <alignment horizontal="left" vertical="center"/>
    </xf>
    <xf numFmtId="0" fontId="12" fillId="10" borderId="3" applyAlignment="1" applyProtection="1" pivotButton="0" quotePrefix="0" xfId="0">
      <alignment horizontal="center" vertical="center"/>
      <protection locked="0" hidden="0"/>
    </xf>
    <xf numFmtId="0" fontId="12" fillId="10" borderId="1" applyAlignment="1" applyProtection="1" pivotButton="0" quotePrefix="0" xfId="0">
      <alignment horizontal="center" vertical="center"/>
      <protection locked="0" hidden="0"/>
    </xf>
    <xf numFmtId="0" fontId="0" fillId="0" borderId="7" applyProtection="1" pivotButton="0" quotePrefix="0" xfId="0">
      <protection locked="0" hidden="0"/>
    </xf>
    <xf numFmtId="0" fontId="18" fillId="2" borderId="41" applyAlignment="1" applyProtection="1" pivotButton="0" quotePrefix="0" xfId="0">
      <alignment horizontal="right" vertical="center"/>
      <protection locked="0" hidden="0"/>
    </xf>
    <xf numFmtId="0" fontId="0" fillId="0" borderId="29" applyProtection="1" pivotButton="0" quotePrefix="0" xfId="0">
      <protection locked="0" hidden="0"/>
    </xf>
    <xf numFmtId="0" fontId="17" fillId="2" borderId="1" applyAlignment="1" pivotButton="0" quotePrefix="0" xfId="0">
      <alignment horizontal="left" vertical="center" wrapText="1"/>
    </xf>
    <xf numFmtId="0" fontId="15" fillId="0" borderId="0" applyAlignment="1" pivotButton="0" quotePrefix="0" xfId="0">
      <alignment vertical="center"/>
    </xf>
    <xf numFmtId="43" fontId="17" fillId="2" borderId="3" applyAlignment="1" applyProtection="1" pivotButton="0" quotePrefix="0" xfId="1">
      <alignment horizontal="center" vertical="center"/>
      <protection locked="0" hidden="0"/>
    </xf>
    <xf numFmtId="0" fontId="0" fillId="0" borderId="8" applyProtection="1" pivotButton="0" quotePrefix="0" xfId="0">
      <protection locked="0" hidden="0"/>
    </xf>
    <xf numFmtId="0" fontId="13" fillId="9" borderId="3" applyAlignment="1" pivotButton="0" quotePrefix="0" xfId="0">
      <alignment horizontal="center" vertical="center"/>
    </xf>
    <xf numFmtId="0" fontId="13" fillId="6" borderId="1" applyAlignment="1" applyProtection="1" pivotButton="0" quotePrefix="0" xfId="0">
      <alignment horizontal="left" vertical="center" wrapText="1"/>
      <protection locked="0" hidden="0"/>
    </xf>
    <xf numFmtId="0" fontId="10" fillId="6" borderId="1" applyAlignment="1" pivotButton="0" quotePrefix="0" xfId="0">
      <alignment horizontal="center" vertical="center"/>
    </xf>
    <xf numFmtId="0" fontId="10" fillId="6" borderId="1" applyAlignment="1" pivotButton="0" quotePrefix="0" xfId="0">
      <alignment horizontal="left" vertical="center"/>
    </xf>
    <xf numFmtId="0" fontId="13" fillId="8" borderId="1" applyAlignment="1" applyProtection="1" pivotButton="0" quotePrefix="0" xfId="0">
      <alignment horizontal="left" vertical="center"/>
      <protection locked="0" hidden="0"/>
    </xf>
    <xf numFmtId="43" fontId="17" fillId="2" borderId="1" applyAlignment="1" applyProtection="1" pivotButton="0" quotePrefix="0" xfId="1">
      <alignment horizontal="center" vertical="center"/>
      <protection locked="0" hidden="0"/>
    </xf>
    <xf numFmtId="0" fontId="18" fillId="2" borderId="7" applyAlignment="1" applyProtection="1" pivotButton="0" quotePrefix="0" xfId="0">
      <alignment horizontal="right" vertical="center"/>
      <protection locked="0" hidden="0"/>
    </xf>
    <xf numFmtId="0" fontId="0" fillId="0" borderId="10" applyProtection="1" pivotButton="0" quotePrefix="0" xfId="0">
      <protection locked="0" hidden="0"/>
    </xf>
    <xf numFmtId="0" fontId="13" fillId="9" borderId="7" applyAlignment="1" applyProtection="1" pivotButton="0" quotePrefix="0" xfId="0">
      <alignment horizontal="center" vertical="center"/>
      <protection locked="0" hidden="0"/>
    </xf>
    <xf numFmtId="0" fontId="13" fillId="9" borderId="3" applyAlignment="1" applyProtection="1" pivotButton="0" quotePrefix="0" xfId="0">
      <alignment horizontal="center" vertical="center"/>
      <protection locked="0" hidden="0"/>
    </xf>
    <xf numFmtId="0" fontId="13" fillId="6" borderId="3" applyAlignment="1" applyProtection="1" pivotButton="0" quotePrefix="0" xfId="0">
      <alignment horizontal="center" vertical="center" wrapText="1"/>
      <protection locked="0" hidden="0"/>
    </xf>
    <xf numFmtId="0" fontId="13" fillId="8" borderId="1" applyAlignment="1" pivotButton="0" quotePrefix="0" xfId="0">
      <alignment horizontal="left" vertical="center"/>
    </xf>
    <xf numFmtId="0" fontId="12" fillId="7" borderId="1" applyAlignment="1" applyProtection="1" pivotButton="0" quotePrefix="0" xfId="0">
      <alignment horizontal="center" vertical="center" wrapText="1"/>
      <protection locked="0" hidden="0"/>
    </xf>
    <xf numFmtId="0" fontId="15" fillId="0" borderId="0" applyAlignment="1" applyProtection="1" pivotButton="0" quotePrefix="0" xfId="0">
      <alignment vertical="center"/>
      <protection locked="0" hidden="0"/>
    </xf>
    <xf numFmtId="0" fontId="19" fillId="2" borderId="1" applyAlignment="1" pivotButton="0" quotePrefix="0" xfId="0">
      <alignment horizontal="left" vertical="center" wrapText="1"/>
    </xf>
    <xf numFmtId="0" fontId="12" fillId="7" borderId="1" applyAlignment="1" applyProtection="1" pivotButton="0" quotePrefix="0" xfId="0">
      <alignment horizontal="center" vertical="center"/>
      <protection locked="0" hidden="0"/>
    </xf>
    <xf numFmtId="0" fontId="0" fillId="0" borderId="6" applyProtection="1" pivotButton="0" quotePrefix="0" xfId="0">
      <protection locked="0" hidden="0"/>
    </xf>
    <xf numFmtId="0" fontId="15" fillId="0" borderId="1" applyAlignment="1" pivotButton="0" quotePrefix="0" xfId="0">
      <alignment horizontal="center" vertical="center"/>
    </xf>
    <xf numFmtId="0" fontId="13" fillId="9" borderId="1" applyAlignment="1" pivotButton="0" quotePrefix="0" xfId="0">
      <alignment horizontal="center" vertical="center"/>
    </xf>
    <xf numFmtId="0" fontId="15" fillId="0" borderId="1" applyAlignment="1" pivotButton="0" quotePrefix="0" xfId="0">
      <alignment vertical="center"/>
    </xf>
    <xf numFmtId="0" fontId="19" fillId="2" borderId="4" applyAlignment="1" applyProtection="1" pivotButton="0" quotePrefix="0" xfId="0">
      <alignment horizontal="center" vertical="center" wrapText="1"/>
      <protection locked="0" hidden="0"/>
    </xf>
    <xf numFmtId="0" fontId="0" fillId="0" borderId="5" applyProtection="1" pivotButton="0" quotePrefix="0" xfId="0">
      <protection locked="0" hidden="0"/>
    </xf>
    <xf numFmtId="0" fontId="0" fillId="0" borderId="9" applyProtection="1" pivotButton="0" quotePrefix="0" xfId="0">
      <protection locked="0" hidden="0"/>
    </xf>
    <xf numFmtId="164" fontId="18" fillId="2" borderId="41" applyAlignment="1" applyProtection="1" pivotButton="0" quotePrefix="0" xfId="1">
      <alignment horizontal="right" vertical="center"/>
      <protection locked="0" hidden="0"/>
    </xf>
    <xf numFmtId="0" fontId="9" fillId="5" borderId="41" applyAlignment="1" pivotButton="0" quotePrefix="0" xfId="0">
      <alignment horizontal="center" vertical="center"/>
    </xf>
    <xf numFmtId="0" fontId="9" fillId="5" borderId="15" applyAlignment="1" pivotButton="0" quotePrefix="0" xfId="0">
      <alignment horizontal="center" vertical="center"/>
    </xf>
    <xf numFmtId="0" fontId="9" fillId="5" borderId="41" applyAlignment="1" applyProtection="1" pivotButton="0" quotePrefix="0" xfId="0">
      <alignment horizontal="center" vertical="center"/>
      <protection locked="0" hidden="0"/>
    </xf>
    <xf numFmtId="0" fontId="0" fillId="0" borderId="2" applyProtection="1" pivotButton="0" quotePrefix="0" xfId="0">
      <protection locked="0" hidden="0"/>
    </xf>
    <xf numFmtId="0" fontId="12" fillId="7" borderId="15" applyAlignment="1" pivotButton="0" quotePrefix="0" xfId="0">
      <alignment horizontal="center" vertical="center" wrapText="1"/>
    </xf>
    <xf numFmtId="43" fontId="18" fillId="2" borderId="41" applyAlignment="1" applyProtection="1" pivotButton="0" quotePrefix="0" xfId="1">
      <alignment horizontal="right" vertical="center"/>
      <protection locked="0" hidden="0"/>
    </xf>
    <xf numFmtId="164" fontId="18" fillId="2" borderId="15" applyAlignment="1" applyProtection="1" pivotButton="0" quotePrefix="0" xfId="1">
      <alignment horizontal="right" vertical="center"/>
      <protection locked="0" hidden="0"/>
    </xf>
    <xf numFmtId="166" fontId="0" fillId="0" borderId="44" applyAlignment="1" pivotButton="0" quotePrefix="0" xfId="0">
      <alignment vertical="center"/>
    </xf>
    <xf numFmtId="166" fontId="0" fillId="0" borderId="1" applyAlignment="1" pivotButton="0" quotePrefix="0" xfId="0">
      <alignment vertical="center"/>
    </xf>
  </cellXfs>
  <cellStyles count="4">
    <cellStyle name="Normal" xfId="0" builtinId="0"/>
    <cellStyle name="Comma" xfId="1" builtinId="3"/>
    <cellStyle name="Hyperlink" xfId="2" builtinId="8"/>
    <cellStyle name="Percent" xfId="3"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charts/chart1.xml><?xml version="1.0" encoding="utf-8"?>
<chartSpace xmlns:a="http://schemas.openxmlformats.org/drawingml/2006/main" xmlns="http://schemas.openxmlformats.org/drawingml/2006/chart">
  <chart>
    <plotArea>
      <layout/>
      <barChart>
        <barDir val="col"/>
        <grouping val="clustered"/>
        <varyColors val="0"/>
        <ser>
          <idx val="0"/>
          <order val="0"/>
          <tx>
            <strRef>
              <f>'Overall V2'!$A$9</f>
              <strCache>
                <ptCount val="1"/>
                <pt idx="0">
                  <v>Net Revenue</v>
                </pt>
              </strCache>
            </strRef>
          </tx>
          <spPr>
            <a:solidFill>
              <a:schemeClr val="accent1"/>
            </a:solidFill>
            <a:ln>
              <a:noFill/>
              <a:prstDash val="solid"/>
            </a:ln>
          </spPr>
          <invertIfNegative val="0"/>
          <cat>
            <numRef>
              <f>'Overall V2'!$B$8:$H$8</f>
              <numCache>
                <formatCode>General</formatCode>
                <ptCount val="7"/>
                <pt idx="0">
                  <v>2018</v>
                </pt>
                <pt idx="1">
                  <v>2019</v>
                </pt>
                <pt idx="2">
                  <v>2020</v>
                </pt>
                <pt idx="3">
                  <v>2021</v>
                </pt>
                <pt idx="4">
                  <v>2022</v>
                </pt>
                <pt idx="5">
                  <v>2023</v>
                </pt>
                <pt idx="6">
                  <v>2024</v>
                </pt>
              </numCache>
            </numRef>
          </cat>
          <val>
            <numRef>
              <f>'Overall V2'!$B$9:$H$9</f>
              <numCache>
                <formatCode>_(* #,##0_);_(* \(#,##0\);_(* "-"??_);_(@_)</formatCode>
                <ptCount val="7"/>
                <pt idx="0">
                  <v>3661</v>
                </pt>
                <pt idx="1">
                  <v>3644</v>
                </pt>
                <pt idx="2">
                  <v>3470</v>
                </pt>
                <pt idx="3">
                  <v>3536</v>
                </pt>
                <pt idx="4">
                  <v>4322.602491414501</v>
                </pt>
                <pt idx="5">
                  <v>3432.448641788189</v>
                </pt>
                <pt idx="6">
                  <v>3710.612738234535</v>
                </pt>
              </numCache>
            </numRef>
          </val>
        </ser>
        <ser>
          <idx val="1"/>
          <order val="1"/>
          <tx>
            <strRef>
              <f>'Overall V2'!$A$10</f>
              <strCache>
                <ptCount val="1"/>
                <pt idx="0">
                  <v>COGS</v>
                </pt>
              </strCache>
            </strRef>
          </tx>
          <spPr>
            <a:solidFill>
              <a:schemeClr val="accent2"/>
            </a:solidFill>
            <a:ln>
              <a:noFill/>
              <a:prstDash val="solid"/>
            </a:ln>
          </spPr>
          <invertIfNegative val="0"/>
          <cat>
            <numRef>
              <f>'Overall V2'!$B$8:$H$8</f>
              <numCache>
                <formatCode>General</formatCode>
                <ptCount val="7"/>
                <pt idx="0">
                  <v>2018</v>
                </pt>
                <pt idx="1">
                  <v>2019</v>
                </pt>
                <pt idx="2">
                  <v>2020</v>
                </pt>
                <pt idx="3">
                  <v>2021</v>
                </pt>
                <pt idx="4">
                  <v>2022</v>
                </pt>
                <pt idx="5">
                  <v>2023</v>
                </pt>
                <pt idx="6">
                  <v>2024</v>
                </pt>
              </numCache>
            </numRef>
          </cat>
          <val>
            <numRef>
              <f>'Overall V2'!$B$10:$H$10</f>
              <numCache>
                <formatCode>_(* #,##0_);_(* \(#,##0\);_(* "-"??_);_(@_)</formatCode>
                <ptCount val="7"/>
                <pt idx="0">
                  <v>2982.875275250665</v>
                </pt>
                <pt idx="1">
                  <v>3065.860328465667</v>
                </pt>
                <pt idx="2">
                  <v>2850.228350807166</v>
                </pt>
                <pt idx="3">
                  <v>3020.718345604701</v>
                </pt>
                <pt idx="4">
                  <v>3625.836821439681</v>
                </pt>
                <pt idx="5">
                  <v>2837.808243103194</v>
                </pt>
                <pt idx="6">
                  <v>3094.942155633818</v>
                </pt>
              </numCache>
            </numRef>
          </val>
        </ser>
        <dLbls>
          <showLegendKey val="0"/>
          <showVal val="0"/>
          <showCatName val="0"/>
          <showSerName val="0"/>
          <showPercent val="0"/>
          <showBubbleSize val="0"/>
        </dLbls>
        <gapWidth val="219"/>
        <overlap val="-27"/>
        <axId val="2031578192"/>
        <axId val="2035534384"/>
      </barChart>
      <catAx>
        <axId val="2031578192"/>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2035534384"/>
        <crosses val="autoZero"/>
        <auto val="1"/>
        <lblAlgn val="ctr"/>
        <lblOffset val="100"/>
        <noMultiLvlLbl val="0"/>
      </catAx>
      <valAx>
        <axId val="2035534384"/>
        <scaling>
          <orientation val="minMax"/>
        </scaling>
        <delete val="0"/>
        <axPos val="l"/>
        <majorGridlines>
          <spPr>
            <a:ln w="9525" cap="flat" cmpd="sng" algn="ctr">
              <a:solidFill>
                <a:schemeClr val="tx1">
                  <a:lumMod val="15000"/>
                  <a:lumOff val="85000"/>
                </a:schemeClr>
              </a:solidFill>
              <a:prstDash val="solid"/>
              <a:round/>
            </a:ln>
          </spPr>
        </majorGridlines>
        <numFmt formatCode="_(* #,##0_);_(* \(#,##0\);_(* &quot;-&quot;??_);_(@_)"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2031578192"/>
        <crosses val="autoZero"/>
        <crossBetween val="between"/>
      </valAx>
    </plotArea>
    <legend>
      <legendPos val="b"/>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spPr>
    <a:solidFill>
      <a:schemeClr val="bg1"/>
    </a:solidFill>
    <a:ln w="9525" cap="flat" cmpd="sng" algn="ctr">
      <a:solidFill>
        <a:schemeClr val="tx1">
          <a:lumMod val="15000"/>
          <a:lumOff val="85000"/>
        </a:schemeClr>
      </a:solidFill>
      <a:prstDash val="solid"/>
      <a:round/>
    </a:ln>
  </spPr>
</chartSpace>
</file>

<file path=xl/charts/chart2.xml><?xml version="1.0" encoding="utf-8"?>
<chartSpace xmlns:a="http://schemas.openxmlformats.org/drawingml/2006/main" xmlns="http://schemas.openxmlformats.org/drawingml/2006/chart">
  <chart>
    <plotArea>
      <layout/>
      <barChart>
        <barDir val="col"/>
        <grouping val="clustered"/>
        <varyColors val="0"/>
        <ser>
          <idx val="0"/>
          <order val="0"/>
          <tx>
            <strRef>
              <f>'Overall V2'!$A$20</f>
              <strCache>
                <ptCount val="1"/>
                <pt idx="0">
                  <v>Current Assets</v>
                </pt>
              </strCache>
            </strRef>
          </tx>
          <spPr>
            <a:solidFill>
              <a:schemeClr val="accent1"/>
            </a:solidFill>
            <a:ln>
              <a:noFill/>
              <a:prstDash val="solid"/>
            </a:ln>
          </spPr>
          <invertIfNegative val="0"/>
          <cat>
            <numRef>
              <f>'Overall V2'!$B$19:$H$19</f>
              <numCache>
                <formatCode>General</formatCode>
                <ptCount val="7"/>
                <pt idx="0">
                  <v>2018</v>
                </pt>
                <pt idx="1">
                  <v>2019</v>
                </pt>
                <pt idx="2">
                  <v>2020</v>
                </pt>
                <pt idx="3">
                  <v>2021</v>
                </pt>
                <pt idx="4">
                  <v>2022</v>
                </pt>
                <pt idx="5">
                  <v>2023</v>
                </pt>
                <pt idx="6">
                  <v>2024</v>
                </pt>
              </numCache>
            </numRef>
          </cat>
          <val>
            <numRef>
              <f>'Overall V2'!$B$20:$H$20</f>
              <numCache>
                <formatCode>_(* #,##0_);_(* \(#,##0\);_(* "-"??_);_(@_)</formatCode>
                <ptCount val="7"/>
                <pt idx="0">
                  <v>1893</v>
                </pt>
                <pt idx="1">
                  <v>1624</v>
                </pt>
                <pt idx="2">
                  <v>1784</v>
                </pt>
                <pt idx="3">
                  <v>2351</v>
                </pt>
                <pt idx="4">
                  <v>2167</v>
                </pt>
                <pt idx="5">
                  <v>1707.078022688467</v>
                </pt>
                <pt idx="6">
                  <v>1716.244736642616</v>
                </pt>
              </numCache>
            </numRef>
          </val>
        </ser>
        <ser>
          <idx val="1"/>
          <order val="1"/>
          <tx>
            <strRef>
              <f>'Overall V2'!$A$28</f>
              <strCache>
                <ptCount val="1"/>
                <pt idx="0">
                  <v>Current Liabilities</v>
                </pt>
              </strCache>
            </strRef>
          </tx>
          <spPr>
            <a:solidFill>
              <a:schemeClr val="accent2"/>
            </a:solidFill>
            <a:ln>
              <a:noFill/>
              <a:prstDash val="solid"/>
            </a:ln>
          </spPr>
          <invertIfNegative val="0"/>
          <val>
            <numRef>
              <f>'Overall V2'!$B$28:$H$28</f>
              <numCache>
                <formatCode>_(* #,##0_);_(* \(#,##0\);_(* "-"??_);_(@_)</formatCode>
                <ptCount val="7"/>
                <pt idx="0">
                  <v>1008</v>
                </pt>
                <pt idx="1">
                  <v>733</v>
                </pt>
                <pt idx="2">
                  <v>706</v>
                </pt>
                <pt idx="3">
                  <v>910</v>
                </pt>
                <pt idx="4">
                  <v>818</v>
                </pt>
                <pt idx="5">
                  <v>543.52680157227</v>
                </pt>
                <pt idx="6">
                  <v>466.6377418963139</v>
                </pt>
              </numCache>
            </numRef>
          </val>
        </ser>
        <dLbls>
          <showLegendKey val="0"/>
          <showVal val="0"/>
          <showCatName val="0"/>
          <showSerName val="0"/>
          <showPercent val="0"/>
          <showBubbleSize val="0"/>
        </dLbls>
        <gapWidth val="219"/>
        <overlap val="-27"/>
        <axId val="1856773936"/>
        <axId val="2000625600"/>
      </barChart>
      <catAx>
        <axId val="1856773936"/>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2000625600"/>
        <crosses val="autoZero"/>
        <auto val="1"/>
        <lblAlgn val="ctr"/>
        <lblOffset val="100"/>
        <noMultiLvlLbl val="0"/>
      </catAx>
      <valAx>
        <axId val="2000625600"/>
        <scaling>
          <orientation val="minMax"/>
        </scaling>
        <delete val="0"/>
        <axPos val="l"/>
        <majorGridlines>
          <spPr>
            <a:ln w="9525" cap="flat" cmpd="sng" algn="ctr">
              <a:solidFill>
                <a:schemeClr val="tx1">
                  <a:lumMod val="15000"/>
                  <a:lumOff val="85000"/>
                </a:schemeClr>
              </a:solidFill>
              <a:prstDash val="solid"/>
              <a:round/>
            </a:ln>
          </spPr>
        </majorGridlines>
        <numFmt formatCode="_(* #,##0_);_(* \(#,##0\);_(* &quot;-&quot;??_);_(@_)"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856773936"/>
        <crosses val="autoZero"/>
        <crossBetween val="between"/>
      </valAx>
    </plotArea>
    <plotVisOnly val="1"/>
    <dispBlanksAs val="gap"/>
  </chart>
  <spPr>
    <a:solidFill>
      <a:schemeClr val="bg1"/>
    </a:solidFill>
    <a:ln w="9525" cap="flat" cmpd="sng" algn="ctr">
      <a:solidFill>
        <a:schemeClr val="tx1">
          <a:lumMod val="15000"/>
          <a:lumOff val="85000"/>
        </a:schemeClr>
      </a:solidFill>
      <a:prstDash val="solid"/>
      <a:round/>
    </a:ln>
  </spPr>
</chartSpace>
</file>

<file path=xl/charts/chart3.xml><?xml version="1.0" encoding="utf-8"?>
<chartSpace xmlns:a="http://schemas.openxmlformats.org/drawingml/2006/main" xmlns="http://schemas.openxmlformats.org/drawingml/2006/chart">
  <chart>
    <plotArea>
      <layout/>
      <lineChart>
        <grouping val="standard"/>
        <varyColors val="0"/>
        <ser>
          <idx val="0"/>
          <order val="0"/>
          <tx>
            <strRef>
              <f>'Overall V2'!$A$11</f>
              <strCache>
                <ptCount val="1"/>
                <pt idx="0">
                  <v>Gross Profit</v>
                </pt>
              </strCache>
            </strRef>
          </tx>
          <spPr>
            <a:ln w="28575" cap="rnd">
              <a:solidFill>
                <a:schemeClr val="bg1"/>
              </a:solidFill>
              <a:prstDash val="solid"/>
              <a:round/>
            </a:ln>
          </spPr>
          <marker>
            <symbol val="circle"/>
            <size val="5"/>
            <spPr>
              <a:solidFill>
                <a:schemeClr val="bg1"/>
              </a:solidFill>
              <a:ln w="9525">
                <a:solidFill>
                  <a:schemeClr val="bg1"/>
                </a:solidFill>
                <a:prstDash val="solid"/>
              </a:ln>
            </spPr>
          </marker>
          <trendline>
            <spPr>
              <a:ln w="19050" cap="rnd">
                <a:solidFill>
                  <a:schemeClr val="accent1"/>
                </a:solidFill>
                <a:prstDash val="sysDot"/>
              </a:ln>
            </spPr>
            <trendlineType val="linear"/>
            <dispRSqr val="0"/>
            <dispEq val="0"/>
          </trendline>
          <cat>
            <numRef>
              <f>'Overall V2'!$B$19:$H$19</f>
              <numCache>
                <formatCode>General</formatCode>
                <ptCount val="7"/>
                <pt idx="0">
                  <v>2018</v>
                </pt>
                <pt idx="1">
                  <v>2019</v>
                </pt>
                <pt idx="2">
                  <v>2020</v>
                </pt>
                <pt idx="3">
                  <v>2021</v>
                </pt>
                <pt idx="4">
                  <v>2022</v>
                </pt>
                <pt idx="5">
                  <v>2023</v>
                </pt>
                <pt idx="6">
                  <v>2024</v>
                </pt>
              </numCache>
            </numRef>
          </cat>
          <val>
            <numRef>
              <f>'Overall V2'!$B$11:$H$11</f>
              <numCache>
                <formatCode>_(* #,##0_);_(* \(#,##0\);_(* "-"??_);_(@_)</formatCode>
                <ptCount val="7"/>
                <pt idx="0">
                  <v>679</v>
                </pt>
                <pt idx="1">
                  <v>579</v>
                </pt>
                <pt idx="2">
                  <v>620</v>
                </pt>
                <pt idx="3">
                  <v>513</v>
                </pt>
                <pt idx="4">
                  <v>711</v>
                </pt>
                <pt idx="5">
                  <v>507.370522140797</v>
                </pt>
                <pt idx="6">
                  <v>615.2514334188368</v>
                </pt>
              </numCache>
            </numRef>
          </val>
          <smooth val="0"/>
        </ser>
        <ser>
          <idx val="1"/>
          <order val="1"/>
          <tx>
            <strRef>
              <f>'Overall V2'!$A$16</f>
              <strCache>
                <ptCount val="1"/>
                <pt idx="0">
                  <v>Profit After Tax</v>
                </pt>
              </strCache>
            </strRef>
          </tx>
          <spPr>
            <a:ln w="28575" cap="rnd">
              <a:solidFill>
                <a:schemeClr val="accent2"/>
              </a:solidFill>
              <a:prstDash val="solid"/>
              <a:round/>
            </a:ln>
          </spPr>
          <marker>
            <symbol val="circle"/>
            <size val="5"/>
            <spPr>
              <a:solidFill>
                <a:schemeClr val="accent2"/>
              </a:solidFill>
              <a:ln w="9525">
                <a:solidFill>
                  <a:schemeClr val="accent2"/>
                </a:solidFill>
                <a:prstDash val="solid"/>
              </a:ln>
            </spPr>
          </marker>
          <trendline>
            <spPr>
              <a:ln w="19050" cap="rnd">
                <a:solidFill>
                  <a:schemeClr val="accent2"/>
                </a:solidFill>
                <a:prstDash val="sysDot"/>
              </a:ln>
            </spPr>
            <trendlineType val="linear"/>
            <dispRSqr val="0"/>
            <dispEq val="0"/>
          </trendline>
          <val>
            <numRef>
              <f>'Overall V2'!$B$16:$H$16</f>
              <numCache>
                <formatCode>_(* #,##0_);_(* \(#,##0\);_(* "-"??_);_(@_)</formatCode>
                <ptCount val="7"/>
                <pt idx="0">
                  <v>261</v>
                </pt>
                <pt idx="1">
                  <v>217</v>
                </pt>
                <pt idx="2">
                  <v>277</v>
                </pt>
                <pt idx="3">
                  <v>142.9999999999999</v>
                </pt>
                <pt idx="4">
                  <v>281</v>
                </pt>
                <pt idx="5">
                  <v>144.7587190500697</v>
                </pt>
                <pt idx="6">
                  <v>204.1401743978934</v>
                </pt>
              </numCache>
            </numRef>
          </val>
          <smooth val="0"/>
        </ser>
        <dLbls>
          <showLegendKey val="0"/>
          <showVal val="0"/>
          <showCatName val="0"/>
          <showSerName val="0"/>
          <showPercent val="0"/>
          <showBubbleSize val="0"/>
        </dLbls>
        <hiLowLines>
          <spPr>
            <a:ln w="9525" cap="flat" cmpd="sng" algn="ctr">
              <a:solidFill>
                <a:schemeClr val="tx1">
                  <a:lumMod val="75000"/>
                  <a:lumOff val="25000"/>
                </a:schemeClr>
              </a:solidFill>
              <a:prstDash val="solid"/>
              <a:round/>
            </a:ln>
          </spPr>
        </hiLowLines>
        <marker val="1"/>
        <smooth val="0"/>
        <axId val="1856773936"/>
        <axId val="2000625600"/>
      </lineChart>
      <catAx>
        <axId val="1856773936"/>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2000625600"/>
        <crosses val="autoZero"/>
        <auto val="1"/>
        <lblAlgn val="ctr"/>
        <lblOffset val="100"/>
        <noMultiLvlLbl val="0"/>
      </catAx>
      <valAx>
        <axId val="2000625600"/>
        <scaling>
          <orientation val="minMax"/>
        </scaling>
        <delete val="0"/>
        <axPos val="l"/>
        <majorGridlines>
          <spPr>
            <a:ln w="9525" cap="flat" cmpd="sng" algn="ctr">
              <a:solidFill>
                <a:schemeClr val="tx1">
                  <a:lumMod val="15000"/>
                  <a:lumOff val="85000"/>
                </a:schemeClr>
              </a:solidFill>
              <a:prstDash val="solid"/>
              <a:round/>
            </a:ln>
          </spPr>
        </majorGridlines>
        <numFmt formatCode="_(* #,##0_);_(* \(#,##0\);_(* &quot;-&quot;??_);_(@_)"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856773936"/>
        <crosses val="autoZero"/>
        <crossBetween val="between"/>
      </valAx>
    </plotArea>
    <legend>
      <legendPos val="b"/>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spPr>
    <a:solidFill>
      <a:srgbClr val="347BBF"/>
    </a:solidFill>
    <a:ln w="9525" cap="flat" cmpd="sng" algn="ctr">
      <a:solidFill>
        <a:schemeClr val="tx1">
          <a:lumMod val="15000"/>
          <a:lumOff val="85000"/>
        </a:schemeClr>
      </a:solidFill>
      <a:prstDash val="solid"/>
      <a:round/>
    </a:ln>
  </spPr>
</chartSpace>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s>
</file>

<file path=xl/drawings/_rels/drawing2.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15</row>
      <rowOff>0</rowOff>
    </from>
    <to>
      <col>4</col>
      <colOff>257175</colOff>
      <row>36</row>
      <rowOff>200025</rowOff>
    </to>
    <pic>
      <nvPicPr>
        <cNvPr id="2" name="Picture 1"/>
        <cNvPicPr>
          <a:picLocks noChangeAspect="1" noChangeArrowheads="1"/>
        </cNvPicPr>
      </nvPicPr>
      <blipFill>
        <a:blip r:embed="rId1"/>
        <a:srcRect/>
        <a:stretch>
          <a:fillRect/>
        </a:stretch>
      </blipFill>
      <spPr bwMode="auto">
        <a:xfrm>
          <a:off x="0" y="3314700"/>
          <a:ext cx="3000375" cy="4600575"/>
        </a:xfrm>
        <a:prstGeom prst="rect">
          <avLst/>
        </a:prstGeom>
        <a:noFill/>
        <a:ln>
          <a:prstDash val="solid"/>
        </a:ln>
      </spPr>
    </pic>
    <clientData/>
  </twoCellAnchor>
  <twoCellAnchor editAs="oneCell">
    <from>
      <col>4</col>
      <colOff>142875</colOff>
      <row>15</row>
      <rowOff>0</rowOff>
    </from>
    <to>
      <col>9</col>
      <colOff>457200</colOff>
      <row>36</row>
      <rowOff>200025</rowOff>
    </to>
    <pic>
      <nvPicPr>
        <cNvPr id="3" name="Picture 2"/>
        <cNvPicPr>
          <a:picLocks noChangeAspect="1" noChangeArrowheads="1"/>
        </cNvPicPr>
      </nvPicPr>
      <blipFill>
        <a:blip r:embed="rId2"/>
        <a:srcRect/>
        <a:stretch>
          <a:fillRect/>
        </a:stretch>
      </blipFill>
      <spPr bwMode="auto">
        <a:xfrm>
          <a:off x="2886075" y="3314700"/>
          <a:ext cx="3743325" cy="4600575"/>
        </a:xfrm>
        <a:prstGeom prst="rect">
          <avLst/>
        </a:prstGeom>
        <a:noFill/>
        <a:ln>
          <a:prstDash val="solid"/>
        </a:ln>
      </spPr>
    </pic>
    <clientData/>
  </twoCellAnchor>
  <twoCellAnchor editAs="oneCell">
    <from>
      <col>9</col>
      <colOff>352425</colOff>
      <row>15</row>
      <rowOff>0</rowOff>
    </from>
    <to>
      <col>16</col>
      <colOff>0</colOff>
      <row>36</row>
      <rowOff>200025</rowOff>
    </to>
    <pic>
      <nvPicPr>
        <cNvPr id="4" name="Picture 3"/>
        <cNvPicPr>
          <a:picLocks noChangeAspect="1" noChangeArrowheads="1"/>
        </cNvPicPr>
      </nvPicPr>
      <blipFill>
        <a:blip r:embed="rId3"/>
        <a:srcRect/>
        <a:stretch>
          <a:fillRect/>
        </a:stretch>
      </blipFill>
      <spPr bwMode="auto">
        <a:xfrm>
          <a:off x="6524625" y="3314700"/>
          <a:ext cx="4448175" cy="4600575"/>
        </a:xfrm>
        <a:prstGeom prst="rect">
          <avLst/>
        </a:prstGeom>
        <a:noFill/>
        <a:ln>
          <a:prstDash val="solid"/>
        </a:ln>
      </spPr>
    </pic>
    <clientData/>
  </two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0</col>
      <colOff>0</colOff>
      <row>63</row>
      <rowOff>230908</rowOff>
    </from>
    <to>
      <col>7</col>
      <colOff>0</colOff>
      <row>85</row>
      <rowOff>-1</rowOff>
    </to>
    <graphicFrame>
      <nvGraphicFramePr>
        <cNvPr id="1" name="Chart 1"/>
        <cNvGraphicFramePr/>
      </nvGraphicFramePr>
      <xfrm/>
      <a:graphic>
        <a:graphicData uri="http://schemas.openxmlformats.org/drawingml/2006/chart">
          <c:chart r:id="rId1"/>
        </a:graphicData>
      </a:graphic>
    </graphicFrame>
    <clientData/>
  </twoCellAnchor>
  <twoCellAnchor>
    <from>
      <col>2</col>
      <colOff>0</colOff>
      <row>95</row>
      <rowOff>57728</rowOff>
    </from>
    <to>
      <col>9</col>
      <colOff>750455</colOff>
      <row>116</row>
      <rowOff>57728</rowOff>
    </to>
    <graphicFrame>
      <nvGraphicFramePr>
        <cNvPr id="2" name="Chart 2"/>
        <cNvGraphicFramePr/>
      </nvGraphicFramePr>
      <xfrm/>
      <a:graphic>
        <a:graphicData uri="http://schemas.openxmlformats.org/drawingml/2006/chart">
          <c:chart r:id="rId2"/>
        </a:graphicData>
      </a:graphic>
    </graphicFrame>
    <clientData/>
  </twoCellAnchor>
  <twoCellAnchor>
    <from>
      <col>8</col>
      <colOff>0</colOff>
      <row>65</row>
      <rowOff>28015</rowOff>
    </from>
    <to>
      <col>14</col>
      <colOff>0</colOff>
      <row>85</row>
      <rowOff>32259</rowOff>
    </to>
    <graphicFrame>
      <nvGraphicFramePr>
        <cNvPr id="3" name="Chart 3"/>
        <cNvGraphicFramePr/>
      </nvGraphicFramePr>
      <xfrm/>
      <a:graphic>
        <a:graphicData uri="http://schemas.openxmlformats.org/drawingml/2006/chart">
          <c:chart r:id="rId3"/>
        </a:graphicData>
      </a:graphic>
    </graphicFrame>
    <clientData/>
  </twoCellAnchor>
</wsDr>
</file>

<file path=xl/theme/theme1.xml><?xml version="1.0" encoding="utf-8"?>
<a:theme xmlns:a="http://schemas.openxmlformats.org/drawingml/2006/main" name="Ion">
  <a:themeElements>
    <a:clrScheme name="Ion">
      <a:dk1>
        <a:sysClr val="windowText" lastClr="000000"/>
      </a:dk1>
      <a:lt1>
        <a:sysClr val="window" lastClr="FFFFFF"/>
      </a:lt1>
      <a:dk2>
        <a:srgbClr val="1E5155"/>
      </a:dk2>
      <a:lt2>
        <a:srgbClr val="EBEBEB"/>
      </a:lt2>
      <a:accent1>
        <a:srgbClr val="B01513"/>
      </a:accent1>
      <a:accent2>
        <a:srgbClr val="EA6312"/>
      </a:accent2>
      <a:accent3>
        <a:srgbClr val="E6B729"/>
      </a:accent3>
      <a:accent4>
        <a:srgbClr val="6AAC90"/>
      </a:accent4>
      <a:accent5>
        <a:srgbClr val="54849A"/>
      </a:accent5>
      <a:accent6>
        <a:srgbClr val="9E5E9B"/>
      </a:accent6>
      <a:hlink>
        <a:srgbClr val="58C1BA"/>
      </a:hlink>
      <a:folHlink>
        <a:srgbClr val="9DFFCB"/>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_rels/sheet3.xml.rels><Relationships xmlns="http://schemas.openxmlformats.org/package/2006/relationships"><Relationship Type="http://schemas.openxmlformats.org/officeDocument/2006/relationships/drawing" Target="/xl/drawings/drawing2.xml" Id="rId1" /></Relationships>
</file>

<file path=xl/worksheets/sheet1.xml><?xml version="1.0" encoding="utf-8"?>
<worksheet xmlns="http://schemas.openxmlformats.org/spreadsheetml/2006/main">
  <sheetPr>
    <tabColor rgb="FF15BFD1"/>
    <outlinePr summaryBelow="1" summaryRight="1"/>
    <pageSetUpPr/>
  </sheetPr>
  <dimension ref="A1:K39"/>
  <sheetViews>
    <sheetView workbookViewId="0">
      <selection activeCell="C22" sqref="C22:K24"/>
    </sheetView>
  </sheetViews>
  <sheetFormatPr baseColWidth="8" defaultRowHeight="17.25"/>
  <cols>
    <col width="19" bestFit="1" customWidth="1" style="194" min="1" max="1"/>
    <col width="29" bestFit="1" customWidth="1" style="194" min="2" max="2"/>
    <col width="15.375" bestFit="1" customWidth="1" style="194" min="3" max="3"/>
    <col width="9" customWidth="1" style="194" min="4" max="7"/>
    <col width="9" customWidth="1" style="194" min="8" max="16384"/>
  </cols>
  <sheetData>
    <row r="1">
      <c r="A1" s="205" t="inlineStr">
        <is>
          <t>PROSPIRE FinBOT Features</t>
        </is>
      </c>
      <c r="K1" s="189" t="n"/>
    </row>
    <row r="2">
      <c r="A2" s="188" t="n"/>
      <c r="K2" s="189" t="n"/>
    </row>
    <row r="3">
      <c r="A3" s="197" t="inlineStr">
        <is>
          <t>Prospire FinBOT is an advanced bot designed to improve the way analysts and investors analyze financial statements. With its powerful data retrieval capabilities and advanced forecasting features, FinBOT helps analysts to make informed decisions and enhance their financial analysis skills.</t>
        </is>
      </c>
      <c r="B3" s="193" t="n"/>
      <c r="C3" s="193" t="n"/>
      <c r="D3" s="193" t="n"/>
      <c r="E3" s="193" t="n"/>
      <c r="F3" s="193" t="n"/>
      <c r="G3" s="193" t="n"/>
      <c r="H3" s="193" t="n"/>
      <c r="I3" s="193" t="n"/>
      <c r="J3" s="193" t="n"/>
      <c r="K3" s="187" t="n"/>
    </row>
    <row r="4">
      <c r="A4" s="188" t="n"/>
      <c r="K4" s="189" t="n"/>
    </row>
    <row r="5">
      <c r="A5" s="188" t="n"/>
      <c r="K5" s="189" t="n"/>
    </row>
    <row r="6">
      <c r="A6" s="188" t="n"/>
      <c r="K6" s="189" t="n"/>
    </row>
    <row r="7">
      <c r="A7" s="186" t="inlineStr">
        <is>
          <t>I. Data Retrieval</t>
        </is>
      </c>
      <c r="B7" s="187" t="n"/>
      <c r="C7" s="195" t="inlineStr">
        <is>
          <t>Prospire FinBOT retrieves financial statements, including Balance Sheets, Income Statements, and Cash Flow Statements, for any company of interest. It provides access to historical data spanning five specific years, allowing for comprehensive analysis and trend identification.</t>
        </is>
      </c>
      <c r="D7" s="193" t="n"/>
      <c r="E7" s="193" t="n"/>
      <c r="F7" s="193" t="n"/>
      <c r="G7" s="193" t="n"/>
      <c r="H7" s="193" t="n"/>
      <c r="I7" s="193" t="n"/>
      <c r="J7" s="193" t="n"/>
      <c r="K7" s="187" t="n"/>
    </row>
    <row r="8">
      <c r="A8" s="188" t="n"/>
      <c r="B8" s="189" t="n"/>
      <c r="C8" s="188" t="n"/>
      <c r="K8" s="189" t="n"/>
    </row>
    <row r="9">
      <c r="A9" s="190" t="n"/>
      <c r="B9" s="191" t="n"/>
      <c r="C9" s="190" t="n"/>
      <c r="D9" s="196" t="n"/>
      <c r="E9" s="196" t="n"/>
      <c r="F9" s="196" t="n"/>
      <c r="G9" s="196" t="n"/>
      <c r="H9" s="196" t="n"/>
      <c r="I9" s="196" t="n"/>
      <c r="J9" s="196" t="n"/>
      <c r="K9" s="191" t="n"/>
    </row>
    <row r="10">
      <c r="A10" s="186" t="inlineStr">
        <is>
          <t>II. Interactive Charts</t>
        </is>
      </c>
      <c r="B10" s="187" t="n"/>
      <c r="C10" s="195" t="inlineStr">
        <is>
          <t>Prospire FinBOT simplifies data analysis by generating interactive charts and graphs based on the retrieved financial data. These visual representations enable analysts to identify patterns, spot trends, and gain valuable insights quickly.</t>
        </is>
      </c>
      <c r="D10" s="193" t="n"/>
      <c r="E10" s="193" t="n"/>
      <c r="F10" s="193" t="n"/>
      <c r="G10" s="193" t="n"/>
      <c r="H10" s="193" t="n"/>
      <c r="I10" s="193" t="n"/>
      <c r="J10" s="193" t="n"/>
      <c r="K10" s="187" t="n"/>
    </row>
    <row r="11">
      <c r="A11" s="188" t="n"/>
      <c r="B11" s="189" t="n"/>
      <c r="C11" s="188" t="n"/>
      <c r="K11" s="189" t="n"/>
    </row>
    <row r="12">
      <c r="A12" s="190" t="n"/>
      <c r="B12" s="191" t="n"/>
      <c r="C12" s="190" t="n"/>
      <c r="D12" s="196" t="n"/>
      <c r="E12" s="196" t="n"/>
      <c r="F12" s="196" t="n"/>
      <c r="G12" s="196" t="n"/>
      <c r="H12" s="196" t="n"/>
      <c r="I12" s="196" t="n"/>
      <c r="J12" s="196" t="n"/>
      <c r="K12" s="191" t="n"/>
    </row>
    <row r="13">
      <c r="A13" s="186" t="inlineStr">
        <is>
          <t>III. User-friendly Interface</t>
        </is>
      </c>
      <c r="B13" s="187" t="n"/>
      <c r="C13" s="195" t="inlineStr">
        <is>
          <t>Prospire FinBOT boasts a user-friendly interface, making it accessible to both novice and experienced analysts. Its intuitive design and seamless navigation enable users to maximize productivity and focus on extracting valuable insights from financial data.</t>
        </is>
      </c>
      <c r="D13" s="193" t="n"/>
      <c r="E13" s="193" t="n"/>
      <c r="F13" s="193" t="n"/>
      <c r="G13" s="193" t="n"/>
      <c r="H13" s="193" t="n"/>
      <c r="I13" s="193" t="n"/>
      <c r="J13" s="193" t="n"/>
      <c r="K13" s="187" t="n"/>
    </row>
    <row r="14">
      <c r="A14" s="188" t="n"/>
      <c r="B14" s="189" t="n"/>
      <c r="C14" s="188" t="n"/>
      <c r="K14" s="189" t="n"/>
    </row>
    <row r="15">
      <c r="A15" s="190" t="n"/>
      <c r="B15" s="191" t="n"/>
      <c r="C15" s="190" t="n"/>
      <c r="D15" s="196" t="n"/>
      <c r="E15" s="196" t="n"/>
      <c r="F15" s="196" t="n"/>
      <c r="G15" s="196" t="n"/>
      <c r="H15" s="196" t="n"/>
      <c r="I15" s="196" t="n"/>
      <c r="J15" s="196" t="n"/>
      <c r="K15" s="191" t="n"/>
    </row>
    <row r="16">
      <c r="A16" s="186" t="inlineStr">
        <is>
          <t>IV. Reliable Data Sources</t>
        </is>
      </c>
      <c r="B16" s="187" t="n"/>
      <c r="C16" s="195" t="inlineStr">
        <is>
          <t>Prospire FinBOT sources its data from reputable financial databases and trusted sources, ensuring the accuracy and reliability of the information provided. You can have confidence in the data retrieved by Prospire FinBOT, allowing you to make well-informed decisions based on accurate financial information.</t>
        </is>
      </c>
      <c r="D16" s="193" t="n"/>
      <c r="E16" s="193" t="n"/>
      <c r="F16" s="193" t="n"/>
      <c r="G16" s="193" t="n"/>
      <c r="H16" s="193" t="n"/>
      <c r="I16" s="193" t="n"/>
      <c r="J16" s="193" t="n"/>
      <c r="K16" s="187" t="n"/>
    </row>
    <row r="17">
      <c r="A17" s="188" t="n"/>
      <c r="B17" s="189" t="n"/>
      <c r="C17" s="188" t="n"/>
      <c r="K17" s="189" t="n"/>
    </row>
    <row r="18">
      <c r="A18" s="190" t="n"/>
      <c r="B18" s="191" t="n"/>
      <c r="C18" s="190" t="n"/>
      <c r="D18" s="196" t="n"/>
      <c r="E18" s="196" t="n"/>
      <c r="F18" s="196" t="n"/>
      <c r="G18" s="196" t="n"/>
      <c r="H18" s="196" t="n"/>
      <c r="I18" s="196" t="n"/>
      <c r="J18" s="196" t="n"/>
      <c r="K18" s="191" t="n"/>
    </row>
    <row r="19">
      <c r="A19" s="186" t="inlineStr">
        <is>
          <t>V. Continuos Improvement</t>
        </is>
      </c>
      <c r="B19" s="187" t="n"/>
      <c r="C19" s="195" t="inlineStr">
        <is>
          <t>Our primary goal is to contribute to the growth and development of financial analysts and investors. We are constantly updating and expanding our database, incorporating user feedback, and enhancing the bot's capabilities to ensure you receive the most valuable insights and analysis.</t>
        </is>
      </c>
      <c r="D19" s="193" t="n"/>
      <c r="E19" s="193" t="n"/>
      <c r="F19" s="193" t="n"/>
      <c r="G19" s="193" t="n"/>
      <c r="H19" s="193" t="n"/>
      <c r="I19" s="193" t="n"/>
      <c r="J19" s="193" t="n"/>
      <c r="K19" s="187" t="n"/>
    </row>
    <row r="20">
      <c r="A20" s="188" t="n"/>
      <c r="B20" s="189" t="n"/>
      <c r="C20" s="188" t="n"/>
      <c r="K20" s="189" t="n"/>
    </row>
    <row r="21">
      <c r="A21" s="190" t="n"/>
      <c r="B21" s="191" t="n"/>
      <c r="C21" s="190" t="n"/>
      <c r="D21" s="196" t="n"/>
      <c r="E21" s="196" t="n"/>
      <c r="F21" s="196" t="n"/>
      <c r="G21" s="196" t="n"/>
      <c r="H21" s="196" t="n"/>
      <c r="I21" s="196" t="n"/>
      <c r="J21" s="196" t="n"/>
      <c r="K21" s="191" t="n"/>
    </row>
    <row r="22">
      <c r="A22" s="186" t="inlineStr">
        <is>
          <t>VI. Advanced Forecast</t>
        </is>
      </c>
      <c r="B22" s="187" t="n"/>
      <c r="C22" s="195" t="inlineStr">
        <is>
          <t>Leveraging its robust statistical and forecasting algorithms, FinBOT goes beyond historical data to offer accurate and reliable financial forecasts. Analysts can utilize these forecasts to project future trends, assess potential risks, and make well-informed investment decisions.</t>
        </is>
      </c>
      <c r="D22" s="193" t="n"/>
      <c r="E22" s="193" t="n"/>
      <c r="F22" s="193" t="n"/>
      <c r="G22" s="193" t="n"/>
      <c r="H22" s="193" t="n"/>
      <c r="I22" s="193" t="n"/>
      <c r="J22" s="193" t="n"/>
      <c r="K22" s="187" t="n"/>
    </row>
    <row r="23">
      <c r="A23" s="188" t="n"/>
      <c r="B23" s="189" t="n"/>
      <c r="C23" s="188" t="n"/>
      <c r="K23" s="189" t="n"/>
    </row>
    <row r="24">
      <c r="A24" s="190" t="n"/>
      <c r="B24" s="191" t="n"/>
      <c r="C24" s="190" t="n"/>
      <c r="D24" s="196" t="n"/>
      <c r="E24" s="196" t="n"/>
      <c r="F24" s="196" t="n"/>
      <c r="G24" s="196" t="n"/>
      <c r="H24" s="196" t="n"/>
      <c r="I24" s="196" t="n"/>
      <c r="J24" s="196" t="n"/>
      <c r="K24" s="191" t="n"/>
    </row>
    <row r="25">
      <c r="A25" s="186" t="inlineStr">
        <is>
          <t>Note</t>
        </is>
      </c>
      <c r="B25" s="187" t="n"/>
      <c r="C25" s="202" t="inlineStr">
        <is>
          <t>Prospire FinBOT does not provide financial advice or investment recommendations. It serves as a powerful tool to assist analysts in their financial analysis and decision-making process.</t>
        </is>
      </c>
      <c r="D25" s="193" t="n"/>
      <c r="E25" s="193" t="n"/>
      <c r="F25" s="193" t="n"/>
      <c r="G25" s="193" t="n"/>
      <c r="H25" s="193" t="n"/>
      <c r="I25" s="193" t="n"/>
      <c r="J25" s="193" t="n"/>
      <c r="K25" s="187" t="n"/>
    </row>
    <row r="26">
      <c r="A26" s="188" t="n"/>
      <c r="B26" s="189" t="n"/>
      <c r="C26" s="188" t="n"/>
      <c r="K26" s="189" t="n"/>
    </row>
    <row r="27">
      <c r="A27" s="190" t="n"/>
      <c r="B27" s="191" t="n"/>
      <c r="C27" s="190" t="n"/>
      <c r="D27" s="196" t="n"/>
      <c r="E27" s="196" t="n"/>
      <c r="F27" s="196" t="n"/>
      <c r="G27" s="196" t="n"/>
      <c r="H27" s="196" t="n"/>
      <c r="I27" s="196" t="n"/>
      <c r="J27" s="196" t="n"/>
      <c r="K27" s="191" t="n"/>
    </row>
    <row r="28">
      <c r="A28" s="206" t="inlineStr">
        <is>
          <t>PROSPIRE FinBOT Information</t>
        </is>
      </c>
      <c r="B28" s="193" t="n"/>
      <c r="C28" s="193" t="n"/>
      <c r="D28" s="193" t="n"/>
      <c r="E28" s="193" t="n"/>
      <c r="F28" s="193" t="n"/>
      <c r="G28" s="193" t="n"/>
      <c r="H28" s="193" t="n"/>
      <c r="I28" s="193" t="n"/>
      <c r="J28" s="193" t="n"/>
      <c r="K28" s="187" t="n"/>
    </row>
    <row r="29">
      <c r="A29" s="198" t="inlineStr">
        <is>
          <t>Made by</t>
        </is>
      </c>
      <c r="B29" s="199" t="n"/>
      <c r="C29" s="200" t="n"/>
      <c r="D29" s="198" t="inlineStr">
        <is>
          <t>Donation Information</t>
        </is>
      </c>
      <c r="E29" s="199" t="n"/>
      <c r="F29" s="199" t="n"/>
      <c r="G29" s="200" t="n"/>
      <c r="H29" s="204" t="inlineStr">
        <is>
          <t>Prospire Group</t>
        </is>
      </c>
      <c r="I29" s="199" t="n"/>
      <c r="J29" s="199" t="n"/>
      <c r="K29" s="199" t="n"/>
    </row>
    <row r="30">
      <c r="A30" s="203" t="inlineStr">
        <is>
          <t>Kit Tran</t>
        </is>
      </c>
      <c r="B30" s="203" t="inlineStr">
        <is>
          <t>baotran 130703@gmail.com</t>
        </is>
      </c>
      <c r="C30" s="203" t="inlineStr">
        <is>
          <t>@Baotran1307</t>
        </is>
      </c>
      <c r="D30" s="201" t="inlineStr">
        <is>
          <t>Vietcombank</t>
        </is>
      </c>
      <c r="E30" s="200" t="n"/>
      <c r="F30" s="201" t="n">
        <v>9813088450</v>
      </c>
      <c r="G30" s="200" t="n"/>
      <c r="H30" s="203" t="inlineStr">
        <is>
          <t>Prospiregroup@gmail.com</t>
        </is>
      </c>
      <c r="I30" s="193" t="n"/>
      <c r="J30" s="193" t="n"/>
      <c r="K30" s="187" t="n"/>
    </row>
    <row r="31">
      <c r="A31" s="203" t="inlineStr">
        <is>
          <t>Matthew Vo</t>
        </is>
      </c>
      <c r="B31" s="203" t="inlineStr">
        <is>
          <t>votrongduc0811@gmail.com</t>
        </is>
      </c>
      <c r="C31" s="203" t="inlineStr">
        <is>
          <t>@Matth3wVo</t>
        </is>
      </c>
      <c r="D31" s="201" t="inlineStr">
        <is>
          <t>Momo</t>
        </is>
      </c>
      <c r="E31" s="200" t="n"/>
      <c r="F31" s="201" t="n">
        <v>813088450</v>
      </c>
      <c r="G31" s="200" t="n"/>
      <c r="H31" s="188" t="n"/>
      <c r="K31" s="189" t="n"/>
    </row>
    <row r="32">
      <c r="A32" s="203" t="inlineStr">
        <is>
          <t>Alexander Nguyen</t>
        </is>
      </c>
      <c r="B32" s="203" t="inlineStr">
        <is>
          <t>minhanng2305@gmail.com</t>
        </is>
      </c>
      <c r="C32" s="203" t="n"/>
      <c r="D32" s="201" t="inlineStr">
        <is>
          <t>TIMO</t>
        </is>
      </c>
      <c r="E32" s="200" t="n"/>
      <c r="F32" s="201" t="n">
        <v>813088450</v>
      </c>
      <c r="G32" s="200" t="n"/>
      <c r="H32" s="190" t="n"/>
      <c r="I32" s="196" t="n"/>
      <c r="J32" s="196" t="n"/>
      <c r="K32" s="191" t="n"/>
    </row>
    <row r="33" ht="20.25" customHeight="1" s="208">
      <c r="A33" s="192" t="inlineStr">
        <is>
          <t>We sincerely thank you for choosing and utilizing our FinBOT. Your support has been instrumental in our mission to provide financial analysts with a comprehensive tool for easier analysis. We kindly invite you to join us in supporting the continuous development and improvement of our FinBOT. Your contribution will go a long way in ensuring that financial analysts have access to a reliable and efficient resource that enhances their analytical capabilities. Together, we can empower the financial community and make a meaningful impact. Support our cause and be a part of the movement towards better financial analysis.</t>
        </is>
      </c>
      <c r="B33" s="193" t="n"/>
      <c r="C33" s="193" t="n"/>
      <c r="D33" s="193" t="n"/>
      <c r="E33" s="193" t="n"/>
      <c r="F33" s="193" t="n"/>
      <c r="G33" s="193" t="n"/>
      <c r="H33" s="193" t="n"/>
      <c r="I33" s="193" t="n"/>
      <c r="J33" s="193" t="n"/>
      <c r="K33" s="193" t="n"/>
    </row>
    <row r="34"/>
    <row r="35"/>
    <row r="36"/>
    <row r="37"/>
    <row r="38"/>
    <row r="39"/>
  </sheetData>
  <mergeCells count="28">
    <mergeCell ref="A19:B21"/>
    <mergeCell ref="A33:K39"/>
    <mergeCell ref="C10:K12"/>
    <mergeCell ref="A10:B12"/>
    <mergeCell ref="A3:K6"/>
    <mergeCell ref="D29:G29"/>
    <mergeCell ref="D31:E31"/>
    <mergeCell ref="C25:K27"/>
    <mergeCell ref="C16:K18"/>
    <mergeCell ref="F30:G30"/>
    <mergeCell ref="C22:K24"/>
    <mergeCell ref="H30:K32"/>
    <mergeCell ref="D32:E32"/>
    <mergeCell ref="H29:K29"/>
    <mergeCell ref="F32:G32"/>
    <mergeCell ref="A29:C29"/>
    <mergeCell ref="A7:B9"/>
    <mergeCell ref="A25:B27"/>
    <mergeCell ref="A16:B18"/>
    <mergeCell ref="F31:G31"/>
    <mergeCell ref="C13:K15"/>
    <mergeCell ref="C7:K9"/>
    <mergeCell ref="A1:K2"/>
    <mergeCell ref="C19:K21"/>
    <mergeCell ref="D30:E30"/>
    <mergeCell ref="A22:B24"/>
    <mergeCell ref="A28:K28"/>
    <mergeCell ref="A13:B15"/>
  </mergeCells>
  <pageMargins left="0.7" right="0.7" top="0.75" bottom="0.75" header="0.3" footer="0.3"/>
</worksheet>
</file>

<file path=xl/worksheets/sheet2.xml><?xml version="1.0" encoding="utf-8"?>
<worksheet xmlns:r="http://schemas.openxmlformats.org/officeDocument/2006/relationships" xmlns="http://schemas.openxmlformats.org/spreadsheetml/2006/main">
  <sheetPr>
    <tabColor rgb="FF15BFD1"/>
    <outlinePr summaryBelow="1" summaryRight="1"/>
    <pageSetUpPr/>
  </sheetPr>
  <dimension ref="A1:P15"/>
  <sheetViews>
    <sheetView workbookViewId="0">
      <selection activeCell="R2" sqref="R2"/>
    </sheetView>
  </sheetViews>
  <sheetFormatPr baseColWidth="8" defaultRowHeight="16.5"/>
  <sheetData>
    <row r="1" ht="16.5" customHeight="1" s="208">
      <c r="A1" s="210" t="inlineStr">
        <is>
          <t>Support us, Sustainably service you</t>
        </is>
      </c>
      <c r="B1" s="193" t="n"/>
      <c r="C1" s="193" t="n"/>
      <c r="D1" s="193" t="n"/>
      <c r="E1" s="193" t="n"/>
      <c r="F1" s="193" t="n"/>
      <c r="G1" s="193" t="n"/>
      <c r="H1" s="193" t="n"/>
      <c r="I1" s="193" t="n"/>
      <c r="J1" s="193" t="n"/>
      <c r="K1" s="193" t="n"/>
      <c r="L1" s="193" t="n"/>
      <c r="M1" s="193" t="n"/>
      <c r="N1" s="193" t="n"/>
      <c r="O1" s="193" t="n"/>
      <c r="P1" s="187" t="n"/>
    </row>
    <row r="2" ht="16.5" customHeight="1" s="208">
      <c r="A2" s="188" t="n"/>
      <c r="P2" s="189" t="n"/>
    </row>
    <row r="3" ht="17.25" customHeight="1" s="208">
      <c r="A3" s="190" t="n"/>
      <c r="B3" s="196" t="n"/>
      <c r="C3" s="196" t="n"/>
      <c r="D3" s="196" t="n"/>
      <c r="E3" s="196" t="n"/>
      <c r="F3" s="196" t="n"/>
      <c r="G3" s="196" t="n"/>
      <c r="H3" s="196" t="n"/>
      <c r="I3" s="196" t="n"/>
      <c r="J3" s="196" t="n"/>
      <c r="K3" s="196" t="n"/>
      <c r="L3" s="196" t="n"/>
      <c r="M3" s="196" t="n"/>
      <c r="N3" s="196" t="n"/>
      <c r="O3" s="196" t="n"/>
      <c r="P3" s="191" t="n"/>
    </row>
    <row r="4" ht="16.5" customHeight="1" s="208">
      <c r="A4" s="211" t="inlineStr">
        <is>
          <t>We sincerely thank you for choosing to use Prospire FinBot. 
Your sharing is a very important support in the quest to make financial analysis easier.
We kindly invite you to join us in supporting the continuous development and improvement of our FinBot.</t>
        </is>
      </c>
      <c r="B4" s="193" t="n"/>
      <c r="C4" s="193" t="n"/>
      <c r="D4" s="193" t="n"/>
      <c r="E4" s="193" t="n"/>
      <c r="F4" s="193" t="n"/>
      <c r="G4" s="193" t="n"/>
      <c r="H4" s="193" t="n"/>
      <c r="I4" s="193" t="n"/>
      <c r="J4" s="193" t="n"/>
      <c r="K4" s="193" t="n"/>
      <c r="L4" s="193" t="n"/>
      <c r="M4" s="193" t="n"/>
      <c r="N4" s="193" t="n"/>
      <c r="O4" s="193" t="n"/>
      <c r="P4" s="187" t="n"/>
    </row>
    <row r="5">
      <c r="A5" s="188" t="n"/>
      <c r="P5" s="189" t="n"/>
    </row>
    <row r="6">
      <c r="A6" s="188" t="n"/>
      <c r="P6" s="189" t="n"/>
    </row>
    <row r="7">
      <c r="A7" s="188" t="n"/>
      <c r="P7" s="189" t="n"/>
    </row>
    <row r="8">
      <c r="A8" s="190" t="n"/>
      <c r="B8" s="196" t="n"/>
      <c r="C8" s="196" t="n"/>
      <c r="D8" s="196" t="n"/>
      <c r="E8" s="196" t="n"/>
      <c r="F8" s="196" t="n"/>
      <c r="G8" s="196" t="n"/>
      <c r="H8" s="196" t="n"/>
      <c r="I8" s="196" t="n"/>
      <c r="J8" s="196" t="n"/>
      <c r="K8" s="196" t="n"/>
      <c r="L8" s="196" t="n"/>
      <c r="M8" s="196" t="n"/>
      <c r="N8" s="196" t="n"/>
      <c r="O8" s="196" t="n"/>
      <c r="P8" s="191" t="n"/>
    </row>
    <row r="9" ht="27.75" customHeight="1" s="208">
      <c r="A9" s="209" t="inlineStr">
        <is>
          <t xml:space="preserve">
Your contribution will go a long way in ensuring that you have access to reliable and efficient resource that enhances your analytical capabilities.
Together, we can empower the financial community and make a meaningful impact!
VCB: 9813088450
TIMO: 0813088450
MOMO: 0813088450</t>
        </is>
      </c>
      <c r="B9" s="193" t="n"/>
      <c r="C9" s="193" t="n"/>
      <c r="D9" s="193" t="n"/>
      <c r="E9" s="193" t="n"/>
      <c r="F9" s="193" t="n"/>
      <c r="G9" s="193" t="n"/>
      <c r="H9" s="193" t="n"/>
      <c r="I9" s="193" t="n"/>
      <c r="J9" s="193" t="n"/>
      <c r="K9" s="193" t="n"/>
      <c r="L9" s="193" t="n"/>
      <c r="M9" s="193" t="n"/>
      <c r="N9" s="193" t="n"/>
      <c r="O9" s="193" t="n"/>
      <c r="P9" s="187" t="n"/>
    </row>
    <row r="10">
      <c r="A10" s="188" t="n"/>
      <c r="P10" s="189" t="n"/>
    </row>
    <row r="11">
      <c r="A11" s="188" t="n"/>
      <c r="P11" s="189" t="n"/>
    </row>
    <row r="12">
      <c r="A12" s="188" t="n"/>
      <c r="P12" s="189" t="n"/>
    </row>
    <row r="13">
      <c r="A13" s="188" t="n"/>
      <c r="P13" s="189" t="n"/>
    </row>
    <row r="14">
      <c r="A14" s="190" t="n"/>
      <c r="B14" s="196" t="n"/>
      <c r="C14" s="196" t="n"/>
      <c r="D14" s="196" t="n"/>
      <c r="E14" s="196" t="n"/>
      <c r="F14" s="196" t="n"/>
      <c r="G14" s="196" t="n"/>
      <c r="H14" s="196" t="n"/>
      <c r="I14" s="196" t="n"/>
      <c r="J14" s="196" t="n"/>
      <c r="K14" s="196" t="n"/>
      <c r="L14" s="196" t="n"/>
      <c r="M14" s="196" t="n"/>
      <c r="N14" s="196" t="n"/>
      <c r="O14" s="196" t="n"/>
      <c r="P14" s="191" t="n"/>
    </row>
    <row r="15">
      <c r="A15" s="207" t="n"/>
    </row>
  </sheetData>
  <mergeCells count="4">
    <mergeCell ref="A15:P15"/>
    <mergeCell ref="A9:P14"/>
    <mergeCell ref="A1:P3"/>
    <mergeCell ref="A4:P8"/>
  </mergeCells>
  <pageMargins left="0.7" right="0.7" top="0.75" bottom="0.75" header="0.3" footer="0.3"/>
  <drawing r:id="rId1"/>
</worksheet>
</file>

<file path=xl/worksheets/sheet3.xml><?xml version="1.0" encoding="utf-8"?>
<worksheet xmlns:r="http://schemas.openxmlformats.org/officeDocument/2006/relationships" xmlns="http://schemas.openxmlformats.org/spreadsheetml/2006/main">
  <sheetPr>
    <tabColor rgb="FF15BFD1"/>
    <outlinePr summaryBelow="1" summaryRight="1"/>
    <pageSetUpPr fitToPage="1"/>
  </sheetPr>
  <dimension ref="A1:N64"/>
  <sheetViews>
    <sheetView showGridLines="0" tabSelected="1" zoomScale="68" zoomScaleNormal="130" workbookViewId="0">
      <selection activeCell="H35" sqref="H35"/>
    </sheetView>
  </sheetViews>
  <sheetFormatPr baseColWidth="8" defaultRowHeight="16.5"/>
  <cols>
    <col width="30.5" bestFit="1" customWidth="1" style="217" min="1" max="1"/>
    <col width="12.875" bestFit="1" customWidth="1" style="217" min="2" max="8"/>
    <col width="13.375" bestFit="1" customWidth="1" style="217" min="9" max="9"/>
    <col width="28.5" bestFit="1" customWidth="1" style="217" min="10" max="10"/>
    <col width="10.625" bestFit="1" customWidth="1" style="217" min="11" max="11"/>
    <col width="14.5" bestFit="1" customWidth="1" style="217" min="12" max="12"/>
    <col width="12" customWidth="1" style="217" min="13" max="13"/>
    <col width="21.5" customWidth="1" style="217" min="14" max="14"/>
    <col width="9" customWidth="1" style="217" min="15" max="18"/>
    <col width="9" customWidth="1" style="217" min="19" max="16384"/>
  </cols>
  <sheetData>
    <row r="1" ht="30.75" customHeight="1" s="208">
      <c r="A1" s="215" t="inlineStr">
        <is>
          <t>TCM</t>
        </is>
      </c>
      <c r="B1" s="214" t="n"/>
      <c r="C1" s="215" t="inlineStr">
        <is>
          <t>Thanh Cong Textile Garment Investment Trading Joint Stock Company</t>
        </is>
      </c>
      <c r="D1" s="213" t="n"/>
      <c r="E1" s="213" t="n"/>
      <c r="F1" s="214" t="n"/>
      <c r="G1" s="215" t="inlineStr">
        <is>
          <t>Current Price</t>
        </is>
      </c>
      <c r="H1" s="214" t="n"/>
      <c r="I1" s="215" t="inlineStr">
        <is>
          <t>Market Cap</t>
        </is>
      </c>
      <c r="J1" s="214" t="n"/>
      <c r="K1" s="215" t="inlineStr">
        <is>
          <t>Shares Outstanding</t>
        </is>
      </c>
      <c r="L1" s="214" t="n"/>
      <c r="M1" s="215" t="inlineStr">
        <is>
          <t>Language</t>
        </is>
      </c>
      <c r="N1" s="214" t="n"/>
    </row>
    <row r="2" ht="16.5" customHeight="1" s="208">
      <c r="A2" s="215" t="inlineStr">
        <is>
          <t>May Thành Công</t>
        </is>
      </c>
      <c r="B2" s="214" t="n"/>
      <c r="C2" s="215" t="inlineStr">
        <is>
          <t>Personal &amp; Household Goods</t>
        </is>
      </c>
      <c r="D2" s="214" t="n"/>
      <c r="E2" s="215" t="inlineStr">
        <is>
          <t>HOSE</t>
        </is>
      </c>
      <c r="F2" s="214" t="n"/>
      <c r="G2" s="215" t="n">
        <v>40000</v>
      </c>
      <c r="H2" s="214" t="n"/>
      <c r="I2" s="103" t="n">
        <v>4097.33385</v>
      </c>
      <c r="J2" s="100" t="inlineStr">
        <is>
          <t>Mid Cap</t>
        </is>
      </c>
      <c r="K2" s="224" t="n">
        <v>81946677</v>
      </c>
      <c r="L2" s="214" t="n"/>
      <c r="M2" s="215" t="inlineStr">
        <is>
          <t>English</t>
        </is>
      </c>
      <c r="N2" s="214" t="n"/>
    </row>
    <row r="3">
      <c r="A3" s="216" t="inlineStr">
        <is>
          <t>Trong suốt 30 năm không ngừng phát triển để làm giàu cho chính mình và góp phần đóng góp vào ngân sách Nhà nước, Công ty CP Dệt may Thành Công vững vàng vượt qua giai đoạn sóng gió chung của các doanh nghiệp Dệt may trong nước.Cùng tiến trình cổ phần hoá doanh nghiệp, với mong muốn đem đến cho người tiêu dùng trong nước dòng sản phẩm thời trang TCM thể hiện trên chất liệu cotton cao cấp đã từng mang niềm tự hào thương hiệu, dấu ấn Thành Công trên thị trường xuất khẩu; trang phục TCM năng động, bản lĩnh đang trở lại với tâm thức những người yêu mến thời trang.</t>
        </is>
      </c>
      <c r="B3" s="193" t="n"/>
      <c r="C3" s="193" t="n"/>
      <c r="D3" s="193" t="n"/>
      <c r="E3" s="193" t="n"/>
      <c r="F3" s="193" t="n"/>
      <c r="G3" s="193" t="n"/>
      <c r="H3" s="193" t="n"/>
      <c r="I3" s="193" t="n"/>
      <c r="J3" s="193" t="n"/>
      <c r="K3" s="193" t="n"/>
      <c r="L3" s="193" t="n"/>
      <c r="M3" s="193" t="n"/>
      <c r="N3" s="187" t="n"/>
    </row>
    <row r="4">
      <c r="A4" s="188" t="n"/>
      <c r="N4" s="189" t="n"/>
    </row>
    <row r="5">
      <c r="A5" s="188" t="n"/>
      <c r="N5" s="189" t="n"/>
    </row>
    <row r="6">
      <c r="A6" s="190" t="n"/>
      <c r="B6" s="196" t="n"/>
      <c r="C6" s="196" t="n"/>
      <c r="D6" s="196" t="n"/>
      <c r="E6" s="196" t="n"/>
      <c r="F6" s="196" t="n"/>
      <c r="G6" s="196" t="n"/>
      <c r="H6" s="196" t="n"/>
      <c r="I6" s="196" t="n"/>
      <c r="J6" s="196" t="n"/>
      <c r="K6" s="196" t="n"/>
      <c r="L6" s="196" t="n"/>
      <c r="M6" s="196" t="n"/>
      <c r="N6" s="191" t="n"/>
    </row>
    <row r="8" ht="18" customHeight="1" s="208">
      <c r="A8" s="223" t="inlineStr">
        <is>
          <t>Financial Statement</t>
        </is>
      </c>
      <c r="B8" s="223" t="n">
        <v>2018</v>
      </c>
      <c r="C8" s="223" t="n">
        <v>2019</v>
      </c>
      <c r="D8" s="223" t="n">
        <v>2020</v>
      </c>
      <c r="E8" s="223" t="n">
        <v>2021</v>
      </c>
      <c r="F8" s="223" t="n">
        <v>2022</v>
      </c>
      <c r="G8" s="223" t="n">
        <v>2023</v>
      </c>
      <c r="H8" s="223" t="n">
        <v>2024</v>
      </c>
      <c r="J8" s="223" t="inlineStr">
        <is>
          <t>Top 10 Same Insutry (Personal &amp; Household Goods)</t>
        </is>
      </c>
      <c r="K8" s="213" t="n"/>
      <c r="L8" s="213" t="n"/>
      <c r="M8" s="213" t="n"/>
      <c r="N8" s="214" t="n"/>
    </row>
    <row r="9" ht="18" customHeight="1" s="208">
      <c r="A9" s="80" t="inlineStr">
        <is>
          <t>Net Revenue</t>
        </is>
      </c>
      <c r="B9" s="152" t="n">
        <v>3661</v>
      </c>
      <c r="C9" s="153" t="n">
        <v>3644</v>
      </c>
      <c r="D9" s="153" t="n">
        <v>3470</v>
      </c>
      <c r="E9" s="153" t="n">
        <v>3536</v>
      </c>
      <c r="F9" s="153" t="n">
        <v>4322.602491414501</v>
      </c>
      <c r="G9" s="153" t="n">
        <v>3432.448641788189</v>
      </c>
      <c r="H9" s="154" t="n">
        <v>3710.612738234535</v>
      </c>
      <c r="J9" s="223" t="inlineStr">
        <is>
          <t>Top</t>
        </is>
      </c>
      <c r="K9" s="223" t="inlineStr">
        <is>
          <t>Stock</t>
        </is>
      </c>
      <c r="L9" s="223" t="inlineStr">
        <is>
          <t>Market Cap</t>
        </is>
      </c>
      <c r="M9" s="223" t="inlineStr">
        <is>
          <t>Industry III</t>
        </is>
      </c>
      <c r="N9" s="223" t="n"/>
    </row>
    <row r="10" ht="18" customHeight="1" s="208">
      <c r="A10" s="80" t="inlineStr">
        <is>
          <t>COGS</t>
        </is>
      </c>
      <c r="B10" s="152" t="n">
        <v>2982.875275250665</v>
      </c>
      <c r="C10" s="152" t="n">
        <v>3065.860328465667</v>
      </c>
      <c r="D10" s="152" t="n">
        <v>2850.228350807166</v>
      </c>
      <c r="E10" s="152" t="n">
        <v>3020.718345604701</v>
      </c>
      <c r="F10" s="152" t="n">
        <v>3625.836821439681</v>
      </c>
      <c r="G10" s="152" t="n">
        <v>2837.808243103194</v>
      </c>
      <c r="H10" s="152" t="n">
        <v>3094.942155633818</v>
      </c>
      <c r="J10" s="221" t="n">
        <v>1</v>
      </c>
      <c r="K10" s="221" t="inlineStr">
        <is>
          <t>PNJ</t>
        </is>
      </c>
      <c r="L10" s="155" t="n">
        <v>23353.57358</v>
      </c>
      <c r="M10" s="221" t="inlineStr">
        <is>
          <t>Hàng xa xỉ</t>
        </is>
      </c>
      <c r="N10" s="200" t="n"/>
    </row>
    <row r="11" ht="18" customHeight="1" s="208">
      <c r="A11" s="80" t="inlineStr">
        <is>
          <t>Gross Profit</t>
        </is>
      </c>
      <c r="B11" s="152" t="n">
        <v>679</v>
      </c>
      <c r="C11" s="153" t="n">
        <v>579</v>
      </c>
      <c r="D11" s="153" t="n">
        <v>620</v>
      </c>
      <c r="E11" s="153" t="n">
        <v>513</v>
      </c>
      <c r="F11" s="153" t="n">
        <v>711</v>
      </c>
      <c r="G11" s="153" t="n">
        <v>507.370522140797</v>
      </c>
      <c r="H11" s="154" t="n">
        <v>615.2514334188368</v>
      </c>
      <c r="J11" s="221" t="n">
        <v>2</v>
      </c>
      <c r="K11" s="221" t="inlineStr">
        <is>
          <t>VGT</t>
        </is>
      </c>
      <c r="L11" s="155" t="n">
        <v>5750</v>
      </c>
      <c r="M11" s="221" t="inlineStr">
        <is>
          <t>Hàng dệt, may và phụ kiện</t>
        </is>
      </c>
      <c r="N11" s="200" t="n"/>
    </row>
    <row r="12" ht="18" customHeight="1" s="208">
      <c r="A12" s="80" t="inlineStr">
        <is>
          <t>Operating Expenses</t>
        </is>
      </c>
      <c r="B12" s="152" t="n">
        <v>-374</v>
      </c>
      <c r="C12" s="153" t="n">
        <v>-286</v>
      </c>
      <c r="D12" s="153" t="n">
        <v>-286</v>
      </c>
      <c r="E12" s="153" t="n">
        <v>-354</v>
      </c>
      <c r="F12" s="153" t="n">
        <v>-347</v>
      </c>
      <c r="G12" s="153" t="n">
        <v>-291.2926931427853</v>
      </c>
      <c r="H12" s="154" t="n">
        <v>-337.774630959243</v>
      </c>
      <c r="J12" s="221" t="n">
        <v>3</v>
      </c>
      <c r="K12" s="221" t="inlineStr">
        <is>
          <t>TLG</t>
        </is>
      </c>
      <c r="L12" s="155" t="n">
        <v>4255.356579</v>
      </c>
      <c r="M12" s="221" t="inlineStr">
        <is>
          <t>Hàng gia dụng</t>
        </is>
      </c>
      <c r="N12" s="200" t="n"/>
    </row>
    <row r="13" ht="18" customHeight="1" s="208">
      <c r="A13" s="80" t="inlineStr">
        <is>
          <t>Operating Profit</t>
        </is>
      </c>
      <c r="B13" s="152" t="n">
        <v>304</v>
      </c>
      <c r="C13" s="153" t="n">
        <v>291</v>
      </c>
      <c r="D13" s="153" t="n">
        <v>334</v>
      </c>
      <c r="E13" s="153" t="n">
        <v>158</v>
      </c>
      <c r="F13" s="153" t="n">
        <v>363</v>
      </c>
      <c r="G13" s="153" t="n">
        <v>217.0778289980117</v>
      </c>
      <c r="H13" s="154" t="n">
        <v>277.4768024595935</v>
      </c>
      <c r="J13" s="221" t="n">
        <v>4</v>
      </c>
      <c r="K13" s="221" t="inlineStr">
        <is>
          <t>TCM</t>
        </is>
      </c>
      <c r="L13" s="155" t="n">
        <v>4097.33385</v>
      </c>
      <c r="M13" s="221" t="inlineStr">
        <is>
          <t>Hàng dệt, may và phụ kiện</t>
        </is>
      </c>
      <c r="N13" s="200" t="n"/>
    </row>
    <row r="14" ht="18" customHeight="1" s="208">
      <c r="A14" s="80" t="inlineStr">
        <is>
          <t>Interest Expenses</t>
        </is>
      </c>
      <c r="B14" s="152" t="n">
        <v>-51</v>
      </c>
      <c r="C14" s="153" t="n">
        <v>-49</v>
      </c>
      <c r="D14" s="153" t="n">
        <v>-27</v>
      </c>
      <c r="E14" s="153" t="n">
        <v>-19</v>
      </c>
      <c r="F14" s="153" t="n">
        <v>-31</v>
      </c>
      <c r="G14" s="153" t="n">
        <v>-38.27895105240714</v>
      </c>
      <c r="H14" s="154" t="n">
        <v>-36.81157246060616</v>
      </c>
      <c r="J14" s="221" t="n">
        <v>5</v>
      </c>
      <c r="K14" s="221" t="inlineStr">
        <is>
          <t>MSH</t>
        </is>
      </c>
      <c r="L14" s="155" t="n">
        <v>2422.95543</v>
      </c>
      <c r="M14" s="221" t="inlineStr">
        <is>
          <t>Hàng dệt, may và phụ kiện</t>
        </is>
      </c>
      <c r="N14" s="200" t="n"/>
    </row>
    <row r="15" ht="18" customHeight="1" s="208">
      <c r="A15" s="80" t="inlineStr">
        <is>
          <t>Profit Before Tax</t>
        </is>
      </c>
      <c r="B15" s="152" t="n">
        <v>324</v>
      </c>
      <c r="C15" s="153" t="n">
        <v>274</v>
      </c>
      <c r="D15" s="153" t="n">
        <v>343</v>
      </c>
      <c r="E15" s="153" t="n">
        <v>179</v>
      </c>
      <c r="F15" s="153" t="n">
        <v>349</v>
      </c>
      <c r="G15" s="153" t="n">
        <v>195.7988779456045</v>
      </c>
      <c r="H15" s="154" t="n">
        <v>240.6652299989873</v>
      </c>
      <c r="J15" s="221" t="n">
        <v>6</v>
      </c>
      <c r="K15" s="221" t="inlineStr">
        <is>
          <t>RAL</t>
        </is>
      </c>
      <c r="L15" s="155" t="n">
        <v>2333.752512</v>
      </c>
      <c r="M15" s="221" t="inlineStr">
        <is>
          <t>Thiết bị điện</t>
        </is>
      </c>
      <c r="N15" s="200" t="n"/>
    </row>
    <row r="16" ht="18" customHeight="1" s="208">
      <c r="A16" s="80" t="inlineStr">
        <is>
          <t>Profit After Tax</t>
        </is>
      </c>
      <c r="B16" s="152" t="n">
        <v>261</v>
      </c>
      <c r="C16" s="153" t="n">
        <v>217</v>
      </c>
      <c r="D16" s="153" t="n">
        <v>277</v>
      </c>
      <c r="E16" s="153" t="n">
        <v>142.9999999999999</v>
      </c>
      <c r="F16" s="153" t="n">
        <v>281</v>
      </c>
      <c r="G16" s="153" t="n">
        <v>144.7587190500697</v>
      </c>
      <c r="H16" s="154" t="n">
        <v>204.1401743978934</v>
      </c>
      <c r="J16" s="221" t="n">
        <v>7</v>
      </c>
      <c r="K16" s="221" t="inlineStr">
        <is>
          <t>STK</t>
        </is>
      </c>
      <c r="L16" s="155" t="n">
        <v>2229.654269</v>
      </c>
      <c r="M16" s="221" t="inlineStr">
        <is>
          <t>Hàng dệt, may và phụ kiện</t>
        </is>
      </c>
      <c r="N16" s="200" t="n"/>
    </row>
    <row r="17" ht="18" customHeight="1" s="208">
      <c r="A17" s="80" t="inlineStr">
        <is>
          <t>PAT &amp; MI</t>
        </is>
      </c>
      <c r="B17" s="152" t="n">
        <v>259</v>
      </c>
      <c r="C17" s="153" t="n">
        <v>216</v>
      </c>
      <c r="D17" s="153" t="n">
        <v>275</v>
      </c>
      <c r="E17" s="153" t="n">
        <v>142</v>
      </c>
      <c r="F17" s="153" t="n">
        <v>278.9999999999998</v>
      </c>
      <c r="G17" s="153" t="n">
        <v>144.5198986944486</v>
      </c>
      <c r="H17" s="154" t="n">
        <v>202.6960192161177</v>
      </c>
      <c r="J17" s="221" t="n">
        <v>8</v>
      </c>
      <c r="K17" s="221" t="inlineStr">
        <is>
          <t>TNG</t>
        </is>
      </c>
      <c r="L17" s="155" t="n">
        <v>2028.772729</v>
      </c>
      <c r="M17" s="221" t="inlineStr">
        <is>
          <t>Hàng dệt, may và phụ kiện</t>
        </is>
      </c>
      <c r="N17" s="221" t="n"/>
    </row>
    <row r="18">
      <c r="J18" s="221" t="n">
        <v>9</v>
      </c>
      <c r="K18" s="221" t="inlineStr">
        <is>
          <t>PPH</t>
        </is>
      </c>
      <c r="L18" s="155" t="n">
        <v>1821.96974</v>
      </c>
      <c r="M18" s="221" t="inlineStr">
        <is>
          <t>Hàng dệt, may và phụ kiện</t>
        </is>
      </c>
      <c r="N18" s="221" t="n"/>
    </row>
    <row r="19" ht="18" customHeight="1" s="208">
      <c r="A19" s="223" t="inlineStr">
        <is>
          <t>Balance Sheet</t>
        </is>
      </c>
      <c r="B19" s="223" t="n">
        <v>2018</v>
      </c>
      <c r="C19" s="223" t="n">
        <v>2019</v>
      </c>
      <c r="D19" s="223" t="n">
        <v>2020</v>
      </c>
      <c r="E19" s="223" t="n">
        <v>2021</v>
      </c>
      <c r="F19" s="223" t="n">
        <v>2022</v>
      </c>
      <c r="G19" s="223" t="n">
        <v>2023</v>
      </c>
      <c r="H19" s="223" t="n">
        <v>2024</v>
      </c>
      <c r="J19" s="221" t="n">
        <v>10</v>
      </c>
      <c r="K19" s="221" t="inlineStr">
        <is>
          <t>GIL</t>
        </is>
      </c>
      <c r="L19" s="155" t="n">
        <v>1609.983578</v>
      </c>
      <c r="M19" s="221" t="inlineStr">
        <is>
          <t>Hàng dệt, may và phụ kiện</t>
        </is>
      </c>
      <c r="N19" s="200" t="n"/>
    </row>
    <row r="20" ht="18" customHeight="1" s="208">
      <c r="A20" s="80" t="inlineStr">
        <is>
          <t>Current Assets</t>
        </is>
      </c>
      <c r="B20" s="152" t="n">
        <v>1893</v>
      </c>
      <c r="C20" s="153" t="n">
        <v>1624</v>
      </c>
      <c r="D20" s="153" t="n">
        <v>1784</v>
      </c>
      <c r="E20" s="153" t="n">
        <v>2351</v>
      </c>
      <c r="F20" s="153" t="n">
        <v>2167</v>
      </c>
      <c r="G20" s="153" t="n">
        <v>1707.078022688467</v>
      </c>
      <c r="H20" s="154" t="n">
        <v>1716.244736642616</v>
      </c>
      <c r="I20" s="156" t="n"/>
    </row>
    <row r="21" ht="18" customHeight="1" s="208">
      <c r="A21" s="80" t="inlineStr">
        <is>
          <t>Cash &amp; Equivalents</t>
        </is>
      </c>
      <c r="B21" s="152" t="n">
        <v>216</v>
      </c>
      <c r="C21" s="153" t="n">
        <v>225</v>
      </c>
      <c r="D21" s="153" t="n">
        <v>288</v>
      </c>
      <c r="E21" s="153" t="n">
        <v>270</v>
      </c>
      <c r="F21" s="153" t="n">
        <v>422</v>
      </c>
      <c r="G21" s="153" t="n">
        <v>216.834724127379</v>
      </c>
      <c r="H21" s="154" t="n">
        <v>217.9990891212368</v>
      </c>
      <c r="J21" s="223" t="inlineStr">
        <is>
          <t>Discounted Cash Flow Valuation</t>
        </is>
      </c>
      <c r="K21" s="213" t="n"/>
      <c r="L21" s="213" t="n"/>
      <c r="M21" s="213" t="n"/>
      <c r="N21" s="214" t="n"/>
    </row>
    <row r="22" ht="18" customHeight="1" s="208">
      <c r="A22" s="80" t="inlineStr">
        <is>
          <t>Short-term investments</t>
        </is>
      </c>
      <c r="B22" s="152" t="n">
        <v>203</v>
      </c>
      <c r="C22" s="153" t="n">
        <v>225</v>
      </c>
      <c r="D22" s="153" t="n">
        <v>267</v>
      </c>
      <c r="E22" s="153" t="n">
        <v>286</v>
      </c>
      <c r="F22" s="153" t="n">
        <v>204</v>
      </c>
      <c r="G22" s="153" t="n">
        <v>220.4540960067394</v>
      </c>
      <c r="H22" s="154" t="n">
        <v>221.6378964020674</v>
      </c>
      <c r="J22" s="80" t="inlineStr">
        <is>
          <t>Risk-free Rate</t>
        </is>
      </c>
      <c r="K22" s="92" t="n">
        <v>0.02622</v>
      </c>
      <c r="L22" s="222" t="inlineStr">
        <is>
          <t>Free Cash Flow</t>
        </is>
      </c>
      <c r="M22" s="213" t="n"/>
      <c r="N22" s="214" t="n"/>
    </row>
    <row r="23" ht="18" customHeight="1" s="208">
      <c r="A23" s="80" t="inlineStr">
        <is>
          <t>Accounts receivable</t>
        </is>
      </c>
      <c r="B23" s="152" t="n">
        <v>280</v>
      </c>
      <c r="C23" s="153" t="n">
        <v>259</v>
      </c>
      <c r="D23" s="153" t="n">
        <v>200</v>
      </c>
      <c r="E23" s="153" t="n">
        <v>288</v>
      </c>
      <c r="F23" s="153" t="n">
        <v>255</v>
      </c>
      <c r="G23" s="153" t="n">
        <v>288.4702853512548</v>
      </c>
      <c r="H23" s="154" t="n">
        <v>290.0193209283881</v>
      </c>
      <c r="J23" s="80" t="inlineStr">
        <is>
          <t>Long-term Growth Rate</t>
        </is>
      </c>
      <c r="K23" s="92" t="n">
        <v>0.06</v>
      </c>
      <c r="L23" s="99" t="n">
        <v>2022</v>
      </c>
      <c r="M23" s="218" t="n">
        <v>2023</v>
      </c>
      <c r="N23" s="218" t="n">
        <v>2024</v>
      </c>
    </row>
    <row r="24" ht="18" customHeight="1" s="208">
      <c r="A24" s="80" t="inlineStr">
        <is>
          <t>Inventory</t>
        </is>
      </c>
      <c r="B24" s="152" t="n">
        <v>1138</v>
      </c>
      <c r="C24" s="153" t="n">
        <v>893</v>
      </c>
      <c r="D24" s="153" t="n">
        <v>1007</v>
      </c>
      <c r="E24" s="153" t="n">
        <v>1464</v>
      </c>
      <c r="F24" s="153" t="n">
        <v>1255</v>
      </c>
      <c r="G24" s="153" t="n">
        <v>981.3189172030939</v>
      </c>
      <c r="H24" s="154" t="n">
        <v>986.588430190924</v>
      </c>
      <c r="J24" s="80" t="inlineStr">
        <is>
          <t>beta</t>
        </is>
      </c>
      <c r="K24" s="104" t="n">
        <v>1.211485691639404</v>
      </c>
      <c r="L24" s="157" t="n">
        <v>96</v>
      </c>
      <c r="M24" s="158" t="n">
        <v>-148.1705719229158</v>
      </c>
      <c r="N24" s="158" t="n">
        <v>3.997994550755436</v>
      </c>
    </row>
    <row r="25" ht="18" customHeight="1" s="208">
      <c r="A25" s="80" t="inlineStr">
        <is>
          <t>Non-current Assets</t>
        </is>
      </c>
      <c r="B25" s="152" t="n">
        <v>1354</v>
      </c>
      <c r="C25" s="153" t="n">
        <v>1298</v>
      </c>
      <c r="D25" s="153" t="n">
        <v>1193</v>
      </c>
      <c r="E25" s="153" t="n">
        <v>1255</v>
      </c>
      <c r="F25" s="153" t="n">
        <v>1310</v>
      </c>
      <c r="G25" s="153" t="n">
        <v>1226.57085947182</v>
      </c>
      <c r="H25" s="154" t="n">
        <v>1233.157333003689</v>
      </c>
      <c r="J25" s="80" t="inlineStr">
        <is>
          <t>Risk-Premium</t>
        </is>
      </c>
      <c r="K25" s="92" t="n">
        <v>0.11</v>
      </c>
      <c r="L25" s="93" t="n"/>
      <c r="M25" s="90" t="n"/>
      <c r="N25" s="158" t="n">
        <v>68.73259237796107</v>
      </c>
    </row>
    <row r="26" ht="18.75" customHeight="1" s="208" thickBot="1">
      <c r="A26" s="80" t="inlineStr">
        <is>
          <t>Fixed Assets</t>
        </is>
      </c>
      <c r="B26" s="152" t="n">
        <v>1107</v>
      </c>
      <c r="C26" s="153" t="n">
        <v>1091</v>
      </c>
      <c r="D26" s="153" t="n">
        <v>986</v>
      </c>
      <c r="E26" s="153" t="n">
        <v>928</v>
      </c>
      <c r="F26" s="153" t="n">
        <v>1037</v>
      </c>
      <c r="G26" s="153" t="n">
        <v>967.8149758777354</v>
      </c>
      <c r="H26" s="154" t="n">
        <v>973.0119750344822</v>
      </c>
      <c r="J26" s="80" t="inlineStr">
        <is>
          <t>Tax Rate</t>
        </is>
      </c>
      <c r="K26" s="92" t="n">
        <v>0.2</v>
      </c>
      <c r="L26" s="159" t="n">
        <v>96</v>
      </c>
      <c r="M26" s="160" t="n">
        <v>-148.1705719229158</v>
      </c>
      <c r="N26" s="160" t="n">
        <v>72.73058692871651</v>
      </c>
    </row>
    <row r="27" ht="36.75" customHeight="1" s="208" thickTop="1">
      <c r="A27" s="80" t="inlineStr">
        <is>
          <t>Total Assets</t>
        </is>
      </c>
      <c r="B27" s="152" t="n">
        <v>3247</v>
      </c>
      <c r="C27" s="153" t="n">
        <v>2923</v>
      </c>
      <c r="D27" s="153" t="n">
        <v>2976</v>
      </c>
      <c r="E27" s="153" t="n">
        <v>3606</v>
      </c>
      <c r="F27" s="153" t="n">
        <v>3477</v>
      </c>
      <c r="G27" s="153" t="n">
        <v>2933.648882160287</v>
      </c>
      <c r="H27" s="154" t="n">
        <v>2949.402069646305</v>
      </c>
      <c r="J27" s="80" t="inlineStr">
        <is>
          <t>Cost of Equity</t>
        </is>
      </c>
      <c r="K27" s="89" t="n">
        <v>0.1594834260803344</v>
      </c>
      <c r="L27" s="259" t="inlineStr">
        <is>
          <t>EV</t>
        </is>
      </c>
      <c r="M27" s="280" t="n">
        <v>19.76075946118758</v>
      </c>
      <c r="N27" s="259" t="inlineStr">
        <is>
          <t>Stock Value (2023)</t>
        </is>
      </c>
    </row>
    <row r="28" ht="18" customHeight="1" s="208">
      <c r="A28" s="80" t="inlineStr">
        <is>
          <t>Current Liabilities</t>
        </is>
      </c>
      <c r="B28" s="152" t="n">
        <v>1008</v>
      </c>
      <c r="C28" s="153" t="n">
        <v>733</v>
      </c>
      <c r="D28" s="153" t="n">
        <v>706</v>
      </c>
      <c r="E28" s="153" t="n">
        <v>910</v>
      </c>
      <c r="F28" s="153" t="n">
        <v>818</v>
      </c>
      <c r="G28" s="153" t="n">
        <v>543.52680157227</v>
      </c>
      <c r="H28" s="154" t="n">
        <v>466.6377418963139</v>
      </c>
      <c r="J28" s="80" t="inlineStr">
        <is>
          <t>Cost of Debt</t>
        </is>
      </c>
      <c r="K28" s="89" t="n">
        <v>0.04000000000000001</v>
      </c>
      <c r="L28" s="259" t="inlineStr">
        <is>
          <t>Debt</t>
        </is>
      </c>
      <c r="M28" s="281" t="n">
        <v>6.255852033550063</v>
      </c>
      <c r="N28" s="161" t="n">
        <v>164.8011599986845</v>
      </c>
    </row>
    <row r="29" ht="18" customHeight="1" s="208">
      <c r="A29" s="80" t="inlineStr">
        <is>
          <t>Long-term Liabilities</t>
        </is>
      </c>
      <c r="B29" s="152" t="n">
        <v>222</v>
      </c>
      <c r="C29" s="153" t="n">
        <v>123</v>
      </c>
      <c r="D29" s="153" t="n">
        <v>38</v>
      </c>
      <c r="E29" s="153" t="n">
        <v>93</v>
      </c>
      <c r="F29" s="153" t="n">
        <v>141</v>
      </c>
      <c r="G29" s="153" t="n">
        <v>-27.20004881757961</v>
      </c>
      <c r="H29" s="154" t="n">
        <v>-68.94711442270909</v>
      </c>
      <c r="J29" s="80" t="inlineStr">
        <is>
          <t>WACC</t>
        </is>
      </c>
      <c r="K29" s="89" t="n">
        <v>0.1216574186595008</v>
      </c>
      <c r="L29" s="259" t="inlineStr">
        <is>
          <t>Market Cap</t>
        </is>
      </c>
      <c r="M29" s="281" t="n">
        <v>13.50490742763752</v>
      </c>
      <c r="N29" s="91" t="n">
        <v>-0.9958799710000329</v>
      </c>
    </row>
    <row r="30" ht="18" customHeight="1" s="208">
      <c r="A30" s="80" t="inlineStr">
        <is>
          <t>Total Liabilities</t>
        </is>
      </c>
      <c r="B30" s="152" t="n">
        <v>1971</v>
      </c>
      <c r="C30" s="153" t="n">
        <v>1498</v>
      </c>
      <c r="D30" s="153" t="n">
        <v>1338</v>
      </c>
      <c r="E30" s="153" t="n">
        <v>1898</v>
      </c>
      <c r="F30" s="153" t="n">
        <v>1498</v>
      </c>
      <c r="G30" s="153" t="n">
        <v>912.128983465838</v>
      </c>
      <c r="H30" s="154" t="n">
        <v>725.1861517357383</v>
      </c>
    </row>
    <row r="31" ht="18" customHeight="1" s="208">
      <c r="A31" s="80" t="inlineStr">
        <is>
          <t>Total Equity</t>
        </is>
      </c>
      <c r="B31" s="152" t="n">
        <v>1276</v>
      </c>
      <c r="C31" s="153" t="n">
        <v>1425</v>
      </c>
      <c r="D31" s="153" t="n">
        <v>1639</v>
      </c>
      <c r="E31" s="153" t="n">
        <v>1709</v>
      </c>
      <c r="F31" s="153" t="n">
        <v>1979</v>
      </c>
      <c r="G31" s="153" t="n">
        <v>2021.519898694449</v>
      </c>
      <c r="H31" s="154" t="n">
        <v>2224.215917910567</v>
      </c>
      <c r="J31" s="223" t="inlineStr">
        <is>
          <t>Relative Valuation</t>
        </is>
      </c>
      <c r="K31" s="213" t="n"/>
      <c r="L31" s="213" t="n"/>
      <c r="M31" s="213" t="n"/>
      <c r="N31" s="214" t="n"/>
    </row>
    <row r="32" ht="18" customHeight="1" s="208">
      <c r="J32" s="80" t="inlineStr">
        <is>
          <t>Stock Value</t>
        </is>
      </c>
      <c r="K32" s="218" t="n">
        <v>2022</v>
      </c>
      <c r="L32" s="218" t="n">
        <v>2023</v>
      </c>
      <c r="M32" s="218" t="n">
        <v>2024</v>
      </c>
      <c r="N32" s="218" t="inlineStr">
        <is>
          <t>Weight</t>
        </is>
      </c>
    </row>
    <row r="33" ht="18" customHeight="1" s="208">
      <c r="A33" s="223" t="inlineStr">
        <is>
          <t>Financial Ratios</t>
        </is>
      </c>
      <c r="B33" s="223" t="n">
        <v>2018</v>
      </c>
      <c r="C33" s="223" t="n">
        <v>2019</v>
      </c>
      <c r="D33" s="223" t="n">
        <v>2020</v>
      </c>
      <c r="E33" s="223" t="n">
        <v>2021</v>
      </c>
      <c r="F33" s="223" t="n">
        <v>2022</v>
      </c>
      <c r="G33" s="223" t="n">
        <v>2023</v>
      </c>
      <c r="H33" s="223" t="n">
        <v>2024</v>
      </c>
      <c r="J33" s="80" t="inlineStr">
        <is>
          <t>P/E Method</t>
        </is>
      </c>
      <c r="K33" s="155" t="n">
        <v>53150.41633719937</v>
      </c>
      <c r="L33" s="155" t="n">
        <v>79775.09267765825</v>
      </c>
      <c r="M33" s="155" t="n">
        <v>135069.2994647485</v>
      </c>
      <c r="N33" s="95" t="n">
        <v>0.6</v>
      </c>
    </row>
    <row r="34" ht="18" customHeight="1" s="208">
      <c r="A34" s="212" t="inlineStr">
        <is>
          <t>Valuation</t>
        </is>
      </c>
      <c r="B34" s="213" t="n"/>
      <c r="C34" s="213" t="n"/>
      <c r="D34" s="213" t="n"/>
      <c r="E34" s="213" t="n"/>
      <c r="F34" s="213" t="n"/>
      <c r="G34" s="213" t="n"/>
      <c r="H34" s="214" t="n"/>
      <c r="J34" s="80" t="inlineStr">
        <is>
          <t>P/B Method</t>
        </is>
      </c>
      <c r="K34" s="155" t="n">
        <v>53129.67113968515</v>
      </c>
      <c r="L34" s="155" t="n">
        <v>64262.02414649335</v>
      </c>
      <c r="M34" s="155" t="n">
        <v>79662.45805266078</v>
      </c>
      <c r="N34" s="95" t="n">
        <v>0.4</v>
      </c>
    </row>
    <row r="35" ht="18" customHeight="1" s="208">
      <c r="A35" s="80" t="inlineStr">
        <is>
          <t>P/E</t>
        </is>
      </c>
      <c r="B35" s="105" t="n">
        <v>4.6</v>
      </c>
      <c r="C35" s="106" t="n">
        <v>5</v>
      </c>
      <c r="D35" s="106" t="n">
        <v>11.6</v>
      </c>
      <c r="E35" s="106" t="n">
        <v>32.6</v>
      </c>
      <c r="F35" s="106" t="n">
        <v>15.5</v>
      </c>
      <c r="G35" s="106" t="n">
        <v>45.15999999999985</v>
      </c>
      <c r="H35" s="107" t="n">
        <v>54.22000000000116</v>
      </c>
    </row>
    <row r="36" ht="18" customHeight="1" s="208">
      <c r="A36" s="80" t="inlineStr">
        <is>
          <t>P/B</t>
        </is>
      </c>
      <c r="B36" s="105" t="n">
        <v>0.9</v>
      </c>
      <c r="C36" s="106" t="n">
        <v>0.8</v>
      </c>
      <c r="D36" s="106" t="n">
        <v>2</v>
      </c>
      <c r="E36" s="106" t="n">
        <v>2.7</v>
      </c>
      <c r="F36" s="106" t="n">
        <v>2.2</v>
      </c>
      <c r="G36" s="106" t="n">
        <v>2.604999999999927</v>
      </c>
      <c r="H36" s="107" t="n">
        <v>2.934999999999968</v>
      </c>
      <c r="I36" s="108" t="n"/>
      <c r="J36" s="223" t="inlineStr">
        <is>
          <t>Stock Valuation (Mixed Method)</t>
        </is>
      </c>
      <c r="K36" s="213" t="n"/>
      <c r="L36" s="213" t="n"/>
      <c r="M36" s="213" t="n"/>
      <c r="N36" s="214" t="n"/>
    </row>
    <row r="37" ht="18" customHeight="1" s="208">
      <c r="A37" s="80" t="inlineStr">
        <is>
          <t>EPS</t>
        </is>
      </c>
      <c r="B37" s="105" t="n">
        <v>3184.997971302729</v>
      </c>
      <c r="C37" s="106" t="n">
        <v>2648.063447404951</v>
      </c>
      <c r="D37" s="106" t="n">
        <v>3380.246889083739</v>
      </c>
      <c r="E37" s="106" t="n">
        <v>1745.037202667777</v>
      </c>
      <c r="F37" s="106" t="n">
        <v>3429.059118528992</v>
      </c>
      <c r="G37" s="106" t="n">
        <v>1766.498952118213</v>
      </c>
      <c r="H37" s="107" t="n">
        <v>2491.13425792596</v>
      </c>
      <c r="J37" s="80" t="inlineStr">
        <is>
          <t>Method</t>
        </is>
      </c>
      <c r="K37" s="218" t="inlineStr">
        <is>
          <t>Weight</t>
        </is>
      </c>
      <c r="L37" s="218" t="n">
        <v>2022</v>
      </c>
      <c r="M37" s="218" t="n">
        <v>2023</v>
      </c>
      <c r="N37" s="218" t="n">
        <v>2024</v>
      </c>
    </row>
    <row r="38" ht="18" customHeight="1" s="208">
      <c r="A38" s="80" t="inlineStr">
        <is>
          <t>BVPS</t>
        </is>
      </c>
      <c r="B38" s="105" t="n">
        <v>15571.10119303556</v>
      </c>
      <c r="C38" s="106" t="n">
        <v>17389.35673987122</v>
      </c>
      <c r="D38" s="106" t="n">
        <v>20000.81101519223</v>
      </c>
      <c r="E38" s="106" t="n">
        <v>20855.02503048415</v>
      </c>
      <c r="F38" s="106" t="n">
        <v>24149.8505180387</v>
      </c>
      <c r="G38" s="106" t="n">
        <v>24668.72328080428</v>
      </c>
      <c r="H38" s="107" t="n">
        <v>27142.23443020839</v>
      </c>
      <c r="J38" s="80" t="inlineStr">
        <is>
          <t>Discounted Cash Flow</t>
        </is>
      </c>
      <c r="K38" s="98" t="n">
        <v>0.6</v>
      </c>
      <c r="L38" s="153" t="n">
        <v>164.8011599986845</v>
      </c>
      <c r="M38" s="153" t="n"/>
      <c r="N38" s="153" t="n"/>
    </row>
    <row r="39" ht="18" customHeight="1" s="208">
      <c r="A39" s="212" t="inlineStr">
        <is>
          <t>Capital &amp; Solvency</t>
        </is>
      </c>
      <c r="B39" s="213" t="n"/>
      <c r="C39" s="213" t="n"/>
      <c r="D39" s="213" t="n"/>
      <c r="E39" s="213" t="n"/>
      <c r="F39" s="213" t="n"/>
      <c r="G39" s="213" t="n"/>
      <c r="H39" s="214" t="n"/>
      <c r="J39" s="80" t="inlineStr">
        <is>
          <t>P/E Method</t>
        </is>
      </c>
      <c r="K39" s="98" t="n">
        <v>0.24</v>
      </c>
      <c r="L39" s="153" t="n">
        <v>53150.41633719937</v>
      </c>
      <c r="M39" s="153" t="n">
        <v>79775.09267765825</v>
      </c>
      <c r="N39" s="153" t="n">
        <v>135069.2994647485</v>
      </c>
    </row>
    <row r="40" ht="18" customHeight="1" s="208">
      <c r="A40" s="80" t="inlineStr">
        <is>
          <t>D/E</t>
        </is>
      </c>
      <c r="B40" s="105" t="n">
        <v>1.544670846394984</v>
      </c>
      <c r="C40" s="106" t="n">
        <v>1.051228070175439</v>
      </c>
      <c r="D40" s="106" t="n">
        <v>0.8163514338010982</v>
      </c>
      <c r="E40" s="106" t="n">
        <v>1.110590988882387</v>
      </c>
      <c r="F40" s="106" t="n">
        <v>0.7569479535118747</v>
      </c>
      <c r="G40" s="106" t="n">
        <v>0.4512095003640158</v>
      </c>
      <c r="H40" s="107" t="n">
        <v>0.3260412561101441</v>
      </c>
      <c r="J40" s="80" t="inlineStr">
        <is>
          <t>P/B Method</t>
        </is>
      </c>
      <c r="K40" s="98" t="n">
        <v>0.16</v>
      </c>
      <c r="L40" s="153" t="n">
        <v>53129.67113968515</v>
      </c>
      <c r="M40" s="153" t="n">
        <v>64262.02414649335</v>
      </c>
      <c r="N40" s="153" t="n">
        <v>79662.45805266078</v>
      </c>
    </row>
    <row r="41" ht="18" customHeight="1" s="208">
      <c r="A41" s="80" t="inlineStr">
        <is>
          <t>D/A</t>
        </is>
      </c>
      <c r="B41" s="105" t="n">
        <v>0.6070218663381582</v>
      </c>
      <c r="C41" s="106" t="n">
        <v>0.5124871707150188</v>
      </c>
      <c r="D41" s="106" t="n">
        <v>0.4495967741935484</v>
      </c>
      <c r="E41" s="106" t="n">
        <v>0.526344980587909</v>
      </c>
      <c r="F41" s="106" t="n">
        <v>0.4308311763014093</v>
      </c>
      <c r="G41" s="106" t="n">
        <v>0.3109196158451527</v>
      </c>
      <c r="H41" s="107" t="n">
        <v>0.2458756502543254</v>
      </c>
      <c r="J41" s="259" t="inlineStr">
        <is>
          <t>Stock Value</t>
        </is>
      </c>
      <c r="K41" s="98" t="n">
        <v>1</v>
      </c>
      <c r="L41" s="153" t="n">
        <v>21355.72799927669</v>
      </c>
      <c r="M41" s="153" t="n">
        <v>73569.86526519229</v>
      </c>
      <c r="N41" s="153" t="n">
        <v>112906.5628999134</v>
      </c>
    </row>
    <row r="42" ht="18" customHeight="1" s="208">
      <c r="A42" s="80" t="inlineStr">
        <is>
          <t>Short/long-term Debt</t>
        </is>
      </c>
      <c r="B42" s="105" t="n">
        <v>4.54054054054054</v>
      </c>
      <c r="C42" s="106" t="n">
        <v>5.959349593495935</v>
      </c>
      <c r="D42" s="106" t="n">
        <v>18.57894736842105</v>
      </c>
      <c r="E42" s="106" t="n">
        <v>9.78494623655914</v>
      </c>
      <c r="F42" s="106" t="n">
        <v>5.801418439716312</v>
      </c>
      <c r="G42" s="106" t="n">
        <v>-19.98256713498926</v>
      </c>
      <c r="H42" s="107" t="n">
        <v>-6.768053250719039</v>
      </c>
    </row>
    <row r="43" ht="18" customHeight="1" s="208">
      <c r="A43" s="212" t="inlineStr">
        <is>
          <t>Liquidity</t>
        </is>
      </c>
      <c r="B43" s="213" t="n"/>
      <c r="C43" s="213" t="n"/>
      <c r="D43" s="213" t="n"/>
      <c r="E43" s="213" t="n"/>
      <c r="F43" s="213" t="n"/>
      <c r="G43" s="213" t="n"/>
      <c r="H43" s="214" t="n"/>
      <c r="J43" s="220" t="inlineStr">
        <is>
          <t>Dupont Analysis</t>
        </is>
      </c>
      <c r="K43" s="213" t="n"/>
      <c r="L43" s="213" t="n"/>
      <c r="M43" s="213" t="n"/>
    </row>
    <row r="44" ht="18" customHeight="1" s="208">
      <c r="A44" s="80" t="inlineStr">
        <is>
          <t>Current Ratio</t>
        </is>
      </c>
      <c r="B44" s="105" t="n">
        <v>1.87797619047619</v>
      </c>
      <c r="C44" s="106" t="n">
        <v>2.215552523874488</v>
      </c>
      <c r="D44" s="106" t="n">
        <v>2.526912181303116</v>
      </c>
      <c r="E44" s="106" t="n">
        <v>2.583516483516484</v>
      </c>
      <c r="F44" s="106" t="n">
        <v>2.649144254278728</v>
      </c>
      <c r="G44" s="106" t="n">
        <v>3.140743046617703</v>
      </c>
      <c r="H44" s="107" t="n">
        <v>3.677895254824808</v>
      </c>
      <c r="J44" s="80" t="inlineStr">
        <is>
          <t>Elements</t>
        </is>
      </c>
      <c r="K44" s="218" t="n">
        <v>2022</v>
      </c>
      <c r="L44" s="218" t="n">
        <v>2023</v>
      </c>
      <c r="M44" s="218" t="n">
        <v>2024</v>
      </c>
    </row>
    <row r="45" ht="18" customHeight="1" s="208">
      <c r="A45" s="80" t="inlineStr">
        <is>
          <t>Quick Ratio</t>
        </is>
      </c>
      <c r="B45" s="105" t="n">
        <v>0.7490079365079365</v>
      </c>
      <c r="C45" s="106" t="n">
        <v>0.9972714870395635</v>
      </c>
      <c r="D45" s="106" t="n">
        <v>1.10056657223796</v>
      </c>
      <c r="E45" s="106" t="n">
        <v>0.9747252747252747</v>
      </c>
      <c r="F45" s="106" t="n">
        <v>1.114914425427873</v>
      </c>
      <c r="G45" s="106" t="n">
        <v>1.335277493926622</v>
      </c>
      <c r="H45" s="107" t="n">
        <v>1.563646145480065</v>
      </c>
      <c r="J45" s="80" t="inlineStr">
        <is>
          <t>Tax Burden</t>
        </is>
      </c>
      <c r="K45" s="105" t="n">
        <v>0.8051575931232091</v>
      </c>
      <c r="L45" s="106" t="n">
        <v>0.7393235373406251</v>
      </c>
      <c r="M45" s="107" t="n">
        <v>0.848232935014137</v>
      </c>
    </row>
    <row r="46" ht="18" customHeight="1" s="208">
      <c r="A46" s="80" t="inlineStr">
        <is>
          <t>Cash Ratio</t>
        </is>
      </c>
      <c r="B46" s="105" t="n">
        <v>0.2142857142857143</v>
      </c>
      <c r="C46" s="106" t="n">
        <v>0.3069577080491132</v>
      </c>
      <c r="D46" s="106" t="n">
        <v>0.4079320113314447</v>
      </c>
      <c r="E46" s="106" t="n">
        <v>0.2967032967032967</v>
      </c>
      <c r="F46" s="106" t="n">
        <v>0.5158924205378973</v>
      </c>
      <c r="G46" s="106" t="n">
        <v>0.3989402610876541</v>
      </c>
      <c r="H46" s="107" t="n">
        <v>0.467169861218975</v>
      </c>
      <c r="J46" s="80" t="inlineStr">
        <is>
          <t>Total Asset Turnover</t>
        </is>
      </c>
      <c r="K46" s="105" t="n">
        <v>1.243198875874173</v>
      </c>
      <c r="L46" s="106" t="n">
        <v>1.170027082198261</v>
      </c>
      <c r="M46" s="107" t="n">
        <v>1.258089826552375</v>
      </c>
    </row>
    <row r="47" ht="18" customHeight="1" s="208">
      <c r="A47" s="212" t="inlineStr">
        <is>
          <t>Efficiency</t>
        </is>
      </c>
      <c r="B47" s="213" t="n"/>
      <c r="C47" s="213" t="n"/>
      <c r="D47" s="213" t="n"/>
      <c r="E47" s="213" t="n"/>
      <c r="F47" s="213" t="n"/>
      <c r="G47" s="213" t="n"/>
      <c r="H47" s="214" t="n"/>
      <c r="J47" s="80" t="inlineStr">
        <is>
          <t>Financial Leverage</t>
        </is>
      </c>
      <c r="K47" s="105" t="n">
        <v>1.756947953511875</v>
      </c>
      <c r="L47" s="106" t="n">
        <v>1.451209500364016</v>
      </c>
      <c r="M47" s="107" t="n">
        <v>1.326041256110144</v>
      </c>
    </row>
    <row r="48" ht="18" customHeight="1" s="208">
      <c r="A48" s="80" t="inlineStr">
        <is>
          <t>Total Asset Turnover</t>
        </is>
      </c>
      <c r="B48" s="105" t="n">
        <v>1.127502309824453</v>
      </c>
      <c r="C48" s="106" t="n">
        <v>1.246664385904892</v>
      </c>
      <c r="D48" s="106" t="n">
        <v>1.165994623655914</v>
      </c>
      <c r="E48" s="106" t="n">
        <v>0.9805879090404881</v>
      </c>
      <c r="F48" s="106" t="n">
        <v>1.243198875874173</v>
      </c>
      <c r="G48" s="106" t="n">
        <v>1.170027082198261</v>
      </c>
      <c r="H48" s="107" t="n">
        <v>1.258089826552375</v>
      </c>
      <c r="J48" s="80" t="inlineStr">
        <is>
          <t>Interest Burden</t>
        </is>
      </c>
      <c r="K48" s="105" t="n">
        <v>0.9614325068870524</v>
      </c>
      <c r="L48" s="106" t="n">
        <v>0.9019754751066631</v>
      </c>
      <c r="M48" s="107" t="n">
        <v>0.8673345946965542</v>
      </c>
    </row>
    <row r="49" ht="18" customHeight="1" s="208">
      <c r="A49" s="80" t="inlineStr">
        <is>
          <t>Days of Sales Outstanding</t>
        </is>
      </c>
      <c r="B49" s="105" t="n">
        <v>27.91586998087954</v>
      </c>
      <c r="C49" s="106" t="n">
        <v>25.94264544456641</v>
      </c>
      <c r="D49" s="106" t="n">
        <v>21.03746397694524</v>
      </c>
      <c r="E49" s="106" t="n">
        <v>29.72850678733031</v>
      </c>
      <c r="F49" s="106" t="n">
        <v>21.53216729617502</v>
      </c>
      <c r="G49" s="106" t="n">
        <v>30.67537642700303</v>
      </c>
      <c r="H49" s="107" t="n">
        <v>28.52818647661603</v>
      </c>
      <c r="J49" s="80" t="inlineStr">
        <is>
          <t>Operating Margin</t>
        </is>
      </c>
      <c r="K49" s="105" t="n">
        <v>0.08397718752094047</v>
      </c>
      <c r="L49" s="106" t="n">
        <v>0.06324284837221089</v>
      </c>
      <c r="M49" s="107" t="n">
        <v>0.07477924052824053</v>
      </c>
    </row>
    <row r="50" ht="18" customHeight="1" s="208">
      <c r="A50" s="80" t="inlineStr">
        <is>
          <t>Days of Inventory Outstanding</t>
        </is>
      </c>
      <c r="B50" s="105" t="n">
        <v>139.2515481442966</v>
      </c>
      <c r="C50" s="106" t="n">
        <v>106.3143669571933</v>
      </c>
      <c r="D50" s="106" t="n">
        <v>128.9563342866584</v>
      </c>
      <c r="E50" s="106" t="n">
        <v>176.8983198243295</v>
      </c>
      <c r="F50" s="106" t="n">
        <v>126.3363528362305</v>
      </c>
      <c r="G50" s="106" t="n">
        <v>126.2176208169201</v>
      </c>
      <c r="H50" s="107" t="n">
        <v>116.3526679696347</v>
      </c>
      <c r="J50" s="259" t="inlineStr">
        <is>
          <t>ROE</t>
        </is>
      </c>
      <c r="K50" s="105" t="n">
        <v>0.1419909044972208</v>
      </c>
      <c r="L50" s="106" t="n">
        <v>0.07160885190571642</v>
      </c>
      <c r="M50" s="107" t="n">
        <v>0.09178073619294262</v>
      </c>
    </row>
    <row r="51" ht="18" customHeight="1" s="208">
      <c r="A51" s="80" t="inlineStr">
        <is>
          <t>Payables Payment Period</t>
        </is>
      </c>
      <c r="B51" s="105" t="n">
        <v>123.3440777938937</v>
      </c>
      <c r="C51" s="106" t="n">
        <v>87.26588015635237</v>
      </c>
      <c r="D51" s="106" t="n">
        <v>90.41029990703163</v>
      </c>
      <c r="E51" s="106" t="n">
        <v>109.9572889618442</v>
      </c>
      <c r="F51" s="106" t="n">
        <v>82.34512878090563</v>
      </c>
      <c r="G51" s="106" t="n">
        <v>69.90862862422955</v>
      </c>
      <c r="H51" s="107" t="n">
        <v>55.03262007081805</v>
      </c>
    </row>
    <row r="52" ht="18" customHeight="1" s="208">
      <c r="A52" s="80" t="inlineStr">
        <is>
          <t>Cash Conversion Cycle</t>
        </is>
      </c>
      <c r="B52" s="105" t="n">
        <v>43.82334033128251</v>
      </c>
      <c r="C52" s="106" t="n">
        <v>44.99113224540731</v>
      </c>
      <c r="D52" s="106" t="n">
        <v>59.58349835657202</v>
      </c>
      <c r="E52" s="106" t="n">
        <v>96.66953764981564</v>
      </c>
      <c r="F52" s="106" t="n">
        <v>65.52339135149991</v>
      </c>
      <c r="G52" s="106" t="n">
        <v>86.98436861969358</v>
      </c>
      <c r="H52" s="107" t="n">
        <v>89.84823437543272</v>
      </c>
    </row>
    <row r="53" ht="18" customHeight="1" s="208">
      <c r="A53" s="212" t="inlineStr">
        <is>
          <t>Performance</t>
        </is>
      </c>
      <c r="B53" s="213" t="n"/>
      <c r="C53" s="213" t="n"/>
      <c r="D53" s="213" t="n"/>
      <c r="E53" s="213" t="n"/>
      <c r="F53" s="213" t="n"/>
      <c r="G53" s="213" t="n"/>
      <c r="H53" s="214" t="n"/>
    </row>
    <row r="54" ht="18" customHeight="1" s="208">
      <c r="A54" s="80" t="inlineStr">
        <is>
          <t>ROE</t>
        </is>
      </c>
      <c r="B54" s="94" t="n">
        <v>0.2045454545454546</v>
      </c>
      <c r="C54" s="96" t="n">
        <v>0.152280701754386</v>
      </c>
      <c r="D54" s="96" t="n">
        <v>0.1690054911531422</v>
      </c>
      <c r="E54" s="96" t="n">
        <v>0.08367466354593323</v>
      </c>
      <c r="F54" s="96" t="n">
        <v>0.1419909044972208</v>
      </c>
      <c r="G54" s="96" t="n">
        <v>0.07160885190571643</v>
      </c>
      <c r="H54" s="97" t="n">
        <v>0.09178073619294259</v>
      </c>
    </row>
    <row r="55" ht="18" customHeight="1" s="208">
      <c r="A55" s="80" t="inlineStr">
        <is>
          <t>ROA</t>
        </is>
      </c>
      <c r="B55" s="94" t="n">
        <v>0.0803818909762858</v>
      </c>
      <c r="C55" s="96" t="n">
        <v>0.0742387957577831</v>
      </c>
      <c r="D55" s="96" t="n">
        <v>0.09307795698924731</v>
      </c>
      <c r="E55" s="96" t="n">
        <v>0.03965612867443147</v>
      </c>
      <c r="F55" s="96" t="n">
        <v>0.08081679608858211</v>
      </c>
      <c r="G55" s="96" t="n">
        <v>0.04934425518007865</v>
      </c>
      <c r="H55" s="97" t="n">
        <v>0.06921408800068213</v>
      </c>
    </row>
    <row r="56" ht="18" customHeight="1" s="208">
      <c r="A56" s="80" t="inlineStr">
        <is>
          <t>Gross Profit Margin</t>
        </is>
      </c>
      <c r="B56" s="94" t="n">
        <v>0.1854684512428298</v>
      </c>
      <c r="C56" s="96" t="n">
        <v>0.1588913282107574</v>
      </c>
      <c r="D56" s="96" t="n">
        <v>0.1786743515850144</v>
      </c>
      <c r="E56" s="96" t="n">
        <v>0.145079185520362</v>
      </c>
      <c r="F56" s="96" t="n">
        <v>0.1644842433261396</v>
      </c>
      <c r="G56" s="96" t="n">
        <v>0.1478159107652297</v>
      </c>
      <c r="H56" s="97" t="n">
        <v>0.1658085811756163</v>
      </c>
    </row>
    <row r="57" ht="18" customHeight="1" s="208">
      <c r="A57" s="80" t="inlineStr">
        <is>
          <t>Operating Profit Margin</t>
        </is>
      </c>
      <c r="B57" s="94" t="n">
        <v>0.08303742146954383</v>
      </c>
      <c r="C57" s="96" t="n">
        <v>0.07985729967069155</v>
      </c>
      <c r="D57" s="96" t="n">
        <v>0.0962536023054755</v>
      </c>
      <c r="E57" s="96" t="n">
        <v>0.04468325791855204</v>
      </c>
      <c r="F57" s="96" t="n">
        <v>0.08397718752094047</v>
      </c>
      <c r="G57" s="96" t="n">
        <v>0.06324284837221089</v>
      </c>
      <c r="H57" s="97" t="n">
        <v>0.07477924052824053</v>
      </c>
    </row>
    <row r="58" ht="18" customHeight="1" s="208">
      <c r="A58" s="80" t="inlineStr">
        <is>
          <t>Net Profit Margin</t>
        </is>
      </c>
      <c r="B58" s="94" t="n">
        <v>0.07129199672220704</v>
      </c>
      <c r="C58" s="96" t="n">
        <v>0.05954994511525796</v>
      </c>
      <c r="D58" s="96" t="n">
        <v>0.07982708933717579</v>
      </c>
      <c r="E58" s="96" t="n">
        <v>0.0404411764705882</v>
      </c>
      <c r="F58" s="96" t="n">
        <v>0.06500713414155447</v>
      </c>
      <c r="G58" s="96" t="n">
        <v>0.04217360087714386</v>
      </c>
      <c r="H58" s="97" t="n">
        <v>0.05501521953353204</v>
      </c>
    </row>
    <row r="64" ht="18" customHeight="1" s="208">
      <c r="A64" s="218" t="inlineStr">
        <is>
          <t>Performance</t>
        </is>
      </c>
      <c r="B64" s="219" t="n"/>
      <c r="C64" s="219" t="n"/>
      <c r="D64" s="219" t="n"/>
      <c r="E64" s="219" t="n"/>
      <c r="F64" s="219" t="n"/>
      <c r="G64" s="219" t="n"/>
      <c r="H64" s="219" t="n"/>
      <c r="I64" s="219" t="n"/>
      <c r="J64" s="219" t="n"/>
      <c r="K64" s="219" t="n"/>
      <c r="L64" s="219" t="n"/>
      <c r="M64" s="219" t="n"/>
      <c r="N64" s="219" t="n"/>
    </row>
  </sheetData>
  <mergeCells count="33">
    <mergeCell ref="A39:H39"/>
    <mergeCell ref="G2:H2"/>
    <mergeCell ref="A3:N6"/>
    <mergeCell ref="A64:N64"/>
    <mergeCell ref="J43:M43"/>
    <mergeCell ref="A1:B1"/>
    <mergeCell ref="M1:N1"/>
    <mergeCell ref="M2:N2"/>
    <mergeCell ref="M11:N11"/>
    <mergeCell ref="M10:N10"/>
    <mergeCell ref="K1:L1"/>
    <mergeCell ref="L22:N22"/>
    <mergeCell ref="J36:N36"/>
    <mergeCell ref="M16:N16"/>
    <mergeCell ref="M13:N13"/>
    <mergeCell ref="A2:B2"/>
    <mergeCell ref="M15:N15"/>
    <mergeCell ref="C2:D2"/>
    <mergeCell ref="M12:N12"/>
    <mergeCell ref="E2:F2"/>
    <mergeCell ref="K2:L2"/>
    <mergeCell ref="C1:F1"/>
    <mergeCell ref="A47:H47"/>
    <mergeCell ref="J31:N31"/>
    <mergeCell ref="I1:J1"/>
    <mergeCell ref="A53:H53"/>
    <mergeCell ref="J21:N21"/>
    <mergeCell ref="A43:H43"/>
    <mergeCell ref="G1:H1"/>
    <mergeCell ref="M14:N14"/>
    <mergeCell ref="M19:N19"/>
    <mergeCell ref="J8:N8"/>
    <mergeCell ref="A34:H34"/>
  </mergeCells>
  <pageMargins left="0.25" right="0.25" top="0.75" bottom="0.75" header="0.3" footer="0.3"/>
  <pageSetup orientation="landscape" scale="55"/>
  <drawing r:id="rId1"/>
</worksheet>
</file>

<file path=xl/worksheets/sheet4.xml><?xml version="1.0" encoding="utf-8"?>
<worksheet xmlns="http://schemas.openxmlformats.org/spreadsheetml/2006/main">
  <sheetPr codeName="Sheet2">
    <tabColor rgb="FF15BFD1"/>
    <outlinePr summaryBelow="1" summaryRight="1"/>
    <pageSetUpPr/>
  </sheetPr>
  <dimension ref="A1:AF28"/>
  <sheetViews>
    <sheetView showGridLines="0" topLeftCell="B1" zoomScale="70" zoomScaleNormal="95" workbookViewId="0">
      <pane xSplit="1" topLeftCell="N1" activePane="topRight" state="frozen"/>
      <selection activeCell="A20" sqref="A20"/>
      <selection pane="topRight" activeCell="O30" sqref="O30"/>
    </sheetView>
  </sheetViews>
  <sheetFormatPr baseColWidth="8" defaultColWidth="24.625" defaultRowHeight="14.25"/>
  <cols>
    <col hidden="1" width="3.125" customWidth="1" style="1" min="1" max="1"/>
    <col width="46.625" bestFit="1" customWidth="1" style="1" min="2" max="2"/>
    <col width="17.625" customWidth="1" style="1" min="3" max="3"/>
    <col width="24.625" customWidth="1" style="1" min="4" max="7"/>
    <col width="24.625" customWidth="1" style="1" min="8" max="16384"/>
  </cols>
  <sheetData>
    <row r="1" ht="20.25" customHeight="1" s="208">
      <c r="B1" s="75" t="inlineStr">
        <is>
          <t>TCM</t>
        </is>
      </c>
      <c r="C1" s="225" t="n">
        <v>2022</v>
      </c>
      <c r="D1" s="12" t="inlineStr">
        <is>
          <t>Floor</t>
        </is>
      </c>
      <c r="E1" s="228" t="inlineStr">
        <is>
          <t>Industry</t>
        </is>
      </c>
      <c r="F1" s="228" t="inlineStr">
        <is>
          <t>Industry III</t>
        </is>
      </c>
      <c r="G1" s="228" t="inlineStr">
        <is>
          <t>Industry IV</t>
        </is>
      </c>
      <c r="H1" s="228" t="inlineStr">
        <is>
          <t>Market Cap</t>
        </is>
      </c>
      <c r="I1" s="228" t="inlineStr">
        <is>
          <t>Shares Outstanding</t>
        </is>
      </c>
      <c r="J1" s="200" t="n"/>
      <c r="K1" s="228" t="inlineStr">
        <is>
          <t>P/E</t>
        </is>
      </c>
      <c r="L1" s="228" t="inlineStr">
        <is>
          <t>P/B</t>
        </is>
      </c>
      <c r="M1" s="228" t="inlineStr">
        <is>
          <t>PEG</t>
        </is>
      </c>
      <c r="N1" s="13" t="inlineStr">
        <is>
          <t>Language</t>
        </is>
      </c>
      <c r="O1" s="13" t="inlineStr">
        <is>
          <t>Forecast?</t>
        </is>
      </c>
      <c r="U1" s="109" t="n"/>
      <c r="V1" s="110" t="n"/>
      <c r="W1" s="110" t="n"/>
      <c r="X1" s="110" t="n"/>
      <c r="Y1" s="110" t="n"/>
      <c r="Z1" s="110" t="n"/>
      <c r="AA1" s="110" t="n"/>
      <c r="AB1" s="110" t="n"/>
      <c r="AC1" s="110" t="n"/>
      <c r="AD1" s="110" t="n"/>
      <c r="AE1" s="110" t="n"/>
    </row>
    <row r="2" ht="60.75" customHeight="1" s="208">
      <c r="B2" s="75" t="inlineStr">
        <is>
          <t>May Thành Công</t>
        </is>
      </c>
      <c r="C2" s="226" t="n"/>
      <c r="D2" s="42" t="inlineStr">
        <is>
          <t>HOSE</t>
        </is>
      </c>
      <c r="E2" s="43" t="inlineStr">
        <is>
          <t>Personal &amp; Household Goods</t>
        </is>
      </c>
      <c r="F2" s="44" t="inlineStr">
        <is>
          <t>Hàng dệt, may và phụ kiện</t>
        </is>
      </c>
      <c r="G2" s="44" t="inlineStr">
        <is>
          <t>Sản xuất sản phẩm may mặc công nghiệp</t>
        </is>
      </c>
      <c r="H2" s="227" t="n">
        <v>4097.33385</v>
      </c>
      <c r="I2" s="227" t="n">
        <v>81946677</v>
      </c>
      <c r="J2" s="187" t="n"/>
      <c r="K2" s="227" t="n">
        <v>17.930898548698</v>
      </c>
      <c r="L2" s="227" t="n">
        <v>2.59863916216059</v>
      </c>
      <c r="M2" s="227" t="n">
        <v>-18.9994265442989</v>
      </c>
      <c r="N2" s="111" t="inlineStr">
        <is>
          <t>English</t>
        </is>
      </c>
      <c r="O2" s="111" t="inlineStr">
        <is>
          <t>Yes</t>
        </is>
      </c>
      <c r="S2" s="112" t="n"/>
      <c r="T2" s="112" t="n"/>
      <c r="U2" s="109" t="n"/>
      <c r="V2" s="110" t="n"/>
      <c r="W2" s="110" t="n"/>
      <c r="X2" s="110" t="n"/>
      <c r="Y2" s="110" t="n"/>
      <c r="Z2" s="110" t="n"/>
      <c r="AA2" s="110" t="n"/>
      <c r="AB2" s="110" t="n"/>
      <c r="AC2" s="110" t="n"/>
      <c r="AD2" s="110" t="n"/>
      <c r="AE2" s="110" t="n"/>
    </row>
    <row r="3" ht="18" customHeight="1" s="208">
      <c r="B3" s="69" t="inlineStr">
        <is>
          <t>Income Statement (Quarterly - VNDbn)</t>
        </is>
      </c>
      <c r="C3" s="49" t="inlineStr">
        <is>
          <t>Q1 2018</t>
        </is>
      </c>
      <c r="D3" s="50" t="inlineStr">
        <is>
          <t>Q2 2018</t>
        </is>
      </c>
      <c r="E3" s="50" t="inlineStr">
        <is>
          <t>Q3 2018</t>
        </is>
      </c>
      <c r="F3" s="51" t="inlineStr">
        <is>
          <t>Q4 2018</t>
        </is>
      </c>
      <c r="G3" s="49" t="inlineStr">
        <is>
          <t>Q1 2019</t>
        </is>
      </c>
      <c r="H3" s="50" t="inlineStr">
        <is>
          <t>Q2 2019</t>
        </is>
      </c>
      <c r="I3" s="50" t="inlineStr">
        <is>
          <t>Q3 2019</t>
        </is>
      </c>
      <c r="J3" s="51" t="inlineStr">
        <is>
          <t>Q4 2019</t>
        </is>
      </c>
      <c r="K3" s="49" t="inlineStr">
        <is>
          <t>Q1 2020</t>
        </is>
      </c>
      <c r="L3" s="50" t="inlineStr">
        <is>
          <t>Q2 2020</t>
        </is>
      </c>
      <c r="M3" s="50" t="inlineStr">
        <is>
          <t>Q3 2020</t>
        </is>
      </c>
      <c r="N3" s="51" t="inlineStr">
        <is>
          <t>Q4 2020</t>
        </is>
      </c>
      <c r="O3" s="49" t="inlineStr">
        <is>
          <t>Q1 2021</t>
        </is>
      </c>
      <c r="P3" s="50" t="inlineStr">
        <is>
          <t>Q2 2021</t>
        </is>
      </c>
      <c r="Q3" s="50" t="inlineStr">
        <is>
          <t>Q3 2021</t>
        </is>
      </c>
      <c r="R3" s="51" t="inlineStr">
        <is>
          <t>Q4 2021</t>
        </is>
      </c>
      <c r="S3" s="49" t="inlineStr">
        <is>
          <t>Q1 2022</t>
        </is>
      </c>
      <c r="T3" s="15" t="inlineStr">
        <is>
          <t>Q2 2022</t>
        </is>
      </c>
      <c r="U3" s="15" t="inlineStr">
        <is>
          <t>Q3 2022</t>
        </is>
      </c>
      <c r="V3" s="15" t="inlineStr">
        <is>
          <t>Q4 2022</t>
        </is>
      </c>
      <c r="W3" s="15" t="inlineStr">
        <is>
          <t>Q1 2023</t>
        </is>
      </c>
      <c r="X3" s="15" t="inlineStr">
        <is>
          <t>Q2 2023</t>
        </is>
      </c>
      <c r="Y3" s="15" t="inlineStr">
        <is>
          <t>Q3 2023</t>
        </is>
      </c>
      <c r="Z3" s="15" t="inlineStr">
        <is>
          <t>Q4 2023</t>
        </is>
      </c>
      <c r="AA3" s="15" t="inlineStr">
        <is>
          <t>Q1 2024</t>
        </is>
      </c>
      <c r="AB3" s="15" t="inlineStr">
        <is>
          <t>Q2 2024</t>
        </is>
      </c>
      <c r="AC3" s="15" t="inlineStr">
        <is>
          <t>Q3 2024</t>
        </is>
      </c>
      <c r="AD3" s="15" t="inlineStr">
        <is>
          <t>Q4 2024</t>
        </is>
      </c>
    </row>
    <row r="4" ht="18" customHeight="1" s="208">
      <c r="A4" s="1" t="n">
        <v>1</v>
      </c>
      <c r="B4" s="70" t="inlineStr">
        <is>
          <t>Net Revenue</t>
        </is>
      </c>
      <c r="C4" s="113" t="n">
        <v>848</v>
      </c>
      <c r="D4" s="114" t="n">
        <v>800</v>
      </c>
      <c r="E4" s="114" t="n">
        <v>1178</v>
      </c>
      <c r="F4" s="115" t="n">
        <v>835</v>
      </c>
      <c r="G4" s="113" t="n">
        <v>978</v>
      </c>
      <c r="H4" s="114" t="n">
        <v>791</v>
      </c>
      <c r="I4" s="114" t="n">
        <v>1020</v>
      </c>
      <c r="J4" s="115" t="n">
        <v>855</v>
      </c>
      <c r="K4" s="113" t="n">
        <v>790</v>
      </c>
      <c r="L4" s="114" t="n">
        <v>948</v>
      </c>
      <c r="M4" s="114" t="n">
        <v>980</v>
      </c>
      <c r="N4" s="115" t="n">
        <v>752</v>
      </c>
      <c r="O4" s="113" t="n">
        <v>946</v>
      </c>
      <c r="P4" s="114" t="n">
        <v>978</v>
      </c>
      <c r="Q4" s="114" t="n">
        <v>783</v>
      </c>
      <c r="R4" s="115" t="n">
        <v>829</v>
      </c>
      <c r="S4" s="113" t="n">
        <v>1122</v>
      </c>
      <c r="T4" s="113" t="n">
        <v>1015.982974794272</v>
      </c>
      <c r="U4" s="113" t="n">
        <v>1340.587912265923</v>
      </c>
      <c r="V4" s="113" t="n">
        <v>844.0316043543056</v>
      </c>
      <c r="W4" s="113" t="n">
        <v>903.9607075746775</v>
      </c>
      <c r="X4" s="113" t="n">
        <v>691.5270200220307</v>
      </c>
      <c r="Y4" s="113" t="n">
        <v>1002.441246031232</v>
      </c>
      <c r="Z4" s="113" t="n">
        <v>834.5196681602498</v>
      </c>
      <c r="AA4" s="113" t="n">
        <v>957.2874269190671</v>
      </c>
      <c r="AB4" s="113" t="n">
        <v>899.689975398518</v>
      </c>
      <c r="AC4" s="113" t="n">
        <v>1014.634441365484</v>
      </c>
      <c r="AD4" s="113" t="n">
        <v>839.0008945514659</v>
      </c>
    </row>
    <row r="5" ht="18" customHeight="1" s="208">
      <c r="B5" s="70" t="inlineStr">
        <is>
          <t>Net Revenue (QoQ%)</t>
        </is>
      </c>
      <c r="C5" s="113" t="n"/>
      <c r="D5" s="38" t="n">
        <v>-0.05660377358490565</v>
      </c>
      <c r="E5" s="38" t="n">
        <v>0.4724999999999999</v>
      </c>
      <c r="F5" s="38" t="n">
        <v>-0.2911714770797963</v>
      </c>
      <c r="G5" s="38" t="n">
        <v>0.1712574850299402</v>
      </c>
      <c r="H5" s="38" t="n">
        <v>-0.1912065439672802</v>
      </c>
      <c r="I5" s="38" t="n">
        <v>0.2895069532237673</v>
      </c>
      <c r="J5" s="38" t="n">
        <v>-0.1617647058823529</v>
      </c>
      <c r="K5" s="38" t="n">
        <v>-0.07602339181286555</v>
      </c>
      <c r="L5" s="38" t="n">
        <v>0.2</v>
      </c>
      <c r="M5" s="38" t="n">
        <v>0.03375527426160341</v>
      </c>
      <c r="N5" s="38" t="n">
        <v>-0.2326530612244898</v>
      </c>
      <c r="O5" s="38" t="n">
        <v>0.2579787234042554</v>
      </c>
      <c r="P5" s="38" t="n">
        <v>0.03382663847780121</v>
      </c>
      <c r="Q5" s="38" t="n">
        <v>-0.1993865030674846</v>
      </c>
      <c r="R5" s="38" t="n">
        <v>0.05874840357598976</v>
      </c>
      <c r="S5" s="38" t="n">
        <v>0.3534378769601929</v>
      </c>
      <c r="T5" s="38" t="n">
        <v>-0.09448932727783244</v>
      </c>
      <c r="U5" s="38" t="n">
        <v>0.3194984025567764</v>
      </c>
      <c r="V5" s="38" t="n">
        <v>-0.3704018985762116</v>
      </c>
      <c r="W5" s="38" t="n">
        <v>0.07100338768264303</v>
      </c>
      <c r="X5" s="38" t="n">
        <v>-0.2350032316366996</v>
      </c>
      <c r="Y5" s="38" t="n">
        <v>0.4496053183855286</v>
      </c>
      <c r="Z5" s="38" t="n">
        <v>-0.1675126383075325</v>
      </c>
      <c r="AA5" s="38" t="n">
        <v>0.1471118817720216</v>
      </c>
      <c r="AB5" s="38" t="n">
        <v>-0.06016735402649209</v>
      </c>
      <c r="AC5" s="38" t="n">
        <v>0.1277600830397729</v>
      </c>
      <c r="AD5" s="38" t="n">
        <v>-0.1731003203258628</v>
      </c>
    </row>
    <row r="6" ht="18" customHeight="1" s="208">
      <c r="B6" s="70" t="inlineStr">
        <is>
          <t>Net Revenue (YoY%)</t>
        </is>
      </c>
      <c r="C6" s="113" t="n"/>
      <c r="D6" s="114" t="n"/>
      <c r="E6" s="114" t="n"/>
      <c r="F6" s="115" t="n"/>
      <c r="G6" s="45" t="n">
        <v>0.1533018867924529</v>
      </c>
      <c r="H6" s="45" t="n">
        <v>-0.01124999999999998</v>
      </c>
      <c r="I6" s="45" t="n">
        <v>-0.134125636672326</v>
      </c>
      <c r="J6" s="45" t="n">
        <v>0.0239520958083832</v>
      </c>
      <c r="K6" s="45" t="n">
        <v>-0.1922290388548057</v>
      </c>
      <c r="L6" s="45" t="n">
        <v>0.1984829329962072</v>
      </c>
      <c r="M6" s="45" t="n">
        <v>-0.03921568627450978</v>
      </c>
      <c r="N6" s="45" t="n">
        <v>-0.1204678362573099</v>
      </c>
      <c r="O6" s="45" t="n">
        <v>0.1974683544303797</v>
      </c>
      <c r="P6" s="45" t="n">
        <v>0.03164556962025311</v>
      </c>
      <c r="Q6" s="45" t="n">
        <v>-0.2010204081632653</v>
      </c>
      <c r="R6" s="45" t="n">
        <v>0.1023936170212767</v>
      </c>
      <c r="S6" s="45" t="n">
        <v>0.1860465116279071</v>
      </c>
      <c r="T6" s="45" t="n">
        <v>0.03883739754015547</v>
      </c>
      <c r="U6" s="45" t="n">
        <v>0.7121173847585229</v>
      </c>
      <c r="V6" s="45" t="n">
        <v>0.01813221273136989</v>
      </c>
      <c r="W6" s="45" t="n">
        <v>-0.1943309201651716</v>
      </c>
      <c r="X6" s="45" t="n">
        <v>-0.319351763584366</v>
      </c>
      <c r="Y6" s="45" t="n">
        <v>-0.2522375915378356</v>
      </c>
      <c r="Z6" s="45" t="n">
        <v>-0.01126964457845459</v>
      </c>
      <c r="AA6" s="45" t="n">
        <v>0.05899229789253235</v>
      </c>
      <c r="AB6" s="45" t="n">
        <v>0.301019265118311</v>
      </c>
      <c r="AC6" s="45" t="n">
        <v>0.01216350123513599</v>
      </c>
      <c r="AD6" s="45" t="n">
        <v>0.005369827173870245</v>
      </c>
    </row>
    <row r="7" ht="18" customHeight="1" s="208">
      <c r="A7" s="1" t="n">
        <v>2</v>
      </c>
      <c r="B7" s="70" t="inlineStr">
        <is>
          <t>COGS</t>
        </is>
      </c>
      <c r="C7" s="113" t="n">
        <v>-702</v>
      </c>
      <c r="D7" s="114" t="n">
        <v>-655</v>
      </c>
      <c r="E7" s="114" t="n">
        <v>-972</v>
      </c>
      <c r="F7" s="115" t="n">
        <v>-654</v>
      </c>
      <c r="G7" s="113" t="n">
        <v>-834</v>
      </c>
      <c r="H7" s="114" t="n">
        <v>-662</v>
      </c>
      <c r="I7" s="114" t="n">
        <v>-864</v>
      </c>
      <c r="J7" s="115" t="n">
        <v>-706</v>
      </c>
      <c r="K7" s="113" t="n">
        <v>-677</v>
      </c>
      <c r="L7" s="114" t="n">
        <v>-760</v>
      </c>
      <c r="M7" s="114" t="n">
        <v>-804</v>
      </c>
      <c r="N7" s="115" t="n">
        <v>-609</v>
      </c>
      <c r="O7" s="113" t="n">
        <v>-791</v>
      </c>
      <c r="P7" s="114" t="n">
        <v>-815</v>
      </c>
      <c r="Q7" s="114" t="n">
        <v>-707</v>
      </c>
      <c r="R7" s="115" t="n">
        <v>-708</v>
      </c>
      <c r="S7" s="113" t="n">
        <v>-952</v>
      </c>
      <c r="T7" s="113" t="n">
        <v>-875</v>
      </c>
      <c r="U7" s="113" t="n">
        <v>-1015</v>
      </c>
      <c r="V7" s="113" t="n">
        <v>-785</v>
      </c>
      <c r="W7" s="113" t="n">
        <v>-741</v>
      </c>
      <c r="X7" s="113" t="n">
        <v>-619</v>
      </c>
      <c r="Y7" s="113" t="n">
        <v>-781</v>
      </c>
      <c r="Z7" s="113" t="n">
        <v>-696.1491460194527</v>
      </c>
      <c r="AA7" s="113" t="n">
        <v>-798.5609568843602</v>
      </c>
      <c r="AB7" s="113" t="n">
        <v>-750.5136570797646</v>
      </c>
      <c r="AC7" s="113" t="n">
        <v>-846.399344230759</v>
      </c>
      <c r="AD7" s="113" t="n">
        <v>-699.8873466208145</v>
      </c>
    </row>
    <row r="8" ht="18" customHeight="1" s="208">
      <c r="A8" s="1" t="n">
        <v>3</v>
      </c>
      <c r="B8" s="70" t="inlineStr">
        <is>
          <t>Gross Profit</t>
        </is>
      </c>
      <c r="C8" s="113" t="n">
        <v>147</v>
      </c>
      <c r="D8" s="114" t="n">
        <v>145</v>
      </c>
      <c r="E8" s="114" t="n">
        <v>206</v>
      </c>
      <c r="F8" s="115" t="n">
        <v>181</v>
      </c>
      <c r="G8" s="113" t="n">
        <v>145</v>
      </c>
      <c r="H8" s="114" t="n">
        <v>129</v>
      </c>
      <c r="I8" s="114" t="n">
        <v>156</v>
      </c>
      <c r="J8" s="115" t="n">
        <v>149</v>
      </c>
      <c r="K8" s="113" t="n">
        <v>114</v>
      </c>
      <c r="L8" s="114" t="n">
        <v>188</v>
      </c>
      <c r="M8" s="114" t="n">
        <v>175</v>
      </c>
      <c r="N8" s="115" t="n">
        <v>143</v>
      </c>
      <c r="O8" s="113" t="n">
        <v>154</v>
      </c>
      <c r="P8" s="114" t="n">
        <v>163</v>
      </c>
      <c r="Q8" s="114" t="n">
        <v>76</v>
      </c>
      <c r="R8" s="115" t="n">
        <v>120</v>
      </c>
      <c r="S8" s="113" t="n">
        <v>170</v>
      </c>
      <c r="T8" s="113" t="n">
        <v>173</v>
      </c>
      <c r="U8" s="113" t="n">
        <v>215</v>
      </c>
      <c r="V8" s="113" t="n">
        <v>153</v>
      </c>
      <c r="W8" s="113" t="n">
        <v>135</v>
      </c>
      <c r="X8" s="113" t="n">
        <v>95</v>
      </c>
      <c r="Y8" s="113" t="n">
        <v>139</v>
      </c>
      <c r="Z8" s="113" t="n">
        <v>138.3705221407971</v>
      </c>
      <c r="AA8" s="113" t="n">
        <v>158.7264700347069</v>
      </c>
      <c r="AB8" s="113" t="n">
        <v>149.1763183187534</v>
      </c>
      <c r="AC8" s="113" t="n">
        <v>168.2350971347249</v>
      </c>
      <c r="AD8" s="113" t="n">
        <v>139.1135479306514</v>
      </c>
    </row>
    <row r="9" ht="18" customHeight="1" s="208">
      <c r="A9" s="1" t="n">
        <v>4</v>
      </c>
      <c r="B9" s="70" t="inlineStr">
        <is>
          <t>Operating Expenses</t>
        </is>
      </c>
      <c r="C9" s="113" t="n">
        <v>-66</v>
      </c>
      <c r="D9" s="114" t="n">
        <v>-72</v>
      </c>
      <c r="E9" s="114" t="n">
        <v>-80</v>
      </c>
      <c r="F9" s="115" t="n">
        <v>-156</v>
      </c>
      <c r="G9" s="113" t="n">
        <v>-73</v>
      </c>
      <c r="H9" s="114" t="n">
        <v>-65</v>
      </c>
      <c r="I9" s="114" t="n">
        <v>-74</v>
      </c>
      <c r="J9" s="115" t="n">
        <v>-74</v>
      </c>
      <c r="K9" s="113" t="n">
        <v>-68</v>
      </c>
      <c r="L9" s="114" t="n">
        <v>-84</v>
      </c>
      <c r="M9" s="114" t="n">
        <v>-71</v>
      </c>
      <c r="N9" s="115" t="n">
        <v>-63</v>
      </c>
      <c r="O9" s="113" t="n">
        <v>-82</v>
      </c>
      <c r="P9" s="114" t="n">
        <v>-93</v>
      </c>
      <c r="Q9" s="114" t="n">
        <v>-85</v>
      </c>
      <c r="R9" s="115" t="n">
        <v>-94</v>
      </c>
      <c r="S9" s="113" t="n">
        <v>-85</v>
      </c>
      <c r="T9" s="113" t="n">
        <v>-93</v>
      </c>
      <c r="U9" s="113" t="n">
        <v>-89</v>
      </c>
      <c r="V9" s="113" t="n">
        <v>-80</v>
      </c>
      <c r="W9" s="113" t="n">
        <v>-69</v>
      </c>
      <c r="X9" s="113" t="n">
        <v>-61</v>
      </c>
      <c r="Y9" s="113" t="n">
        <v>-71</v>
      </c>
      <c r="Z9" s="113" t="n">
        <v>-90.29269314278535</v>
      </c>
      <c r="AA9" s="113" t="n">
        <v>-80.07722399346832</v>
      </c>
      <c r="AB9" s="113" t="n">
        <v>-78.98190321761466</v>
      </c>
      <c r="AC9" s="113" t="n">
        <v>-87.93795444813468</v>
      </c>
      <c r="AD9" s="113" t="n">
        <v>-90.77754930002541</v>
      </c>
      <c r="AF9" s="112" t="n"/>
    </row>
    <row r="10" ht="18" customHeight="1" s="208">
      <c r="A10" s="1" t="n">
        <v>5</v>
      </c>
      <c r="B10" s="70" t="inlineStr">
        <is>
          <t>Operating Profit</t>
        </is>
      </c>
      <c r="C10" s="113" t="n">
        <v>81</v>
      </c>
      <c r="D10" s="114" t="n">
        <v>72</v>
      </c>
      <c r="E10" s="114" t="n">
        <v>126</v>
      </c>
      <c r="F10" s="115" t="n">
        <v>25</v>
      </c>
      <c r="G10" s="113" t="n">
        <v>71</v>
      </c>
      <c r="H10" s="114" t="n">
        <v>64</v>
      </c>
      <c r="I10" s="114" t="n">
        <v>81</v>
      </c>
      <c r="J10" s="115" t="n">
        <v>75</v>
      </c>
      <c r="K10" s="113" t="n">
        <v>46</v>
      </c>
      <c r="L10" s="114" t="n">
        <v>104</v>
      </c>
      <c r="M10" s="114" t="n">
        <v>104</v>
      </c>
      <c r="N10" s="115" t="n">
        <v>80</v>
      </c>
      <c r="O10" s="113" t="n">
        <v>72</v>
      </c>
      <c r="P10" s="114" t="n">
        <v>69</v>
      </c>
      <c r="Q10" s="114" t="n">
        <v>-9</v>
      </c>
      <c r="R10" s="115" t="n">
        <v>26</v>
      </c>
      <c r="S10" s="113" t="n">
        <v>85</v>
      </c>
      <c r="T10" s="113" t="n">
        <v>80</v>
      </c>
      <c r="U10" s="113" t="n">
        <v>125</v>
      </c>
      <c r="V10" s="113" t="n">
        <v>73</v>
      </c>
      <c r="W10" s="113" t="n">
        <v>66</v>
      </c>
      <c r="X10" s="113" t="n">
        <v>35</v>
      </c>
      <c r="Y10" s="113" t="n">
        <v>68</v>
      </c>
      <c r="Z10" s="113" t="n">
        <v>48.07782899801175</v>
      </c>
      <c r="AA10" s="113" t="n">
        <v>78.64924604123863</v>
      </c>
      <c r="AB10" s="113" t="n">
        <v>70.19441510113872</v>
      </c>
      <c r="AC10" s="113" t="n">
        <v>80.29714268659025</v>
      </c>
      <c r="AD10" s="113" t="n">
        <v>48.33599863062599</v>
      </c>
    </row>
    <row r="11" ht="18" customHeight="1" s="208">
      <c r="B11" s="70" t="inlineStr">
        <is>
          <t>Operating Profit (QoQ%)</t>
        </is>
      </c>
      <c r="C11" s="45" t="n"/>
      <c r="D11" s="38" t="n">
        <v>-0.1111111111111112</v>
      </c>
      <c r="E11" s="38" t="n">
        <v>0.75</v>
      </c>
      <c r="F11" s="39" t="n">
        <v>-0.8015873015873016</v>
      </c>
      <c r="G11" s="45" t="n">
        <v>1.84</v>
      </c>
      <c r="H11" s="38" t="n">
        <v>-0.09859154929577463</v>
      </c>
      <c r="I11" s="38" t="n">
        <v>0.265625</v>
      </c>
      <c r="J11" s="39" t="n">
        <v>-0.07407407407407407</v>
      </c>
      <c r="K11" s="45" t="n">
        <v>-0.3866666666666667</v>
      </c>
      <c r="L11" s="38" t="n">
        <v>1.260869565217391</v>
      </c>
      <c r="M11" s="38" t="n">
        <v>0</v>
      </c>
      <c r="N11" s="39" t="n">
        <v>-0.2307692307692307</v>
      </c>
      <c r="O11" s="45" t="n">
        <v>-0.09999999999999998</v>
      </c>
      <c r="P11" s="38" t="n">
        <v>-0.04166666666666663</v>
      </c>
      <c r="Q11" s="38" t="n">
        <v>-1.130434782608696</v>
      </c>
      <c r="R11" s="39" t="n">
        <v>-3.888888888888889</v>
      </c>
      <c r="S11" s="45" t="n">
        <v>2.269230769230769</v>
      </c>
      <c r="T11" s="45" t="n">
        <v>-0.05882352941176472</v>
      </c>
      <c r="U11" s="45" t="n">
        <v>0.5625</v>
      </c>
      <c r="V11" s="45" t="n">
        <v>-0.416</v>
      </c>
      <c r="W11" s="45" t="n">
        <v>-0.09589041095890416</v>
      </c>
      <c r="X11" s="45" t="n">
        <v>-0.4696969696969697</v>
      </c>
      <c r="Y11" s="45" t="n">
        <v>0.9428571428571428</v>
      </c>
      <c r="Z11" s="45" t="n">
        <v>-0.2929731029704153</v>
      </c>
      <c r="AA11" s="45" t="n">
        <v>0.6358734926340195</v>
      </c>
      <c r="AB11" s="45" t="n">
        <v>-0.1075004703244928</v>
      </c>
      <c r="AC11" s="45" t="n">
        <v>0.1439249486001863</v>
      </c>
      <c r="AD11" s="45" t="n">
        <v>-0.3980358825557788</v>
      </c>
    </row>
    <row r="12" ht="18" customHeight="1" s="208">
      <c r="B12" s="70" t="inlineStr">
        <is>
          <t>Operating Profit (YoY%)</t>
        </is>
      </c>
      <c r="C12" s="45" t="n"/>
      <c r="D12" s="38" t="n"/>
      <c r="E12" s="38" t="n"/>
      <c r="F12" s="39" t="n"/>
      <c r="G12" s="45" t="n">
        <v>-0.1234567901234568</v>
      </c>
      <c r="H12" s="38" t="n">
        <v>-0.1111111111111112</v>
      </c>
      <c r="I12" s="38" t="n">
        <v>-0.3571428571428571</v>
      </c>
      <c r="J12" s="39" t="n">
        <v>2</v>
      </c>
      <c r="K12" s="45" t="n">
        <v>-0.352112676056338</v>
      </c>
      <c r="L12" s="38" t="n">
        <v>0.625</v>
      </c>
      <c r="M12" s="38" t="n">
        <v>0.2839506172839505</v>
      </c>
      <c r="N12" s="39" t="n">
        <v>0.06666666666666665</v>
      </c>
      <c r="O12" s="45" t="n">
        <v>0.5652173913043479</v>
      </c>
      <c r="P12" s="38" t="n">
        <v>-0.3365384615384616</v>
      </c>
      <c r="Q12" s="38" t="n">
        <v>-1.086538461538461</v>
      </c>
      <c r="R12" s="39" t="n">
        <v>-0.675</v>
      </c>
      <c r="S12" s="45" t="n">
        <v>0.1805555555555556</v>
      </c>
      <c r="T12" s="45" t="n">
        <v>0.1594202898550725</v>
      </c>
      <c r="U12" s="45" t="n">
        <v>-14.88888888888889</v>
      </c>
      <c r="V12" s="45" t="n">
        <v>1.807692307692307</v>
      </c>
      <c r="W12" s="45" t="n">
        <v>-0.2235294117647059</v>
      </c>
      <c r="X12" s="45" t="n">
        <v>-0.5625</v>
      </c>
      <c r="Y12" s="45" t="n">
        <v>-0.456</v>
      </c>
      <c r="Z12" s="45" t="n">
        <v>-0.3413996027669622</v>
      </c>
      <c r="AA12" s="45" t="n">
        <v>0.1916552430490701</v>
      </c>
      <c r="AB12" s="45" t="n">
        <v>1.005554717175392</v>
      </c>
      <c r="AC12" s="45" t="n">
        <v>0.1808403336263271</v>
      </c>
      <c r="AD12" s="45" t="n">
        <v>0.005369827173870911</v>
      </c>
    </row>
    <row r="13" ht="18" customHeight="1" s="208">
      <c r="A13" s="1" t="n">
        <v>6</v>
      </c>
      <c r="B13" s="70" t="inlineStr">
        <is>
          <t>Interest Expenses</t>
        </is>
      </c>
      <c r="C13" s="113" t="n">
        <v>-12</v>
      </c>
      <c r="D13" s="114" t="n">
        <v>-12</v>
      </c>
      <c r="E13" s="114" t="n">
        <v>-13</v>
      </c>
      <c r="F13" s="115" t="n">
        <v>-14</v>
      </c>
      <c r="G13" s="113" t="n">
        <v>-14</v>
      </c>
      <c r="H13" s="114" t="n">
        <v>-13</v>
      </c>
      <c r="I13" s="114" t="n">
        <v>-12</v>
      </c>
      <c r="J13" s="115" t="n">
        <v>-10</v>
      </c>
      <c r="K13" s="113" t="n">
        <v>-9</v>
      </c>
      <c r="L13" s="114" t="n">
        <v>-8</v>
      </c>
      <c r="M13" s="114" t="n">
        <v>-6</v>
      </c>
      <c r="N13" s="115" t="n">
        <v>-4</v>
      </c>
      <c r="O13" s="113" t="n">
        <v>-4</v>
      </c>
      <c r="P13" s="114" t="n">
        <v>-5</v>
      </c>
      <c r="Q13" s="114" t="n">
        <v>-5</v>
      </c>
      <c r="R13" s="115" t="n">
        <v>-5</v>
      </c>
      <c r="S13" s="113" t="n">
        <v>-5</v>
      </c>
      <c r="T13" s="113" t="n">
        <v>-7</v>
      </c>
      <c r="U13" s="113" t="n">
        <v>-8</v>
      </c>
      <c r="V13" s="113" t="n">
        <v>-11</v>
      </c>
      <c r="W13" s="113" t="n">
        <v>-11</v>
      </c>
      <c r="X13" s="113" t="n">
        <v>-10</v>
      </c>
      <c r="Y13" s="113" t="n">
        <v>-9</v>
      </c>
      <c r="Z13" s="113" t="n">
        <v>-8.278951052407102</v>
      </c>
      <c r="AA13" s="113" t="n">
        <v>-9.496883120825169</v>
      </c>
      <c r="AB13" s="113" t="n">
        <v>-8.925480791946264</v>
      </c>
      <c r="AC13" s="113" t="n">
        <v>-10.06580095909522</v>
      </c>
      <c r="AD13" s="113" t="n">
        <v>-8.323407588739459</v>
      </c>
    </row>
    <row r="14" ht="18" customHeight="1" s="208">
      <c r="A14" s="1" t="n">
        <v>7</v>
      </c>
      <c r="B14" s="70" t="inlineStr">
        <is>
          <t>Profit Before Tax</t>
        </is>
      </c>
      <c r="C14" s="113" t="n">
        <v>62</v>
      </c>
      <c r="D14" s="114" t="n">
        <v>89</v>
      </c>
      <c r="E14" s="114" t="n">
        <v>121</v>
      </c>
      <c r="F14" s="115" t="n">
        <v>52</v>
      </c>
      <c r="G14" s="113" t="n">
        <v>54</v>
      </c>
      <c r="H14" s="114" t="n">
        <v>66</v>
      </c>
      <c r="I14" s="114" t="n">
        <v>73</v>
      </c>
      <c r="J14" s="115" t="n">
        <v>81</v>
      </c>
      <c r="K14" s="113" t="n">
        <v>42</v>
      </c>
      <c r="L14" s="114" t="n">
        <v>101</v>
      </c>
      <c r="M14" s="114" t="n">
        <v>106</v>
      </c>
      <c r="N14" s="115" t="n">
        <v>94</v>
      </c>
      <c r="O14" s="113" t="n">
        <v>78</v>
      </c>
      <c r="P14" s="114" t="n">
        <v>74</v>
      </c>
      <c r="Q14" s="114" t="n">
        <v>-2</v>
      </c>
      <c r="R14" s="115" t="n">
        <v>29</v>
      </c>
      <c r="S14" s="113" t="n">
        <v>92</v>
      </c>
      <c r="T14" s="113" t="n">
        <v>68</v>
      </c>
      <c r="U14" s="113" t="n">
        <v>115</v>
      </c>
      <c r="V14" s="113" t="n">
        <v>74</v>
      </c>
      <c r="W14" s="113" t="n">
        <v>72</v>
      </c>
      <c r="X14" s="113" t="n">
        <v>16</v>
      </c>
      <c r="Y14" s="113" t="n">
        <v>68</v>
      </c>
      <c r="Z14" s="113" t="n">
        <v>39.79887794560465</v>
      </c>
      <c r="AA14" s="113" t="n">
        <v>69.15236292041345</v>
      </c>
      <c r="AB14" s="113" t="n">
        <v>61.26893430919245</v>
      </c>
      <c r="AC14" s="113" t="n">
        <v>70.23134172749504</v>
      </c>
      <c r="AD14" s="113" t="n">
        <v>40.01259104188654</v>
      </c>
    </row>
    <row r="15" ht="18" customHeight="1" s="208">
      <c r="A15" s="1" t="n">
        <v>8</v>
      </c>
      <c r="B15" s="70" t="inlineStr">
        <is>
          <t>Profit After Tax</t>
        </is>
      </c>
      <c r="C15" s="113" t="n">
        <v>49</v>
      </c>
      <c r="D15" s="114" t="n">
        <v>68</v>
      </c>
      <c r="E15" s="114" t="n">
        <v>97</v>
      </c>
      <c r="F15" s="115" t="n">
        <v>47</v>
      </c>
      <c r="G15" s="113" t="n">
        <v>43</v>
      </c>
      <c r="H15" s="114" t="n">
        <v>52</v>
      </c>
      <c r="I15" s="114" t="n">
        <v>59</v>
      </c>
      <c r="J15" s="115" t="n">
        <v>63</v>
      </c>
      <c r="K15" s="113" t="n">
        <v>34</v>
      </c>
      <c r="L15" s="114" t="n">
        <v>81</v>
      </c>
      <c r="M15" s="114" t="n">
        <v>86</v>
      </c>
      <c r="N15" s="115" t="n">
        <v>76</v>
      </c>
      <c r="O15" s="113" t="n">
        <v>62</v>
      </c>
      <c r="P15" s="114" t="n">
        <v>59</v>
      </c>
      <c r="Q15" s="114" t="n">
        <v>-3</v>
      </c>
      <c r="R15" s="115" t="n">
        <v>25</v>
      </c>
      <c r="S15" s="113" t="n">
        <v>74</v>
      </c>
      <c r="T15" s="113" t="n">
        <v>55</v>
      </c>
      <c r="U15" s="113" t="n">
        <v>92</v>
      </c>
      <c r="V15" s="113" t="n">
        <v>60</v>
      </c>
      <c r="W15" s="113" t="n">
        <v>55</v>
      </c>
      <c r="X15" s="113" t="n">
        <v>2</v>
      </c>
      <c r="Y15" s="113" t="n">
        <v>54</v>
      </c>
      <c r="Z15" s="113" t="n">
        <v>33.75871905006965</v>
      </c>
      <c r="AA15" s="113" t="n">
        <v>58.6573117631451</v>
      </c>
      <c r="AB15" s="113" t="n">
        <v>51.97032797427468</v>
      </c>
      <c r="AC15" s="113" t="n">
        <v>59.57253712349396</v>
      </c>
      <c r="AD15" s="113" t="n">
        <v>33.93999753697979</v>
      </c>
    </row>
    <row r="16" ht="18" customHeight="1" s="208">
      <c r="A16" s="1" t="n">
        <v>9</v>
      </c>
      <c r="B16" s="70" t="inlineStr">
        <is>
          <t>PAT &amp; MI</t>
        </is>
      </c>
      <c r="C16" s="113" t="n">
        <v>49</v>
      </c>
      <c r="D16" s="114" t="n">
        <v>67</v>
      </c>
      <c r="E16" s="114" t="n">
        <v>96</v>
      </c>
      <c r="F16" s="115" t="n">
        <v>47</v>
      </c>
      <c r="G16" s="113" t="n">
        <v>43</v>
      </c>
      <c r="H16" s="114" t="n">
        <v>52</v>
      </c>
      <c r="I16" s="114" t="n">
        <v>58</v>
      </c>
      <c r="J16" s="115" t="n">
        <v>63</v>
      </c>
      <c r="K16" s="113" t="n">
        <v>34</v>
      </c>
      <c r="L16" s="114" t="n">
        <v>81</v>
      </c>
      <c r="M16" s="114" t="n">
        <v>85</v>
      </c>
      <c r="N16" s="115" t="n">
        <v>75</v>
      </c>
      <c r="O16" s="113" t="n">
        <v>62</v>
      </c>
      <c r="P16" s="114" t="n">
        <v>59</v>
      </c>
      <c r="Q16" s="114" t="n">
        <v>-3</v>
      </c>
      <c r="R16" s="115" t="n">
        <v>24</v>
      </c>
      <c r="S16" s="113" t="n">
        <v>73</v>
      </c>
      <c r="T16" s="113" t="n">
        <v>54</v>
      </c>
      <c r="U16" s="113" t="n">
        <v>92</v>
      </c>
      <c r="V16" s="113" t="n">
        <v>60</v>
      </c>
      <c r="W16" s="113" t="n">
        <v>55</v>
      </c>
      <c r="X16" s="113" t="n">
        <v>2</v>
      </c>
      <c r="Y16" s="113" t="n">
        <v>54</v>
      </c>
      <c r="Z16" s="113" t="n">
        <v>33.5198986944485</v>
      </c>
      <c r="AA16" s="113" t="n">
        <v>58.24235051908018</v>
      </c>
      <c r="AB16" s="113" t="n">
        <v>51.60267266750325</v>
      </c>
      <c r="AC16" s="113" t="n">
        <v>59.15110127221104</v>
      </c>
      <c r="AD16" s="113" t="n">
        <v>33.69989475732335</v>
      </c>
    </row>
    <row r="17">
      <c r="G17" s="6" t="n"/>
      <c r="H17" s="6" t="n"/>
    </row>
    <row r="18" ht="18" customHeight="1" s="208">
      <c r="B18" s="72" t="inlineStr">
        <is>
          <t>Income Statement (Annually - VNDbn)</t>
        </is>
      </c>
      <c r="C18" s="14" t="n">
        <v>2018</v>
      </c>
      <c r="D18" s="14" t="n">
        <v>2019</v>
      </c>
      <c r="E18" s="14" t="n">
        <v>2020</v>
      </c>
      <c r="F18" s="74" t="n">
        <v>2021</v>
      </c>
      <c r="G18" s="75" t="n">
        <v>2022</v>
      </c>
      <c r="H18" s="15" t="n">
        <v>2023</v>
      </c>
      <c r="I18" s="16" t="n">
        <v>2024</v>
      </c>
      <c r="L18" s="2" t="n"/>
      <c r="M18" s="2" t="n"/>
      <c r="T18" s="112" t="n"/>
      <c r="V18" s="2" t="n"/>
    </row>
    <row r="19" ht="18" customHeight="1" s="208">
      <c r="A19" s="1" t="n">
        <v>1</v>
      </c>
      <c r="B19" s="70" t="inlineStr">
        <is>
          <t>Net Revenue</t>
        </is>
      </c>
      <c r="C19" s="116" t="n">
        <v>3661</v>
      </c>
      <c r="D19" s="117" t="n">
        <v>3644</v>
      </c>
      <c r="E19" s="117" t="n">
        <v>3470</v>
      </c>
      <c r="F19" s="117" t="n">
        <v>3536</v>
      </c>
      <c r="G19" s="118" t="n">
        <v>4322.602491414501</v>
      </c>
      <c r="H19" s="117" t="n">
        <v>3432.448641788189</v>
      </c>
      <c r="I19" s="119" t="n">
        <v>3710.612738234535</v>
      </c>
      <c r="T19" s="112" t="n"/>
    </row>
    <row r="20" ht="18" customHeight="1" s="208">
      <c r="A20" s="1" t="n">
        <v>2</v>
      </c>
      <c r="B20" s="70" t="inlineStr">
        <is>
          <t>COGS</t>
        </is>
      </c>
      <c r="C20" s="116" t="n">
        <v>-2982.875275250665</v>
      </c>
      <c r="D20" s="117" t="n">
        <v>-3065.860328465667</v>
      </c>
      <c r="E20" s="117" t="n">
        <v>-2850.228350807166</v>
      </c>
      <c r="F20" s="117" t="n">
        <v>-3020.718345604701</v>
      </c>
      <c r="G20" s="118" t="n">
        <v>-3625.836821439681</v>
      </c>
      <c r="H20" s="117" t="n">
        <v>-2837.808243103194</v>
      </c>
      <c r="I20" s="119" t="n">
        <v>-3094.942155633818</v>
      </c>
    </row>
    <row r="21" ht="18" customHeight="1" s="208">
      <c r="A21" s="1" t="n">
        <v>3</v>
      </c>
      <c r="B21" s="70" t="inlineStr">
        <is>
          <t>Gross Profit</t>
        </is>
      </c>
      <c r="C21" s="116" t="n">
        <v>679</v>
      </c>
      <c r="D21" s="117" t="n">
        <v>579</v>
      </c>
      <c r="E21" s="117" t="n">
        <v>620</v>
      </c>
      <c r="F21" s="117" t="n">
        <v>513</v>
      </c>
      <c r="G21" s="118" t="n">
        <v>711</v>
      </c>
      <c r="H21" s="117" t="n">
        <v>507.370522140797</v>
      </c>
      <c r="I21" s="119" t="n">
        <v>615.2514334188368</v>
      </c>
    </row>
    <row r="22" ht="18" customHeight="1" s="208">
      <c r="A22" s="1" t="n">
        <v>4</v>
      </c>
      <c r="B22" s="70" t="inlineStr">
        <is>
          <t>Operating Expenses</t>
        </is>
      </c>
      <c r="C22" s="116" t="n">
        <v>-374</v>
      </c>
      <c r="D22" s="117" t="n">
        <v>-286</v>
      </c>
      <c r="E22" s="117" t="n">
        <v>-286</v>
      </c>
      <c r="F22" s="117" t="n">
        <v>-354</v>
      </c>
      <c r="G22" s="118" t="n">
        <v>-347</v>
      </c>
      <c r="H22" s="117" t="n">
        <v>-291.2926931427853</v>
      </c>
      <c r="I22" s="119" t="n">
        <v>-337.774630959243</v>
      </c>
    </row>
    <row r="23" ht="18" customHeight="1" s="208">
      <c r="A23" s="1" t="n">
        <v>5</v>
      </c>
      <c r="B23" s="70" t="inlineStr">
        <is>
          <t>Operating Profit</t>
        </is>
      </c>
      <c r="C23" s="116" t="n">
        <v>304</v>
      </c>
      <c r="D23" s="117" t="n">
        <v>291</v>
      </c>
      <c r="E23" s="117" t="n">
        <v>334</v>
      </c>
      <c r="F23" s="117" t="n">
        <v>158</v>
      </c>
      <c r="G23" s="118" t="n">
        <v>363</v>
      </c>
      <c r="H23" s="117" t="n">
        <v>217.0778289980117</v>
      </c>
      <c r="I23" s="119" t="n">
        <v>277.4768024595935</v>
      </c>
    </row>
    <row r="24" ht="18" customHeight="1" s="208">
      <c r="B24" s="70" t="inlineStr">
        <is>
          <t>Operating Profit (YoY%)</t>
        </is>
      </c>
      <c r="C24" s="52" t="n"/>
      <c r="D24" s="53" t="n">
        <v>-0.04276315789473684</v>
      </c>
      <c r="E24" s="53" t="n">
        <v>0.1477663230240549</v>
      </c>
      <c r="F24" s="53" t="n">
        <v>-0.5269461077844311</v>
      </c>
      <c r="G24" s="76" t="n">
        <v>1.29746835443038</v>
      </c>
      <c r="H24" s="53" t="n">
        <v>-0.4019894517961111</v>
      </c>
      <c r="I24" s="77" t="n">
        <v>0.2782364912177882</v>
      </c>
    </row>
    <row r="25" ht="18" customHeight="1" s="208">
      <c r="A25" s="1" t="n">
        <v>6</v>
      </c>
      <c r="B25" s="70" t="inlineStr">
        <is>
          <t>Interest Expenses</t>
        </is>
      </c>
      <c r="C25" s="116" t="n">
        <v>-51</v>
      </c>
      <c r="D25" s="117" t="n">
        <v>-49</v>
      </c>
      <c r="E25" s="117" t="n">
        <v>-27</v>
      </c>
      <c r="F25" s="117" t="n">
        <v>-19</v>
      </c>
      <c r="G25" s="118" t="n">
        <v>-31</v>
      </c>
      <c r="H25" s="117" t="n">
        <v>-38.27895105240714</v>
      </c>
      <c r="I25" s="119" t="n">
        <v>-36.81157246060616</v>
      </c>
    </row>
    <row r="26" ht="18" customHeight="1" s="208">
      <c r="A26" s="1" t="n">
        <v>7</v>
      </c>
      <c r="B26" s="70" t="inlineStr">
        <is>
          <t>Profit Before Tax</t>
        </is>
      </c>
      <c r="C26" s="116" t="n">
        <v>324</v>
      </c>
      <c r="D26" s="117" t="n">
        <v>274</v>
      </c>
      <c r="E26" s="117" t="n">
        <v>343</v>
      </c>
      <c r="F26" s="117" t="n">
        <v>179</v>
      </c>
      <c r="G26" s="118" t="n">
        <v>349</v>
      </c>
      <c r="H26" s="117" t="n">
        <v>195.7988779456045</v>
      </c>
      <c r="I26" s="119" t="n">
        <v>240.6652299989873</v>
      </c>
    </row>
    <row r="27" ht="18" customHeight="1" s="208">
      <c r="A27" s="1" t="n">
        <v>8</v>
      </c>
      <c r="B27" s="70" t="inlineStr">
        <is>
          <t>Profit After Tax</t>
        </is>
      </c>
      <c r="C27" s="116" t="n">
        <v>261</v>
      </c>
      <c r="D27" s="117" t="n">
        <v>217</v>
      </c>
      <c r="E27" s="117" t="n">
        <v>277</v>
      </c>
      <c r="F27" s="117" t="n">
        <v>142.9999999999999</v>
      </c>
      <c r="G27" s="118" t="n">
        <v>281</v>
      </c>
      <c r="H27" s="117" t="n">
        <v>144.7587190500697</v>
      </c>
      <c r="I27" s="119" t="n">
        <v>204.1401743978934</v>
      </c>
    </row>
    <row r="28" ht="18" customHeight="1" s="208">
      <c r="A28" s="1" t="n">
        <v>9</v>
      </c>
      <c r="B28" s="70" t="inlineStr">
        <is>
          <t>PAT &amp; MI</t>
        </is>
      </c>
      <c r="C28" s="116" t="n">
        <v>259</v>
      </c>
      <c r="D28" s="117" t="n">
        <v>216</v>
      </c>
      <c r="E28" s="117" t="n">
        <v>275</v>
      </c>
      <c r="F28" s="117" t="n">
        <v>142</v>
      </c>
      <c r="G28" s="120" t="n">
        <v>278.9999999999998</v>
      </c>
      <c r="H28" s="121" t="n">
        <v>144.5198986944486</v>
      </c>
      <c r="I28" s="122" t="n">
        <v>202.6960192161177</v>
      </c>
    </row>
  </sheetData>
  <mergeCells count="3">
    <mergeCell ref="C1:C2"/>
    <mergeCell ref="I2:J2"/>
    <mergeCell ref="I1:J1"/>
  </mergeCells>
  <pageMargins left="0.7" right="0.7" top="0.75" bottom="0.75" header="0.3" footer="0.3"/>
  <pageSetup orientation="portrait"/>
  <headerFooter>
    <oddHeader>&amp;L=</oddHeader>
    <oddFooter/>
    <evenHeader/>
    <evenFooter/>
    <firstHeader/>
    <firstFooter/>
  </headerFooter>
</worksheet>
</file>

<file path=xl/worksheets/sheet5.xml><?xml version="1.0" encoding="utf-8"?>
<worksheet xmlns="http://schemas.openxmlformats.org/spreadsheetml/2006/main">
  <sheetPr codeName="Sheet3">
    <tabColor rgb="FF15BFD1"/>
    <outlinePr summaryBelow="1" summaryRight="1"/>
    <pageSetUpPr/>
  </sheetPr>
  <dimension ref="A1:AD102"/>
  <sheetViews>
    <sheetView topLeftCell="B1" zoomScale="70" zoomScaleNormal="100" workbookViewId="0">
      <pane xSplit="1" topLeftCell="E1" activePane="topRight" state="frozen"/>
      <selection pane="topRight" activeCell="AD9" sqref="AD9"/>
    </sheetView>
  </sheetViews>
  <sheetFormatPr baseColWidth="8" defaultColWidth="24.625" defaultRowHeight="24" customHeight="1"/>
  <cols>
    <col hidden="1" width="10.25" customWidth="1" style="1" min="1" max="1"/>
    <col width="55.25" customWidth="1" style="1" min="2" max="2"/>
    <col width="17.625" customWidth="1" style="1" min="3" max="3"/>
    <col width="24.625" customWidth="1" style="1" min="4" max="7"/>
    <col width="24.625" customWidth="1" style="1" min="8" max="16384"/>
  </cols>
  <sheetData>
    <row r="1" ht="24" customHeight="1" s="208">
      <c r="B1" s="75" t="inlineStr">
        <is>
          <t>TCM</t>
        </is>
      </c>
      <c r="C1" s="225" t="n">
        <v>2023</v>
      </c>
      <c r="D1" s="12" t="inlineStr">
        <is>
          <t>Floor</t>
        </is>
      </c>
      <c r="E1" s="228" t="inlineStr">
        <is>
          <t>Industry</t>
        </is>
      </c>
      <c r="F1" s="228" t="inlineStr">
        <is>
          <t>Industry III</t>
        </is>
      </c>
      <c r="G1" s="228" t="inlineStr">
        <is>
          <t>Industry IV</t>
        </is>
      </c>
      <c r="H1" s="228" t="inlineStr">
        <is>
          <t>Market Cap</t>
        </is>
      </c>
      <c r="I1" s="228" t="inlineStr">
        <is>
          <t>Shares Outstanding</t>
        </is>
      </c>
      <c r="J1" s="200" t="n"/>
      <c r="K1" s="228" t="inlineStr">
        <is>
          <t>P/E</t>
        </is>
      </c>
      <c r="L1" s="228" t="inlineStr">
        <is>
          <t>P/B</t>
        </is>
      </c>
      <c r="M1" s="228" t="inlineStr">
        <is>
          <t>PEG</t>
        </is>
      </c>
      <c r="N1" s="13" t="inlineStr">
        <is>
          <t>Language</t>
        </is>
      </c>
      <c r="O1" s="13" t="inlineStr">
        <is>
          <t>Forecast?</t>
        </is>
      </c>
    </row>
    <row r="2" ht="39.95" customHeight="1" s="208">
      <c r="B2" s="75" t="inlineStr">
        <is>
          <t>May Thành Công</t>
        </is>
      </c>
      <c r="C2" s="226" t="n"/>
      <c r="D2" s="26" t="inlineStr">
        <is>
          <t>HOSE</t>
        </is>
      </c>
      <c r="E2" s="27" t="inlineStr">
        <is>
          <t>Personal &amp; Household Goods</t>
        </is>
      </c>
      <c r="F2" s="28" t="inlineStr">
        <is>
          <t>Hàng dệt, may và phụ kiện</t>
        </is>
      </c>
      <c r="G2" s="28" t="inlineStr">
        <is>
          <t>Sản xuất sản phẩm may mặc công nghiệp</t>
        </is>
      </c>
      <c r="H2" s="229" t="n">
        <v>4097.33385</v>
      </c>
      <c r="I2" s="229" t="n">
        <v>81946677</v>
      </c>
      <c r="J2" s="200" t="n"/>
      <c r="K2" s="229" t="n">
        <v>17.930898548698</v>
      </c>
      <c r="L2" s="229" t="n">
        <v>2.59863916216059</v>
      </c>
      <c r="M2" s="229" t="n">
        <v>-18.9994265442989</v>
      </c>
      <c r="N2" s="123" t="inlineStr">
        <is>
          <t>English</t>
        </is>
      </c>
      <c r="O2" s="111" t="inlineStr">
        <is>
          <t>Yes</t>
        </is>
      </c>
    </row>
    <row r="3" ht="18" customHeight="1" s="208">
      <c r="B3" s="69" t="inlineStr">
        <is>
          <t>Balance Sheet (Quarterly - VNDbn)</t>
        </is>
      </c>
      <c r="C3" s="17" t="inlineStr">
        <is>
          <t>Q1 2018</t>
        </is>
      </c>
      <c r="D3" s="17" t="inlineStr">
        <is>
          <t>Q2 2018</t>
        </is>
      </c>
      <c r="E3" s="17" t="inlineStr">
        <is>
          <t>Q3 2018</t>
        </is>
      </c>
      <c r="F3" s="17" t="inlineStr">
        <is>
          <t>Q4 2018</t>
        </is>
      </c>
      <c r="G3" s="17" t="inlineStr">
        <is>
          <t>Q1 2019</t>
        </is>
      </c>
      <c r="H3" s="17" t="inlineStr">
        <is>
          <t>Q2 2019</t>
        </is>
      </c>
      <c r="I3" s="17" t="inlineStr">
        <is>
          <t>Q3 2019</t>
        </is>
      </c>
      <c r="J3" s="17" t="inlineStr">
        <is>
          <t>Q4 2019</t>
        </is>
      </c>
      <c r="K3" s="17" t="inlineStr">
        <is>
          <t>Q1 2020</t>
        </is>
      </c>
      <c r="L3" s="17" t="inlineStr">
        <is>
          <t>Q2 2020</t>
        </is>
      </c>
      <c r="M3" s="18" t="inlineStr">
        <is>
          <t>Q3 2020</t>
        </is>
      </c>
      <c r="N3" s="17" t="inlineStr">
        <is>
          <t>Q4 2020</t>
        </is>
      </c>
      <c r="O3" s="17" t="inlineStr">
        <is>
          <t>Q1 2021</t>
        </is>
      </c>
      <c r="P3" s="17" t="inlineStr">
        <is>
          <t>Q2 2021</t>
        </is>
      </c>
      <c r="Q3" s="17" t="inlineStr">
        <is>
          <t>Q3 2021</t>
        </is>
      </c>
      <c r="R3" s="17" t="inlineStr">
        <is>
          <t>Q4 2021</t>
        </is>
      </c>
      <c r="S3" s="17" t="inlineStr">
        <is>
          <t>Q1 2022</t>
        </is>
      </c>
      <c r="T3" s="46" t="inlineStr">
        <is>
          <t>Q2 2022</t>
        </is>
      </c>
      <c r="U3" s="46" t="inlineStr">
        <is>
          <t>Q3 2022</t>
        </is>
      </c>
      <c r="V3" s="46" t="inlineStr">
        <is>
          <t>Q4 2022</t>
        </is>
      </c>
      <c r="W3" s="46" t="inlineStr">
        <is>
          <t>Q1 2023</t>
        </is>
      </c>
      <c r="X3" s="47" t="inlineStr">
        <is>
          <t>Q2 2023</t>
        </is>
      </c>
      <c r="Y3" s="47" t="inlineStr">
        <is>
          <t>Q3 2023</t>
        </is>
      </c>
      <c r="Z3" s="48" t="inlineStr">
        <is>
          <t>Q4 2023</t>
        </is>
      </c>
      <c r="AA3" s="46" t="inlineStr">
        <is>
          <t>Q1 2024</t>
        </is>
      </c>
      <c r="AB3" s="47" t="inlineStr">
        <is>
          <t>Q2 2024</t>
        </is>
      </c>
      <c r="AC3" s="47" t="inlineStr">
        <is>
          <t>Q3 2024</t>
        </is>
      </c>
      <c r="AD3" s="48" t="inlineStr">
        <is>
          <t>Q4 2024</t>
        </is>
      </c>
    </row>
    <row r="4" ht="24" customHeight="1" s="208">
      <c r="A4" s="1" t="n">
        <v>1</v>
      </c>
      <c r="B4" s="70" t="inlineStr">
        <is>
          <t>Current Assets</t>
        </is>
      </c>
      <c r="C4" s="124" t="n">
        <v>1536</v>
      </c>
      <c r="D4" s="121" t="n">
        <v>1835</v>
      </c>
      <c r="E4" s="121" t="n">
        <v>1988</v>
      </c>
      <c r="F4" s="125" t="n">
        <v>1893</v>
      </c>
      <c r="G4" s="124" t="n">
        <v>1632</v>
      </c>
      <c r="H4" s="121" t="n">
        <v>1740</v>
      </c>
      <c r="I4" s="121" t="n">
        <v>1553</v>
      </c>
      <c r="J4" s="125" t="n">
        <v>1624</v>
      </c>
      <c r="K4" s="124" t="n">
        <v>1603</v>
      </c>
      <c r="L4" s="121" t="n">
        <v>1829</v>
      </c>
      <c r="M4" s="121" t="n">
        <v>1718</v>
      </c>
      <c r="N4" s="125" t="n">
        <v>1784</v>
      </c>
      <c r="O4" s="124" t="n">
        <v>1905</v>
      </c>
      <c r="P4" s="121" t="n">
        <v>2356</v>
      </c>
      <c r="Q4" s="121" t="n">
        <v>2115</v>
      </c>
      <c r="R4" s="125" t="n">
        <v>2351</v>
      </c>
      <c r="S4" s="124" t="n">
        <v>2476</v>
      </c>
      <c r="T4" s="124" t="n">
        <v>2509</v>
      </c>
      <c r="U4" s="124" t="n">
        <v>2236</v>
      </c>
      <c r="V4" s="124" t="n">
        <v>2167</v>
      </c>
      <c r="W4" s="124" t="n">
        <v>2104</v>
      </c>
      <c r="X4" s="124" t="n">
        <v>2151</v>
      </c>
      <c r="Y4" s="124" t="n">
        <v>2098</v>
      </c>
      <c r="Z4" s="124" t="n">
        <v>1707.078022688467</v>
      </c>
      <c r="AA4" s="124" t="n">
        <v>1958.209482937829</v>
      </c>
      <c r="AB4" s="124" t="n">
        <v>1840.389199719875</v>
      </c>
      <c r="AC4" s="124" t="n">
        <v>2075.517476701587</v>
      </c>
      <c r="AD4" s="124" t="n">
        <v>1716.244736642616</v>
      </c>
    </row>
    <row r="5" ht="24" customHeight="1" s="208">
      <c r="A5" s="1" t="n">
        <v>2</v>
      </c>
      <c r="B5" s="70" t="inlineStr">
        <is>
          <t>Cash &amp; Equivalents</t>
        </is>
      </c>
      <c r="C5" s="126" t="n">
        <v>208</v>
      </c>
      <c r="D5" s="114" t="n">
        <v>181</v>
      </c>
      <c r="E5" s="114" t="n">
        <v>210</v>
      </c>
      <c r="F5" s="127" t="n">
        <v>216</v>
      </c>
      <c r="G5" s="126" t="n">
        <v>182</v>
      </c>
      <c r="H5" s="114" t="n">
        <v>186</v>
      </c>
      <c r="I5" s="114" t="n">
        <v>195</v>
      </c>
      <c r="J5" s="127" t="n">
        <v>225</v>
      </c>
      <c r="K5" s="126" t="n">
        <v>232</v>
      </c>
      <c r="L5" s="114" t="n">
        <v>213</v>
      </c>
      <c r="M5" s="114" t="n">
        <v>272</v>
      </c>
      <c r="N5" s="127" t="n">
        <v>288</v>
      </c>
      <c r="O5" s="126" t="n">
        <v>236</v>
      </c>
      <c r="P5" s="114" t="n">
        <v>293</v>
      </c>
      <c r="Q5" s="114" t="n">
        <v>259</v>
      </c>
      <c r="R5" s="127" t="n">
        <v>270</v>
      </c>
      <c r="S5" s="126" t="n">
        <v>279</v>
      </c>
      <c r="T5" s="126" t="n">
        <v>282</v>
      </c>
      <c r="U5" s="126" t="n">
        <v>295</v>
      </c>
      <c r="V5" s="126" t="n">
        <v>422</v>
      </c>
      <c r="W5" s="126" t="n">
        <v>314</v>
      </c>
      <c r="X5" s="126" t="n">
        <v>304</v>
      </c>
      <c r="Y5" s="126" t="n">
        <v>346</v>
      </c>
      <c r="Z5" s="126" t="n">
        <v>216.834724127379</v>
      </c>
      <c r="AA5" s="126" t="n">
        <v>248.7336884272748</v>
      </c>
      <c r="AB5" s="126" t="n">
        <v>233.7680405373558</v>
      </c>
      <c r="AC5" s="126" t="n">
        <v>263.6342648084534</v>
      </c>
      <c r="AD5" s="126" t="n">
        <v>217.9990891212368</v>
      </c>
    </row>
    <row r="6" ht="24" customHeight="1" s="208">
      <c r="A6" s="1" t="n">
        <v>3</v>
      </c>
      <c r="B6" s="70" t="inlineStr">
        <is>
          <t>Short-term investments</t>
        </is>
      </c>
      <c r="C6" s="124" t="n">
        <v>151</v>
      </c>
      <c r="D6" s="121" t="n">
        <v>202</v>
      </c>
      <c r="E6" s="121" t="n">
        <v>202</v>
      </c>
      <c r="F6" s="125" t="n">
        <v>203</v>
      </c>
      <c r="G6" s="124" t="n">
        <v>203</v>
      </c>
      <c r="H6" s="121" t="n">
        <v>203</v>
      </c>
      <c r="I6" s="121" t="n">
        <v>203</v>
      </c>
      <c r="J6" s="125" t="n">
        <v>225</v>
      </c>
      <c r="K6" s="124" t="n">
        <v>225</v>
      </c>
      <c r="L6" s="121" t="n">
        <v>225</v>
      </c>
      <c r="M6" s="121" t="n">
        <v>267</v>
      </c>
      <c r="N6" s="125" t="n">
        <v>267</v>
      </c>
      <c r="O6" s="124" t="n">
        <v>288</v>
      </c>
      <c r="P6" s="121" t="n">
        <v>287</v>
      </c>
      <c r="Q6" s="121" t="n">
        <v>287</v>
      </c>
      <c r="R6" s="125" t="n">
        <v>286</v>
      </c>
      <c r="S6" s="124" t="n">
        <v>292</v>
      </c>
      <c r="T6" s="126" t="n">
        <v>337</v>
      </c>
      <c r="U6" s="126" t="n">
        <v>340</v>
      </c>
      <c r="V6" s="126" t="n">
        <v>204</v>
      </c>
      <c r="W6" s="126" t="n">
        <v>307</v>
      </c>
      <c r="X6" s="126" t="n">
        <v>308</v>
      </c>
      <c r="Y6" s="126" t="n">
        <v>308</v>
      </c>
      <c r="Z6" s="126" t="n">
        <v>220.4540960067394</v>
      </c>
      <c r="AA6" s="126" t="n">
        <v>252.8855129146407</v>
      </c>
      <c r="AB6" s="126" t="n">
        <v>237.6700607309345</v>
      </c>
      <c r="AC6" s="126" t="n">
        <v>268.0348074259866</v>
      </c>
      <c r="AD6" s="126" t="n">
        <v>221.6378964020674</v>
      </c>
    </row>
    <row r="7" ht="24" customHeight="1" s="208">
      <c r="A7" s="1" t="n">
        <v>4</v>
      </c>
      <c r="B7" s="70" t="inlineStr">
        <is>
          <t>Accounts receivable</t>
        </is>
      </c>
      <c r="C7" s="126" t="n">
        <v>361</v>
      </c>
      <c r="D7" s="114" t="n">
        <v>318</v>
      </c>
      <c r="E7" s="114" t="n">
        <v>580</v>
      </c>
      <c r="F7" s="127" t="n">
        <v>280</v>
      </c>
      <c r="G7" s="126" t="n">
        <v>312</v>
      </c>
      <c r="H7" s="114" t="n">
        <v>270</v>
      </c>
      <c r="I7" s="114" t="n">
        <v>299</v>
      </c>
      <c r="J7" s="127" t="n">
        <v>259</v>
      </c>
      <c r="K7" s="126" t="n">
        <v>272</v>
      </c>
      <c r="L7" s="114" t="n">
        <v>343</v>
      </c>
      <c r="M7" s="114" t="n">
        <v>330</v>
      </c>
      <c r="N7" s="127" t="n">
        <v>200</v>
      </c>
      <c r="O7" s="126" t="n">
        <v>331</v>
      </c>
      <c r="P7" s="114" t="n">
        <v>319</v>
      </c>
      <c r="Q7" s="114" t="n">
        <v>216</v>
      </c>
      <c r="R7" s="127" t="n">
        <v>288</v>
      </c>
      <c r="S7" s="126" t="n">
        <v>405</v>
      </c>
      <c r="T7" s="126" t="n">
        <v>290</v>
      </c>
      <c r="U7" s="126" t="n">
        <v>213</v>
      </c>
      <c r="V7" s="126" t="n">
        <v>255</v>
      </c>
      <c r="W7" s="126" t="n">
        <v>299</v>
      </c>
      <c r="X7" s="126" t="n">
        <v>273</v>
      </c>
      <c r="Y7" s="126" t="n">
        <v>405</v>
      </c>
      <c r="Z7" s="126" t="n">
        <v>288.4702853512548</v>
      </c>
      <c r="AA7" s="126" t="n">
        <v>330.9076918645899</v>
      </c>
      <c r="AB7" s="126" t="n">
        <v>310.9978516180838</v>
      </c>
      <c r="AC7" s="126" t="n">
        <v>350.7309629660011</v>
      </c>
      <c r="AD7" s="126" t="n">
        <v>290.0193209283881</v>
      </c>
    </row>
    <row r="8" ht="24" customHeight="1" s="208">
      <c r="A8" s="1" t="n">
        <v>5</v>
      </c>
      <c r="B8" s="70" t="inlineStr">
        <is>
          <t>Inventory</t>
        </is>
      </c>
      <c r="C8" s="124" t="n">
        <v>734</v>
      </c>
      <c r="D8" s="121" t="n">
        <v>1098</v>
      </c>
      <c r="E8" s="121" t="n">
        <v>955</v>
      </c>
      <c r="F8" s="125" t="n">
        <v>1138</v>
      </c>
      <c r="G8" s="124" t="n">
        <v>895</v>
      </c>
      <c r="H8" s="121" t="n">
        <v>1029</v>
      </c>
      <c r="I8" s="121" t="n">
        <v>819</v>
      </c>
      <c r="J8" s="125" t="n">
        <v>893</v>
      </c>
      <c r="K8" s="124" t="n">
        <v>843</v>
      </c>
      <c r="L8" s="121" t="n">
        <v>997</v>
      </c>
      <c r="M8" s="121" t="n">
        <v>827</v>
      </c>
      <c r="N8" s="125" t="n">
        <v>1007</v>
      </c>
      <c r="O8" s="124" t="n">
        <v>997</v>
      </c>
      <c r="P8" s="121" t="n">
        <v>1410</v>
      </c>
      <c r="Q8" s="121" t="n">
        <v>1317</v>
      </c>
      <c r="R8" s="125" t="n">
        <v>1464</v>
      </c>
      <c r="S8" s="124" t="n">
        <v>1425</v>
      </c>
      <c r="T8" s="126" t="n">
        <v>1519</v>
      </c>
      <c r="U8" s="126" t="n">
        <v>1340</v>
      </c>
      <c r="V8" s="126" t="n">
        <v>1255</v>
      </c>
      <c r="W8" s="126" t="n">
        <v>1137</v>
      </c>
      <c r="X8" s="126" t="n">
        <v>1225</v>
      </c>
      <c r="Y8" s="126" t="n">
        <v>1020</v>
      </c>
      <c r="Z8" s="126" t="n">
        <v>981.3189172030939</v>
      </c>
      <c r="AA8" s="126" t="n">
        <v>1125.682589731324</v>
      </c>
      <c r="AB8" s="126" t="n">
        <v>1057.953246833501</v>
      </c>
      <c r="AC8" s="126" t="n">
        <v>1193.117441501146</v>
      </c>
      <c r="AD8" s="126" t="n">
        <v>986.588430190924</v>
      </c>
    </row>
    <row r="9" ht="24" customHeight="1" s="208">
      <c r="A9" s="1" t="n">
        <v>6</v>
      </c>
      <c r="B9" s="70" t="inlineStr">
        <is>
          <t>Non-current Assets</t>
        </is>
      </c>
      <c r="C9" s="126" t="n">
        <v>1384</v>
      </c>
      <c r="D9" s="114" t="n">
        <v>1231</v>
      </c>
      <c r="E9" s="114" t="n">
        <v>1207</v>
      </c>
      <c r="F9" s="127" t="n">
        <v>1354</v>
      </c>
      <c r="G9" s="126" t="n">
        <v>1357</v>
      </c>
      <c r="H9" s="114" t="n">
        <v>1346</v>
      </c>
      <c r="I9" s="114" t="n">
        <v>1319</v>
      </c>
      <c r="J9" s="127" t="n">
        <v>1298</v>
      </c>
      <c r="K9" s="126" t="n">
        <v>1272</v>
      </c>
      <c r="L9" s="114" t="n">
        <v>1243</v>
      </c>
      <c r="M9" s="114" t="n">
        <v>1217</v>
      </c>
      <c r="N9" s="127" t="n">
        <v>1193</v>
      </c>
      <c r="O9" s="126" t="n">
        <v>1166</v>
      </c>
      <c r="P9" s="114" t="n">
        <v>1217</v>
      </c>
      <c r="Q9" s="114" t="n">
        <v>1226</v>
      </c>
      <c r="R9" s="127" t="n">
        <v>1255</v>
      </c>
      <c r="S9" s="126" t="n">
        <v>1274</v>
      </c>
      <c r="T9" s="126" t="n">
        <v>1275</v>
      </c>
      <c r="U9" s="126" t="n">
        <v>1291</v>
      </c>
      <c r="V9" s="126" t="n">
        <v>1310</v>
      </c>
      <c r="W9" s="126" t="n">
        <v>1284</v>
      </c>
      <c r="X9" s="126" t="n">
        <v>1198</v>
      </c>
      <c r="Y9" s="126" t="n">
        <v>1177</v>
      </c>
      <c r="Z9" s="126" t="n">
        <v>1226.57085947182</v>
      </c>
      <c r="AA9" s="126" t="n">
        <v>1407.014006735445</v>
      </c>
      <c r="AB9" s="126" t="n">
        <v>1322.35769687196</v>
      </c>
      <c r="AC9" s="126" t="n">
        <v>1491.302226032605</v>
      </c>
      <c r="AD9" s="126" t="n">
        <v>1233.157333003689</v>
      </c>
    </row>
    <row r="10" ht="24" customHeight="1" s="208">
      <c r="A10" s="1" t="n">
        <v>7</v>
      </c>
      <c r="B10" s="70" t="inlineStr">
        <is>
          <t>Fixed Assets</t>
        </is>
      </c>
      <c r="C10" s="124" t="n">
        <v>1137</v>
      </c>
      <c r="D10" s="121" t="n">
        <v>1069</v>
      </c>
      <c r="E10" s="121" t="n">
        <v>1046</v>
      </c>
      <c r="F10" s="125" t="n">
        <v>1107</v>
      </c>
      <c r="G10" s="124" t="n">
        <v>1106</v>
      </c>
      <c r="H10" s="121" t="n">
        <v>1122</v>
      </c>
      <c r="I10" s="121" t="n">
        <v>1108</v>
      </c>
      <c r="J10" s="125" t="n">
        <v>1091</v>
      </c>
      <c r="K10" s="124" t="n">
        <v>1066</v>
      </c>
      <c r="L10" s="121" t="n">
        <v>1039</v>
      </c>
      <c r="M10" s="121" t="n">
        <v>1011</v>
      </c>
      <c r="N10" s="125" t="n">
        <v>986</v>
      </c>
      <c r="O10" s="124" t="n">
        <v>959</v>
      </c>
      <c r="P10" s="121" t="n">
        <v>954</v>
      </c>
      <c r="Q10" s="121" t="n">
        <v>952</v>
      </c>
      <c r="R10" s="125" t="n">
        <v>928</v>
      </c>
      <c r="S10" s="124" t="n">
        <v>898</v>
      </c>
      <c r="T10" s="126" t="n">
        <v>1059</v>
      </c>
      <c r="U10" s="126" t="n">
        <v>1049</v>
      </c>
      <c r="V10" s="126" t="n">
        <v>1037</v>
      </c>
      <c r="W10" s="126" t="n">
        <v>1006</v>
      </c>
      <c r="X10" s="126" t="n">
        <v>1018</v>
      </c>
      <c r="Y10" s="126" t="n">
        <v>990</v>
      </c>
      <c r="Z10" s="126" t="n">
        <v>967.8149758777354</v>
      </c>
      <c r="AA10" s="126" t="n">
        <v>1110.192058186253</v>
      </c>
      <c r="AB10" s="126" t="n">
        <v>1043.39473958396</v>
      </c>
      <c r="AC10" s="126" t="n">
        <v>1176.69893815647</v>
      </c>
      <c r="AD10" s="126" t="n">
        <v>973.0119750344822</v>
      </c>
    </row>
    <row r="11" ht="24" customHeight="1" s="208">
      <c r="A11" s="1" t="n">
        <v>8</v>
      </c>
      <c r="B11" s="70" t="inlineStr">
        <is>
          <t>Total Assets</t>
        </is>
      </c>
      <c r="C11" s="126" t="n">
        <v>2920</v>
      </c>
      <c r="D11" s="114" t="n">
        <v>3066</v>
      </c>
      <c r="E11" s="114" t="n">
        <v>3196</v>
      </c>
      <c r="F11" s="127" t="n">
        <v>3247</v>
      </c>
      <c r="G11" s="126" t="n">
        <v>2989</v>
      </c>
      <c r="H11" s="114" t="n">
        <v>3086</v>
      </c>
      <c r="I11" s="114" t="n">
        <v>2872</v>
      </c>
      <c r="J11" s="127" t="n">
        <v>2923</v>
      </c>
      <c r="K11" s="126" t="n">
        <v>2875</v>
      </c>
      <c r="L11" s="114" t="n">
        <v>3071</v>
      </c>
      <c r="M11" s="114" t="n">
        <v>2936</v>
      </c>
      <c r="N11" s="127" t="n">
        <v>2976</v>
      </c>
      <c r="O11" s="126" t="n">
        <v>3071</v>
      </c>
      <c r="P11" s="114" t="n">
        <v>3574</v>
      </c>
      <c r="Q11" s="114" t="n">
        <v>3341</v>
      </c>
      <c r="R11" s="127" t="n">
        <v>3606</v>
      </c>
      <c r="S11" s="126" t="n">
        <v>3750</v>
      </c>
      <c r="T11" s="126" t="n">
        <v>3784</v>
      </c>
      <c r="U11" s="126" t="n">
        <v>3527</v>
      </c>
      <c r="V11" s="126" t="n">
        <v>3477</v>
      </c>
      <c r="W11" s="126" t="n">
        <v>3388</v>
      </c>
      <c r="X11" s="126" t="n">
        <v>3349</v>
      </c>
      <c r="Y11" s="126" t="n">
        <v>3275</v>
      </c>
      <c r="Z11" s="126" t="n">
        <v>2933.648882160287</v>
      </c>
      <c r="AA11" s="126" t="n">
        <v>3365.223489673273</v>
      </c>
      <c r="AB11" s="126" t="n">
        <v>3162.746896591835</v>
      </c>
      <c r="AC11" s="126" t="n">
        <v>3566.819702734192</v>
      </c>
      <c r="AD11" s="126" t="n">
        <v>2949.402069646305</v>
      </c>
    </row>
    <row r="12" ht="24" customHeight="1" s="208">
      <c r="A12" s="1" t="n">
        <v>9</v>
      </c>
      <c r="B12" s="70" t="inlineStr">
        <is>
          <t>Current Liabilities</t>
        </is>
      </c>
      <c r="C12" s="124" t="n">
        <v>931</v>
      </c>
      <c r="D12" s="121" t="n">
        <v>988</v>
      </c>
      <c r="E12" s="121" t="n">
        <v>973</v>
      </c>
      <c r="F12" s="125" t="n">
        <v>1008</v>
      </c>
      <c r="G12" s="124" t="n">
        <v>902</v>
      </c>
      <c r="H12" s="121" t="n">
        <v>930</v>
      </c>
      <c r="I12" s="121" t="n">
        <v>757</v>
      </c>
      <c r="J12" s="125" t="n">
        <v>733</v>
      </c>
      <c r="K12" s="124" t="n">
        <v>863</v>
      </c>
      <c r="L12" s="121" t="n">
        <v>904</v>
      </c>
      <c r="M12" s="121" t="n">
        <v>713</v>
      </c>
      <c r="N12" s="125" t="n">
        <v>706</v>
      </c>
      <c r="O12" s="124" t="n">
        <v>750</v>
      </c>
      <c r="P12" s="121" t="n">
        <v>814</v>
      </c>
      <c r="Q12" s="121" t="n">
        <v>794</v>
      </c>
      <c r="R12" s="125" t="n">
        <v>910</v>
      </c>
      <c r="S12" s="124" t="n">
        <v>1044</v>
      </c>
      <c r="T12" s="124" t="n">
        <v>1059</v>
      </c>
      <c r="U12" s="124" t="n">
        <v>905</v>
      </c>
      <c r="V12" s="124" t="n">
        <v>818</v>
      </c>
      <c r="W12" s="124" t="n">
        <v>771</v>
      </c>
      <c r="X12" s="124" t="n">
        <v>806</v>
      </c>
      <c r="Y12" s="124" t="n">
        <v>718</v>
      </c>
      <c r="Z12" s="124" t="n">
        <v>543.52680157227</v>
      </c>
      <c r="AA12" s="124" t="n">
        <v>697.0773064047163</v>
      </c>
      <c r="AB12" s="124" t="n">
        <v>592.5752206826029</v>
      </c>
      <c r="AC12" s="124" t="n">
        <v>734.4405455193564</v>
      </c>
      <c r="AD12" s="124" t="n">
        <v>466.6377418963139</v>
      </c>
    </row>
    <row r="13" ht="24" customHeight="1" s="208">
      <c r="A13" s="1" t="n">
        <v>10</v>
      </c>
      <c r="B13" s="70" t="inlineStr">
        <is>
          <t>Long-term Liabilities</t>
        </is>
      </c>
      <c r="C13" s="126" t="n">
        <v>294</v>
      </c>
      <c r="D13" s="114" t="n">
        <v>265</v>
      </c>
      <c r="E13" s="114" t="n">
        <v>272</v>
      </c>
      <c r="F13" s="127" t="n">
        <v>222</v>
      </c>
      <c r="G13" s="126" t="n">
        <v>243</v>
      </c>
      <c r="H13" s="114" t="n">
        <v>179</v>
      </c>
      <c r="I13" s="114" t="n">
        <v>186</v>
      </c>
      <c r="J13" s="127" t="n">
        <v>123</v>
      </c>
      <c r="K13" s="126" t="n">
        <v>123</v>
      </c>
      <c r="L13" s="114" t="n">
        <v>58</v>
      </c>
      <c r="M13" s="114" t="n">
        <v>58</v>
      </c>
      <c r="N13" s="127" t="n">
        <v>38</v>
      </c>
      <c r="O13" s="126" t="n">
        <v>38</v>
      </c>
      <c r="P13" s="114" t="n">
        <v>65</v>
      </c>
      <c r="Q13" s="114" t="n">
        <v>107</v>
      </c>
      <c r="R13" s="127" t="n">
        <v>93</v>
      </c>
      <c r="S13" s="126" t="n">
        <v>149</v>
      </c>
      <c r="T13" s="124" t="n">
        <v>135</v>
      </c>
      <c r="U13" s="124" t="n">
        <v>166</v>
      </c>
      <c r="V13" s="124" t="n">
        <v>141</v>
      </c>
      <c r="W13" s="124" t="n">
        <v>130</v>
      </c>
      <c r="X13" s="124" t="n">
        <v>91</v>
      </c>
      <c r="Y13" s="124" t="n">
        <v>88</v>
      </c>
      <c r="Z13" s="124" t="n">
        <v>-27.20004881757961</v>
      </c>
      <c r="AA13" s="124" t="n">
        <v>56.17049864335445</v>
      </c>
      <c r="AB13" s="124" t="n">
        <v>-0.5691135576538784</v>
      </c>
      <c r="AC13" s="124" t="n">
        <v>76.4569425290349</v>
      </c>
      <c r="AD13" s="124" t="n">
        <v>-68.94711442270909</v>
      </c>
    </row>
    <row r="14" ht="24" customHeight="1" s="208">
      <c r="A14" s="1" t="n">
        <v>11</v>
      </c>
      <c r="B14" s="70" t="inlineStr">
        <is>
          <t>Total Liabilities</t>
        </is>
      </c>
      <c r="C14" s="124" t="n">
        <v>1825</v>
      </c>
      <c r="D14" s="121" t="n">
        <v>1934</v>
      </c>
      <c r="E14" s="121" t="n">
        <v>1966</v>
      </c>
      <c r="F14" s="125" t="n">
        <v>1971</v>
      </c>
      <c r="G14" s="124" t="n">
        <v>1698</v>
      </c>
      <c r="H14" s="121" t="n">
        <v>1820</v>
      </c>
      <c r="I14" s="121" t="n">
        <v>1510</v>
      </c>
      <c r="J14" s="125" t="n">
        <v>1498</v>
      </c>
      <c r="K14" s="124" t="n">
        <v>1447</v>
      </c>
      <c r="L14" s="121" t="n">
        <v>1634</v>
      </c>
      <c r="M14" s="121" t="n">
        <v>1373</v>
      </c>
      <c r="N14" s="125" t="n">
        <v>1338</v>
      </c>
      <c r="O14" s="124" t="n">
        <v>1402</v>
      </c>
      <c r="P14" s="121" t="n">
        <v>1888</v>
      </c>
      <c r="Q14" s="121" t="n">
        <v>1658</v>
      </c>
      <c r="R14" s="125" t="n">
        <v>1898</v>
      </c>
      <c r="S14" s="124" t="n">
        <v>1970</v>
      </c>
      <c r="T14" s="124" t="n">
        <v>1957</v>
      </c>
      <c r="U14" s="124" t="n">
        <v>1608</v>
      </c>
      <c r="V14" s="124" t="n">
        <v>1498</v>
      </c>
      <c r="W14" s="124" t="n">
        <v>1412</v>
      </c>
      <c r="X14" s="124" t="n">
        <v>1415</v>
      </c>
      <c r="Y14" s="124" t="n">
        <v>1287</v>
      </c>
      <c r="Z14" s="124" t="n">
        <v>912.128983465838</v>
      </c>
      <c r="AA14" s="124" t="n">
        <v>1285.461240459745</v>
      </c>
      <c r="AB14" s="124" t="n">
        <v>1031.381974710803</v>
      </c>
      <c r="AC14" s="124" t="n">
        <v>1376.303679580948</v>
      </c>
      <c r="AD14" s="124" t="n">
        <v>725.1861517357383</v>
      </c>
    </row>
    <row r="15" ht="24" customHeight="1" s="208">
      <c r="A15" s="1" t="n">
        <v>12</v>
      </c>
      <c r="B15" s="70" t="inlineStr">
        <is>
          <t>Total Equity</t>
        </is>
      </c>
      <c r="C15" s="126" t="n">
        <v>1095</v>
      </c>
      <c r="D15" s="114" t="n">
        <v>1133</v>
      </c>
      <c r="E15" s="114" t="n">
        <v>1229</v>
      </c>
      <c r="F15" s="127" t="n">
        <v>1276</v>
      </c>
      <c r="G15" s="126" t="n">
        <v>1291</v>
      </c>
      <c r="H15" s="114" t="n">
        <v>1266</v>
      </c>
      <c r="I15" s="114" t="n">
        <v>1362</v>
      </c>
      <c r="J15" s="127" t="n">
        <v>1425</v>
      </c>
      <c r="K15" s="126" t="n">
        <v>1429</v>
      </c>
      <c r="L15" s="114" t="n">
        <v>1437</v>
      </c>
      <c r="M15" s="114" t="n">
        <v>1563</v>
      </c>
      <c r="N15" s="127" t="n">
        <v>1639</v>
      </c>
      <c r="O15" s="126" t="n">
        <v>1668</v>
      </c>
      <c r="P15" s="114" t="n">
        <v>1686</v>
      </c>
      <c r="Q15" s="114" t="n">
        <v>1683</v>
      </c>
      <c r="R15" s="127" t="n">
        <v>1709</v>
      </c>
      <c r="S15" s="126" t="n">
        <v>1780</v>
      </c>
      <c r="T15" s="126" t="n">
        <v>1827</v>
      </c>
      <c r="U15" s="126" t="n">
        <v>1919</v>
      </c>
      <c r="V15" s="126" t="n">
        <v>1979</v>
      </c>
      <c r="W15" s="126" t="n">
        <v>1976</v>
      </c>
      <c r="X15" s="126" t="n">
        <v>1934</v>
      </c>
      <c r="Y15" s="126" t="n">
        <v>1988</v>
      </c>
      <c r="Z15" s="126" t="n">
        <v>2021.519898694449</v>
      </c>
      <c r="AA15" s="126" t="n">
        <v>2079.762249213529</v>
      </c>
      <c r="AB15" s="126" t="n">
        <v>2131.364921881032</v>
      </c>
      <c r="AC15" s="126" t="n">
        <v>2190.516023153243</v>
      </c>
      <c r="AD15" s="126" t="n">
        <v>2224.215917910567</v>
      </c>
    </row>
    <row r="16" ht="24" customHeight="1" s="208">
      <c r="F16" s="3" t="n"/>
      <c r="G16" s="112" t="n"/>
      <c r="L16" s="128" t="n"/>
    </row>
    <row r="17" ht="18" customHeight="1" s="208">
      <c r="B17" s="72" t="inlineStr">
        <is>
          <t>Balance Sheet (Annually - VNDbn)</t>
        </is>
      </c>
      <c r="C17" s="14" t="n">
        <v>2018</v>
      </c>
      <c r="D17" s="14" t="n">
        <v>2019</v>
      </c>
      <c r="E17" s="14" t="n">
        <v>2020</v>
      </c>
      <c r="F17" s="14" t="n">
        <v>2021</v>
      </c>
      <c r="G17" s="15" t="n">
        <v>2022</v>
      </c>
      <c r="H17" s="15" t="n">
        <v>2023</v>
      </c>
      <c r="I17" s="16" t="n">
        <v>2024</v>
      </c>
      <c r="L17" s="128" t="n"/>
      <c r="Q17" s="112" t="n"/>
      <c r="S17" s="112" t="n"/>
      <c r="U17" s="112" t="n"/>
    </row>
    <row r="18" ht="24" customHeight="1" s="208">
      <c r="A18" s="1" t="n">
        <v>1</v>
      </c>
      <c r="B18" s="70" t="inlineStr">
        <is>
          <t>Current Assets</t>
        </is>
      </c>
      <c r="C18" s="124" t="n">
        <v>1893</v>
      </c>
      <c r="D18" s="121" t="n">
        <v>1624</v>
      </c>
      <c r="E18" s="121" t="n">
        <v>1784</v>
      </c>
      <c r="F18" s="125" t="n">
        <v>2351</v>
      </c>
      <c r="G18" s="124" t="n">
        <v>2167</v>
      </c>
      <c r="H18" s="121" t="n">
        <v>1707.078022688467</v>
      </c>
      <c r="I18" s="122" t="n">
        <v>1716.244736642616</v>
      </c>
      <c r="L18" s="128" t="n"/>
    </row>
    <row r="19" ht="24" customHeight="1" s="208">
      <c r="A19" s="1" t="n">
        <v>2</v>
      </c>
      <c r="B19" s="70" t="inlineStr">
        <is>
          <t>Cash &amp; Equivalents</t>
        </is>
      </c>
      <c r="C19" s="126" t="n">
        <v>216</v>
      </c>
      <c r="D19" s="114" t="n">
        <v>225</v>
      </c>
      <c r="E19" s="114" t="n">
        <v>288</v>
      </c>
      <c r="F19" s="127" t="n">
        <v>270</v>
      </c>
      <c r="G19" s="126" t="n">
        <v>422</v>
      </c>
      <c r="H19" s="114" t="n">
        <v>216.834724127379</v>
      </c>
      <c r="I19" s="115" t="n">
        <v>217.9990891212368</v>
      </c>
      <c r="L19" s="128" t="n"/>
    </row>
    <row r="20" ht="24" customHeight="1" s="208">
      <c r="A20" s="1" t="n">
        <v>3</v>
      </c>
      <c r="B20" s="70" t="inlineStr">
        <is>
          <t>Short-term investments</t>
        </is>
      </c>
      <c r="C20" s="124" t="n">
        <v>203</v>
      </c>
      <c r="D20" s="121" t="n">
        <v>225</v>
      </c>
      <c r="E20" s="121" t="n">
        <v>267</v>
      </c>
      <c r="F20" s="125" t="n">
        <v>286</v>
      </c>
      <c r="G20" s="124" t="n">
        <v>204</v>
      </c>
      <c r="H20" s="121" t="n">
        <v>220.4540960067394</v>
      </c>
      <c r="I20" s="122" t="n">
        <v>221.6378964020674</v>
      </c>
      <c r="L20" s="128" t="n"/>
    </row>
    <row r="21" ht="24" customHeight="1" s="208">
      <c r="A21" s="1" t="n">
        <v>4</v>
      </c>
      <c r="B21" s="70" t="inlineStr">
        <is>
          <t>Accounts receivable</t>
        </is>
      </c>
      <c r="C21" s="126" t="n">
        <v>280</v>
      </c>
      <c r="D21" s="114" t="n">
        <v>259</v>
      </c>
      <c r="E21" s="114" t="n">
        <v>200</v>
      </c>
      <c r="F21" s="127" t="n">
        <v>288</v>
      </c>
      <c r="G21" s="126" t="n">
        <v>255</v>
      </c>
      <c r="H21" s="114" t="n">
        <v>288.4702853512548</v>
      </c>
      <c r="I21" s="115" t="n">
        <v>290.0193209283881</v>
      </c>
      <c r="L21" s="128" t="n"/>
    </row>
    <row r="22" ht="24" customHeight="1" s="208">
      <c r="A22" s="1" t="n">
        <v>5</v>
      </c>
      <c r="B22" s="70" t="inlineStr">
        <is>
          <t>Inventory</t>
        </is>
      </c>
      <c r="C22" s="124" t="n">
        <v>1138</v>
      </c>
      <c r="D22" s="121" t="n">
        <v>893</v>
      </c>
      <c r="E22" s="121" t="n">
        <v>1007</v>
      </c>
      <c r="F22" s="125" t="n">
        <v>1464</v>
      </c>
      <c r="G22" s="124" t="n">
        <v>1255</v>
      </c>
      <c r="H22" s="121" t="n">
        <v>981.3189172030939</v>
      </c>
      <c r="I22" s="122" t="n">
        <v>986.588430190924</v>
      </c>
      <c r="L22" s="128" t="n"/>
    </row>
    <row r="23" ht="24" customHeight="1" s="208">
      <c r="A23" s="1" t="n">
        <v>6</v>
      </c>
      <c r="B23" s="70" t="inlineStr">
        <is>
          <t>Non-current Assets</t>
        </is>
      </c>
      <c r="C23" s="126" t="n">
        <v>1354</v>
      </c>
      <c r="D23" s="114" t="n">
        <v>1298</v>
      </c>
      <c r="E23" s="114" t="n">
        <v>1193</v>
      </c>
      <c r="F23" s="127" t="n">
        <v>1255</v>
      </c>
      <c r="G23" s="126" t="n">
        <v>1310</v>
      </c>
      <c r="H23" s="114" t="n">
        <v>1226.57085947182</v>
      </c>
      <c r="I23" s="115" t="n">
        <v>1233.157333003689</v>
      </c>
      <c r="L23" s="128" t="n"/>
    </row>
    <row r="24" ht="24" customHeight="1" s="208">
      <c r="A24" s="1" t="n">
        <v>7</v>
      </c>
      <c r="B24" s="70" t="inlineStr">
        <is>
          <t>Fixed Assets</t>
        </is>
      </c>
      <c r="C24" s="124" t="n">
        <v>1107</v>
      </c>
      <c r="D24" s="121" t="n">
        <v>1091</v>
      </c>
      <c r="E24" s="121" t="n">
        <v>986</v>
      </c>
      <c r="F24" s="125" t="n">
        <v>928</v>
      </c>
      <c r="G24" s="124" t="n">
        <v>1037</v>
      </c>
      <c r="H24" s="121" t="n">
        <v>967.8149758777354</v>
      </c>
      <c r="I24" s="122" t="n">
        <v>973.0119750344822</v>
      </c>
      <c r="L24" s="128" t="n"/>
    </row>
    <row r="25" ht="24" customHeight="1" s="208">
      <c r="A25" s="1" t="n">
        <v>8</v>
      </c>
      <c r="B25" s="70" t="inlineStr">
        <is>
          <t>Total Assets</t>
        </is>
      </c>
      <c r="C25" s="126" t="n">
        <v>3247</v>
      </c>
      <c r="D25" s="114" t="n">
        <v>2923</v>
      </c>
      <c r="E25" s="114" t="n">
        <v>2976</v>
      </c>
      <c r="F25" s="127" t="n">
        <v>3606</v>
      </c>
      <c r="G25" s="126" t="n">
        <v>3477</v>
      </c>
      <c r="H25" s="114" t="n">
        <v>2933.648882160287</v>
      </c>
      <c r="I25" s="115" t="n">
        <v>2949.402069646305</v>
      </c>
      <c r="L25" s="128" t="n"/>
    </row>
    <row r="26" ht="24" customHeight="1" s="208">
      <c r="A26" s="1" t="n">
        <v>9</v>
      </c>
      <c r="B26" s="70" t="inlineStr">
        <is>
          <t>Current Liabilities</t>
        </is>
      </c>
      <c r="C26" s="124" t="n">
        <v>1008</v>
      </c>
      <c r="D26" s="121" t="n">
        <v>733</v>
      </c>
      <c r="E26" s="121" t="n">
        <v>706</v>
      </c>
      <c r="F26" s="125" t="n">
        <v>910</v>
      </c>
      <c r="G26" s="124" t="n">
        <v>818</v>
      </c>
      <c r="H26" s="121" t="n">
        <v>543.52680157227</v>
      </c>
      <c r="I26" s="122" t="n">
        <v>466.6377418963139</v>
      </c>
      <c r="L26" s="128" t="n"/>
    </row>
    <row r="27" ht="24" customHeight="1" s="208">
      <c r="A27" s="1" t="n">
        <v>10</v>
      </c>
      <c r="B27" s="70" t="inlineStr">
        <is>
          <t>Long-term Liabilities</t>
        </is>
      </c>
      <c r="C27" s="126" t="n">
        <v>222</v>
      </c>
      <c r="D27" s="114" t="n">
        <v>123</v>
      </c>
      <c r="E27" s="114" t="n">
        <v>38</v>
      </c>
      <c r="F27" s="127" t="n">
        <v>93</v>
      </c>
      <c r="G27" s="126" t="n">
        <v>141</v>
      </c>
      <c r="H27" s="114" t="n">
        <v>-27.20004881757961</v>
      </c>
      <c r="I27" s="115" t="n">
        <v>-68.94711442270909</v>
      </c>
      <c r="L27" s="128" t="n"/>
    </row>
    <row r="28" ht="24" customHeight="1" s="208">
      <c r="A28" s="1" t="n">
        <v>11</v>
      </c>
      <c r="B28" s="70" t="inlineStr">
        <is>
          <t>Total Liabilities</t>
        </is>
      </c>
      <c r="C28" s="124" t="n">
        <v>1971</v>
      </c>
      <c r="D28" s="121" t="n">
        <v>1498</v>
      </c>
      <c r="E28" s="121" t="n">
        <v>1338</v>
      </c>
      <c r="F28" s="125" t="n">
        <v>1898</v>
      </c>
      <c r="G28" s="124" t="n">
        <v>1498</v>
      </c>
      <c r="H28" s="121" t="n">
        <v>912.128983465838</v>
      </c>
      <c r="I28" s="122" t="n">
        <v>725.1861517357383</v>
      </c>
      <c r="L28" s="128" t="n"/>
    </row>
    <row r="29" ht="24" customHeight="1" s="208">
      <c r="A29" s="1" t="n">
        <v>12</v>
      </c>
      <c r="B29" s="70" t="inlineStr">
        <is>
          <t>Total Equity</t>
        </is>
      </c>
      <c r="C29" s="126" t="n">
        <v>1276</v>
      </c>
      <c r="D29" s="114" t="n">
        <v>1425</v>
      </c>
      <c r="E29" s="114" t="n">
        <v>1639</v>
      </c>
      <c r="F29" s="127" t="n">
        <v>1709</v>
      </c>
      <c r="G29" s="126" t="n">
        <v>1979</v>
      </c>
      <c r="H29" s="114" t="n">
        <v>2021.519898694449</v>
      </c>
      <c r="I29" s="115" t="n">
        <v>2224.215917910567</v>
      </c>
      <c r="L29" s="128" t="n"/>
    </row>
    <row r="88" ht="24" customFormat="1" customHeight="1" s="4">
      <c r="B88" s="1" t="n"/>
      <c r="C88" s="1" t="n"/>
      <c r="D88" s="1" t="n"/>
      <c r="E88" s="1" t="n"/>
      <c r="F88" s="1" t="n"/>
      <c r="G88" s="1" t="n"/>
      <c r="H88" s="1" t="n"/>
      <c r="I88" s="1" t="n"/>
      <c r="J88" s="1" t="n"/>
    </row>
    <row r="102" ht="24" customHeight="1" s="208">
      <c r="J102" s="5" t="n"/>
    </row>
  </sheetData>
  <mergeCells count="3">
    <mergeCell ref="C1:C2"/>
    <mergeCell ref="I2:J2"/>
    <mergeCell ref="I1:J1"/>
  </mergeCells>
  <pageMargins left="0.7" right="0.7" top="0.75" bottom="0.75" header="0.3" footer="0.3"/>
</worksheet>
</file>

<file path=xl/worksheets/sheet6.xml><?xml version="1.0" encoding="utf-8"?>
<worksheet xmlns="http://schemas.openxmlformats.org/spreadsheetml/2006/main">
  <sheetPr codeName="Sheet7">
    <tabColor rgb="FF15BFD1"/>
    <outlinePr summaryBelow="1" summaryRight="1"/>
    <pageSetUpPr/>
  </sheetPr>
  <dimension ref="A1:N38"/>
  <sheetViews>
    <sheetView topLeftCell="B19" zoomScale="70" zoomScaleNormal="44" workbookViewId="0">
      <selection activeCell="N11" sqref="N11"/>
    </sheetView>
  </sheetViews>
  <sheetFormatPr baseColWidth="8" defaultRowHeight="24" customHeight="1"/>
  <cols>
    <col hidden="1" width="5.875" customWidth="1" style="4" min="1" max="1"/>
    <col width="23.875" customWidth="1" style="4" min="2" max="2"/>
    <col width="12.375" customWidth="1" style="4" min="3" max="3"/>
    <col width="24.625" customWidth="1" style="4" min="4" max="10"/>
    <col width="11.375" bestFit="1" customWidth="1" style="4" min="11" max="11"/>
    <col width="14.625" bestFit="1" customWidth="1" style="4" min="12" max="12"/>
    <col width="15.875" bestFit="1" customWidth="1" style="4" min="13" max="13"/>
    <col width="14" bestFit="1" customWidth="1" style="4" min="14" max="14"/>
    <col width="9" customWidth="1" style="4" min="15" max="15"/>
    <col width="14.875" customWidth="1" style="4" min="16" max="16"/>
    <col width="9" customWidth="1" style="4" min="17" max="20"/>
    <col width="9" customWidth="1" style="4" min="21" max="16384"/>
  </cols>
  <sheetData>
    <row r="1" ht="24" customHeight="1" s="208">
      <c r="B1" s="75" t="inlineStr">
        <is>
          <t>TCM</t>
        </is>
      </c>
      <c r="C1" s="225" t="n">
        <v>2023</v>
      </c>
      <c r="D1" s="12" t="inlineStr">
        <is>
          <t>Floor</t>
        </is>
      </c>
      <c r="E1" s="228" t="inlineStr">
        <is>
          <t>Industry</t>
        </is>
      </c>
      <c r="F1" s="228" t="inlineStr">
        <is>
          <t>Industry III</t>
        </is>
      </c>
      <c r="G1" s="228" t="inlineStr">
        <is>
          <t>Industry IV</t>
        </is>
      </c>
      <c r="H1" s="228" t="inlineStr">
        <is>
          <t>Market Cap</t>
        </is>
      </c>
      <c r="I1" s="228" t="inlineStr">
        <is>
          <t>Shares Outstanding</t>
        </is>
      </c>
      <c r="J1" s="200" t="n"/>
      <c r="K1" s="228" t="inlineStr">
        <is>
          <t>P/E</t>
        </is>
      </c>
      <c r="L1" s="228" t="inlineStr">
        <is>
          <t>P/B</t>
        </is>
      </c>
      <c r="M1" s="228" t="inlineStr">
        <is>
          <t>PEG</t>
        </is>
      </c>
      <c r="N1" s="13" t="inlineStr">
        <is>
          <t>Forecast?</t>
        </is>
      </c>
    </row>
    <row r="2" ht="39.95" customHeight="1" s="208">
      <c r="B2" s="75" t="inlineStr">
        <is>
          <t>May Thành Công</t>
        </is>
      </c>
      <c r="C2" s="226" t="n"/>
      <c r="D2" s="42" t="inlineStr">
        <is>
          <t>HOSE</t>
        </is>
      </c>
      <c r="E2" s="43" t="inlineStr">
        <is>
          <t>Personal &amp; Household Goods</t>
        </is>
      </c>
      <c r="F2" s="44" t="inlineStr">
        <is>
          <t>Hàng dệt, may và phụ kiện</t>
        </is>
      </c>
      <c r="G2" s="44" t="inlineStr">
        <is>
          <t>Sản xuất sản phẩm may mặc công nghiệp</t>
        </is>
      </c>
      <c r="H2" s="227" t="n">
        <v>4097.33385</v>
      </c>
      <c r="I2" s="227" t="n">
        <v>81946677</v>
      </c>
      <c r="J2" s="187" t="n"/>
      <c r="K2" s="229" t="n">
        <v>17.930898548698</v>
      </c>
      <c r="L2" s="229" t="n">
        <v>2.59863916216059</v>
      </c>
      <c r="M2" s="229" t="n">
        <v>-18.9994265442989</v>
      </c>
      <c r="N2" s="111" t="inlineStr">
        <is>
          <t>Yes</t>
        </is>
      </c>
    </row>
    <row r="3" ht="24" customHeight="1" s="208">
      <c r="B3" s="234" t="inlineStr">
        <is>
          <t>Financial Ratios</t>
        </is>
      </c>
      <c r="C3" s="235" t="n"/>
      <c r="D3" s="63" t="n">
        <v>2018</v>
      </c>
      <c r="E3" s="63" t="n">
        <v>2019</v>
      </c>
      <c r="F3" s="63" t="n">
        <v>2020</v>
      </c>
      <c r="G3" s="63" t="n">
        <v>2021</v>
      </c>
      <c r="H3" s="68" t="n">
        <v>2022</v>
      </c>
      <c r="I3" s="68" t="n">
        <v>2023</v>
      </c>
      <c r="J3" s="68" t="n">
        <v>2024</v>
      </c>
      <c r="K3" s="101" t="inlineStr">
        <is>
          <t>Industry</t>
        </is>
      </c>
      <c r="L3" s="228" t="inlineStr">
        <is>
          <t>Median 5Y</t>
        </is>
      </c>
      <c r="M3" s="228" t="inlineStr">
        <is>
          <t>Average 5Y</t>
        </is>
      </c>
    </row>
    <row r="4" ht="24" customHeight="1" s="208">
      <c r="B4" s="233" t="inlineStr">
        <is>
          <t>I. Valuation</t>
        </is>
      </c>
      <c r="C4" s="231" t="n"/>
      <c r="D4" s="55" t="n"/>
      <c r="E4" s="59" t="n"/>
      <c r="F4" s="59" t="n"/>
      <c r="G4" s="60" t="n"/>
      <c r="H4" s="47" t="n"/>
      <c r="I4" s="47" t="n"/>
      <c r="J4" s="48" t="n"/>
      <c r="K4" s="101" t="n"/>
      <c r="L4" s="228" t="n"/>
      <c r="M4" s="228" t="n"/>
    </row>
    <row r="5" ht="24" customHeight="1" s="208">
      <c r="A5" s="4" t="n">
        <v>1</v>
      </c>
      <c r="B5" s="236" t="inlineStr">
        <is>
          <t>P/E</t>
        </is>
      </c>
      <c r="C5" s="237" t="n"/>
      <c r="D5" s="129" t="n">
        <v>4.6</v>
      </c>
      <c r="E5" s="130" t="n">
        <v>5</v>
      </c>
      <c r="F5" s="130" t="n">
        <v>11.6</v>
      </c>
      <c r="G5" s="131" t="n">
        <v>32.6</v>
      </c>
      <c r="H5" s="130" t="n">
        <v>15.5</v>
      </c>
      <c r="I5" s="130" t="n">
        <v>45.15999999999985</v>
      </c>
      <c r="J5" s="130" t="n">
        <v>54.22000000000116</v>
      </c>
      <c r="K5" s="132" t="n">
        <v>10.3</v>
      </c>
      <c r="L5" s="133" t="n">
        <v>11.6</v>
      </c>
      <c r="M5" s="133" t="n">
        <v>13.86</v>
      </c>
    </row>
    <row r="6" ht="24" customHeight="1" s="208">
      <c r="A6" s="4" t="n">
        <v>2</v>
      </c>
      <c r="B6" s="232" t="inlineStr">
        <is>
          <t>P/B</t>
        </is>
      </c>
      <c r="C6" s="199" t="n"/>
      <c r="D6" s="134" t="n">
        <v>0.9</v>
      </c>
      <c r="E6" s="135" t="n">
        <v>0.8</v>
      </c>
      <c r="F6" s="135" t="n">
        <v>2</v>
      </c>
      <c r="G6" s="136" t="n">
        <v>2.7</v>
      </c>
      <c r="H6" s="130" t="n">
        <v>2.2</v>
      </c>
      <c r="I6" s="130" t="n">
        <v>2.604999999999927</v>
      </c>
      <c r="J6" s="130" t="n">
        <v>2.934999999999968</v>
      </c>
      <c r="K6" s="132" t="n">
        <v>1.3</v>
      </c>
      <c r="L6" s="133" t="n">
        <v>2</v>
      </c>
      <c r="M6" s="133" t="n">
        <v>1.72</v>
      </c>
    </row>
    <row r="7" ht="24" customHeight="1" s="208">
      <c r="A7" s="4" t="n">
        <v>11</v>
      </c>
      <c r="B7" s="232" t="inlineStr">
        <is>
          <t>EPS</t>
        </is>
      </c>
      <c r="C7" s="199" t="n"/>
      <c r="D7" s="129" t="n">
        <v>3184.997971302729</v>
      </c>
      <c r="E7" s="130" t="n">
        <v>2648.063447404951</v>
      </c>
      <c r="F7" s="130" t="n">
        <v>3380.246889083739</v>
      </c>
      <c r="G7" s="131" t="n">
        <v>1745.037202667777</v>
      </c>
      <c r="H7" s="130" t="n">
        <v>3429.059118528992</v>
      </c>
      <c r="I7" s="130" t="n">
        <v>1766.498952118213</v>
      </c>
      <c r="J7" s="130" t="n">
        <v>2491.13425792596</v>
      </c>
      <c r="K7" s="132" t="str"/>
      <c r="L7" s="133" t="n">
        <v>3184.997971302729</v>
      </c>
      <c r="M7" s="133" t="n">
        <v>2877.480925797638</v>
      </c>
    </row>
    <row r="8" ht="24" customHeight="1" s="208">
      <c r="B8" s="232" t="inlineStr">
        <is>
          <t>% Change</t>
        </is>
      </c>
      <c r="C8" s="199" t="n"/>
      <c r="D8" s="129" t="n"/>
      <c r="E8" s="130" t="n">
        <v>-0.1685823754789273</v>
      </c>
      <c r="F8" s="130" t="n">
        <v>0.2764976958525346</v>
      </c>
      <c r="G8" s="131" t="n">
        <v>-0.4837545126353795</v>
      </c>
      <c r="H8" s="130" t="n">
        <v>0.9650349650349669</v>
      </c>
      <c r="I8" s="130" t="n">
        <v>-0.4848444161919229</v>
      </c>
      <c r="J8" s="130" t="n">
        <v>0.4102098701722044</v>
      </c>
      <c r="K8" s="132" t="str"/>
      <c r="L8" s="133" t="n">
        <v>0.05395766018680362</v>
      </c>
      <c r="M8" s="133" t="n">
        <v>0.1472989431932987</v>
      </c>
    </row>
    <row r="9" ht="24" customHeight="1" s="208">
      <c r="A9" s="4" t="n">
        <v>12</v>
      </c>
      <c r="B9" s="232" t="inlineStr">
        <is>
          <t>BVPS</t>
        </is>
      </c>
      <c r="C9" s="199" t="n"/>
      <c r="D9" s="129" t="n">
        <v>15571.10119303556</v>
      </c>
      <c r="E9" s="130" t="n">
        <v>17389.35673987122</v>
      </c>
      <c r="F9" s="130" t="n">
        <v>20000.81101519223</v>
      </c>
      <c r="G9" s="131" t="n">
        <v>20855.02503048415</v>
      </c>
      <c r="H9" s="130" t="n">
        <v>24149.8505180387</v>
      </c>
      <c r="I9" s="130" t="n">
        <v>24668.72328080428</v>
      </c>
      <c r="J9" s="130" t="n">
        <v>27142.23443020839</v>
      </c>
      <c r="K9" s="132" t="str"/>
      <c r="L9" s="133" t="n">
        <v>20000.81101519223</v>
      </c>
      <c r="M9" s="133" t="n">
        <v>19593.22889932438</v>
      </c>
    </row>
    <row r="10" ht="24" customHeight="1" s="208">
      <c r="B10" s="232" t="inlineStr">
        <is>
          <t>% Change</t>
        </is>
      </c>
      <c r="C10" s="199" t="n"/>
      <c r="D10" s="129" t="n"/>
      <c r="E10" s="130" t="n">
        <v>0.1167711598746082</v>
      </c>
      <c r="F10" s="130" t="n">
        <v>0.1501754385964912</v>
      </c>
      <c r="G10" s="131" t="n">
        <v>0.04270896888346555</v>
      </c>
      <c r="H10" s="130" t="n">
        <v>0.157987126974839</v>
      </c>
      <c r="I10" s="130" t="n">
        <v>0.02148554759699269</v>
      </c>
      <c r="J10" s="130" t="n">
        <v>0.1002691189668844</v>
      </c>
      <c r="K10" s="132" t="str"/>
      <c r="L10" s="133" t="n">
        <v>0.1334732992355497</v>
      </c>
      <c r="M10" s="133" t="n">
        <v>0.116910673582351</v>
      </c>
    </row>
    <row r="11" ht="24" customHeight="1" s="208">
      <c r="A11" s="4" t="n">
        <v>25</v>
      </c>
      <c r="B11" s="232" t="inlineStr">
        <is>
          <t>EBITDA/Share</t>
        </is>
      </c>
      <c r="C11" s="199" t="n"/>
      <c r="D11" s="129" t="n">
        <v>8285.875948331621</v>
      </c>
      <c r="E11" s="130" t="n">
        <v>7065.570212200307</v>
      </c>
      <c r="F11" s="130" t="n">
        <v>7565.895564014146</v>
      </c>
      <c r="G11" s="131" t="n">
        <v>6260.16842635364</v>
      </c>
      <c r="H11" s="130" t="n">
        <v>8676.373783893641</v>
      </c>
      <c r="I11" s="130" t="n">
        <v>6191.471585123543</v>
      </c>
      <c r="J11" s="130" t="n">
        <v>7507.948533640196</v>
      </c>
      <c r="K11" s="132" t="str"/>
      <c r="L11" s="133" t="n">
        <v>7565.895564014146</v>
      </c>
      <c r="M11" s="133" t="n">
        <v>7570.776786958671</v>
      </c>
    </row>
    <row r="12" ht="24" customHeight="1" s="208">
      <c r="B12" s="232" t="inlineStr">
        <is>
          <t>% Change</t>
        </is>
      </c>
      <c r="C12" s="199" t="n"/>
      <c r="D12" s="129" t="n"/>
      <c r="E12" s="130" t="n">
        <v>-0.1472754050073638</v>
      </c>
      <c r="F12" s="130" t="n">
        <v>0.07081174438687397</v>
      </c>
      <c r="G12" s="131" t="n">
        <v>-0.1725806451612903</v>
      </c>
      <c r="H12" s="130" t="n">
        <v>0.3859649122807017</v>
      </c>
      <c r="I12" s="130" t="n">
        <v>-0.2863987030368537</v>
      </c>
      <c r="J12" s="130" t="n">
        <v>0.2126274715820058</v>
      </c>
      <c r="K12" s="132" t="str"/>
      <c r="L12" s="133" t="n">
        <v>-0.03823183031024491</v>
      </c>
      <c r="M12" s="133" t="n">
        <v>0.03423015162473039</v>
      </c>
    </row>
    <row r="13" ht="24" customHeight="1" s="208">
      <c r="A13" s="4" t="n">
        <v>3</v>
      </c>
      <c r="B13" s="232" t="inlineStr">
        <is>
          <t>EV/EBITDA</t>
        </is>
      </c>
      <c r="C13" s="199" t="n"/>
      <c r="D13" s="129" t="n">
        <v>6.3</v>
      </c>
      <c r="E13" s="130" t="n">
        <v>3.8</v>
      </c>
      <c r="F13" s="130" t="n">
        <v>17.2</v>
      </c>
      <c r="G13" s="131" t="n">
        <v>21.3</v>
      </c>
      <c r="H13" s="130" t="n">
        <v>10</v>
      </c>
      <c r="I13" s="130" t="n">
        <v>20.69500000000007</v>
      </c>
      <c r="J13" s="130" t="n">
        <v>23.61500000000014</v>
      </c>
      <c r="K13" s="132" t="n">
        <v>8.800000000000001</v>
      </c>
      <c r="L13" s="133" t="n">
        <v>10</v>
      </c>
      <c r="M13" s="133" t="n">
        <v>11.72</v>
      </c>
    </row>
    <row r="14" ht="24" customHeight="1" s="208">
      <c r="B14" s="233" t="inlineStr">
        <is>
          <t>II. Capital &amp; Solvency</t>
        </is>
      </c>
      <c r="C14" s="231" t="n"/>
      <c r="D14" s="57" t="n"/>
      <c r="E14" s="61" t="n"/>
      <c r="F14" s="61" t="n"/>
      <c r="G14" s="62" t="n"/>
      <c r="H14" s="66" t="n"/>
      <c r="I14" s="66" t="n"/>
      <c r="J14" s="67" t="n"/>
      <c r="K14" s="137" t="n"/>
      <c r="L14" s="138" t="n"/>
      <c r="M14" s="138" t="n"/>
    </row>
    <row r="15" ht="24" customHeight="1" s="208">
      <c r="A15" s="4" t="n">
        <v>29</v>
      </c>
      <c r="B15" s="230" t="inlineStr">
        <is>
          <t>D/E</t>
        </is>
      </c>
      <c r="C15" s="231" t="n"/>
      <c r="D15" s="129" t="n">
        <v>1.544670846394984</v>
      </c>
      <c r="E15" s="130" t="n">
        <v>1.051228070175439</v>
      </c>
      <c r="F15" s="130" t="n">
        <v>0.8163514338010982</v>
      </c>
      <c r="G15" s="131" t="n">
        <v>1.110590988882387</v>
      </c>
      <c r="H15" s="130" t="n">
        <v>0.7569479535118747</v>
      </c>
      <c r="I15" s="130" t="n">
        <v>0.4512095003640158</v>
      </c>
      <c r="J15" s="130" t="n">
        <v>0.3260412561101441</v>
      </c>
      <c r="K15" s="132" t="n">
        <v>0.7</v>
      </c>
      <c r="L15" s="133" t="n">
        <v>1.051228070175439</v>
      </c>
      <c r="M15" s="133" t="n">
        <v>1.055957858553157</v>
      </c>
    </row>
    <row r="16" ht="24" customHeight="1" s="208">
      <c r="A16" s="4" t="n">
        <v>30</v>
      </c>
      <c r="B16" s="230" t="inlineStr">
        <is>
          <t>D/A</t>
        </is>
      </c>
      <c r="C16" s="231" t="n"/>
      <c r="D16" s="129" t="n">
        <v>0.6070218663381582</v>
      </c>
      <c r="E16" s="130" t="n">
        <v>0.5124871707150188</v>
      </c>
      <c r="F16" s="130" t="n">
        <v>0.4495967741935484</v>
      </c>
      <c r="G16" s="131" t="n">
        <v>0.526344980587909</v>
      </c>
      <c r="H16" s="130" t="n">
        <v>0.4308311763014093</v>
      </c>
      <c r="I16" s="130" t="n">
        <v>0.3109196158451527</v>
      </c>
      <c r="J16" s="130" t="n">
        <v>0.2458756502543254</v>
      </c>
      <c r="K16" s="132" t="n">
        <v>0.4</v>
      </c>
      <c r="L16" s="133" t="n">
        <v>0.5124871707150188</v>
      </c>
      <c r="M16" s="133" t="n">
        <v>0.5052563936272088</v>
      </c>
    </row>
    <row r="17" ht="24" customHeight="1" s="208">
      <c r="A17" s="4" t="n">
        <v>32</v>
      </c>
      <c r="B17" s="230" t="inlineStr">
        <is>
          <t>Short/long-term Debt</t>
        </is>
      </c>
      <c r="C17" s="231" t="n"/>
      <c r="D17" s="129" t="n">
        <v>4.54054054054054</v>
      </c>
      <c r="E17" s="130" t="n">
        <v>5.959349593495935</v>
      </c>
      <c r="F17" s="130" t="n">
        <v>18.57894736842105</v>
      </c>
      <c r="G17" s="131" t="n">
        <v>9.78494623655914</v>
      </c>
      <c r="H17" s="130" t="n">
        <v>5.801418439716312</v>
      </c>
      <c r="I17" s="130" t="n">
        <v>-19.98256713498926</v>
      </c>
      <c r="J17" s="130" t="n">
        <v>-6.768053250719039</v>
      </c>
      <c r="K17" s="132" t="n">
        <v>3.2</v>
      </c>
      <c r="L17" s="133" t="n">
        <v>5.959349593495935</v>
      </c>
      <c r="M17" s="133" t="n">
        <v>8.933040435746596</v>
      </c>
    </row>
    <row r="18" ht="24" customHeight="1" s="208">
      <c r="A18" s="4" t="n">
        <v>33</v>
      </c>
      <c r="B18" s="230" t="inlineStr">
        <is>
          <t>A/E</t>
        </is>
      </c>
      <c r="C18" s="231" t="n"/>
      <c r="D18" s="129" t="n">
        <v>2.544670846394984</v>
      </c>
      <c r="E18" s="130" t="n">
        <v>2.051228070175438</v>
      </c>
      <c r="F18" s="130" t="n">
        <v>1.815741305674192</v>
      </c>
      <c r="G18" s="131" t="n">
        <v>2.110005851375073</v>
      </c>
      <c r="H18" s="130" t="n">
        <v>1.756947953511875</v>
      </c>
      <c r="I18" s="130" t="n">
        <v>1.451209500364016</v>
      </c>
      <c r="J18" s="130" t="n">
        <v>1.326041256110144</v>
      </c>
      <c r="K18" s="132" t="n">
        <v>1.801</v>
      </c>
      <c r="L18" s="133" t="n">
        <v>2.051228070175438</v>
      </c>
      <c r="M18" s="133" t="n">
        <v>2.055718805426312</v>
      </c>
    </row>
    <row r="19" ht="24" customHeight="1" s="208">
      <c r="A19" s="4" t="n">
        <v>35</v>
      </c>
      <c r="B19" s="230" t="inlineStr">
        <is>
          <t>Cash/Equity</t>
        </is>
      </c>
      <c r="C19" s="231" t="n"/>
      <c r="D19" s="129" t="n">
        <v>0.1692789968652038</v>
      </c>
      <c r="E19" s="130" t="n">
        <v>0.1578947368421053</v>
      </c>
      <c r="F19" s="130" t="n">
        <v>0.1757169005491153</v>
      </c>
      <c r="G19" s="131" t="n">
        <v>0.1579871269748391</v>
      </c>
      <c r="H19" s="130" t="n">
        <v>0.2132390096008085</v>
      </c>
      <c r="I19" s="130" t="n">
        <v>0.1072632153002385</v>
      </c>
      <c r="J19" s="130" t="n">
        <v>0.0980116576658734</v>
      </c>
      <c r="K19" s="132" t="n">
        <v>0.048</v>
      </c>
      <c r="L19" s="133" t="n">
        <v>0.1692789968652038</v>
      </c>
      <c r="M19" s="133" t="n">
        <v>0.1748233541664144</v>
      </c>
    </row>
    <row r="20" ht="24" customHeight="1" s="208">
      <c r="A20" s="4" t="n">
        <v>36</v>
      </c>
      <c r="B20" s="230" t="inlineStr">
        <is>
          <t>Cash/Market Cap</t>
        </is>
      </c>
      <c r="C20" s="231" t="n"/>
      <c r="D20" s="129" t="n">
        <v>0.05271720780087275</v>
      </c>
      <c r="E20" s="130" t="n">
        <v>0.05491375812590912</v>
      </c>
      <c r="F20" s="130" t="n">
        <v>0.07028961040116367</v>
      </c>
      <c r="G20" s="131" t="n">
        <v>0.06589650975109095</v>
      </c>
      <c r="H20" s="130" t="n">
        <v>0.1029938041294829</v>
      </c>
      <c r="I20" s="130" t="n">
        <v>0.05292093152901831</v>
      </c>
      <c r="J20" s="130" t="n">
        <v>0.05320510778520935</v>
      </c>
      <c r="K20" s="132" t="n">
        <v>0.092</v>
      </c>
      <c r="L20" s="133" t="n">
        <v>0.06589650975109095</v>
      </c>
      <c r="M20" s="133" t="n">
        <v>0.06936217804170389</v>
      </c>
    </row>
    <row r="21" ht="24" customHeight="1" s="208">
      <c r="B21" s="238" t="inlineStr">
        <is>
          <t>III. Liquidity</t>
        </is>
      </c>
      <c r="C21" s="231" t="n"/>
      <c r="D21" s="57" t="n"/>
      <c r="E21" s="61" t="n"/>
      <c r="F21" s="61" t="n"/>
      <c r="G21" s="62" t="n"/>
      <c r="H21" s="66" t="n"/>
      <c r="I21" s="66" t="n"/>
      <c r="J21" s="67" t="n"/>
      <c r="K21" s="137" t="n"/>
      <c r="L21" s="138" t="n"/>
      <c r="M21" s="138" t="n"/>
    </row>
    <row r="22" ht="24" customHeight="1" s="208">
      <c r="A22" s="4" t="n">
        <v>22</v>
      </c>
      <c r="B22" s="236" t="inlineStr">
        <is>
          <t>Current Ratio</t>
        </is>
      </c>
      <c r="C22" s="237" t="n"/>
      <c r="D22" s="129" t="n">
        <v>1.87797619047619</v>
      </c>
      <c r="E22" s="130" t="n">
        <v>2.215552523874488</v>
      </c>
      <c r="F22" s="130" t="n">
        <v>2.526912181303116</v>
      </c>
      <c r="G22" s="131" t="n">
        <v>2.583516483516484</v>
      </c>
      <c r="H22" s="130" t="n">
        <v>2.649144254278728</v>
      </c>
      <c r="I22" s="130" t="n">
        <v>3.140743046617703</v>
      </c>
      <c r="J22" s="130" t="n">
        <v>3.677895254824808</v>
      </c>
      <c r="K22" s="132" t="n">
        <v>1.9</v>
      </c>
      <c r="L22" s="133" t="n">
        <v>2.526912181303116</v>
      </c>
      <c r="M22" s="133" t="n">
        <v>2.370620326689802</v>
      </c>
    </row>
    <row r="23" ht="24" customHeight="1" s="208">
      <c r="A23" s="4" t="n">
        <v>23</v>
      </c>
      <c r="B23" s="239" t="inlineStr">
        <is>
          <t>Quick Ratio</t>
        </is>
      </c>
      <c r="C23" s="235" t="n"/>
      <c r="D23" s="129" t="n">
        <v>0.7490079365079365</v>
      </c>
      <c r="E23" s="130" t="n">
        <v>0.9972714870395635</v>
      </c>
      <c r="F23" s="130" t="n">
        <v>1.10056657223796</v>
      </c>
      <c r="G23" s="131" t="n">
        <v>0.9747252747252747</v>
      </c>
      <c r="H23" s="130" t="n">
        <v>1.114914425427873</v>
      </c>
      <c r="I23" s="130" t="n">
        <v>1.335277493926622</v>
      </c>
      <c r="J23" s="130" t="n">
        <v>1.563646145480065</v>
      </c>
      <c r="K23" s="132" t="n">
        <v>1.1</v>
      </c>
      <c r="L23" s="133" t="n">
        <v>0.9972714870395635</v>
      </c>
      <c r="M23" s="133" t="n">
        <v>0.9872971391877217</v>
      </c>
    </row>
    <row r="24" ht="24" customHeight="1" s="208">
      <c r="B24" s="230" t="inlineStr">
        <is>
          <t>Cash Ratio</t>
        </is>
      </c>
      <c r="C24" s="231" t="n"/>
      <c r="D24" s="129" t="n">
        <v>0.2142857142857143</v>
      </c>
      <c r="E24" s="130" t="n">
        <v>0.3069577080491132</v>
      </c>
      <c r="F24" s="130" t="n">
        <v>0.4079320113314447</v>
      </c>
      <c r="G24" s="131" t="n">
        <v>0.2967032967032967</v>
      </c>
      <c r="H24" s="130" t="n">
        <v>0.5158924205378973</v>
      </c>
      <c r="I24" s="130" t="n">
        <v>0.3989402610876541</v>
      </c>
      <c r="J24" s="130" t="n">
        <v>0.467169861218975</v>
      </c>
      <c r="K24" s="132" t="str"/>
      <c r="L24" s="133" t="n">
        <v>0.3069577080491132</v>
      </c>
      <c r="M24" s="133" t="n">
        <v>0.3483542301814932</v>
      </c>
    </row>
    <row r="25" ht="24" customHeight="1" s="208">
      <c r="B25" s="233" t="inlineStr">
        <is>
          <t>IV. Efficiency</t>
        </is>
      </c>
      <c r="C25" s="231" t="n"/>
      <c r="D25" s="57" t="n"/>
      <c r="E25" s="61" t="n"/>
      <c r="F25" s="61" t="n"/>
      <c r="G25" s="62" t="n"/>
      <c r="H25" s="66" t="n"/>
      <c r="I25" s="66" t="n"/>
      <c r="J25" s="67" t="n"/>
      <c r="K25" s="137" t="n"/>
      <c r="L25" s="138" t="n"/>
      <c r="M25" s="138" t="n"/>
    </row>
    <row r="26" ht="24" customHeight="1" s="208">
      <c r="A26" s="4" t="n">
        <v>7</v>
      </c>
      <c r="B26" s="230" t="inlineStr">
        <is>
          <t>Days of Sales Outstanding</t>
        </is>
      </c>
      <c r="C26" s="231" t="n"/>
      <c r="D26" s="129" t="n">
        <v>27.91586998087954</v>
      </c>
      <c r="E26" s="130" t="n">
        <v>25.94264544456641</v>
      </c>
      <c r="F26" s="130" t="n">
        <v>21.03746397694524</v>
      </c>
      <c r="G26" s="131" t="n">
        <v>29.72850678733031</v>
      </c>
      <c r="H26" s="130" t="n">
        <v>21.53216729617502</v>
      </c>
      <c r="I26" s="130" t="n">
        <v>30.67537642700303</v>
      </c>
      <c r="J26" s="130" t="n">
        <v>28.52818647661603</v>
      </c>
      <c r="K26" s="132" t="n">
        <v>77</v>
      </c>
      <c r="L26" s="133" t="n">
        <v>25.94264544456641</v>
      </c>
      <c r="M26" s="133" t="n">
        <v>25.23133069717931</v>
      </c>
    </row>
    <row r="27" ht="24" customHeight="1" s="208">
      <c r="A27" s="4" t="n">
        <v>8</v>
      </c>
      <c r="B27" s="230" t="inlineStr">
        <is>
          <t>Days of Inventory Outstanding</t>
        </is>
      </c>
      <c r="C27" s="231" t="n"/>
      <c r="D27" s="129" t="n">
        <v>139.2515481442966</v>
      </c>
      <c r="E27" s="130" t="n">
        <v>106.3143669571933</v>
      </c>
      <c r="F27" s="130" t="n">
        <v>128.9563342866584</v>
      </c>
      <c r="G27" s="131" t="n">
        <v>176.8983198243295</v>
      </c>
      <c r="H27" s="130" t="n">
        <v>126.3363528362305</v>
      </c>
      <c r="I27" s="130" t="n">
        <v>126.2176208169201</v>
      </c>
      <c r="J27" s="130" t="n">
        <v>116.3526679696347</v>
      </c>
      <c r="K27" s="132" t="n">
        <v>99</v>
      </c>
      <c r="L27" s="133" t="n">
        <v>128.9563342866584</v>
      </c>
      <c r="M27" s="133" t="n">
        <v>135.5513844097417</v>
      </c>
    </row>
    <row r="28" ht="24" customHeight="1" s="208">
      <c r="A28" s="4" t="n">
        <v>9</v>
      </c>
      <c r="B28" s="230" t="inlineStr">
        <is>
          <t>Payables Payment Period</t>
        </is>
      </c>
      <c r="C28" s="231" t="n"/>
      <c r="D28" s="129" t="n">
        <v>123.3440777938937</v>
      </c>
      <c r="E28" s="130" t="n">
        <v>87.26588015635237</v>
      </c>
      <c r="F28" s="130" t="n">
        <v>90.41029990703163</v>
      </c>
      <c r="G28" s="131" t="n">
        <v>109.9572889618442</v>
      </c>
      <c r="H28" s="130" t="n">
        <v>82.34512878090563</v>
      </c>
      <c r="I28" s="130" t="n">
        <v>69.90862862422955</v>
      </c>
      <c r="J28" s="130" t="n">
        <v>55.03262007081805</v>
      </c>
      <c r="K28" s="132" t="n">
        <v>30</v>
      </c>
      <c r="L28" s="133" t="n">
        <v>90.41029990703163</v>
      </c>
      <c r="M28" s="133" t="n">
        <v>98.6645351200055</v>
      </c>
    </row>
    <row r="29" ht="24" customHeight="1" s="208">
      <c r="A29" s="4" t="n">
        <v>37</v>
      </c>
      <c r="B29" s="236" t="inlineStr">
        <is>
          <t>Cash Conversion Cycle</t>
        </is>
      </c>
      <c r="C29" s="237" t="n"/>
      <c r="D29" s="129" t="n">
        <v>43.82334033128251</v>
      </c>
      <c r="E29" s="130" t="n">
        <v>44.99113224540731</v>
      </c>
      <c r="F29" s="130" t="n">
        <v>59.58349835657202</v>
      </c>
      <c r="G29" s="131" t="n">
        <v>96.66953764981564</v>
      </c>
      <c r="H29" s="130" t="n">
        <v>65.52339135149991</v>
      </c>
      <c r="I29" s="130" t="n">
        <v>86.98436861969358</v>
      </c>
      <c r="J29" s="130" t="n">
        <v>89.84823437543272</v>
      </c>
      <c r="K29" s="132" t="str"/>
      <c r="L29" s="133" t="n">
        <v>59.58349835657202</v>
      </c>
      <c r="M29" s="133" t="n">
        <v>62.11817998691548</v>
      </c>
    </row>
    <row r="30" ht="24" customHeight="1" s="208">
      <c r="A30" s="4" t="n">
        <v>40</v>
      </c>
      <c r="B30" s="239" t="inlineStr">
        <is>
          <t>Total Asset Turnover</t>
        </is>
      </c>
      <c r="C30" s="235" t="n"/>
      <c r="D30" s="129" t="n">
        <v>1.127502309824453</v>
      </c>
      <c r="E30" s="130" t="n">
        <v>1.246664385904892</v>
      </c>
      <c r="F30" s="130" t="n">
        <v>1.165994623655914</v>
      </c>
      <c r="G30" s="131" t="n">
        <v>0.9805879090404881</v>
      </c>
      <c r="H30" s="130" t="n">
        <v>1.243198875874173</v>
      </c>
      <c r="I30" s="130" t="n">
        <v>1.170027082198261</v>
      </c>
      <c r="J30" s="130" t="n">
        <v>1.258089826552375</v>
      </c>
      <c r="K30" s="132" t="n">
        <v>0.9</v>
      </c>
      <c r="L30" s="133" t="n">
        <v>1.165994623655914</v>
      </c>
      <c r="M30" s="133" t="n">
        <v>1.152789620859984</v>
      </c>
    </row>
    <row r="31" ht="24" customHeight="1" s="208">
      <c r="A31" s="4" t="n">
        <v>39</v>
      </c>
      <c r="B31" s="230" t="inlineStr">
        <is>
          <t>Capex/FA</t>
        </is>
      </c>
      <c r="C31" s="231" t="n"/>
      <c r="D31" s="129" t="n">
        <v>-0.058</v>
      </c>
      <c r="E31" s="130" t="n">
        <v>-0.068</v>
      </c>
      <c r="F31" s="130" t="n">
        <v>-0.011</v>
      </c>
      <c r="G31" s="131" t="n">
        <v>-0.122</v>
      </c>
      <c r="H31" s="130" t="n">
        <v>-0.152</v>
      </c>
      <c r="I31" s="130" t="n">
        <v>-0.1120000000000019</v>
      </c>
      <c r="J31" s="130" t="n">
        <v>-0.1254999999999988</v>
      </c>
      <c r="K31" s="132" t="str"/>
      <c r="L31" s="133" t="n">
        <v>-0.068</v>
      </c>
      <c r="M31" s="133" t="n">
        <v>-0.08220000000000001</v>
      </c>
    </row>
    <row r="32" ht="24" customHeight="1" s="208">
      <c r="A32" s="4" t="n">
        <v>38</v>
      </c>
      <c r="B32" s="236" t="inlineStr">
        <is>
          <t>WC Turnover</t>
        </is>
      </c>
      <c r="C32" s="237" t="n"/>
      <c r="D32" s="129" t="n">
        <v>4.136723163841808</v>
      </c>
      <c r="E32" s="130" t="n">
        <v>4.089786756453423</v>
      </c>
      <c r="F32" s="130" t="n">
        <v>3.218923933209648</v>
      </c>
      <c r="G32" s="131" t="n">
        <v>2.453851492019431</v>
      </c>
      <c r="H32" s="130" t="n">
        <v>3.204301327957376</v>
      </c>
      <c r="I32" s="130" t="n">
        <v>2.949976399402026</v>
      </c>
      <c r="J32" s="130" t="n">
        <v>2.969423789907538</v>
      </c>
      <c r="K32" s="132" t="n">
        <v>4.4</v>
      </c>
      <c r="L32" s="133" t="n">
        <v>3.218923933209648</v>
      </c>
      <c r="M32" s="133" t="n">
        <v>3.420717334696337</v>
      </c>
    </row>
    <row r="33" ht="24" customHeight="1" s="208">
      <c r="B33" s="240" t="inlineStr">
        <is>
          <t>V. Performance</t>
        </is>
      </c>
      <c r="C33" s="213" t="n"/>
      <c r="D33" s="57" t="n"/>
      <c r="E33" s="61" t="n"/>
      <c r="F33" s="61" t="n"/>
      <c r="G33" s="62" t="n"/>
      <c r="H33" s="66" t="n"/>
      <c r="I33" s="66" t="n"/>
      <c r="J33" s="67" t="n"/>
      <c r="K33" s="137" t="n"/>
      <c r="L33" s="138" t="n"/>
      <c r="M33" s="138" t="n"/>
    </row>
    <row r="34" ht="24" customHeight="1" s="208">
      <c r="A34" s="4" t="n">
        <v>5</v>
      </c>
      <c r="B34" s="239" t="inlineStr">
        <is>
          <t>ROE</t>
        </is>
      </c>
      <c r="C34" s="235" t="n"/>
      <c r="D34" s="129" t="n">
        <v>0.2045454545454546</v>
      </c>
      <c r="E34" s="130" t="n">
        <v>0.152280701754386</v>
      </c>
      <c r="F34" s="130" t="n">
        <v>0.1690054911531422</v>
      </c>
      <c r="G34" s="131" t="n">
        <v>0.08367466354593323</v>
      </c>
      <c r="H34" s="130" t="n">
        <v>0.1419909044972208</v>
      </c>
      <c r="I34" s="130" t="n">
        <v>0.07160885190571643</v>
      </c>
      <c r="J34" s="130" t="n">
        <v>0.09178073619294259</v>
      </c>
      <c r="K34" s="132" t="n">
        <v>0.094</v>
      </c>
      <c r="L34" s="133" t="n">
        <v>0.152280701754386</v>
      </c>
      <c r="M34" s="133" t="n">
        <v>0.1502994430992274</v>
      </c>
    </row>
    <row r="35" ht="24" customHeight="1" s="208">
      <c r="A35" s="4" t="n">
        <v>6</v>
      </c>
      <c r="B35" s="236" t="inlineStr">
        <is>
          <t>ROA</t>
        </is>
      </c>
      <c r="C35" s="237" t="n"/>
      <c r="D35" s="129" t="n">
        <v>0.0803818909762858</v>
      </c>
      <c r="E35" s="130" t="n">
        <v>0.0742387957577831</v>
      </c>
      <c r="F35" s="130" t="n">
        <v>0.09307795698924731</v>
      </c>
      <c r="G35" s="131" t="n">
        <v>0.03965612867443147</v>
      </c>
      <c r="H35" s="130" t="n">
        <v>0.08081679608858211</v>
      </c>
      <c r="I35" s="130" t="n">
        <v>0.04934425518007865</v>
      </c>
      <c r="J35" s="130" t="n">
        <v>0.06921408800068213</v>
      </c>
      <c r="K35" s="132" t="n">
        <v>0.052</v>
      </c>
      <c r="L35" s="133" t="n">
        <v>0.0803818909762858</v>
      </c>
      <c r="M35" s="133" t="n">
        <v>0.07363431369726596</v>
      </c>
    </row>
    <row r="36" ht="24" customHeight="1" s="208">
      <c r="A36" s="4" t="n">
        <v>26</v>
      </c>
      <c r="B36" s="239" t="inlineStr">
        <is>
          <t>Gross Profit Margin</t>
        </is>
      </c>
      <c r="C36" s="235" t="n"/>
      <c r="D36" s="129" t="n">
        <v>0.1854684512428298</v>
      </c>
      <c r="E36" s="130" t="n">
        <v>0.1588913282107574</v>
      </c>
      <c r="F36" s="130" t="n">
        <v>0.1786743515850144</v>
      </c>
      <c r="G36" s="131" t="n">
        <v>0.145079185520362</v>
      </c>
      <c r="H36" s="130" t="n">
        <v>0.1644842433261396</v>
      </c>
      <c r="I36" s="130" t="n">
        <v>0.1478159107652297</v>
      </c>
      <c r="J36" s="130" t="n">
        <v>0.1658085811756163</v>
      </c>
      <c r="K36" s="132" t="n">
        <v>0.145</v>
      </c>
      <c r="L36" s="133" t="n">
        <v>0.1644842433261396</v>
      </c>
      <c r="M36" s="133" t="n">
        <v>0.1665195119770206</v>
      </c>
    </row>
    <row r="37" ht="24" customHeight="1" s="208">
      <c r="A37" s="4" t="n">
        <v>27</v>
      </c>
      <c r="B37" s="230" t="inlineStr">
        <is>
          <t>Operating Profit Margin</t>
        </is>
      </c>
      <c r="C37" s="231" t="n"/>
      <c r="D37" s="129" t="n">
        <v>0.08303742146954383</v>
      </c>
      <c r="E37" s="130" t="n">
        <v>0.07985729967069155</v>
      </c>
      <c r="F37" s="130" t="n">
        <v>0.0962536023054755</v>
      </c>
      <c r="G37" s="131" t="n">
        <v>0.04468325791855204</v>
      </c>
      <c r="H37" s="130" t="n">
        <v>0.08397718752094047</v>
      </c>
      <c r="I37" s="130" t="n">
        <v>0.06324284837221089</v>
      </c>
      <c r="J37" s="130" t="n">
        <v>0.07477924052824053</v>
      </c>
      <c r="K37" s="132" t="n">
        <v>0.059</v>
      </c>
      <c r="L37" s="133" t="n">
        <v>0.08303742146954383</v>
      </c>
      <c r="M37" s="133" t="n">
        <v>0.07756175377704069</v>
      </c>
    </row>
    <row r="38" ht="24" customHeight="1" s="208">
      <c r="A38" s="4" t="n">
        <v>28</v>
      </c>
      <c r="B38" s="230" t="inlineStr">
        <is>
          <t>Net Profit Margin</t>
        </is>
      </c>
      <c r="C38" s="231" t="n"/>
      <c r="D38" s="129" t="n">
        <v>0.07129199672220704</v>
      </c>
      <c r="E38" s="130" t="n">
        <v>0.05954994511525796</v>
      </c>
      <c r="F38" s="130" t="n">
        <v>0.07982708933717579</v>
      </c>
      <c r="G38" s="131" t="n">
        <v>0.0404411764705882</v>
      </c>
      <c r="H38" s="130" t="n">
        <v>0.06500713414155447</v>
      </c>
      <c r="I38" s="130" t="n">
        <v>0.04217360087714386</v>
      </c>
      <c r="J38" s="130" t="n">
        <v>0.05501521953353204</v>
      </c>
      <c r="K38" s="132" t="n">
        <v>0.039</v>
      </c>
      <c r="L38" s="133" t="n">
        <v>0.06500713414155447</v>
      </c>
      <c r="M38" s="133" t="n">
        <v>0.06322346835735669</v>
      </c>
    </row>
  </sheetData>
  <mergeCells count="39">
    <mergeCell ref="B16:C16"/>
    <mergeCell ref="B7:C7"/>
    <mergeCell ref="B25:C25"/>
    <mergeCell ref="B3:C3"/>
    <mergeCell ref="I2:J2"/>
    <mergeCell ref="B22:C22"/>
    <mergeCell ref="C1:C2"/>
    <mergeCell ref="B31:C31"/>
    <mergeCell ref="B27:C27"/>
    <mergeCell ref="B18:C18"/>
    <mergeCell ref="B12:C12"/>
    <mergeCell ref="B21:C21"/>
    <mergeCell ref="B11:C11"/>
    <mergeCell ref="B23:C23"/>
    <mergeCell ref="B14:C14"/>
    <mergeCell ref="B17:C17"/>
    <mergeCell ref="B8:C8"/>
    <mergeCell ref="B13:C13"/>
    <mergeCell ref="B38:C38"/>
    <mergeCell ref="B29:C29"/>
    <mergeCell ref="B19:C19"/>
    <mergeCell ref="B37:C37"/>
    <mergeCell ref="B34:C34"/>
    <mergeCell ref="B10:C10"/>
    <mergeCell ref="B28:C28"/>
    <mergeCell ref="B9:C9"/>
    <mergeCell ref="I1:J1"/>
    <mergeCell ref="B6:C6"/>
    <mergeCell ref="B24:C24"/>
    <mergeCell ref="B30:C30"/>
    <mergeCell ref="B15:C15"/>
    <mergeCell ref="B33:C33"/>
    <mergeCell ref="B5:C5"/>
    <mergeCell ref="B20:C20"/>
    <mergeCell ref="B36:C36"/>
    <mergeCell ref="B32:C32"/>
    <mergeCell ref="B26:C26"/>
    <mergeCell ref="B35:C35"/>
    <mergeCell ref="B4:C4"/>
  </mergeCells>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Bao Kit</dc:creator>
  <dcterms:created xsi:type="dcterms:W3CDTF">2015-06-05T18:17:20Z</dcterms:created>
  <dcterms:modified xsi:type="dcterms:W3CDTF">2024-06-21T02:31:02Z</dcterms:modified>
  <cp:lastModifiedBy>Duc Vo</cp:lastModifiedBy>
</cp:coreProperties>
</file>