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02fdf878c58603/Documents/GitHub/Aircraft-Design-USC-Fall24/Assignment 1/"/>
    </mc:Choice>
  </mc:AlternateContent>
  <xr:revisionPtr revIDLastSave="253" documentId="8_{997DC446-395C-45DF-8FB0-9A6B12FE88E2}" xr6:coauthVersionLast="47" xr6:coauthVersionMax="47" xr10:uidLastSave="{3D6346C2-B963-4CED-9EF8-E6DA05ED6262}"/>
  <bookViews>
    <workbookView xWindow="-108" yWindow="-108" windowWidth="23256" windowHeight="12456" activeTab="1" xr2:uid="{B9DCB17C-302B-4D14-92AB-4707EE77551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2" l="1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50" i="2"/>
</calcChain>
</file>

<file path=xl/sharedStrings.xml><?xml version="1.0" encoding="utf-8"?>
<sst xmlns="http://schemas.openxmlformats.org/spreadsheetml/2006/main" count="268" uniqueCount="228">
  <si>
    <t>Req type</t>
  </si>
  <si>
    <t xml:space="preserve">Payload </t>
  </si>
  <si>
    <t>Range</t>
  </si>
  <si>
    <t>Cruise speed</t>
  </si>
  <si>
    <t>Take off distance</t>
  </si>
  <si>
    <t>Cruise Altitude (Max)</t>
  </si>
  <si>
    <t xml:space="preserve">Value </t>
  </si>
  <si>
    <t>Unit</t>
  </si>
  <si>
    <t>Landing Distance</t>
  </si>
  <si>
    <t>kg</t>
  </si>
  <si>
    <t>km</t>
  </si>
  <si>
    <t>ft</t>
  </si>
  <si>
    <t>Loiter time</t>
  </si>
  <si>
    <t xml:space="preserve">mins </t>
  </si>
  <si>
    <t>m/s</t>
  </si>
  <si>
    <t>Reference Aircraft List</t>
  </si>
  <si>
    <t>Aircraft Name</t>
  </si>
  <si>
    <t xml:space="preserve">Albatross Fixed Wing UAV </t>
  </si>
  <si>
    <t>URL</t>
  </si>
  <si>
    <t>https://www.unmannedsystemstechnology.com/company/applied-aeronautics/</t>
  </si>
  <si>
    <t>SAT-i</t>
  </si>
  <si>
    <t>https://www.uavos.com/products/fixed-wing-uavs/sat-i/</t>
  </si>
  <si>
    <t>SITARIA E</t>
  </si>
  <si>
    <t>https://www.uavos.com/products/fixed-wing-uavs/sitaria-e/</t>
  </si>
  <si>
    <t>BOREY 20</t>
  </si>
  <si>
    <t>https://www.uavos.com/products/fixed-wing-uavs/borey-10/</t>
  </si>
  <si>
    <t>Fixed-wing UAV AVEM</t>
  </si>
  <si>
    <t>https://www.directindustry.com/prod/aeromapper/product-182310-1802491.html</t>
  </si>
  <si>
    <t>https://www.insitu.com/wp-content/uploads/2020/12/ScanEagle_ProductCard_DU120320.pdf</t>
  </si>
  <si>
    <t>ScanEagle</t>
  </si>
  <si>
    <t>https://www.eos-technologie.com/strix-300/</t>
  </si>
  <si>
    <t>Strix 300</t>
  </si>
  <si>
    <t>https://pdf.directindustry.com/pdf/c-astral/unamanned-aircraft-systems/182250-945853.html#open2113345</t>
  </si>
  <si>
    <t>Fixed-wing UAV Bramor mSX</t>
  </si>
  <si>
    <t>Trinity Pro</t>
  </si>
  <si>
    <t>https://quantum-systems.com/trinity-pro/</t>
  </si>
  <si>
    <t>DT26X LIDAR</t>
  </si>
  <si>
    <t>C-Astral Bramor sAR</t>
  </si>
  <si>
    <t>https://geo-matching.com/products/c-astral-bramor-sar</t>
  </si>
  <si>
    <t>https://geo-matching.com/products/dt26x-lidar https://www.directindustry.com/prod/delair/product-108459-1800225.html</t>
  </si>
  <si>
    <t>https://aeromao.com/products/vtnaut/</t>
  </si>
  <si>
    <t>VT-NAUT</t>
  </si>
  <si>
    <t>Penguin-C</t>
  </si>
  <si>
    <t>https://www.aeroexpo.online/prod/uav-factory-ltd-europe/product-174156-793.html</t>
  </si>
  <si>
    <t>https://www.griffonaerospace.com/products/outlaw-g2/</t>
  </si>
  <si>
    <t>Outlaw G2</t>
  </si>
  <si>
    <t>Red highlight means info may be insufficient</t>
  </si>
  <si>
    <t>PD-1 UAS</t>
  </si>
  <si>
    <t>chrome-extension://efaidnbmnnnibpcajpcglclefindmkaj/https://www.unmannedsystemstechnology.com/wp-content/uploads/2016/06/PD-1-Fixed-Wing-UAV.pdf</t>
  </si>
  <si>
    <t>Bramore C4 Eye</t>
  </si>
  <si>
    <t>https://www.c-astral.com/en/unmanned-systems/bramor-c4eye</t>
  </si>
  <si>
    <t>SR3</t>
  </si>
  <si>
    <t>https://www.satuav.com/glider-drone-runway-drone/long-endurance-fixed-wing-drone.html</t>
  </si>
  <si>
    <t>Payload</t>
  </si>
  <si>
    <t>range</t>
  </si>
  <si>
    <t>cruise altitude</t>
  </si>
  <si>
    <t>cruise speed</t>
  </si>
  <si>
    <t>type of power plant</t>
  </si>
  <si>
    <t xml:space="preserve">service ceiling </t>
  </si>
  <si>
    <t>endurance</t>
  </si>
  <si>
    <t>Talon GT Ready To Fly Drone</t>
  </si>
  <si>
    <t>https://uavsystemsinternational.com/products/talon-gt-drone</t>
  </si>
  <si>
    <t>Skywalker Ready To Fly Drone v2.2</t>
  </si>
  <si>
    <t>https://uavsystemsinternational.com/products/skywalker-drone</t>
  </si>
  <si>
    <t>Altavian</t>
  </si>
  <si>
    <t>https://www.ua-sp.com/altavian</t>
  </si>
  <si>
    <t>Integrator</t>
  </si>
  <si>
    <t>https://www.insitu.com/products/integrator</t>
  </si>
  <si>
    <t>100 km</t>
  </si>
  <si>
    <t>68km/hr</t>
  </si>
  <si>
    <t>4.4 kg</t>
  </si>
  <si>
    <t>4hr</t>
  </si>
  <si>
    <t>Lithium Ion electric</t>
  </si>
  <si>
    <t xml:space="preserve">Max Speed </t>
  </si>
  <si>
    <t>129km/hr</t>
  </si>
  <si>
    <t>14 m/s</t>
  </si>
  <si>
    <t xml:space="preserve">
8 m/s</t>
  </si>
  <si>
    <t>Electric 400W</t>
  </si>
  <si>
    <t>250 km</t>
  </si>
  <si>
    <t>2 hours
4 hours optionally with use of solar energy at aoa no greater than 20 deg</t>
  </si>
  <si>
    <t>0.6 kg</t>
  </si>
  <si>
    <t>600 m</t>
  </si>
  <si>
    <t>9000 m</t>
  </si>
  <si>
    <t>Engine type:
Electric (2.5 kW)
Battery capacity:
73.5 Ah (13.8 kg)</t>
  </si>
  <si>
    <t>6000 m</t>
  </si>
  <si>
    <t>Flight time with payload 4 kg: 
3 h
Flight time with payload 10 kg (minus 6 kg of batteries): 
1.5 h</t>
  </si>
  <si>
    <t>Payload with full battery:
4 kg
Max payload: 
10 kg</t>
  </si>
  <si>
    <t>240 km</t>
  </si>
  <si>
    <t>140 km/h</t>
  </si>
  <si>
    <t>80 km/h</t>
  </si>
  <si>
    <t>20 m/sec</t>
  </si>
  <si>
    <t>30 m/sec</t>
  </si>
  <si>
    <t>4 kg</t>
  </si>
  <si>
    <t>24V, LI-Ion Electric motor 2000W</t>
  </si>
  <si>
    <t>5 hours</t>
  </si>
  <si>
    <t>400 km</t>
  </si>
  <si>
    <t>3,500 m</t>
  </si>
  <si>
    <t xml:space="preserve">3 hours </t>
  </si>
  <si>
    <t>0.5 kg</t>
  </si>
  <si>
    <t>65 km/h</t>
  </si>
  <si>
    <t xml:space="preserve">195 km </t>
  </si>
  <si>
    <t>3500 m</t>
  </si>
  <si>
    <t>5 kg</t>
  </si>
  <si>
    <t xml:space="preserve">5,950 m </t>
  </si>
  <si>
    <t>18 hours</t>
  </si>
  <si>
    <t>41.2 m/sec</t>
  </si>
  <si>
    <t>25-30 m/s</t>
  </si>
  <si>
    <t>Engine: heavy fuel (JP-5 or JP-8)*</t>
  </si>
  <si>
    <t xml:space="preserve">5,000 m </t>
  </si>
  <si>
    <t>120 km/h</t>
  </si>
  <si>
    <t>electric motor</t>
  </si>
  <si>
    <t>3-3.5 hours</t>
  </si>
  <si>
    <t>150 km</t>
  </si>
  <si>
    <t xml:space="preserve">Brushless Electric and Lithium ion battery </t>
  </si>
  <si>
    <t>16 m/s</t>
  </si>
  <si>
    <t>22 m/s</t>
  </si>
  <si>
    <t xml:space="preserve">1.5 hours </t>
  </si>
  <si>
    <t>5,500 m</t>
  </si>
  <si>
    <t>17 m/s</t>
  </si>
  <si>
    <t>eVTOL</t>
  </si>
  <si>
    <t>2.5 hours</t>
  </si>
  <si>
    <t>2 kg</t>
  </si>
  <si>
    <t>110 km/h</t>
  </si>
  <si>
    <t>4000 m</t>
  </si>
  <si>
    <t xml:space="preserve">
Electric, brushless motors (lithium-polymer)</t>
  </si>
  <si>
    <t>60 km/h</t>
  </si>
  <si>
    <t>85 km</t>
  </si>
  <si>
    <t>550m</t>
  </si>
  <si>
    <t>5000m</t>
  </si>
  <si>
    <t>1 kg</t>
  </si>
  <si>
    <t>83 km/h</t>
  </si>
  <si>
    <t xml:space="preserve">brushless electric motor powered by lithium ion battery pack </t>
  </si>
  <si>
    <t>180 km</t>
  </si>
  <si>
    <t>55 km/h</t>
  </si>
  <si>
    <t>85 km/h</t>
  </si>
  <si>
    <t>400 ft</t>
  </si>
  <si>
    <t>30 km</t>
  </si>
  <si>
    <t>23 kg</t>
  </si>
  <si>
    <t>100km</t>
  </si>
  <si>
    <t>20 hours</t>
  </si>
  <si>
    <t>19-22 m/s</t>
  </si>
  <si>
    <t>32 m/s</t>
  </si>
  <si>
    <t>28 cc EFI engine,100w onboard generator</t>
  </si>
  <si>
    <t>60-80 KTAS</t>
  </si>
  <si>
    <t>16000ft</t>
  </si>
  <si>
    <t>126 KTAS</t>
  </si>
  <si>
    <t>40-60 lbs</t>
  </si>
  <si>
    <t>150 or 170 cc 2-cylinder, 2 stroke</t>
  </si>
  <si>
    <t>60 nm</t>
  </si>
  <si>
    <t>3000m</t>
  </si>
  <si>
    <t>10 kg</t>
  </si>
  <si>
    <t>4-stroke</t>
  </si>
  <si>
    <t>25 m/s</t>
  </si>
  <si>
    <t>80 km</t>
  </si>
  <si>
    <t>Brushless electric</t>
  </si>
  <si>
    <t>210 km</t>
  </si>
  <si>
    <t>3 kg</t>
  </si>
  <si>
    <t>1300 km</t>
  </si>
  <si>
    <t>160km/h</t>
  </si>
  <si>
    <t>130 km/h</t>
  </si>
  <si>
    <t>0.3 kg</t>
  </si>
  <si>
    <t>100km/h</t>
  </si>
  <si>
    <t>15 km</t>
  </si>
  <si>
    <t>7,000 mAh 4S Li-Ion Custom Battery</t>
  </si>
  <si>
    <t>20 km</t>
  </si>
  <si>
    <t>59 min</t>
  </si>
  <si>
    <t>45 min</t>
  </si>
  <si>
    <t>90 km/h</t>
  </si>
  <si>
    <t>2x 5,000 mAh
Li-Ion</t>
  </si>
  <si>
    <t>3.7 lbs</t>
  </si>
  <si>
    <t>30 kts</t>
  </si>
  <si>
    <t>58 kts</t>
  </si>
  <si>
    <t>10,000 ft</t>
  </si>
  <si>
    <t>8+ hours</t>
  </si>
  <si>
    <t>10 hours</t>
  </si>
  <si>
    <t>3.5 hours</t>
  </si>
  <si>
    <t>18 kg</t>
  </si>
  <si>
    <t>5944m</t>
  </si>
  <si>
    <t>46 m/s</t>
  </si>
  <si>
    <t>V3 engine, EFI using JP-5/JP-8 fuel</t>
  </si>
  <si>
    <t>24 hours</t>
  </si>
  <si>
    <t>92.6 km</t>
  </si>
  <si>
    <t>Design Specs:</t>
  </si>
  <si>
    <t>10m/s</t>
  </si>
  <si>
    <t>3 hours</t>
  </si>
  <si>
    <t>15m/s</t>
  </si>
  <si>
    <t>Electric engine powered by lipo</t>
  </si>
  <si>
    <t>Design Specs Magnified:</t>
  </si>
  <si>
    <t>Payload Analysis:</t>
  </si>
  <si>
    <t>sensor suite:</t>
  </si>
  <si>
    <t>6x6x10</t>
  </si>
  <si>
    <t>400ft</t>
  </si>
  <si>
    <t>5.8 kg</t>
  </si>
  <si>
    <t>ETOw, MTOW</t>
  </si>
  <si>
    <t>20 kg</t>
  </si>
  <si>
    <t>17 kg</t>
  </si>
  <si>
    <t>16 kg</t>
  </si>
  <si>
    <t>2kg</t>
  </si>
  <si>
    <t>22 kg</t>
  </si>
  <si>
    <t>5.5 kg</t>
  </si>
  <si>
    <t>2.5 kg</t>
  </si>
  <si>
    <t>5.75 kg</t>
  </si>
  <si>
    <t>4.5 kg</t>
  </si>
  <si>
    <t>3.7 kg</t>
  </si>
  <si>
    <t>45 kg</t>
  </si>
  <si>
    <t>7 kg</t>
  </si>
  <si>
    <t>4.7 kg</t>
  </si>
  <si>
    <t>30 kg</t>
  </si>
  <si>
    <t>1.1 kg</t>
  </si>
  <si>
    <t>ETOW</t>
  </si>
  <si>
    <t>5.2 kg</t>
  </si>
  <si>
    <t>39 kg</t>
  </si>
  <si>
    <t>29 kg</t>
  </si>
  <si>
    <t>1.5 kg</t>
  </si>
  <si>
    <t>integrated</t>
  </si>
  <si>
    <t>MTOW vs ETOW</t>
  </si>
  <si>
    <t>3.5 kg</t>
  </si>
  <si>
    <t>3.2 kg</t>
  </si>
  <si>
    <t>38 kg</t>
  </si>
  <si>
    <t>27 kg</t>
  </si>
  <si>
    <t>0.8 kg</t>
  </si>
  <si>
    <t>74.84 kg</t>
  </si>
  <si>
    <t>56.84 kg</t>
  </si>
  <si>
    <t xml:space="preserve">41kg </t>
  </si>
  <si>
    <t>7.82 kg</t>
  </si>
  <si>
    <t>6.1461766 kg</t>
  </si>
  <si>
    <t>103.058 kgs</t>
  </si>
  <si>
    <t xml:space="preserve"> 74.84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</si>
</sst>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arlow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10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  <xf numFmtId="0" fontId="4" fillId="2" borderId="1" xfId="2" applyFont="1" applyFill="1" applyBorder="1" applyAlignment="1">
      <alignment horizontal="left" wrapText="1"/>
    </xf>
    <xf numFmtId="0" fontId="4" fillId="2" borderId="2" xfId="2" applyFont="1" applyFill="1" applyBorder="1" applyAlignment="1">
      <alignment horizontal="left"/>
    </xf>
    <xf numFmtId="0" fontId="5" fillId="2" borderId="3" xfId="0" applyFont="1" applyFill="1" applyBorder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4" fillId="2" borderId="0" xfId="2" applyFont="1" applyFill="1" applyAlignment="1">
      <alignment horizontal="left"/>
    </xf>
  </cellXfs>
  <cellStyles count="3">
    <cellStyle name="Hyperlink" xfId="1" builtinId="8"/>
    <cellStyle name="Normal" xfId="0" builtinId="0"/>
    <cellStyle name="Normal 2" xfId="2" xr:uid="{C98E6F8B-5B96-47B5-ACD8-4818478E98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Aircraft empty weight as a function of take-off weight for UAVs [N]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824125109361331"/>
                  <c:y val="-2.3981481481481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Sheet2!$D$50:$D$68</c:f>
              <c:numCache>
                <c:formatCode>General</c:formatCode>
                <c:ptCount val="19"/>
                <c:pt idx="0">
                  <c:v>98.100000000000009</c:v>
                </c:pt>
                <c:pt idx="1">
                  <c:v>56.898000000000003</c:v>
                </c:pt>
                <c:pt idx="2">
                  <c:v>382.59000000000003</c:v>
                </c:pt>
                <c:pt idx="3">
                  <c:v>196.20000000000002</c:v>
                </c:pt>
                <c:pt idx="4">
                  <c:v>19.62</c:v>
                </c:pt>
                <c:pt idx="5">
                  <c:v>215.82000000000002</c:v>
                </c:pt>
                <c:pt idx="6">
                  <c:v>49.050000000000004</c:v>
                </c:pt>
                <c:pt idx="7">
                  <c:v>176.58</c:v>
                </c:pt>
                <c:pt idx="8">
                  <c:v>44.145000000000003</c:v>
                </c:pt>
                <c:pt idx="9">
                  <c:v>36.297000000000004</c:v>
                </c:pt>
                <c:pt idx="10">
                  <c:v>402.21000000000004</c:v>
                </c:pt>
                <c:pt idx="11">
                  <c:v>1010.9989800000001</c:v>
                </c:pt>
                <c:pt idx="12">
                  <c:v>441.45000000000005</c:v>
                </c:pt>
                <c:pt idx="13">
                  <c:v>46.107000000000006</c:v>
                </c:pt>
                <c:pt idx="14">
                  <c:v>294.3</c:v>
                </c:pt>
                <c:pt idx="15">
                  <c:v>10.791000000000002</c:v>
                </c:pt>
                <c:pt idx="16">
                  <c:v>24.525000000000002</c:v>
                </c:pt>
                <c:pt idx="17">
                  <c:v>76.714200000000005</c:v>
                </c:pt>
                <c:pt idx="18">
                  <c:v>734.18040000000008</c:v>
                </c:pt>
              </c:numCache>
            </c:numRef>
          </c:xVal>
          <c:yVal>
            <c:numRef>
              <c:f>Sheet2!$E$50:$E$68</c:f>
              <c:numCache>
                <c:formatCode>General</c:formatCode>
                <c:ptCount val="19"/>
                <c:pt idx="0">
                  <c:v>53.955000000000005</c:v>
                </c:pt>
                <c:pt idx="1">
                  <c:v>51.012000000000008</c:v>
                </c:pt>
                <c:pt idx="2">
                  <c:v>284.49</c:v>
                </c:pt>
                <c:pt idx="3">
                  <c:v>156.96</c:v>
                </c:pt>
                <c:pt idx="4">
                  <c:v>14.715</c:v>
                </c:pt>
                <c:pt idx="5">
                  <c:v>166.77</c:v>
                </c:pt>
                <c:pt idx="6">
                  <c:v>44.145000000000003</c:v>
                </c:pt>
                <c:pt idx="7">
                  <c:v>156.96</c:v>
                </c:pt>
                <c:pt idx="8">
                  <c:v>34.335000000000001</c:v>
                </c:pt>
                <c:pt idx="9">
                  <c:v>31.392000000000003</c:v>
                </c:pt>
                <c:pt idx="10">
                  <c:v>176.58</c:v>
                </c:pt>
                <c:pt idx="11">
                  <c:v>734.18040000000008</c:v>
                </c:pt>
                <c:pt idx="12">
                  <c:v>372.78000000000003</c:v>
                </c:pt>
                <c:pt idx="13">
                  <c:v>36.297000000000004</c:v>
                </c:pt>
                <c:pt idx="14">
                  <c:v>264.87</c:v>
                </c:pt>
                <c:pt idx="15">
                  <c:v>7.8480000000000008</c:v>
                </c:pt>
                <c:pt idx="16">
                  <c:v>19.62</c:v>
                </c:pt>
                <c:pt idx="17">
                  <c:v>60.293992446000004</c:v>
                </c:pt>
                <c:pt idx="18">
                  <c:v>557.60040000000004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7-4B01-8C5A-FDEB1B2C8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24223"/>
        <c:axId val="112121343"/>
      </c:scatterChart>
      <c:valAx>
        <c:axId val="11212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takeoff</a:t>
                </a:r>
                <a:r>
                  <a:rPr lang="en-US" baseline="0"/>
                  <a:t> weight [N}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1343"/>
        <c:crosses val="autoZero"/>
        <c:crossBetween val="midCat"/>
      </c:valAx>
      <c:valAx>
        <c:axId val="1121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Empty</a:t>
                </a:r>
                <a:r>
                  <a:rPr lang="en-US" baseline="0"/>
                  <a:t> takeoff weight [N]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50</xdr:row>
      <xdr:rowOff>26894</xdr:rowOff>
    </xdr:from>
    <xdr:to>
      <xdr:col>11</xdr:col>
      <xdr:colOff>40341</xdr:colOff>
      <xdr:row>65</xdr:row>
      <xdr:rowOff>80682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4E309-B6D9-AD1E-C221-6EECC998C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df.directindustry.com/pdf/c-astral/unamanned-aircraft-systems/182250-945853.html" TargetMode="External"/><Relationship Id="rId13" Type="http://schemas.openxmlformats.org/officeDocument/2006/relationships/hyperlink" Target="https://www.aeroexpo.online/prod/uav-factory-ltd-europe/product-174156-793.html" TargetMode="External"/><Relationship Id="rId18" Type="http://schemas.openxmlformats.org/officeDocument/2006/relationships/hyperlink" Target="https://uavsystemsinternational.com/products/skywalker-drone" TargetMode="External"/><Relationship Id="rId3" Type="http://schemas.openxmlformats.org/officeDocument/2006/relationships/hyperlink" Target="https://www.uavos.com/products/fixed-wing-uavs/sitaria-e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eos-technologie.com/strix-300/" TargetMode="External"/><Relationship Id="rId12" Type="http://schemas.openxmlformats.org/officeDocument/2006/relationships/hyperlink" Target="https://aeromao.com/products/vtnaut/" TargetMode="External"/><Relationship Id="rId17" Type="http://schemas.openxmlformats.org/officeDocument/2006/relationships/hyperlink" Target="https://uavsystemsinternational.com/products/talon-gt-drone" TargetMode="External"/><Relationship Id="rId2" Type="http://schemas.openxmlformats.org/officeDocument/2006/relationships/hyperlink" Target="https://www.uavos.com/products/fixed-wing-uavs/sat-i/" TargetMode="External"/><Relationship Id="rId16" Type="http://schemas.openxmlformats.org/officeDocument/2006/relationships/hyperlink" Target="https://www.satuav.com/glider-drone-runway-drone/long-endurance-fixed-wing-drone.html" TargetMode="External"/><Relationship Id="rId20" Type="http://schemas.openxmlformats.org/officeDocument/2006/relationships/hyperlink" Target="https://www.insitu.com/products/integrator" TargetMode="External"/><Relationship Id="rId1" Type="http://schemas.openxmlformats.org/officeDocument/2006/relationships/hyperlink" Target="https://www.unmannedsystemstechnology.com/company/applied-aeronautics/" TargetMode="External"/><Relationship Id="rId6" Type="http://schemas.openxmlformats.org/officeDocument/2006/relationships/hyperlink" Target="https://www.directindustry.com/prod/aeromapper/product-182310-1802491.html" TargetMode="External"/><Relationship Id="rId11" Type="http://schemas.openxmlformats.org/officeDocument/2006/relationships/hyperlink" Target="https://geo-matching.com/products/c-astral-bramor-sar" TargetMode="External"/><Relationship Id="rId5" Type="http://schemas.openxmlformats.org/officeDocument/2006/relationships/hyperlink" Target="https://www.insitu.com/wp-content/uploads/2020/12/ScanEagle_ProductCard_DU120320.pdf" TargetMode="External"/><Relationship Id="rId15" Type="http://schemas.openxmlformats.org/officeDocument/2006/relationships/hyperlink" Target="https://www.c-astral.com/en/unmanned-systems/bramor-c4eye" TargetMode="External"/><Relationship Id="rId10" Type="http://schemas.openxmlformats.org/officeDocument/2006/relationships/hyperlink" Target="https://geo-matching.com/products/dt26x-lidar" TargetMode="External"/><Relationship Id="rId19" Type="http://schemas.openxmlformats.org/officeDocument/2006/relationships/hyperlink" Target="https://www.ua-sp.com/altavian" TargetMode="External"/><Relationship Id="rId4" Type="http://schemas.openxmlformats.org/officeDocument/2006/relationships/hyperlink" Target="https://www.uavos.com/products/fixed-wing-uavs/borey-10/" TargetMode="External"/><Relationship Id="rId9" Type="http://schemas.openxmlformats.org/officeDocument/2006/relationships/hyperlink" Target="https://quantum-systems.com/trinity-pro/" TargetMode="External"/><Relationship Id="rId14" Type="http://schemas.openxmlformats.org/officeDocument/2006/relationships/hyperlink" Target="https://www.griffonaerospace.com/products/outlaw-g2/" TargetMode="External"/><Relationship Id="rId2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0063-CE08-47CE-8F03-2A8B7FB2E8FC}">
  <dimension ref="A1:C8"/>
  <sheetViews>
    <sheetView workbookViewId="0">
      <selection activeCell="H25" sqref="H25"/>
    </sheetView>
  </sheetViews>
  <sheetFormatPr defaultRowHeight="14.4" x14ac:dyDescent="0.3"/>
  <cols>
    <col min="1" max="1" width="18.88671875" customWidth="1"/>
  </cols>
  <sheetData>
    <row r="1" spans="1:3" x14ac:dyDescent="0.3">
      <c r="A1" t="s">
        <v>0</v>
      </c>
      <c r="B1" t="s">
        <v>6</v>
      </c>
      <c r="C1" t="s">
        <v>7</v>
      </c>
    </row>
    <row r="2" spans="1:3" x14ac:dyDescent="0.3">
      <c r="A2" t="s">
        <v>1</v>
      </c>
      <c r="B2">
        <v>1</v>
      </c>
      <c r="C2" t="s">
        <v>9</v>
      </c>
    </row>
    <row r="3" spans="1:3" x14ac:dyDescent="0.3">
      <c r="A3" t="s">
        <v>2</v>
      </c>
      <c r="B3">
        <v>20</v>
      </c>
      <c r="C3" t="s">
        <v>10</v>
      </c>
    </row>
    <row r="4" spans="1:3" x14ac:dyDescent="0.3">
      <c r="A4" t="s">
        <v>5</v>
      </c>
      <c r="B4">
        <v>400</v>
      </c>
      <c r="C4" t="s">
        <v>11</v>
      </c>
    </row>
    <row r="5" spans="1:3" x14ac:dyDescent="0.3">
      <c r="A5" t="s">
        <v>3</v>
      </c>
      <c r="B5">
        <v>10</v>
      </c>
      <c r="C5" t="s">
        <v>14</v>
      </c>
    </row>
    <row r="6" spans="1:3" x14ac:dyDescent="0.3">
      <c r="A6" t="s">
        <v>4</v>
      </c>
    </row>
    <row r="7" spans="1:3" x14ac:dyDescent="0.3">
      <c r="A7" t="s">
        <v>8</v>
      </c>
    </row>
    <row r="8" spans="1:3" x14ac:dyDescent="0.3">
      <c r="A8" t="s">
        <v>12</v>
      </c>
      <c r="B8">
        <v>30</v>
      </c>
      <c r="C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8C8A-662B-400E-8D06-D9245C758624}">
  <dimension ref="A1:O68"/>
  <sheetViews>
    <sheetView tabSelected="1" topLeftCell="A37" zoomScale="85" zoomScaleNormal="85" workbookViewId="0">
      <selection activeCell="A73" sqref="A73"/>
    </sheetView>
  </sheetViews>
  <sheetFormatPr defaultRowHeight="14.4" x14ac:dyDescent="0.3"/>
  <cols>
    <col min="1" max="1" width="37.109375" customWidth="1"/>
    <col min="2" max="2" width="12" customWidth="1"/>
    <col min="3" max="3" width="13" customWidth="1"/>
    <col min="4" max="4" width="13.33203125" customWidth="1"/>
    <col min="5" max="5" width="15.33203125" customWidth="1"/>
    <col min="6" max="6" width="17.44140625" customWidth="1"/>
    <col min="7" max="7" width="14.88671875" customWidth="1"/>
    <col min="8" max="8" width="12.88671875" customWidth="1"/>
    <col min="9" max="9" width="15.33203125" customWidth="1"/>
    <col min="15" max="15" width="72.5546875" customWidth="1"/>
  </cols>
  <sheetData>
    <row r="1" spans="1:15" ht="15" thickBot="1" x14ac:dyDescent="0.35">
      <c r="A1" t="s">
        <v>15</v>
      </c>
      <c r="C1" t="s">
        <v>46</v>
      </c>
    </row>
    <row r="2" spans="1:15" ht="15" thickBot="1" x14ac:dyDescent="0.35">
      <c r="A2" s="5" t="s">
        <v>16</v>
      </c>
      <c r="B2" s="3" t="s">
        <v>53</v>
      </c>
      <c r="C2" s="3" t="s">
        <v>54</v>
      </c>
      <c r="D2" s="3" t="s">
        <v>55</v>
      </c>
      <c r="E2" s="3" t="s">
        <v>56</v>
      </c>
      <c r="F2" s="3" t="s">
        <v>57</v>
      </c>
      <c r="G2" s="3" t="s">
        <v>58</v>
      </c>
      <c r="H2" s="4" t="s">
        <v>59</v>
      </c>
      <c r="I2" s="4" t="s">
        <v>73</v>
      </c>
      <c r="J2" s="4" t="s">
        <v>193</v>
      </c>
      <c r="K2" s="9" t="s">
        <v>209</v>
      </c>
      <c r="O2" t="s">
        <v>18</v>
      </c>
    </row>
    <row r="3" spans="1:15" x14ac:dyDescent="0.3">
      <c r="A3" t="s">
        <v>17</v>
      </c>
      <c r="B3" t="s">
        <v>70</v>
      </c>
      <c r="C3" t="s">
        <v>68</v>
      </c>
      <c r="E3" t="s">
        <v>69</v>
      </c>
      <c r="F3" t="s">
        <v>72</v>
      </c>
      <c r="H3" t="s">
        <v>71</v>
      </c>
      <c r="I3" t="s">
        <v>74</v>
      </c>
      <c r="J3" t="s">
        <v>150</v>
      </c>
      <c r="K3" t="s">
        <v>199</v>
      </c>
      <c r="O3" s="1" t="s">
        <v>19</v>
      </c>
    </row>
    <row r="4" spans="1:15" ht="114" customHeight="1" x14ac:dyDescent="0.4">
      <c r="A4" t="s">
        <v>20</v>
      </c>
      <c r="B4" t="s">
        <v>80</v>
      </c>
      <c r="C4" t="s">
        <v>78</v>
      </c>
      <c r="D4" s="6" t="s">
        <v>81</v>
      </c>
      <c r="E4" s="7" t="s">
        <v>76</v>
      </c>
      <c r="F4" s="8" t="s">
        <v>77</v>
      </c>
      <c r="G4" t="s">
        <v>82</v>
      </c>
      <c r="H4" s="7" t="s">
        <v>79</v>
      </c>
      <c r="I4" s="7" t="s">
        <v>75</v>
      </c>
      <c r="J4" s="7" t="s">
        <v>192</v>
      </c>
      <c r="K4" s="7" t="s">
        <v>210</v>
      </c>
      <c r="O4" s="1" t="s">
        <v>21</v>
      </c>
    </row>
    <row r="5" spans="1:15" ht="157.80000000000001" customHeight="1" x14ac:dyDescent="0.3">
      <c r="A5" s="2" t="s">
        <v>22</v>
      </c>
      <c r="B5" s="7" t="s">
        <v>86</v>
      </c>
      <c r="C5" t="s">
        <v>87</v>
      </c>
      <c r="E5" t="s">
        <v>89</v>
      </c>
      <c r="F5" s="7" t="s">
        <v>83</v>
      </c>
      <c r="G5" t="s">
        <v>84</v>
      </c>
      <c r="H5" s="7" t="s">
        <v>85</v>
      </c>
      <c r="I5" t="s">
        <v>88</v>
      </c>
      <c r="J5" t="s">
        <v>211</v>
      </c>
      <c r="K5" t="s">
        <v>212</v>
      </c>
      <c r="O5" s="1" t="s">
        <v>23</v>
      </c>
    </row>
    <row r="6" spans="1:15" ht="34.799999999999997" customHeight="1" x14ac:dyDescent="0.3">
      <c r="A6" t="s">
        <v>24</v>
      </c>
      <c r="B6" t="s">
        <v>92</v>
      </c>
      <c r="C6" t="s">
        <v>95</v>
      </c>
      <c r="E6" t="s">
        <v>90</v>
      </c>
      <c r="F6" t="s">
        <v>93</v>
      </c>
      <c r="G6" t="s">
        <v>96</v>
      </c>
      <c r="H6" t="s">
        <v>94</v>
      </c>
      <c r="I6" t="s">
        <v>91</v>
      </c>
      <c r="J6" t="s">
        <v>194</v>
      </c>
      <c r="K6" t="s">
        <v>196</v>
      </c>
      <c r="O6" s="1" t="s">
        <v>25</v>
      </c>
    </row>
    <row r="7" spans="1:15" ht="16.2" x14ac:dyDescent="0.4">
      <c r="A7" t="s">
        <v>26</v>
      </c>
      <c r="B7" t="s">
        <v>98</v>
      </c>
      <c r="C7" t="s">
        <v>100</v>
      </c>
      <c r="E7" t="s">
        <v>99</v>
      </c>
      <c r="F7" s="6"/>
      <c r="G7" t="s">
        <v>101</v>
      </c>
      <c r="H7" t="s">
        <v>97</v>
      </c>
      <c r="J7" t="s">
        <v>197</v>
      </c>
      <c r="K7" t="s">
        <v>213</v>
      </c>
      <c r="O7" s="1" t="s">
        <v>27</v>
      </c>
    </row>
    <row r="8" spans="1:15" x14ac:dyDescent="0.3">
      <c r="A8" t="s">
        <v>29</v>
      </c>
      <c r="B8" t="s">
        <v>102</v>
      </c>
      <c r="C8" t="s">
        <v>68</v>
      </c>
      <c r="E8" t="s">
        <v>106</v>
      </c>
      <c r="F8" t="s">
        <v>107</v>
      </c>
      <c r="G8" t="s">
        <v>103</v>
      </c>
      <c r="H8" t="s">
        <v>104</v>
      </c>
      <c r="I8" t="s">
        <v>105</v>
      </c>
      <c r="J8" t="s">
        <v>198</v>
      </c>
      <c r="K8" t="s">
        <v>195</v>
      </c>
      <c r="O8" s="1" t="s">
        <v>28</v>
      </c>
    </row>
    <row r="9" spans="1:15" x14ac:dyDescent="0.3">
      <c r="A9" t="s">
        <v>31</v>
      </c>
      <c r="B9" t="s">
        <v>98</v>
      </c>
      <c r="E9" t="s">
        <v>99</v>
      </c>
      <c r="F9" t="s">
        <v>110</v>
      </c>
      <c r="G9" t="s">
        <v>108</v>
      </c>
      <c r="H9" t="s">
        <v>97</v>
      </c>
      <c r="I9" t="s">
        <v>109</v>
      </c>
      <c r="J9" t="s">
        <v>102</v>
      </c>
      <c r="K9" t="s">
        <v>202</v>
      </c>
      <c r="O9" s="1" t="s">
        <v>30</v>
      </c>
    </row>
    <row r="10" spans="1:15" x14ac:dyDescent="0.3">
      <c r="A10" t="s">
        <v>33</v>
      </c>
      <c r="B10" t="s">
        <v>214</v>
      </c>
      <c r="C10" t="s">
        <v>112</v>
      </c>
      <c r="E10" t="s">
        <v>114</v>
      </c>
      <c r="F10" t="s">
        <v>113</v>
      </c>
      <c r="G10" t="s">
        <v>108</v>
      </c>
      <c r="H10" t="s">
        <v>111</v>
      </c>
      <c r="I10" t="s">
        <v>115</v>
      </c>
      <c r="J10" t="s">
        <v>102</v>
      </c>
      <c r="O10" s="1" t="s">
        <v>32</v>
      </c>
    </row>
    <row r="11" spans="1:15" x14ac:dyDescent="0.3">
      <c r="A11" t="s">
        <v>34</v>
      </c>
      <c r="C11" t="s">
        <v>68</v>
      </c>
      <c r="E11" t="s">
        <v>118</v>
      </c>
      <c r="F11" t="s">
        <v>119</v>
      </c>
      <c r="G11" t="s">
        <v>117</v>
      </c>
      <c r="H11" t="s">
        <v>116</v>
      </c>
      <c r="J11" t="s">
        <v>201</v>
      </c>
      <c r="O11" s="1" t="s">
        <v>35</v>
      </c>
    </row>
    <row r="12" spans="1:15" ht="57.6" x14ac:dyDescent="0.3">
      <c r="A12" t="s">
        <v>36</v>
      </c>
      <c r="B12" t="s">
        <v>121</v>
      </c>
      <c r="C12" t="s">
        <v>126</v>
      </c>
      <c r="D12" t="s">
        <v>127</v>
      </c>
      <c r="E12" t="s">
        <v>125</v>
      </c>
      <c r="F12" s="7" t="s">
        <v>124</v>
      </c>
      <c r="G12" t="s">
        <v>123</v>
      </c>
      <c r="H12" t="s">
        <v>120</v>
      </c>
      <c r="I12" t="s">
        <v>122</v>
      </c>
      <c r="J12" t="s">
        <v>176</v>
      </c>
      <c r="K12" t="s">
        <v>196</v>
      </c>
      <c r="O12" s="1" t="s">
        <v>39</v>
      </c>
    </row>
    <row r="13" spans="1:15" x14ac:dyDescent="0.3">
      <c r="A13" t="s">
        <v>37</v>
      </c>
      <c r="B13" t="s">
        <v>129</v>
      </c>
      <c r="C13" t="s">
        <v>132</v>
      </c>
      <c r="E13" t="s">
        <v>114</v>
      </c>
      <c r="F13" t="s">
        <v>131</v>
      </c>
      <c r="G13" t="s">
        <v>128</v>
      </c>
      <c r="H13" t="s">
        <v>97</v>
      </c>
      <c r="I13" t="s">
        <v>130</v>
      </c>
      <c r="J13" t="s">
        <v>202</v>
      </c>
      <c r="K13" t="s">
        <v>216</v>
      </c>
      <c r="O13" s="1" t="s">
        <v>38</v>
      </c>
    </row>
    <row r="14" spans="1:15" x14ac:dyDescent="0.3">
      <c r="A14" t="s">
        <v>41</v>
      </c>
      <c r="B14" t="s">
        <v>98</v>
      </c>
      <c r="C14" t="s">
        <v>136</v>
      </c>
      <c r="D14" t="s">
        <v>135</v>
      </c>
      <c r="E14" t="s">
        <v>133</v>
      </c>
      <c r="H14" t="s">
        <v>116</v>
      </c>
      <c r="I14" t="s">
        <v>134</v>
      </c>
      <c r="J14" t="s">
        <v>203</v>
      </c>
      <c r="K14" t="s">
        <v>217</v>
      </c>
      <c r="O14" s="1" t="s">
        <v>40</v>
      </c>
    </row>
    <row r="15" spans="1:15" x14ac:dyDescent="0.3">
      <c r="A15" t="s">
        <v>42</v>
      </c>
      <c r="B15" t="s">
        <v>137</v>
      </c>
      <c r="C15" t="s">
        <v>138</v>
      </c>
      <c r="E15" t="s">
        <v>140</v>
      </c>
      <c r="F15" t="s">
        <v>142</v>
      </c>
      <c r="G15" t="s">
        <v>128</v>
      </c>
      <c r="H15" t="s">
        <v>139</v>
      </c>
      <c r="I15" t="s">
        <v>141</v>
      </c>
      <c r="J15" t="s">
        <v>223</v>
      </c>
      <c r="K15" t="s">
        <v>176</v>
      </c>
      <c r="O15" s="1" t="s">
        <v>43</v>
      </c>
    </row>
    <row r="16" spans="1:15" x14ac:dyDescent="0.3">
      <c r="A16" t="s">
        <v>45</v>
      </c>
      <c r="B16" t="s">
        <v>146</v>
      </c>
      <c r="C16" t="s">
        <v>148</v>
      </c>
      <c r="E16" t="s">
        <v>143</v>
      </c>
      <c r="F16" t="s">
        <v>147</v>
      </c>
      <c r="G16" t="s">
        <v>144</v>
      </c>
      <c r="H16" t="s">
        <v>173</v>
      </c>
      <c r="I16" t="s">
        <v>145</v>
      </c>
      <c r="J16" t="s">
        <v>226</v>
      </c>
      <c r="K16" t="s">
        <v>227</v>
      </c>
      <c r="O16" s="1" t="s">
        <v>44</v>
      </c>
    </row>
    <row r="17" spans="1:15" x14ac:dyDescent="0.3">
      <c r="A17" t="s">
        <v>47</v>
      </c>
      <c r="B17" t="s">
        <v>205</v>
      </c>
      <c r="C17" t="s">
        <v>153</v>
      </c>
      <c r="E17" t="s">
        <v>152</v>
      </c>
      <c r="F17" t="s">
        <v>151</v>
      </c>
      <c r="G17" t="s">
        <v>149</v>
      </c>
      <c r="H17" t="s">
        <v>174</v>
      </c>
      <c r="I17" t="s">
        <v>88</v>
      </c>
      <c r="J17" t="s">
        <v>204</v>
      </c>
      <c r="K17" t="s">
        <v>218</v>
      </c>
      <c r="O17" t="s">
        <v>48</v>
      </c>
    </row>
    <row r="18" spans="1:15" x14ac:dyDescent="0.3">
      <c r="A18" t="s">
        <v>49</v>
      </c>
      <c r="B18" t="s">
        <v>129</v>
      </c>
      <c r="C18" t="s">
        <v>155</v>
      </c>
      <c r="E18" t="s">
        <v>114</v>
      </c>
      <c r="F18" t="s">
        <v>154</v>
      </c>
      <c r="G18" t="s">
        <v>128</v>
      </c>
      <c r="H18" t="s">
        <v>175</v>
      </c>
      <c r="I18" t="s">
        <v>115</v>
      </c>
      <c r="J18" t="s">
        <v>206</v>
      </c>
      <c r="K18" t="s">
        <v>203</v>
      </c>
      <c r="O18" s="1" t="s">
        <v>50</v>
      </c>
    </row>
    <row r="19" spans="1:15" x14ac:dyDescent="0.3">
      <c r="A19" t="s">
        <v>51</v>
      </c>
      <c r="B19" t="s">
        <v>156</v>
      </c>
      <c r="C19" t="s">
        <v>157</v>
      </c>
      <c r="E19" t="s">
        <v>159</v>
      </c>
      <c r="G19" t="s">
        <v>128</v>
      </c>
      <c r="H19" t="s">
        <v>174</v>
      </c>
      <c r="I19" t="s">
        <v>158</v>
      </c>
      <c r="J19" t="s">
        <v>207</v>
      </c>
      <c r="K19" t="s">
        <v>219</v>
      </c>
      <c r="O19" s="1" t="s">
        <v>52</v>
      </c>
    </row>
    <row r="20" spans="1:15" x14ac:dyDescent="0.3">
      <c r="A20" t="s">
        <v>60</v>
      </c>
      <c r="B20" t="s">
        <v>160</v>
      </c>
      <c r="C20" t="s">
        <v>162</v>
      </c>
      <c r="F20" t="s">
        <v>163</v>
      </c>
      <c r="H20" t="s">
        <v>166</v>
      </c>
      <c r="I20" t="s">
        <v>161</v>
      </c>
      <c r="J20" t="s">
        <v>208</v>
      </c>
      <c r="K20" t="s">
        <v>220</v>
      </c>
      <c r="O20" s="1" t="s">
        <v>61</v>
      </c>
    </row>
    <row r="21" spans="1:15" ht="28.8" x14ac:dyDescent="0.3">
      <c r="A21" t="s">
        <v>62</v>
      </c>
      <c r="B21" t="s">
        <v>98</v>
      </c>
      <c r="C21" t="s">
        <v>164</v>
      </c>
      <c r="F21" s="7" t="s">
        <v>168</v>
      </c>
      <c r="H21" t="s">
        <v>165</v>
      </c>
      <c r="I21" t="s">
        <v>167</v>
      </c>
      <c r="J21" t="s">
        <v>200</v>
      </c>
      <c r="K21" t="s">
        <v>121</v>
      </c>
      <c r="O21" s="1" t="s">
        <v>63</v>
      </c>
    </row>
    <row r="22" spans="1:15" x14ac:dyDescent="0.3">
      <c r="A22" t="s">
        <v>64</v>
      </c>
      <c r="B22" t="s">
        <v>169</v>
      </c>
      <c r="C22" t="s">
        <v>162</v>
      </c>
      <c r="E22" t="s">
        <v>170</v>
      </c>
      <c r="G22" t="s">
        <v>172</v>
      </c>
      <c r="H22" t="s">
        <v>116</v>
      </c>
      <c r="I22" t="s">
        <v>171</v>
      </c>
      <c r="J22" t="s">
        <v>224</v>
      </c>
      <c r="K22" t="s">
        <v>225</v>
      </c>
      <c r="O22" s="1" t="s">
        <v>65</v>
      </c>
    </row>
    <row r="23" spans="1:15" x14ac:dyDescent="0.3">
      <c r="A23" t="s">
        <v>66</v>
      </c>
      <c r="B23" t="s">
        <v>176</v>
      </c>
      <c r="C23" t="s">
        <v>181</v>
      </c>
      <c r="F23" t="s">
        <v>179</v>
      </c>
      <c r="G23" t="s">
        <v>177</v>
      </c>
      <c r="H23" t="s">
        <v>180</v>
      </c>
      <c r="I23" t="s">
        <v>178</v>
      </c>
      <c r="J23" t="s">
        <v>221</v>
      </c>
      <c r="K23" t="s">
        <v>222</v>
      </c>
      <c r="O23" s="1" t="s">
        <v>67</v>
      </c>
    </row>
    <row r="38" spans="1:9" ht="15" thickBot="1" x14ac:dyDescent="0.35"/>
    <row r="39" spans="1:9" ht="15" thickBot="1" x14ac:dyDescent="0.35">
      <c r="B39" s="3" t="s">
        <v>53</v>
      </c>
      <c r="C39" s="3" t="s">
        <v>54</v>
      </c>
      <c r="D39" s="3" t="s">
        <v>55</v>
      </c>
      <c r="E39" s="3" t="s">
        <v>56</v>
      </c>
      <c r="F39" s="3" t="s">
        <v>57</v>
      </c>
      <c r="G39" s="3" t="s">
        <v>58</v>
      </c>
      <c r="H39" s="4" t="s">
        <v>59</v>
      </c>
      <c r="I39" s="4" t="s">
        <v>73</v>
      </c>
    </row>
    <row r="40" spans="1:9" x14ac:dyDescent="0.3">
      <c r="A40" t="s">
        <v>182</v>
      </c>
      <c r="B40" t="s">
        <v>121</v>
      </c>
      <c r="C40" t="s">
        <v>138</v>
      </c>
      <c r="D40" t="s">
        <v>191</v>
      </c>
      <c r="E40" t="s">
        <v>183</v>
      </c>
      <c r="F40" t="s">
        <v>186</v>
      </c>
      <c r="G40" t="s">
        <v>128</v>
      </c>
      <c r="H40" t="s">
        <v>184</v>
      </c>
      <c r="I40" t="s">
        <v>185</v>
      </c>
    </row>
    <row r="42" spans="1:9" x14ac:dyDescent="0.3">
      <c r="A42" t="s">
        <v>187</v>
      </c>
    </row>
    <row r="43" spans="1:9" x14ac:dyDescent="0.3">
      <c r="A43" t="s">
        <v>189</v>
      </c>
      <c r="B43" t="s">
        <v>190</v>
      </c>
    </row>
    <row r="47" spans="1:9" x14ac:dyDescent="0.3">
      <c r="A47" t="s">
        <v>188</v>
      </c>
    </row>
    <row r="50" spans="1:5" x14ac:dyDescent="0.3">
      <c r="A50" t="s">
        <v>215</v>
      </c>
      <c r="B50">
        <v>10</v>
      </c>
      <c r="C50">
        <v>5.5</v>
      </c>
      <c r="D50">
        <f>9.81*B50</f>
        <v>98.100000000000009</v>
      </c>
      <c r="E50">
        <f>9.81*C50</f>
        <v>53.955000000000005</v>
      </c>
    </row>
    <row r="51" spans="1:5" x14ac:dyDescent="0.3">
      <c r="B51" s="7">
        <v>5.8</v>
      </c>
      <c r="C51" s="7">
        <v>5.2</v>
      </c>
      <c r="D51">
        <f t="shared" ref="D51:E68" si="0">9.81*B51</f>
        <v>56.898000000000003</v>
      </c>
      <c r="E51">
        <f t="shared" si="0"/>
        <v>51.012000000000008</v>
      </c>
    </row>
    <row r="52" spans="1:5" x14ac:dyDescent="0.3">
      <c r="B52">
        <v>39</v>
      </c>
      <c r="C52">
        <v>29</v>
      </c>
      <c r="D52">
        <f t="shared" si="0"/>
        <v>382.59000000000003</v>
      </c>
      <c r="E52">
        <f t="shared" si="0"/>
        <v>284.49</v>
      </c>
    </row>
    <row r="53" spans="1:5" x14ac:dyDescent="0.3">
      <c r="B53">
        <v>20</v>
      </c>
      <c r="C53">
        <v>16</v>
      </c>
      <c r="D53">
        <f t="shared" si="0"/>
        <v>196.20000000000002</v>
      </c>
      <c r="E53">
        <f t="shared" si="0"/>
        <v>156.96</v>
      </c>
    </row>
    <row r="54" spans="1:5" x14ac:dyDescent="0.3">
      <c r="B54">
        <v>2</v>
      </c>
      <c r="C54">
        <v>1.5</v>
      </c>
      <c r="D54">
        <f t="shared" si="0"/>
        <v>19.62</v>
      </c>
      <c r="E54">
        <f t="shared" si="0"/>
        <v>14.715</v>
      </c>
    </row>
    <row r="55" spans="1:5" x14ac:dyDescent="0.3">
      <c r="B55">
        <v>22</v>
      </c>
      <c r="C55">
        <v>17</v>
      </c>
      <c r="D55">
        <f t="shared" si="0"/>
        <v>215.82000000000002</v>
      </c>
      <c r="E55">
        <f t="shared" si="0"/>
        <v>166.77</v>
      </c>
    </row>
    <row r="56" spans="1:5" x14ac:dyDescent="0.3">
      <c r="B56">
        <v>5</v>
      </c>
      <c r="C56">
        <v>4.5</v>
      </c>
      <c r="D56">
        <f t="shared" si="0"/>
        <v>49.050000000000004</v>
      </c>
      <c r="E56">
        <f t="shared" si="0"/>
        <v>44.145000000000003</v>
      </c>
    </row>
    <row r="57" spans="1:5" x14ac:dyDescent="0.3">
      <c r="B57">
        <v>18</v>
      </c>
      <c r="C57">
        <v>16</v>
      </c>
      <c r="D57">
        <f t="shared" si="0"/>
        <v>176.58</v>
      </c>
      <c r="E57">
        <f t="shared" si="0"/>
        <v>156.96</v>
      </c>
    </row>
    <row r="58" spans="1:5" x14ac:dyDescent="0.3">
      <c r="B58">
        <v>4.5</v>
      </c>
      <c r="C58">
        <v>3.5</v>
      </c>
      <c r="D58">
        <f t="shared" si="0"/>
        <v>44.145000000000003</v>
      </c>
      <c r="E58">
        <f t="shared" si="0"/>
        <v>34.335000000000001</v>
      </c>
    </row>
    <row r="59" spans="1:5" x14ac:dyDescent="0.3">
      <c r="B59">
        <v>3.7</v>
      </c>
      <c r="C59">
        <v>3.2</v>
      </c>
      <c r="D59">
        <f t="shared" si="0"/>
        <v>36.297000000000004</v>
      </c>
      <c r="E59">
        <f t="shared" si="0"/>
        <v>31.392000000000003</v>
      </c>
    </row>
    <row r="60" spans="1:5" x14ac:dyDescent="0.3">
      <c r="B60">
        <v>41</v>
      </c>
      <c r="C60">
        <v>18</v>
      </c>
      <c r="D60">
        <f t="shared" si="0"/>
        <v>402.21000000000004</v>
      </c>
      <c r="E60">
        <f t="shared" si="0"/>
        <v>176.58</v>
      </c>
    </row>
    <row r="61" spans="1:5" x14ac:dyDescent="0.3">
      <c r="B61">
        <v>103.05800000000001</v>
      </c>
      <c r="C61">
        <v>74.84</v>
      </c>
      <c r="D61">
        <f t="shared" si="0"/>
        <v>1010.9989800000001</v>
      </c>
      <c r="E61">
        <f t="shared" si="0"/>
        <v>734.18040000000008</v>
      </c>
    </row>
    <row r="62" spans="1:5" x14ac:dyDescent="0.3">
      <c r="B62">
        <v>45</v>
      </c>
      <c r="C62">
        <v>38</v>
      </c>
      <c r="D62">
        <f t="shared" si="0"/>
        <v>441.45000000000005</v>
      </c>
      <c r="E62">
        <f t="shared" si="0"/>
        <v>372.78000000000003</v>
      </c>
    </row>
    <row r="63" spans="1:5" x14ac:dyDescent="0.3">
      <c r="B63">
        <v>4.7</v>
      </c>
      <c r="C63">
        <v>3.7</v>
      </c>
      <c r="D63">
        <f t="shared" si="0"/>
        <v>46.107000000000006</v>
      </c>
      <c r="E63">
        <f t="shared" si="0"/>
        <v>36.297000000000004</v>
      </c>
    </row>
    <row r="64" spans="1:5" x14ac:dyDescent="0.3">
      <c r="B64">
        <v>30</v>
      </c>
      <c r="C64">
        <v>27</v>
      </c>
      <c r="D64">
        <f t="shared" si="0"/>
        <v>294.3</v>
      </c>
      <c r="E64">
        <f t="shared" si="0"/>
        <v>264.87</v>
      </c>
    </row>
    <row r="65" spans="2:5" x14ac:dyDescent="0.3">
      <c r="B65">
        <v>1.1000000000000001</v>
      </c>
      <c r="C65">
        <v>0.8</v>
      </c>
      <c r="D65">
        <f t="shared" si="0"/>
        <v>10.791000000000002</v>
      </c>
      <c r="E65">
        <f t="shared" si="0"/>
        <v>7.8480000000000008</v>
      </c>
    </row>
    <row r="66" spans="2:5" x14ac:dyDescent="0.3">
      <c r="B66">
        <v>2.5</v>
      </c>
      <c r="C66">
        <v>2</v>
      </c>
      <c r="D66">
        <f t="shared" si="0"/>
        <v>24.525000000000002</v>
      </c>
      <c r="E66">
        <f t="shared" si="0"/>
        <v>19.62</v>
      </c>
    </row>
    <row r="67" spans="2:5" x14ac:dyDescent="0.3">
      <c r="B67">
        <v>7.82</v>
      </c>
      <c r="C67">
        <v>6.1461766000000004</v>
      </c>
      <c r="D67">
        <f t="shared" si="0"/>
        <v>76.714200000000005</v>
      </c>
      <c r="E67">
        <f t="shared" si="0"/>
        <v>60.293992446000004</v>
      </c>
    </row>
    <row r="68" spans="2:5" x14ac:dyDescent="0.3">
      <c r="B68">
        <v>74.84</v>
      </c>
      <c r="C68">
        <v>56.84</v>
      </c>
      <c r="D68">
        <f t="shared" si="0"/>
        <v>734.18040000000008</v>
      </c>
      <c r="E68">
        <f t="shared" si="0"/>
        <v>557.60040000000004</v>
      </c>
    </row>
  </sheetData>
  <hyperlinks>
    <hyperlink ref="O3" r:id="rId1" xr:uid="{14349030-D58E-4DF5-A715-54CE4244C7A8}"/>
    <hyperlink ref="O4" r:id="rId2" xr:uid="{4529D792-929C-45E0-B988-E51A360D3075}"/>
    <hyperlink ref="O5" r:id="rId3" xr:uid="{D73F9913-63C5-45A3-ADD3-4069BE77F38F}"/>
    <hyperlink ref="O6" r:id="rId4" xr:uid="{A0FF0B37-7AA2-4CB1-ACDA-9C43C2AB6AD0}"/>
    <hyperlink ref="O8" r:id="rId5" xr:uid="{CF0CF13C-39F3-4537-8E7D-2FDC8CD03110}"/>
    <hyperlink ref="O7" r:id="rId6" xr:uid="{EFAF058F-B5E0-462E-8CA2-DE1BBA7E8752}"/>
    <hyperlink ref="O9" r:id="rId7" xr:uid="{DB3A3A99-16F6-465D-8AC0-B429C444D4A0}"/>
    <hyperlink ref="O10" r:id="rId8" location="open2113345" xr:uid="{1060B9C8-4C45-42B0-A35E-8A2FC075BC34}"/>
    <hyperlink ref="O11" r:id="rId9" xr:uid="{A7387E46-A29D-40D4-9A27-501FAC1245B6}"/>
    <hyperlink ref="O12" r:id="rId10" display="https://geo-matching.com/products/dt26x-lidar" xr:uid="{2589287F-5B0F-44DC-99EE-37E9327B7991}"/>
    <hyperlink ref="O13" r:id="rId11" xr:uid="{9E80060E-1F80-4108-8384-8AB2765C08E1}"/>
    <hyperlink ref="O14" r:id="rId12" xr:uid="{06FDE2DA-3381-47CF-B0B3-1745AD9891FA}"/>
    <hyperlink ref="O15" r:id="rId13" xr:uid="{98DBB26E-C34A-4088-BB29-6EE548A612A9}"/>
    <hyperlink ref="O16" r:id="rId14" xr:uid="{A225B6AB-EB86-4338-8321-6E26881D86B6}"/>
    <hyperlink ref="O18" r:id="rId15" xr:uid="{85621AE7-84F6-41D9-A2DF-643980CDDF5B}"/>
    <hyperlink ref="O19" r:id="rId16" xr:uid="{900B2C21-16AB-466B-9315-E0A2B73C680D}"/>
    <hyperlink ref="O20" r:id="rId17" xr:uid="{25FB80D9-0099-4417-998B-1A6834B35C4A}"/>
    <hyperlink ref="O21" r:id="rId18" xr:uid="{C4387FA1-9141-4977-ADA8-BB9424230DB8}"/>
    <hyperlink ref="O22" r:id="rId19" xr:uid="{456CF6FD-2238-4DD6-8EAC-5ED248D1EC48}"/>
    <hyperlink ref="O23" r:id="rId20" xr:uid="{65BD2F53-8E28-49EA-A593-C99F8A553D72}"/>
  </hyperlinks>
  <pageMargins left="0.7" right="0.7" top="0.75" bottom="0.75" header="0.3" footer="0.3"/>
  <pageSetup orientation="portrait" r:id="rId21"/>
  <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5DE1-9605-4840-B9ED-F101CB74BBDB}">
  <dimension ref="A1"/>
  <sheetViews>
    <sheetView zoomScaleNormal="100" workbookViewId="0">
      <selection sqref="A1:I22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Goforth, Cj</dc:creator>
  <cp:lastModifiedBy>Smythe Goforth</cp:lastModifiedBy>
  <cp:lastPrinted>2024-09-19T20:47:27Z</cp:lastPrinted>
  <dcterms:created xsi:type="dcterms:W3CDTF">2024-08-23T14:55:34Z</dcterms:created>
  <dcterms:modified xsi:type="dcterms:W3CDTF">2024-10-01T02:45:24Z</dcterms:modified>
</cp:coreProperties>
</file>