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urrencies" sheetId="4" r:id="rId1"/>
    <sheet name="Hardware" sheetId="1" r:id="rId2"/>
    <sheet name="Bytes" sheetId="3" r:id="rId3"/>
  </sheets>
  <calcPr calcId="152511"/>
</workbook>
</file>

<file path=xl/calcChain.xml><?xml version="1.0" encoding="utf-8"?>
<calcChain xmlns="http://schemas.openxmlformats.org/spreadsheetml/2006/main">
  <c r="C16" i="1" l="1"/>
  <c r="C17" i="1" s="1"/>
  <c r="C18" i="1" s="1"/>
  <c r="C19" i="1" s="1"/>
  <c r="C20" i="1" s="1"/>
  <c r="C21" i="1" s="1"/>
  <c r="C22" i="1" s="1"/>
  <c r="C5" i="1"/>
  <c r="C6" i="1" s="1"/>
  <c r="C7" i="1" s="1"/>
  <c r="C8" i="1" s="1"/>
  <c r="C9" i="1" s="1"/>
  <c r="C10" i="1" s="1"/>
  <c r="C11" i="1" s="1"/>
  <c r="C12" i="1" s="1"/>
  <c r="C13" i="1" s="1"/>
  <c r="G5" i="1"/>
  <c r="G6" i="1" s="1"/>
  <c r="G7" i="1" s="1"/>
  <c r="G8" i="1" s="1"/>
  <c r="G9" i="1" s="1"/>
  <c r="G10" i="1" s="1"/>
  <c r="G11" i="1" s="1"/>
  <c r="G12" i="1" s="1"/>
  <c r="G13" i="1" s="1"/>
  <c r="E5" i="1"/>
  <c r="J4" i="1"/>
  <c r="I4" i="1"/>
  <c r="H5" i="1"/>
  <c r="H6" i="1" s="1"/>
  <c r="H7" i="1" s="1"/>
  <c r="H8" i="1" s="1"/>
  <c r="H9" i="1" s="1"/>
  <c r="H10" i="1" s="1"/>
  <c r="H11" i="1" s="1"/>
  <c r="H12" i="1" s="1"/>
  <c r="H13" i="1" s="1"/>
  <c r="C4" i="3"/>
  <c r="C5" i="3" s="1"/>
  <c r="C6" i="3" s="1"/>
  <c r="C7" i="3" s="1"/>
  <c r="C8" i="3" s="1"/>
  <c r="C9" i="3" s="1"/>
  <c r="C10" i="3" s="1"/>
  <c r="C3" i="3"/>
  <c r="I5" i="1" l="1"/>
  <c r="J5" i="1"/>
  <c r="E6" i="1"/>
  <c r="E7" i="1" s="1"/>
  <c r="E8" i="1" s="1"/>
  <c r="I6" i="1" l="1"/>
  <c r="J7" i="1"/>
  <c r="J6" i="1"/>
  <c r="J8" i="1"/>
  <c r="E9" i="1"/>
  <c r="I7" i="1" l="1"/>
  <c r="J9" i="1"/>
  <c r="E10" i="1"/>
  <c r="I8" i="1" l="1"/>
  <c r="E11" i="1"/>
  <c r="J10" i="1"/>
  <c r="I9" i="1" l="1"/>
  <c r="J11" i="1"/>
  <c r="E12" i="1"/>
  <c r="I10" i="1" l="1"/>
  <c r="J12" i="1"/>
  <c r="E13" i="1"/>
  <c r="J13" i="1" s="1"/>
  <c r="I11" i="1" l="1"/>
  <c r="I13" i="1" l="1"/>
  <c r="I12" i="1"/>
</calcChain>
</file>

<file path=xl/sharedStrings.xml><?xml version="1.0" encoding="utf-8"?>
<sst xmlns="http://schemas.openxmlformats.org/spreadsheetml/2006/main" count="82" uniqueCount="72">
  <si>
    <t>Hardware</t>
  </si>
  <si>
    <t>Initial Cost</t>
  </si>
  <si>
    <t>Coefficient</t>
  </si>
  <si>
    <t>Initial Time</t>
  </si>
  <si>
    <t>Initial Revenue</t>
  </si>
  <si>
    <t>Income/Second</t>
  </si>
  <si>
    <t>Initial Revenue/Initial Cost</t>
  </si>
  <si>
    <t>Vaccuum Tube</t>
  </si>
  <si>
    <t>Magnetic Core</t>
  </si>
  <si>
    <t>Semiconductor</t>
  </si>
  <si>
    <t>Magnetic Disk</t>
  </si>
  <si>
    <t>Optical Disk</t>
  </si>
  <si>
    <t>Flash Drive</t>
  </si>
  <si>
    <t>Solid State Drive (SSD)</t>
  </si>
  <si>
    <t>Data Silo</t>
  </si>
  <si>
    <t>Data Lake</t>
  </si>
  <si>
    <t>Cloud Data</t>
  </si>
  <si>
    <t>B</t>
  </si>
  <si>
    <t>KB</t>
  </si>
  <si>
    <t>MB</t>
  </si>
  <si>
    <t>GB</t>
  </si>
  <si>
    <t>TB</t>
  </si>
  <si>
    <t>PB</t>
  </si>
  <si>
    <t>EB</t>
  </si>
  <si>
    <t>ZB</t>
  </si>
  <si>
    <t>YB</t>
  </si>
  <si>
    <t>1B</t>
  </si>
  <si>
    <t>Scale</t>
  </si>
  <si>
    <t>Dollars</t>
  </si>
  <si>
    <t>Used to purchase better storage hardware.</t>
  </si>
  <si>
    <t>Storage</t>
  </si>
  <si>
    <t>Used to purchase better storage facilities.</t>
  </si>
  <si>
    <t>Has a static storage amount per item.</t>
  </si>
  <si>
    <t>Generates dollars over time.</t>
  </si>
  <si>
    <t>Requires adequate storage facility to purchase</t>
  </si>
  <si>
    <t>Requires certain storage threshold to be able to purchase</t>
  </si>
  <si>
    <t>Costs dollars</t>
  </si>
  <si>
    <t>Normal Storage Facility</t>
  </si>
  <si>
    <t>Improved Storage Facility</t>
  </si>
  <si>
    <t>Same as above.</t>
  </si>
  <si>
    <t>Manages hardware for cooresponding facility</t>
  </si>
  <si>
    <t>10% discount on hardware of that tier</t>
  </si>
  <si>
    <t>Displays income/second</t>
  </si>
  <si>
    <t>Premium Storage Facility</t>
  </si>
  <si>
    <t>Same as above</t>
  </si>
  <si>
    <t>99% discount on hardware of that tier</t>
  </si>
  <si>
    <t>Upgrades</t>
  </si>
  <si>
    <t>Increase revenue gain (advertising)</t>
  </si>
  <si>
    <t>Unlocks</t>
  </si>
  <si>
    <t>All hardware milestone increases revenue gain</t>
  </si>
  <si>
    <t>Increase revenue speed each hardware milestone (first 5)</t>
  </si>
  <si>
    <t>Increase revenue gain for each hardware milestone (after 5)</t>
  </si>
  <si>
    <t>Cash Upgrade</t>
  </si>
  <si>
    <t>Storage Milestone Upgrades</t>
  </si>
  <si>
    <t>Increase "investor" effectiveness</t>
  </si>
  <si>
    <t>Paid Currency Upgrades</t>
  </si>
  <si>
    <t>Permanent revenue gain multiplier</t>
  </si>
  <si>
    <t>Time warp</t>
  </si>
  <si>
    <t>Permanent revenue speed multiplier</t>
  </si>
  <si>
    <t>Storage Facilities</t>
  </si>
  <si>
    <t>128B</t>
  </si>
  <si>
    <t>Storage Amount (Bytes)</t>
  </si>
  <si>
    <t>Storage Amout Scaled</t>
  </si>
  <si>
    <t>4TB</t>
  </si>
  <si>
    <t>16KB</t>
  </si>
  <si>
    <t>EX</t>
  </si>
  <si>
    <t>2MB</t>
  </si>
  <si>
    <t>256MB</t>
  </si>
  <si>
    <t>32GB</t>
  </si>
  <si>
    <t>512TB</t>
  </si>
  <si>
    <t>64PB</t>
  </si>
  <si>
    <t>8EB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</si>
</sst>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0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workbookViewId="0">
      <selection activeCell="C17" sqref="C17"/>
    </sheetView>
  </sheetViews>
  <sheetFormatPr defaultRowHeight="15" x14ac:dyDescent="0.25"/>
  <cols>
    <col min="2" max="2" width="26.42578125" bestFit="1" customWidth="1"/>
    <col min="3" max="3" width="52.85546875" bestFit="1" customWidth="1"/>
  </cols>
  <sheetData>
    <row r="2" spans="2:3" x14ac:dyDescent="0.25">
      <c r="B2" t="s">
        <v>28</v>
      </c>
      <c r="C2" t="s">
        <v>29</v>
      </c>
    </row>
    <row r="3" spans="2:3" x14ac:dyDescent="0.25">
      <c r="B3" t="s">
        <v>30</v>
      </c>
      <c r="C3" t="s">
        <v>31</v>
      </c>
    </row>
    <row r="5" spans="2:3" x14ac:dyDescent="0.25">
      <c r="B5" t="s">
        <v>0</v>
      </c>
      <c r="C5" t="s">
        <v>32</v>
      </c>
    </row>
    <row r="6" spans="2:3" x14ac:dyDescent="0.25">
      <c r="C6" t="s">
        <v>33</v>
      </c>
    </row>
    <row r="7" spans="2:3" x14ac:dyDescent="0.25">
      <c r="C7" t="s">
        <v>34</v>
      </c>
    </row>
    <row r="9" spans="2:3" x14ac:dyDescent="0.25">
      <c r="B9" t="s">
        <v>59</v>
      </c>
    </row>
    <row r="10" spans="2:3" x14ac:dyDescent="0.25">
      <c r="B10" t="s">
        <v>37</v>
      </c>
      <c r="C10" t="s">
        <v>35</v>
      </c>
    </row>
    <row r="11" spans="2:3" x14ac:dyDescent="0.25">
      <c r="C11" t="s">
        <v>36</v>
      </c>
    </row>
    <row r="12" spans="2:3" x14ac:dyDescent="0.25">
      <c r="C12" t="s">
        <v>40</v>
      </c>
    </row>
    <row r="13" spans="2:3" x14ac:dyDescent="0.25">
      <c r="B13" t="s">
        <v>38</v>
      </c>
      <c r="C13" t="s">
        <v>39</v>
      </c>
    </row>
    <row r="14" spans="2:3" x14ac:dyDescent="0.25">
      <c r="C14" t="s">
        <v>41</v>
      </c>
    </row>
    <row r="15" spans="2:3" x14ac:dyDescent="0.25">
      <c r="C15" t="s">
        <v>42</v>
      </c>
    </row>
    <row r="16" spans="2:3" x14ac:dyDescent="0.25">
      <c r="B16" t="s">
        <v>43</v>
      </c>
      <c r="C16" t="s">
        <v>44</v>
      </c>
    </row>
    <row r="17" spans="2:3" x14ac:dyDescent="0.25">
      <c r="C17" t="s">
        <v>45</v>
      </c>
    </row>
    <row r="20" spans="2:3" x14ac:dyDescent="0.25">
      <c r="B20" t="s">
        <v>46</v>
      </c>
    </row>
    <row r="21" spans="2:3" x14ac:dyDescent="0.25">
      <c r="B21" t="s">
        <v>52</v>
      </c>
      <c r="C21" t="s">
        <v>47</v>
      </c>
    </row>
    <row r="22" spans="2:3" x14ac:dyDescent="0.25">
      <c r="B22" t="s">
        <v>53</v>
      </c>
      <c r="C22" t="s">
        <v>54</v>
      </c>
    </row>
    <row r="23" spans="2:3" x14ac:dyDescent="0.25">
      <c r="B23" t="s">
        <v>55</v>
      </c>
      <c r="C23" t="s">
        <v>56</v>
      </c>
    </row>
    <row r="24" spans="2:3" x14ac:dyDescent="0.25">
      <c r="C24" t="s">
        <v>57</v>
      </c>
    </row>
    <row r="25" spans="2:3" x14ac:dyDescent="0.25">
      <c r="C25" t="s">
        <v>58</v>
      </c>
    </row>
    <row r="27" spans="2:3" x14ac:dyDescent="0.25">
      <c r="B27" t="s">
        <v>48</v>
      </c>
      <c r="C27" t="s">
        <v>50</v>
      </c>
    </row>
    <row r="28" spans="2:3" x14ac:dyDescent="0.25">
      <c r="C28" t="s">
        <v>51</v>
      </c>
    </row>
    <row r="29" spans="2:3" x14ac:dyDescent="0.25">
      <c r="C29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abSelected="1" topLeftCell="B1" workbookViewId="0">
      <selection activeCell="E6" sqref="E6"/>
    </sheetView>
  </sheetViews>
  <sheetFormatPr defaultRowHeight="15" x14ac:dyDescent="0.25"/>
  <cols>
    <col min="2" max="2" width="21" bestFit="1" customWidth="1"/>
    <col min="3" max="3" width="25.28515625" bestFit="1" customWidth="1"/>
    <col min="4" max="4" width="20.5703125" bestFit="1" customWidth="1"/>
    <col min="5" max="5" width="18" bestFit="1" customWidth="1"/>
    <col min="6" max="6" width="10.85546875" bestFit="1" customWidth="1"/>
    <col min="7" max="7" width="11" bestFit="1" customWidth="1"/>
    <col min="8" max="8" width="18" bestFit="1" customWidth="1"/>
    <col min="9" max="9" width="15" bestFit="1" customWidth="1"/>
    <col min="10" max="10" width="25.140625" bestFit="1" customWidth="1"/>
  </cols>
  <sheetData>
    <row r="1" spans="2:10" x14ac:dyDescent="0.25">
      <c r="C1" t="s">
        <v>27</v>
      </c>
      <c r="E1" t="s">
        <v>27</v>
      </c>
      <c r="G1" t="s">
        <v>27</v>
      </c>
      <c r="H1" t="s">
        <v>27</v>
      </c>
    </row>
    <row r="2" spans="2:10" x14ac:dyDescent="0.25">
      <c r="C2">
        <v>128</v>
      </c>
      <c r="E2">
        <v>12.5</v>
      </c>
      <c r="G2">
        <v>3.2</v>
      </c>
      <c r="H2">
        <v>14.5</v>
      </c>
    </row>
    <row r="3" spans="2:10" x14ac:dyDescent="0.25">
      <c r="B3" t="s">
        <v>0</v>
      </c>
      <c r="C3" t="s">
        <v>61</v>
      </c>
      <c r="D3" t="s">
        <v>62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2:10" x14ac:dyDescent="0.25">
      <c r="B4" t="s">
        <v>7</v>
      </c>
      <c r="C4" s="3">
        <v>1</v>
      </c>
      <c r="D4" s="4" t="s">
        <v>26</v>
      </c>
      <c r="E4" s="1">
        <v>3.738</v>
      </c>
      <c r="F4">
        <v>1.07</v>
      </c>
      <c r="G4" s="1">
        <v>1</v>
      </c>
      <c r="H4" s="1">
        <v>1</v>
      </c>
      <c r="I4" s="1">
        <f>QUOTIENT(H4,G4)</f>
        <v>1</v>
      </c>
      <c r="J4" s="2">
        <f>H4/E4</f>
        <v>0.26752273943285182</v>
      </c>
    </row>
    <row r="5" spans="2:10" x14ac:dyDescent="0.25">
      <c r="B5" t="s">
        <v>8</v>
      </c>
      <c r="C5" s="3">
        <f>PRODUCT(C4,$C$2)</f>
        <v>128</v>
      </c>
      <c r="D5" s="4" t="s">
        <v>60</v>
      </c>
      <c r="E5" s="1">
        <f t="shared" ref="E5:E13" si="0">PRODUCT(E4,$E$2)</f>
        <v>46.725000000000001</v>
      </c>
      <c r="F5">
        <v>1.1499999999999999</v>
      </c>
      <c r="G5" s="1">
        <f t="shared" ref="G5:G13" si="1">PRODUCT(G4,$G$2)</f>
        <v>3.2</v>
      </c>
      <c r="H5" s="1">
        <f t="shared" ref="H5:H13" si="2">PRODUCT(H4, $H$2)</f>
        <v>14.5</v>
      </c>
      <c r="I5" s="1">
        <f t="shared" ref="I5:I13" si="3">QUOTIENT(H5,G5)</f>
        <v>4</v>
      </c>
      <c r="J5" s="2">
        <f t="shared" ref="J5:J13" si="4">H5/E5</f>
        <v>0.31032637774210808</v>
      </c>
    </row>
    <row r="6" spans="2:10" x14ac:dyDescent="0.25">
      <c r="B6" t="s">
        <v>9</v>
      </c>
      <c r="C6" s="3">
        <f t="shared" ref="C6:C13" si="5">PRODUCT(C5,$C$2)</f>
        <v>16384</v>
      </c>
      <c r="D6" s="4" t="s">
        <v>64</v>
      </c>
      <c r="E6" s="1">
        <f t="shared" si="0"/>
        <v>584.0625</v>
      </c>
      <c r="F6">
        <v>1.1399999999999999</v>
      </c>
      <c r="G6" s="1">
        <f t="shared" si="1"/>
        <v>10.240000000000002</v>
      </c>
      <c r="H6" s="1">
        <f t="shared" si="2"/>
        <v>210.25</v>
      </c>
      <c r="I6" s="1">
        <f t="shared" si="3"/>
        <v>20</v>
      </c>
      <c r="J6" s="2">
        <f t="shared" si="4"/>
        <v>0.35997859818084538</v>
      </c>
    </row>
    <row r="7" spans="2:10" x14ac:dyDescent="0.25">
      <c r="B7" t="s">
        <v>10</v>
      </c>
      <c r="C7" s="3">
        <f t="shared" si="5"/>
        <v>2097152</v>
      </c>
      <c r="D7" s="4" t="s">
        <v>66</v>
      </c>
      <c r="E7" s="1">
        <f t="shared" si="0"/>
        <v>7300.78125</v>
      </c>
      <c r="F7">
        <v>1.1299999999999999</v>
      </c>
      <c r="G7" s="1">
        <f t="shared" si="1"/>
        <v>32.768000000000008</v>
      </c>
      <c r="H7" s="1">
        <f t="shared" si="2"/>
        <v>3048.625</v>
      </c>
      <c r="I7" s="1">
        <f t="shared" si="3"/>
        <v>93</v>
      </c>
      <c r="J7" s="2">
        <f t="shared" si="4"/>
        <v>0.4175751738897806</v>
      </c>
    </row>
    <row r="8" spans="2:10" x14ac:dyDescent="0.25">
      <c r="B8" t="s">
        <v>11</v>
      </c>
      <c r="C8" s="3">
        <f t="shared" si="5"/>
        <v>268435456</v>
      </c>
      <c r="D8" s="4" t="s">
        <v>67</v>
      </c>
      <c r="E8" s="1">
        <f t="shared" si="0"/>
        <v>91259.765625</v>
      </c>
      <c r="F8">
        <v>1.1200000000000001</v>
      </c>
      <c r="G8" s="1">
        <f t="shared" si="1"/>
        <v>104.85760000000003</v>
      </c>
      <c r="H8" s="1">
        <f t="shared" si="2"/>
        <v>44205.0625</v>
      </c>
      <c r="I8" s="1">
        <f t="shared" si="3"/>
        <v>421</v>
      </c>
      <c r="J8" s="2">
        <f t="shared" si="4"/>
        <v>0.48438720171214555</v>
      </c>
    </row>
    <row r="9" spans="2:10" x14ac:dyDescent="0.25">
      <c r="B9" t="s">
        <v>12</v>
      </c>
      <c r="C9" s="3">
        <f t="shared" si="5"/>
        <v>34359738368</v>
      </c>
      <c r="D9" s="4" t="s">
        <v>68</v>
      </c>
      <c r="E9" s="1">
        <f t="shared" si="0"/>
        <v>1140747.0703125</v>
      </c>
      <c r="F9">
        <v>1.1100000000000001</v>
      </c>
      <c r="G9" s="1">
        <f t="shared" si="1"/>
        <v>335.54432000000014</v>
      </c>
      <c r="H9" s="1">
        <f t="shared" si="2"/>
        <v>640973.40625</v>
      </c>
      <c r="I9" s="1">
        <f t="shared" si="3"/>
        <v>1910</v>
      </c>
      <c r="J9" s="2">
        <f t="shared" si="4"/>
        <v>0.56188915398608885</v>
      </c>
    </row>
    <row r="10" spans="2:10" x14ac:dyDescent="0.25">
      <c r="B10" t="s">
        <v>13</v>
      </c>
      <c r="C10" s="3">
        <f t="shared" si="5"/>
        <v>4398046511104</v>
      </c>
      <c r="D10" s="4" t="s">
        <v>63</v>
      </c>
      <c r="E10" s="1">
        <f t="shared" si="0"/>
        <v>14259338.37890625</v>
      </c>
      <c r="F10">
        <v>1.1000000000000001</v>
      </c>
      <c r="G10" s="1">
        <f t="shared" si="1"/>
        <v>1073.7418240000004</v>
      </c>
      <c r="H10" s="1">
        <f t="shared" si="2"/>
        <v>9294114.390625</v>
      </c>
      <c r="I10" s="1">
        <f t="shared" si="3"/>
        <v>8655</v>
      </c>
      <c r="J10" s="2">
        <f t="shared" si="4"/>
        <v>0.65179141862386303</v>
      </c>
    </row>
    <row r="11" spans="2:10" x14ac:dyDescent="0.25">
      <c r="B11" t="s">
        <v>14</v>
      </c>
      <c r="C11" s="3">
        <f t="shared" si="5"/>
        <v>562949953421312</v>
      </c>
      <c r="D11" s="4" t="s">
        <v>69</v>
      </c>
      <c r="E11" s="1">
        <f t="shared" si="0"/>
        <v>178241729.73632812</v>
      </c>
      <c r="F11">
        <v>1.0900000000000001</v>
      </c>
      <c r="G11" s="1">
        <f t="shared" si="1"/>
        <v>3435.9738368000017</v>
      </c>
      <c r="H11" s="1">
        <f t="shared" si="2"/>
        <v>134764658.6640625</v>
      </c>
      <c r="I11" s="1">
        <f t="shared" si="3"/>
        <v>39221</v>
      </c>
      <c r="J11" s="2">
        <f t="shared" si="4"/>
        <v>0.75607804560368108</v>
      </c>
    </row>
    <row r="12" spans="2:10" x14ac:dyDescent="0.25">
      <c r="B12" t="s">
        <v>15</v>
      </c>
      <c r="C12" s="3">
        <f t="shared" si="5"/>
        <v>7.2057594037927936E+16</v>
      </c>
      <c r="D12" s="4" t="s">
        <v>70</v>
      </c>
      <c r="E12" s="1">
        <f t="shared" si="0"/>
        <v>2228021621.7041016</v>
      </c>
      <c r="F12">
        <v>1.08</v>
      </c>
      <c r="G12" s="1">
        <f t="shared" si="1"/>
        <v>10995.116277760006</v>
      </c>
      <c r="H12" s="1">
        <f t="shared" si="2"/>
        <v>1954087550.6289062</v>
      </c>
      <c r="I12" s="1">
        <f t="shared" si="3"/>
        <v>177723</v>
      </c>
      <c r="J12" s="2">
        <f t="shared" si="4"/>
        <v>0.87705053290027013</v>
      </c>
    </row>
    <row r="13" spans="2:10" x14ac:dyDescent="0.25">
      <c r="B13" t="s">
        <v>16</v>
      </c>
      <c r="C13" s="3">
        <f t="shared" si="5"/>
        <v>9.2233720368547758E+18</v>
      </c>
      <c r="D13" s="4" t="s">
        <v>71</v>
      </c>
      <c r="E13" s="1">
        <f t="shared" si="0"/>
        <v>27850270271.30127</v>
      </c>
      <c r="F13">
        <v>1.07</v>
      </c>
      <c r="G13" s="1">
        <f t="shared" si="1"/>
        <v>35184.372088832017</v>
      </c>
      <c r="H13" s="1">
        <f t="shared" si="2"/>
        <v>28334269484.119141</v>
      </c>
      <c r="I13" s="1">
        <f t="shared" si="3"/>
        <v>805308</v>
      </c>
      <c r="J13" s="2">
        <f t="shared" si="4"/>
        <v>1.0173786181643134</v>
      </c>
    </row>
    <row r="16" spans="2:10" x14ac:dyDescent="0.25">
      <c r="B16" t="s">
        <v>17</v>
      </c>
      <c r="C16" s="3">
        <f>C13</f>
        <v>9.2233720368547758E+18</v>
      </c>
    </row>
    <row r="17" spans="2:3" x14ac:dyDescent="0.25">
      <c r="B17" t="s">
        <v>18</v>
      </c>
      <c r="C17">
        <f>C16/1024</f>
        <v>9007199254740992</v>
      </c>
    </row>
    <row r="18" spans="2:3" x14ac:dyDescent="0.25">
      <c r="B18" t="s">
        <v>19</v>
      </c>
      <c r="C18">
        <f t="shared" ref="C18:C22" si="6">C17/1024</f>
        <v>8796093022208</v>
      </c>
    </row>
    <row r="19" spans="2:3" x14ac:dyDescent="0.25">
      <c r="B19" t="s">
        <v>20</v>
      </c>
      <c r="C19">
        <f t="shared" si="6"/>
        <v>8589934592</v>
      </c>
    </row>
    <row r="20" spans="2:3" x14ac:dyDescent="0.25">
      <c r="B20" t="s">
        <v>21</v>
      </c>
      <c r="C20">
        <f t="shared" si="6"/>
        <v>8388608</v>
      </c>
    </row>
    <row r="21" spans="2:3" x14ac:dyDescent="0.25">
      <c r="B21" t="s">
        <v>22</v>
      </c>
      <c r="C21">
        <f t="shared" si="6"/>
        <v>8192</v>
      </c>
    </row>
    <row r="22" spans="2:3" x14ac:dyDescent="0.25">
      <c r="B22" t="s">
        <v>65</v>
      </c>
      <c r="C22">
        <f t="shared" si="6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8" sqref="C8"/>
    </sheetView>
  </sheetViews>
  <sheetFormatPr defaultRowHeight="15" x14ac:dyDescent="0.25"/>
  <cols>
    <col min="3" max="3" width="39.140625" bestFit="1" customWidth="1"/>
  </cols>
  <sheetData>
    <row r="2" spans="2:3" x14ac:dyDescent="0.25">
      <c r="B2" t="s">
        <v>17</v>
      </c>
      <c r="C2" s="1">
        <v>1</v>
      </c>
    </row>
    <row r="3" spans="2:3" x14ac:dyDescent="0.25">
      <c r="B3" t="s">
        <v>18</v>
      </c>
      <c r="C3" s="1">
        <f>PRODUCT(C2, 1024)</f>
        <v>1024</v>
      </c>
    </row>
    <row r="4" spans="2:3" x14ac:dyDescent="0.25">
      <c r="B4" t="s">
        <v>19</v>
      </c>
      <c r="C4" s="1">
        <f t="shared" ref="C4:C10" si="0">PRODUCT(C3, 1024)</f>
        <v>1048576</v>
      </c>
    </row>
    <row r="5" spans="2:3" x14ac:dyDescent="0.25">
      <c r="B5" t="s">
        <v>20</v>
      </c>
      <c r="C5" s="1">
        <f t="shared" si="0"/>
        <v>1073741824</v>
      </c>
    </row>
    <row r="6" spans="2:3" x14ac:dyDescent="0.25">
      <c r="B6" t="s">
        <v>21</v>
      </c>
      <c r="C6" s="1">
        <f t="shared" si="0"/>
        <v>1099511627776</v>
      </c>
    </row>
    <row r="7" spans="2:3" x14ac:dyDescent="0.25">
      <c r="B7" t="s">
        <v>22</v>
      </c>
      <c r="C7" s="1">
        <f t="shared" si="0"/>
        <v>1125899906842624</v>
      </c>
    </row>
    <row r="8" spans="2:3" x14ac:dyDescent="0.25">
      <c r="B8" t="s">
        <v>23</v>
      </c>
      <c r="C8" s="1">
        <f t="shared" si="0"/>
        <v>1.152921504606847E+18</v>
      </c>
    </row>
    <row r="9" spans="2:3" x14ac:dyDescent="0.25">
      <c r="B9" t="s">
        <v>24</v>
      </c>
      <c r="C9" s="1">
        <f t="shared" si="0"/>
        <v>1.1805916207174113E+21</v>
      </c>
    </row>
    <row r="10" spans="2:3" x14ac:dyDescent="0.25">
      <c r="B10" t="s">
        <v>25</v>
      </c>
      <c r="C10" s="1">
        <f t="shared" si="0"/>
        <v>1.2089258196146292E+24</v>
      </c>
    </row>
    <row r="11" spans="2:3" x14ac:dyDescent="0.25">
      <c r="C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Currencies</vt:lpstr>
      <vt:lpstr>Hardware</vt:lpstr>
      <vt:lpstr>Bytes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2021-02-12T00:04:40Z</dcterms:modified>
</cp:coreProperties>
</file>