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9F045CFE-A118-4888-9B9B-045F61141636}" xr6:coauthVersionLast="44" xr6:coauthVersionMax="44" xr10:uidLastSave="{00000000-0000-0000-0000-000000000000}"/>
  <workbookProtection lockStructure="1"/>
  <bookViews>
    <workbookView xWindow="9405" yWindow="-16320" windowWidth="29040" windowHeight="15840" tabRatio="741" xr2:uid="{00000000-000D-0000-FFFF-FFFF00000000}"/>
  </bookViews>
  <sheets>
    <sheet name="Instructions" sheetId="16" r:id="rId1"/>
    <sheet name="Transactions" sheetId="1" r:id="rId2"/>
    <sheet name="Investments" sheetId="2" r:id="rId3"/>
    <sheet name="MonthlyReport" sheetId="3" r:id="rId4"/>
    <sheet name="AnnualReport" sheetId="14" r:id="rId5"/>
    <sheet name="Catagorical" sheetId="12" r:id="rId6"/>
    <sheet name="Charity" sheetId="5" r:id="rId7"/>
    <sheet name="CreditScore" sheetId="17" r:id="rId8"/>
    <sheet name="PlannedPurchases" sheetId="4" r:id="rId9"/>
    <sheet name="Graphs" sheetId="15" r:id="rId10"/>
    <sheet name="Config_Categories" sheetId="8" r:id="rId11"/>
    <sheet name="Config_Accounts" sheetId="7" r:id="rId12"/>
  </sheets>
  <definedNames>
    <definedName name="AnnualReport_Category" comment="The entry for a category in the annual report">SUMIFS(Transactions!$G:$G, Transactions!$E:$E, "=" &amp; AnnualReport!A$1, Transactions!$C:$C, "&gt;=" &amp; AnnualReport!$B1, Transactions!$C:$C, "&lt;" &amp; EDATE(AnnualReport!$B1, 12))</definedName>
    <definedName name="AnnualReport_Entry" comment="The entry for either a liquid account or category in the annual report">IF(AnnualReport!$B1 &lt;&gt; "", IF(COLUMN(AnnualReport!A1) - AnnualReport_FixedCols &lt;= LiquidAccounts, AnnualReport_LiquidAccount, AnnualReport_Category), "")</definedName>
    <definedName name="AnnualReport_FixedCols" comment="The number of fixed columns in Annual Report">11</definedName>
    <definedName name="AnnualReport_Header" comment="The calculated header for the annual report.  Either a liquid account or a category.">IF(COLUMN(AnnualReport!A1) - AnnualReport_FixedCols &lt;= LiquidAccounts,  INDEX(Config_Accounts!1:1, COLUMN(AnnualReport!A1) - AnnualReport_FixedCols + 2),  INDEX(Config_Categories!1:1, COLUMN(AnnualReport!A1) - AnnualReport_FixedCols + 2 - LiquidAccounts))</definedName>
    <definedName name="AnnualReport_LiquidAccount" comment="The entry for a liquid account in the monthly report">SUMIF(Transactions!$C:$C, "&lt;" &amp; EDATE(AnnualReport!$B1, 12),  INDEX(Transactions!$I:$AG, 0, COLUMN(AnnualReport!A1) - AnnualReport_FixedCols))</definedName>
    <definedName name="FirstCharityDate" comment="The date of the earliest donation to charity">MIN(Charity!$C:$C)</definedName>
    <definedName name="FirstDate" comment="The date of the earliest recorded transaction">MIN(Transactions!$C:$C)</definedName>
    <definedName name="Investments_Account" comment="The investment account that corresponds to a column">INDEX(Config_Accounts!$8:$8,(COLUMN() - Investments_FixedCols - 1) / 3 + 3)</definedName>
    <definedName name="Investments_FixedCols" comment="The number of fixed columns in Investments">7</definedName>
    <definedName name="Investments_Retirement" comment="True if the investment account corresponding to the column is a retirement account">INDEX(Config_Accounts!$10:$10, MATCH(Investments_Account, Config_Accounts!$8:$8, 0))</definedName>
    <definedName name="LastCharityDate" comment="The date of the most recent donation to charity">MAX(Charity!$C:$C)</definedName>
    <definedName name="LastDate" comment="The date of the most recent recorded transaction">MAX(Transactions!$C:$C)</definedName>
    <definedName name="LiquidAccounts" comment="The number of liquid accounts">COUNTA(Config_Accounts!$1:$1) - 2</definedName>
    <definedName name="MonthlyReport_Category" comment="The entry for a catagory in the monthly report">SUMIFS(Transactions!$G:$G, Transactions!$E:$E, "=" &amp; MonthlyReport!A$1, Transactions!$C:$C, "&gt;=" &amp; MonthlyReport!$B1, Transactions!$C:$C, "&lt;" &amp; EDATE(MonthlyReport!$B1, 1))</definedName>
    <definedName name="MonthlyReport_Entry" comment="The entry for either a liquid account or category in the monthly report">IF(MonthlyReport!$B1 &lt;&gt; "", IF(COLUMN(MonthlyReport!A1) - MonthlyReport_FixedCols &lt;= LiquidAccounts, MonthlyReport_LiquidAccount, MonthlyReport_Category), "")</definedName>
    <definedName name="MonthlyReport_FixedCols" comment="The number of fixed columns in the monthly report">8</definedName>
    <definedName name="MonthlyReport_Header" comment="The calculated header for the monthly report.  Either a liquid account or a category.">IF(COLUMN(MonthlyReport!A1) - MonthlyReport_FixedCols &lt;= LiquidAccounts,  INDEX(Config_Accounts!1:1, COLUMN(MonthlyReport!A1) - MonthlyReport_FixedCols + 2),  INDEX(Config_Categories!1:1, COLUMN(MonthlyReport!A1) - MonthlyReport_FixedCols + 2 - LiquidAccounts))</definedName>
    <definedName name="MonthlyReport_LiquidAccount" comment="The entry for a liquid account in the monthly report">SUMIF(Transactions!$C:$C, "&lt;" &amp; EDATE(MonthlyReport!$B1, 1),  INDEX(Transactions!$I:$AG, 0, COLUMN(MonthlyReport!A1) - MonthlyReport_FixedCols))</definedName>
    <definedName name="Transactions_FixedColumns" comment="The number of fixed columns in Transactions">7</definedName>
  </definedNames>
  <calcPr calcId="191029"/>
  <pivotCaches>
    <pivotCache cacheId="5"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D3" i="2" l="1"/>
  <c r="CA3" i="2"/>
  <c r="BX3" i="2"/>
  <c r="BU3" i="2"/>
  <c r="BR3" i="2"/>
  <c r="BO3" i="2"/>
  <c r="BL3" i="2"/>
  <c r="BI3" i="2"/>
  <c r="BF3" i="2"/>
  <c r="BC3" i="2"/>
  <c r="AZ3" i="2"/>
  <c r="AW3" i="2"/>
  <c r="AT3" i="2"/>
  <c r="AQ3" i="2"/>
  <c r="AN3" i="2"/>
  <c r="AK3" i="2"/>
  <c r="AH3" i="2"/>
  <c r="AE3" i="2"/>
  <c r="AB3" i="2"/>
  <c r="Y3" i="2"/>
  <c r="V3" i="2"/>
  <c r="S3" i="2"/>
  <c r="P3" i="2"/>
  <c r="M3" i="2"/>
  <c r="J3" i="2"/>
  <c r="G3" i="1" l="1"/>
  <c r="H3" i="1" s="1"/>
  <c r="G4" i="1"/>
  <c r="H4" i="1"/>
  <c r="G5" i="1"/>
  <c r="H5" i="1" s="1"/>
  <c r="G6" i="1"/>
  <c r="H6" i="1" s="1"/>
  <c r="G7" i="1"/>
  <c r="H7" i="1" s="1"/>
  <c r="G8" i="1"/>
  <c r="H8" i="1" s="1"/>
  <c r="G9" i="1"/>
  <c r="H9" i="1" s="1"/>
  <c r="G10" i="1"/>
  <c r="H10" i="1"/>
  <c r="G11" i="1"/>
  <c r="H11" i="1" s="1"/>
  <c r="G12" i="1"/>
  <c r="H12" i="1"/>
  <c r="G13" i="1"/>
  <c r="H13" i="1" s="1"/>
  <c r="G14" i="1"/>
  <c r="H14" i="1" s="1"/>
  <c r="G15" i="1"/>
  <c r="H15" i="1" s="1"/>
  <c r="G16" i="1"/>
  <c r="H16" i="1" s="1"/>
  <c r="G17" i="1"/>
  <c r="H17" i="1" s="1"/>
  <c r="G18" i="1"/>
  <c r="H18" i="1"/>
  <c r="G19" i="1"/>
  <c r="H19" i="1" s="1"/>
  <c r="G20" i="1"/>
  <c r="H20" i="1"/>
  <c r="G21" i="1"/>
  <c r="H21" i="1" s="1"/>
  <c r="G22" i="1"/>
  <c r="H22" i="1" s="1"/>
  <c r="G23" i="1"/>
  <c r="H23" i="1" s="1"/>
  <c r="G24" i="1"/>
  <c r="H24" i="1" s="1"/>
  <c r="G25" i="1"/>
  <c r="H25" i="1" s="1"/>
  <c r="G26" i="1"/>
  <c r="H26" i="1"/>
  <c r="G27" i="1"/>
  <c r="H27" i="1" s="1"/>
  <c r="G28" i="1"/>
  <c r="H28" i="1" s="1"/>
  <c r="G29" i="1"/>
  <c r="H29" i="1" s="1"/>
  <c r="G30" i="1"/>
  <c r="H30" i="1" s="1"/>
  <c r="G31" i="1"/>
  <c r="H31" i="1" s="1"/>
  <c r="G32" i="1"/>
  <c r="H32" i="1" s="1"/>
  <c r="G33" i="1"/>
  <c r="H33" i="1" s="1"/>
  <c r="G34" i="1"/>
  <c r="H34" i="1"/>
  <c r="G35" i="1"/>
  <c r="H35" i="1" s="1"/>
  <c r="G36" i="1"/>
  <c r="H36" i="1" s="1"/>
  <c r="G37" i="1"/>
  <c r="H37" i="1" s="1"/>
  <c r="G38" i="1"/>
  <c r="H38" i="1" s="1"/>
  <c r="G39" i="1"/>
  <c r="H39" i="1" s="1"/>
  <c r="G40" i="1"/>
  <c r="H40" i="1" s="1"/>
  <c r="G41" i="1"/>
  <c r="H41" i="1" s="1"/>
  <c r="G42" i="1"/>
  <c r="H42" i="1"/>
  <c r="G43" i="1"/>
  <c r="H43" i="1" s="1"/>
  <c r="G44" i="1"/>
  <c r="H44" i="1" s="1"/>
  <c r="G45" i="1"/>
  <c r="H45" i="1" s="1"/>
  <c r="G46" i="1"/>
  <c r="H46" i="1" s="1"/>
  <c r="G47" i="1"/>
  <c r="H47" i="1" s="1"/>
  <c r="G48" i="1"/>
  <c r="H48" i="1" s="1"/>
  <c r="G49" i="1"/>
  <c r="H49" i="1" s="1"/>
  <c r="G50" i="1"/>
  <c r="H50" i="1"/>
  <c r="G51" i="1"/>
  <c r="H51" i="1" s="1"/>
  <c r="G52" i="1"/>
  <c r="H52" i="1" s="1"/>
  <c r="G53" i="1"/>
  <c r="H53" i="1" s="1"/>
  <c r="G54" i="1"/>
  <c r="H54" i="1"/>
  <c r="G55" i="1"/>
  <c r="H55" i="1" s="1"/>
  <c r="G56" i="1"/>
  <c r="H56" i="1" s="1"/>
  <c r="G57" i="1"/>
  <c r="H57" i="1" s="1"/>
  <c r="G58" i="1"/>
  <c r="H58" i="1"/>
  <c r="G59" i="1"/>
  <c r="H59" i="1" s="1"/>
  <c r="G60" i="1"/>
  <c r="H60" i="1" s="1"/>
  <c r="G61" i="1"/>
  <c r="H61" i="1" s="1"/>
  <c r="G62" i="1"/>
  <c r="H62" i="1" s="1"/>
  <c r="G63" i="1"/>
  <c r="H63" i="1" s="1"/>
  <c r="G64" i="1"/>
  <c r="H64" i="1" s="1"/>
  <c r="G65" i="1"/>
  <c r="H65" i="1" s="1"/>
  <c r="G66" i="1"/>
  <c r="H66" i="1"/>
  <c r="G67" i="1"/>
  <c r="H67" i="1" s="1"/>
  <c r="G68" i="1"/>
  <c r="H68" i="1" s="1"/>
  <c r="G69" i="1"/>
  <c r="H69" i="1" s="1"/>
  <c r="G70" i="1"/>
  <c r="H70" i="1" s="1"/>
  <c r="G71" i="1"/>
  <c r="H71" i="1" s="1"/>
  <c r="G72" i="1"/>
  <c r="H72" i="1" s="1"/>
  <c r="G73" i="1"/>
  <c r="H73" i="1" s="1"/>
  <c r="G74" i="1"/>
  <c r="H74" i="1"/>
  <c r="G75" i="1"/>
  <c r="H75" i="1" s="1"/>
  <c r="G76" i="1"/>
  <c r="H76" i="1" s="1"/>
  <c r="G77" i="1"/>
  <c r="H77" i="1" s="1"/>
  <c r="G78" i="1"/>
  <c r="H78" i="1" s="1"/>
  <c r="G79" i="1"/>
  <c r="H79" i="1" s="1"/>
  <c r="G80" i="1"/>
  <c r="H80" i="1" s="1"/>
  <c r="G81" i="1"/>
  <c r="H81" i="1" s="1"/>
  <c r="G82" i="1"/>
  <c r="H82" i="1"/>
  <c r="G83" i="1"/>
  <c r="H83" i="1" s="1"/>
  <c r="G84" i="1"/>
  <c r="H84" i="1" s="1"/>
  <c r="G85" i="1"/>
  <c r="H85" i="1" s="1"/>
  <c r="G86" i="1"/>
  <c r="H86" i="1" s="1"/>
  <c r="G87" i="1"/>
  <c r="H87" i="1" s="1"/>
  <c r="G88" i="1"/>
  <c r="H88" i="1" s="1"/>
  <c r="G89" i="1"/>
  <c r="H89" i="1" s="1"/>
  <c r="G90" i="1"/>
  <c r="H90" i="1"/>
  <c r="G91" i="1"/>
  <c r="H91" i="1" s="1"/>
  <c r="G92" i="1"/>
  <c r="H92" i="1" s="1"/>
  <c r="G93" i="1"/>
  <c r="H93" i="1" s="1"/>
  <c r="G94" i="1"/>
  <c r="H94" i="1" s="1"/>
  <c r="G95" i="1"/>
  <c r="H95" i="1" s="1"/>
  <c r="G96" i="1"/>
  <c r="H96" i="1" s="1"/>
  <c r="G97" i="1"/>
  <c r="H97" i="1" s="1"/>
  <c r="G98" i="1"/>
  <c r="H98" i="1"/>
  <c r="G99" i="1"/>
  <c r="H99" i="1" s="1"/>
  <c r="G100" i="1"/>
  <c r="H100" i="1" s="1"/>
  <c r="G101" i="1"/>
  <c r="H101" i="1" s="1"/>
  <c r="G102" i="1"/>
  <c r="H102" i="1"/>
  <c r="G103" i="1"/>
  <c r="H103" i="1" s="1"/>
  <c r="G104" i="1"/>
  <c r="H104" i="1" s="1"/>
  <c r="G105" i="1"/>
  <c r="H105" i="1" s="1"/>
  <c r="G106" i="1"/>
  <c r="H106" i="1"/>
  <c r="G107" i="1"/>
  <c r="H107" i="1" s="1"/>
  <c r="G108" i="1"/>
  <c r="H108" i="1" s="1"/>
  <c r="G109" i="1"/>
  <c r="H109" i="1" s="1"/>
  <c r="G110" i="1"/>
  <c r="H110" i="1"/>
  <c r="G111" i="1"/>
  <c r="H111" i="1" s="1"/>
  <c r="G112" i="1"/>
  <c r="H112" i="1" s="1"/>
  <c r="G113" i="1"/>
  <c r="H113" i="1" s="1"/>
  <c r="G114" i="1"/>
  <c r="H114" i="1"/>
  <c r="G115" i="1"/>
  <c r="H115" i="1" s="1"/>
  <c r="G116" i="1"/>
  <c r="H116" i="1" s="1"/>
  <c r="G117" i="1"/>
  <c r="H117" i="1" s="1"/>
  <c r="G118" i="1"/>
  <c r="H118" i="1"/>
  <c r="G119" i="1"/>
  <c r="H119" i="1" s="1"/>
  <c r="G120" i="1"/>
  <c r="H120" i="1" s="1"/>
  <c r="G121" i="1"/>
  <c r="H121" i="1" s="1"/>
  <c r="G122" i="1"/>
  <c r="H122" i="1"/>
  <c r="G123" i="1"/>
  <c r="H123" i="1" s="1"/>
  <c r="G124" i="1"/>
  <c r="H124" i="1" s="1"/>
  <c r="G125" i="1"/>
  <c r="H125" i="1" s="1"/>
  <c r="G126" i="1"/>
  <c r="H126" i="1"/>
  <c r="G127" i="1"/>
  <c r="H127" i="1" s="1"/>
  <c r="G128" i="1"/>
  <c r="H128" i="1" s="1"/>
  <c r="G129" i="1"/>
  <c r="H129" i="1" s="1"/>
  <c r="G130" i="1"/>
  <c r="H130" i="1"/>
  <c r="G131" i="1"/>
  <c r="H131" i="1" s="1"/>
  <c r="G132" i="1"/>
  <c r="H132" i="1" s="1"/>
  <c r="G133" i="1"/>
  <c r="H133" i="1" s="1"/>
  <c r="G134" i="1"/>
  <c r="H134" i="1"/>
  <c r="G135" i="1"/>
  <c r="H135" i="1" s="1"/>
  <c r="G136" i="1"/>
  <c r="H136" i="1" s="1"/>
  <c r="G137" i="1"/>
  <c r="H137" i="1" s="1"/>
  <c r="G138" i="1"/>
  <c r="H138" i="1"/>
  <c r="G139" i="1"/>
  <c r="H139" i="1" s="1"/>
  <c r="G140" i="1"/>
  <c r="H140" i="1" s="1"/>
  <c r="G141" i="1"/>
  <c r="H141" i="1" s="1"/>
  <c r="G142" i="1"/>
  <c r="H142" i="1"/>
  <c r="G143" i="1"/>
  <c r="H143" i="1" s="1"/>
  <c r="G144" i="1"/>
  <c r="H144" i="1" s="1"/>
  <c r="G145" i="1"/>
  <c r="H145" i="1" s="1"/>
  <c r="G146" i="1"/>
  <c r="H146" i="1"/>
  <c r="G147" i="1"/>
  <c r="H147" i="1" s="1"/>
  <c r="G148" i="1"/>
  <c r="H148" i="1" s="1"/>
  <c r="G149" i="1"/>
  <c r="H149" i="1" s="1"/>
  <c r="G150" i="1"/>
  <c r="H150" i="1"/>
  <c r="G151" i="1"/>
  <c r="H151" i="1" s="1"/>
  <c r="G152" i="1"/>
  <c r="H152" i="1" s="1"/>
  <c r="G153" i="1"/>
  <c r="H153" i="1" s="1"/>
  <c r="G154" i="1"/>
  <c r="H154" i="1"/>
  <c r="G155" i="1"/>
  <c r="H155" i="1" s="1"/>
  <c r="G156" i="1"/>
  <c r="H156" i="1" s="1"/>
  <c r="G157" i="1"/>
  <c r="H157" i="1" s="1"/>
  <c r="G158" i="1"/>
  <c r="H158" i="1"/>
  <c r="G159" i="1"/>
  <c r="H159" i="1" s="1"/>
  <c r="G160" i="1"/>
  <c r="H160" i="1" s="1"/>
  <c r="G161" i="1"/>
  <c r="H161" i="1" s="1"/>
  <c r="G162" i="1"/>
  <c r="H162" i="1"/>
  <c r="G163" i="1"/>
  <c r="H163" i="1" s="1"/>
  <c r="G164" i="1"/>
  <c r="H164" i="1" s="1"/>
  <c r="G165" i="1"/>
  <c r="H165" i="1" s="1"/>
  <c r="G166" i="1"/>
  <c r="H166" i="1"/>
  <c r="G167" i="1"/>
  <c r="H167" i="1" s="1"/>
  <c r="G168" i="1"/>
  <c r="H168" i="1" s="1"/>
  <c r="G169" i="1"/>
  <c r="H169" i="1" s="1"/>
  <c r="G170" i="1"/>
  <c r="H170" i="1"/>
  <c r="G171" i="1"/>
  <c r="H171" i="1" s="1"/>
  <c r="G172" i="1"/>
  <c r="H172" i="1" s="1"/>
  <c r="G173" i="1"/>
  <c r="H173" i="1" s="1"/>
  <c r="G174" i="1"/>
  <c r="H174" i="1" s="1"/>
  <c r="G175" i="1"/>
  <c r="H175" i="1" s="1"/>
  <c r="G176" i="1"/>
  <c r="H176" i="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c r="G193" i="1"/>
  <c r="H193" i="1" s="1"/>
  <c r="G194" i="1"/>
  <c r="H194" i="1" s="1"/>
  <c r="G195" i="1"/>
  <c r="H195" i="1" s="1"/>
  <c r="G196" i="1"/>
  <c r="H196" i="1"/>
  <c r="G197" i="1"/>
  <c r="H197" i="1" s="1"/>
  <c r="G198" i="1"/>
  <c r="H198" i="1" s="1"/>
  <c r="G199" i="1"/>
  <c r="H199" i="1" s="1"/>
  <c r="G200" i="1"/>
  <c r="H200" i="1" s="1"/>
  <c r="G201" i="1"/>
  <c r="H201" i="1" s="1"/>
  <c r="G202" i="1"/>
  <c r="H202" i="1"/>
  <c r="G203" i="1"/>
  <c r="H203" i="1" s="1"/>
  <c r="G204" i="1"/>
  <c r="H204" i="1" s="1"/>
  <c r="G205" i="1"/>
  <c r="H205" i="1" s="1"/>
  <c r="G206" i="1"/>
  <c r="H206" i="1" s="1"/>
  <c r="G207" i="1"/>
  <c r="H207" i="1" s="1"/>
  <c r="G208" i="1"/>
  <c r="H208" i="1" s="1"/>
  <c r="G209" i="1"/>
  <c r="H209" i="1" s="1"/>
  <c r="G210" i="1"/>
  <c r="H210" i="1" s="1"/>
  <c r="G211" i="1"/>
  <c r="H211" i="1" s="1"/>
  <c r="G212" i="1"/>
  <c r="H212" i="1" s="1"/>
  <c r="G213" i="1"/>
  <c r="H213" i="1"/>
  <c r="G214" i="1"/>
  <c r="H214" i="1" s="1"/>
  <c r="G215" i="1"/>
  <c r="H215" i="1" s="1"/>
  <c r="G216" i="1"/>
  <c r="H216" i="1" s="1"/>
  <c r="G217" i="1"/>
  <c r="H217" i="1" s="1"/>
  <c r="G218" i="1"/>
  <c r="H218" i="1" s="1"/>
  <c r="G219" i="1"/>
  <c r="H219" i="1" s="1"/>
  <c r="G220" i="1"/>
  <c r="H220" i="1" s="1"/>
  <c r="G221" i="1"/>
  <c r="H221" i="1"/>
  <c r="G222" i="1"/>
  <c r="H222" i="1" s="1"/>
  <c r="G223" i="1"/>
  <c r="H223" i="1" s="1"/>
  <c r="G224" i="1"/>
  <c r="H224" i="1" s="1"/>
  <c r="G225" i="1"/>
  <c r="H225" i="1" s="1"/>
  <c r="G226" i="1"/>
  <c r="H226" i="1" s="1"/>
  <c r="G227" i="1"/>
  <c r="H227" i="1" s="1"/>
  <c r="G228" i="1"/>
  <c r="H228" i="1" s="1"/>
  <c r="G229" i="1"/>
  <c r="H229" i="1"/>
  <c r="G230" i="1"/>
  <c r="H230" i="1" s="1"/>
  <c r="G231" i="1"/>
  <c r="H231" i="1" s="1"/>
  <c r="G232" i="1"/>
  <c r="H232" i="1" s="1"/>
  <c r="G233" i="1"/>
  <c r="H233" i="1" s="1"/>
  <c r="G234" i="1"/>
  <c r="H234" i="1" s="1"/>
  <c r="G235" i="1"/>
  <c r="H235" i="1" s="1"/>
  <c r="G236" i="1"/>
  <c r="H236" i="1" s="1"/>
  <c r="G237" i="1"/>
  <c r="H237" i="1"/>
  <c r="G238" i="1"/>
  <c r="H238" i="1" s="1"/>
  <c r="G239" i="1"/>
  <c r="H239" i="1" s="1"/>
  <c r="G240" i="1"/>
  <c r="H240" i="1" s="1"/>
  <c r="G241" i="1"/>
  <c r="H241" i="1" s="1"/>
  <c r="G242" i="1"/>
  <c r="H242" i="1" s="1"/>
  <c r="G243" i="1"/>
  <c r="H243" i="1" s="1"/>
  <c r="G244" i="1"/>
  <c r="H244" i="1" s="1"/>
  <c r="G245" i="1"/>
  <c r="H245" i="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c r="G281" i="1"/>
  <c r="H281" i="1" s="1"/>
  <c r="G282" i="1"/>
  <c r="H282" i="1"/>
  <c r="G283" i="1"/>
  <c r="H283" i="1" s="1"/>
  <c r="G284" i="1"/>
  <c r="H284" i="1"/>
  <c r="G285" i="1"/>
  <c r="H285" i="1" s="1"/>
  <c r="G286" i="1"/>
  <c r="H286" i="1"/>
  <c r="G287" i="1"/>
  <c r="H287" i="1" s="1"/>
  <c r="G288" i="1"/>
  <c r="H288" i="1"/>
  <c r="G289" i="1"/>
  <c r="H289" i="1" s="1"/>
  <c r="G290" i="1"/>
  <c r="H290" i="1"/>
  <c r="G291" i="1"/>
  <c r="H291" i="1" s="1"/>
  <c r="G292" i="1"/>
  <c r="H292" i="1"/>
  <c r="G293" i="1"/>
  <c r="H293" i="1" s="1"/>
  <c r="G294" i="1"/>
  <c r="H294" i="1"/>
  <c r="G295" i="1"/>
  <c r="H295" i="1" s="1"/>
  <c r="G296" i="1"/>
  <c r="H296" i="1"/>
  <c r="G297" i="1"/>
  <c r="H297" i="1" s="1"/>
  <c r="G298" i="1"/>
  <c r="H298" i="1"/>
  <c r="G299" i="1"/>
  <c r="H299" i="1" s="1"/>
  <c r="G300" i="1"/>
  <c r="H300" i="1"/>
  <c r="G301" i="1"/>
  <c r="H301" i="1" s="1"/>
  <c r="G302" i="1"/>
  <c r="H302" i="1"/>
  <c r="G303" i="1"/>
  <c r="H303" i="1" s="1"/>
  <c r="G304" i="1"/>
  <c r="H304" i="1"/>
  <c r="G305" i="1"/>
  <c r="H305" i="1" s="1"/>
  <c r="G306" i="1"/>
  <c r="H306" i="1"/>
  <c r="G307" i="1"/>
  <c r="H307" i="1" s="1"/>
  <c r="G308" i="1"/>
  <c r="H308" i="1"/>
  <c r="G309" i="1"/>
  <c r="H309" i="1" s="1"/>
  <c r="G310" i="1"/>
  <c r="H310" i="1"/>
  <c r="G311" i="1"/>
  <c r="H311" i="1" s="1"/>
  <c r="G312" i="1"/>
  <c r="H312" i="1"/>
  <c r="G313" i="1"/>
  <c r="H313" i="1" s="1"/>
  <c r="G314" i="1"/>
  <c r="H314" i="1"/>
  <c r="G315" i="1"/>
  <c r="H315" i="1" s="1"/>
  <c r="G316" i="1"/>
  <c r="H316" i="1"/>
  <c r="G317" i="1"/>
  <c r="H317" i="1" s="1"/>
  <c r="G318" i="1"/>
  <c r="H318" i="1"/>
  <c r="G319" i="1"/>
  <c r="H319" i="1" s="1"/>
  <c r="G320" i="1"/>
  <c r="H320" i="1"/>
  <c r="G321" i="1"/>
  <c r="H321" i="1" s="1"/>
  <c r="G322" i="1"/>
  <c r="H322" i="1"/>
  <c r="G323" i="1"/>
  <c r="H323" i="1" s="1"/>
  <c r="G324" i="1"/>
  <c r="H324" i="1" s="1"/>
  <c r="G325" i="1"/>
  <c r="H325" i="1"/>
  <c r="G326" i="1"/>
  <c r="H326" i="1" s="1"/>
  <c r="G327" i="1"/>
  <c r="H327" i="1"/>
  <c r="G328" i="1"/>
  <c r="H328" i="1" s="1"/>
  <c r="G329" i="1"/>
  <c r="H329" i="1" s="1"/>
  <c r="G330" i="1"/>
  <c r="H330" i="1" s="1"/>
  <c r="G331" i="1"/>
  <c r="H331" i="1" s="1"/>
  <c r="G332" i="1"/>
  <c r="H332" i="1" s="1"/>
  <c r="G333" i="1"/>
  <c r="H333" i="1"/>
  <c r="G334" i="1"/>
  <c r="H334" i="1" s="1"/>
  <c r="G335" i="1"/>
  <c r="H335" i="1"/>
  <c r="G336" i="1"/>
  <c r="H336" i="1" s="1"/>
  <c r="G337" i="1"/>
  <c r="H337" i="1" s="1"/>
  <c r="G338" i="1"/>
  <c r="H338" i="1"/>
  <c r="G339" i="1"/>
  <c r="H339" i="1" s="1"/>
  <c r="G340" i="1"/>
  <c r="H340" i="1"/>
  <c r="G341" i="1"/>
  <c r="H341" i="1" s="1"/>
  <c r="G342" i="1"/>
  <c r="H342" i="1" s="1"/>
  <c r="G343" i="1"/>
  <c r="H343" i="1" s="1"/>
  <c r="G344" i="1"/>
  <c r="H344" i="1" s="1"/>
  <c r="G345" i="1"/>
  <c r="H345" i="1" s="1"/>
  <c r="G346" i="1"/>
  <c r="H346" i="1"/>
  <c r="G347" i="1"/>
  <c r="H347" i="1" s="1"/>
  <c r="G348" i="1"/>
  <c r="H348" i="1"/>
  <c r="G349" i="1"/>
  <c r="H349" i="1" s="1"/>
  <c r="G350" i="1"/>
  <c r="H350" i="1" s="1"/>
  <c r="G351" i="1"/>
  <c r="H351" i="1"/>
  <c r="G352" i="1"/>
  <c r="H352" i="1" s="1"/>
  <c r="G353" i="1"/>
  <c r="H353" i="1"/>
  <c r="G354" i="1"/>
  <c r="H354" i="1" s="1"/>
  <c r="G355" i="1"/>
  <c r="H355" i="1" s="1"/>
  <c r="G356" i="1"/>
  <c r="H356" i="1" s="1"/>
  <c r="G357" i="1"/>
  <c r="H357" i="1" s="1"/>
  <c r="G358" i="1"/>
  <c r="H358" i="1" s="1"/>
  <c r="G359" i="1"/>
  <c r="H359" i="1"/>
  <c r="G360" i="1"/>
  <c r="H360" i="1" s="1"/>
  <c r="G361" i="1"/>
  <c r="H361" i="1"/>
  <c r="G362" i="1"/>
  <c r="H362" i="1" s="1"/>
  <c r="G363" i="1"/>
  <c r="H363" i="1"/>
  <c r="G364" i="1"/>
  <c r="H364" i="1" s="1"/>
  <c r="G365" i="1"/>
  <c r="H365" i="1"/>
  <c r="G366" i="1"/>
  <c r="H366" i="1" s="1"/>
  <c r="G367" i="1"/>
  <c r="H367" i="1"/>
  <c r="G368" i="1"/>
  <c r="H368" i="1" s="1"/>
  <c r="G369" i="1"/>
  <c r="H369" i="1"/>
  <c r="G370" i="1"/>
  <c r="H370" i="1" s="1"/>
  <c r="G371" i="1"/>
  <c r="H371" i="1" s="1"/>
  <c r="G372" i="1"/>
  <c r="H372" i="1"/>
  <c r="G373" i="1"/>
  <c r="H373" i="1" s="1"/>
  <c r="G374" i="1"/>
  <c r="H374" i="1"/>
  <c r="G375" i="1"/>
  <c r="H375" i="1" s="1"/>
  <c r="G376" i="1"/>
  <c r="H376" i="1" s="1"/>
  <c r="G377" i="1"/>
  <c r="H377" i="1"/>
  <c r="G378" i="1"/>
  <c r="H378" i="1" s="1"/>
  <c r="G379" i="1"/>
  <c r="H379" i="1"/>
  <c r="G380" i="1"/>
  <c r="H380" i="1" s="1"/>
  <c r="G381" i="1"/>
  <c r="H381" i="1"/>
  <c r="G382" i="1"/>
  <c r="H382" i="1" s="1"/>
  <c r="G383" i="1"/>
  <c r="H383" i="1"/>
  <c r="G384" i="1"/>
  <c r="H384" i="1" s="1"/>
  <c r="G385" i="1"/>
  <c r="H385" i="1"/>
  <c r="G386" i="1"/>
  <c r="H386" i="1" s="1"/>
  <c r="G387" i="1"/>
  <c r="H387" i="1" s="1"/>
  <c r="G388" i="1"/>
  <c r="H388" i="1" s="1"/>
  <c r="G389" i="1"/>
  <c r="H389" i="1" s="1"/>
  <c r="G390" i="1"/>
  <c r="H390" i="1" s="1"/>
  <c r="G391" i="1"/>
  <c r="H391" i="1"/>
  <c r="G392" i="1"/>
  <c r="H392" i="1" s="1"/>
  <c r="G393" i="1"/>
  <c r="H393" i="1"/>
  <c r="G394" i="1"/>
  <c r="H394" i="1" s="1"/>
  <c r="G395" i="1"/>
  <c r="H395" i="1"/>
  <c r="G396" i="1"/>
  <c r="H396" i="1" s="1"/>
  <c r="G397" i="1"/>
  <c r="H397" i="1"/>
  <c r="G398" i="1"/>
  <c r="H398" i="1" s="1"/>
  <c r="G399" i="1"/>
  <c r="H399" i="1"/>
  <c r="G400" i="1"/>
  <c r="H400" i="1"/>
  <c r="G401" i="1"/>
  <c r="H401" i="1"/>
  <c r="G402" i="1"/>
  <c r="H402" i="1"/>
  <c r="G403" i="1"/>
  <c r="H403" i="1"/>
  <c r="G404" i="1"/>
  <c r="H404" i="1"/>
  <c r="G405" i="1"/>
  <c r="H405" i="1" s="1"/>
  <c r="G406" i="1"/>
  <c r="H406" i="1"/>
  <c r="G407" i="1"/>
  <c r="H407" i="1" s="1"/>
  <c r="G408" i="1"/>
  <c r="H408" i="1" s="1"/>
  <c r="G409" i="1"/>
  <c r="H409" i="1" s="1"/>
  <c r="G410" i="1"/>
  <c r="H410" i="1" s="1"/>
  <c r="G411" i="1"/>
  <c r="H411" i="1" s="1"/>
  <c r="G412" i="1"/>
  <c r="H412" i="1" s="1"/>
  <c r="G413" i="1"/>
  <c r="H413" i="1" s="1"/>
  <c r="G414" i="1"/>
  <c r="H414" i="1" s="1"/>
  <c r="G415" i="1"/>
  <c r="H415" i="1"/>
  <c r="G416" i="1"/>
  <c r="H416" i="1" s="1"/>
  <c r="G417" i="1"/>
  <c r="H417" i="1"/>
  <c r="G418" i="1"/>
  <c r="H418" i="1" s="1"/>
  <c r="G419" i="1"/>
  <c r="H419" i="1"/>
  <c r="G420" i="1"/>
  <c r="H420" i="1" s="1"/>
  <c r="G421" i="1"/>
  <c r="H421" i="1" s="1"/>
  <c r="G422" i="1"/>
  <c r="H422" i="1"/>
  <c r="G423" i="1"/>
  <c r="H423" i="1" s="1"/>
  <c r="G424" i="1"/>
  <c r="H424" i="1"/>
  <c r="G425" i="1"/>
  <c r="H425" i="1" s="1"/>
  <c r="G426" i="1"/>
  <c r="H426" i="1"/>
  <c r="G427" i="1"/>
  <c r="H427" i="1" s="1"/>
  <c r="G428" i="1"/>
  <c r="H428" i="1" s="1"/>
  <c r="G429" i="1"/>
  <c r="H429" i="1" s="1"/>
  <c r="G430" i="1"/>
  <c r="H430" i="1" s="1"/>
  <c r="G431" i="1"/>
  <c r="H431" i="1"/>
  <c r="G432" i="1"/>
  <c r="H432" i="1" s="1"/>
  <c r="G433" i="1"/>
  <c r="H433" i="1"/>
  <c r="G434" i="1"/>
  <c r="H434" i="1" s="1"/>
  <c r="G435" i="1"/>
  <c r="H435" i="1"/>
  <c r="G436" i="1"/>
  <c r="H436" i="1" s="1"/>
  <c r="G437" i="1"/>
  <c r="H437" i="1" s="1"/>
  <c r="G438" i="1"/>
  <c r="H438" i="1" s="1"/>
  <c r="G439" i="1"/>
  <c r="H439" i="1" s="1"/>
  <c r="G440" i="1"/>
  <c r="H440" i="1" s="1"/>
  <c r="G441" i="1"/>
  <c r="H441" i="1"/>
  <c r="I1" i="2" l="1"/>
  <c r="J1" i="2"/>
  <c r="K1" i="2"/>
  <c r="K2" i="2" s="1"/>
  <c r="L1" i="2"/>
  <c r="L2" i="2" s="1"/>
  <c r="M1" i="2"/>
  <c r="N1" i="2"/>
  <c r="O1" i="2"/>
  <c r="O2" i="2" s="1"/>
  <c r="P1" i="2"/>
  <c r="Q1" i="2"/>
  <c r="R1" i="2"/>
  <c r="S1" i="2"/>
  <c r="T1" i="2"/>
  <c r="T2" i="2" s="1"/>
  <c r="U1" i="2"/>
  <c r="V1" i="2"/>
  <c r="W1" i="2"/>
  <c r="W2" i="2" s="1"/>
  <c r="X1" i="2"/>
  <c r="X2" i="2" s="1"/>
  <c r="Y1" i="2"/>
  <c r="Z1" i="2"/>
  <c r="AA1" i="2"/>
  <c r="AA2" i="2" s="1"/>
  <c r="AB1" i="2"/>
  <c r="AB2" i="2" s="1"/>
  <c r="AC1" i="2"/>
  <c r="AD1" i="2"/>
  <c r="AE1" i="2"/>
  <c r="AE2" i="2" s="1"/>
  <c r="AF1" i="2"/>
  <c r="AF2" i="2" s="1"/>
  <c r="AG1" i="2"/>
  <c r="AH1" i="2"/>
  <c r="AI1" i="2"/>
  <c r="AJ1" i="2"/>
  <c r="AJ2" i="2" s="1"/>
  <c r="AK1" i="2"/>
  <c r="AL1" i="2"/>
  <c r="AM1" i="2"/>
  <c r="AM2" i="2" s="1"/>
  <c r="AN1" i="2"/>
  <c r="AN2" i="2" s="1"/>
  <c r="AO1" i="2"/>
  <c r="AP1" i="2"/>
  <c r="AQ1" i="2"/>
  <c r="AQ2" i="2" s="1"/>
  <c r="AR1" i="2"/>
  <c r="AR2" i="2" s="1"/>
  <c r="AS1" i="2"/>
  <c r="AT1" i="2"/>
  <c r="AU1" i="2"/>
  <c r="AU2" i="2" s="1"/>
  <c r="AV1" i="2"/>
  <c r="AV2" i="2" s="1"/>
  <c r="AW1" i="2"/>
  <c r="AX1" i="2"/>
  <c r="AY1" i="2"/>
  <c r="AZ1" i="2"/>
  <c r="AZ2" i="2" s="1"/>
  <c r="BA1" i="2"/>
  <c r="BB1" i="2"/>
  <c r="BC1" i="2"/>
  <c r="BC2" i="2" s="1"/>
  <c r="BD1" i="2"/>
  <c r="BD2" i="2" s="1"/>
  <c r="BE1" i="2"/>
  <c r="BF1" i="2"/>
  <c r="BG1" i="2"/>
  <c r="BG2" i="2" s="1"/>
  <c r="BH1" i="2"/>
  <c r="BH2" i="2" s="1"/>
  <c r="BI1" i="2"/>
  <c r="BJ1" i="2"/>
  <c r="BJ2" i="2" s="1"/>
  <c r="BK1" i="2"/>
  <c r="BK2" i="2" s="1"/>
  <c r="BL1" i="2"/>
  <c r="BL2" i="2" s="1"/>
  <c r="BM1" i="2"/>
  <c r="BN1" i="2"/>
  <c r="BO1" i="2"/>
  <c r="BP1" i="2"/>
  <c r="BP2" i="2" s="1"/>
  <c r="BQ1" i="2"/>
  <c r="BR1" i="2"/>
  <c r="BR2" i="2" s="1"/>
  <c r="BS1" i="2"/>
  <c r="BS2" i="2" s="1"/>
  <c r="BT1" i="2"/>
  <c r="BT2" i="2" s="1"/>
  <c r="BU1" i="2"/>
  <c r="BU2" i="2" s="1"/>
  <c r="BV1" i="2"/>
  <c r="BV2" i="2" s="1"/>
  <c r="BW1" i="2"/>
  <c r="BW2" i="2" s="1"/>
  <c r="BX1" i="2"/>
  <c r="BX2" i="2" s="1"/>
  <c r="BY1" i="2"/>
  <c r="BY2" i="2" s="1"/>
  <c r="BZ1" i="2"/>
  <c r="BZ2" i="2" s="1"/>
  <c r="CA1" i="2"/>
  <c r="CA2" i="2" s="1"/>
  <c r="CB1" i="2"/>
  <c r="CB2" i="2" s="1"/>
  <c r="CC1" i="2"/>
  <c r="CC2" i="2" s="1"/>
  <c r="CD1" i="2"/>
  <c r="CD2" i="2" s="1"/>
  <c r="I2" i="2"/>
  <c r="N2" i="2"/>
  <c r="Q2" i="2"/>
  <c r="R2" i="2"/>
  <c r="U2" i="2"/>
  <c r="Y2" i="2"/>
  <c r="Z2" i="2"/>
  <c r="AC2" i="2"/>
  <c r="AD2" i="2"/>
  <c r="AG2" i="2"/>
  <c r="AH2" i="2"/>
  <c r="AI2" i="2"/>
  <c r="AK2" i="2"/>
  <c r="AL2" i="2"/>
  <c r="AO2" i="2"/>
  <c r="AP2" i="2"/>
  <c r="AS2" i="2"/>
  <c r="AT2" i="2"/>
  <c r="AW2" i="2"/>
  <c r="AX2" i="2"/>
  <c r="AY2" i="2"/>
  <c r="BA2" i="2"/>
  <c r="BB2" i="2"/>
  <c r="BE2" i="2"/>
  <c r="BF2" i="2"/>
  <c r="BI2" i="2"/>
  <c r="BM2" i="2"/>
  <c r="BN2" i="2"/>
  <c r="BO2" i="2"/>
  <c r="BQ2" i="2"/>
  <c r="H1" i="2"/>
  <c r="H2" i="2" s="1"/>
  <c r="B1" i="15" l="1"/>
  <c r="B2" i="15" s="1"/>
  <c r="B3" i="15" s="1"/>
  <c r="B4" i="15" s="1"/>
  <c r="B5" i="15" s="1"/>
  <c r="B6" i="15" s="1"/>
  <c r="B7" i="15" s="1"/>
  <c r="B8" i="15" s="1"/>
  <c r="B9" i="15" s="1"/>
  <c r="B10" i="15" s="1"/>
  <c r="B11" i="15" s="1"/>
  <c r="B12" i="15" s="1"/>
  <c r="B13" i="15" s="1"/>
  <c r="B14" i="15" s="1"/>
  <c r="B15" i="15" s="1"/>
  <c r="B16" i="15" s="1"/>
  <c r="J5" i="4"/>
  <c r="K5" i="4"/>
  <c r="J6" i="4"/>
  <c r="K6" i="4"/>
  <c r="J7" i="4"/>
  <c r="K7" i="4"/>
  <c r="J8" i="4"/>
  <c r="K8" i="4"/>
  <c r="J9" i="4"/>
  <c r="K9" i="4"/>
  <c r="J10" i="4"/>
  <c r="K10"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J42" i="4"/>
  <c r="K42" i="4"/>
  <c r="J43" i="4"/>
  <c r="K43" i="4"/>
  <c r="J44" i="4"/>
  <c r="K44" i="4"/>
  <c r="J45" i="4"/>
  <c r="K45" i="4"/>
  <c r="J46" i="4"/>
  <c r="K46" i="4"/>
  <c r="J47" i="4"/>
  <c r="K47" i="4"/>
  <c r="J48" i="4"/>
  <c r="K48" i="4"/>
  <c r="J49" i="4"/>
  <c r="K49" i="4"/>
  <c r="J50" i="4"/>
  <c r="K50" i="4"/>
  <c r="J51" i="4"/>
  <c r="K51" i="4"/>
  <c r="J52" i="4"/>
  <c r="K52" i="4"/>
  <c r="J53" i="4"/>
  <c r="K53" i="4"/>
  <c r="J54" i="4"/>
  <c r="K54" i="4"/>
  <c r="J55" i="4"/>
  <c r="K55" i="4"/>
  <c r="J56" i="4"/>
  <c r="K56" i="4"/>
  <c r="J57" i="4"/>
  <c r="K57" i="4"/>
  <c r="J58" i="4"/>
  <c r="K58" i="4"/>
  <c r="J59" i="4"/>
  <c r="K59" i="4"/>
  <c r="J60" i="4"/>
  <c r="K60" i="4"/>
  <c r="J61" i="4"/>
  <c r="K61" i="4"/>
  <c r="J62" i="4"/>
  <c r="K62" i="4"/>
  <c r="J63" i="4"/>
  <c r="K63" i="4"/>
  <c r="J64" i="4"/>
  <c r="K64" i="4"/>
  <c r="J65" i="4"/>
  <c r="K65" i="4"/>
  <c r="J66" i="4"/>
  <c r="K66" i="4"/>
  <c r="J67" i="4"/>
  <c r="K67" i="4"/>
  <c r="J68" i="4"/>
  <c r="K68" i="4"/>
  <c r="J69" i="4"/>
  <c r="K69" i="4"/>
  <c r="J70" i="4"/>
  <c r="K70" i="4"/>
  <c r="J71" i="4"/>
  <c r="K71" i="4"/>
  <c r="J72" i="4"/>
  <c r="K72" i="4"/>
  <c r="J73" i="4"/>
  <c r="K73" i="4"/>
  <c r="J74" i="4"/>
  <c r="K74" i="4"/>
  <c r="J75" i="4"/>
  <c r="K75" i="4"/>
  <c r="J76" i="4"/>
  <c r="K76" i="4"/>
  <c r="J77" i="4"/>
  <c r="K77" i="4"/>
  <c r="J78" i="4"/>
  <c r="K78" i="4"/>
  <c r="J79" i="4"/>
  <c r="K79" i="4"/>
  <c r="J80" i="4"/>
  <c r="K80" i="4"/>
  <c r="J81" i="4"/>
  <c r="K81" i="4"/>
  <c r="J82" i="4"/>
  <c r="K82" i="4"/>
  <c r="J83" i="4"/>
  <c r="K83" i="4"/>
  <c r="J84" i="4"/>
  <c r="K84" i="4"/>
  <c r="J85" i="4"/>
  <c r="K85" i="4"/>
  <c r="J86" i="4"/>
  <c r="K86" i="4"/>
  <c r="J87" i="4"/>
  <c r="K87" i="4"/>
  <c r="J88" i="4"/>
  <c r="K88" i="4"/>
  <c r="J89" i="4"/>
  <c r="K89" i="4"/>
  <c r="J90" i="4"/>
  <c r="K90" i="4"/>
  <c r="J91" i="4"/>
  <c r="K91" i="4"/>
  <c r="J92" i="4"/>
  <c r="K92" i="4"/>
  <c r="J93" i="4"/>
  <c r="K93" i="4"/>
  <c r="J94" i="4"/>
  <c r="K94" i="4"/>
  <c r="J95" i="4"/>
  <c r="K95" i="4"/>
  <c r="J96" i="4"/>
  <c r="K96" i="4"/>
  <c r="J97" i="4"/>
  <c r="K97" i="4"/>
  <c r="J98" i="4"/>
  <c r="K98" i="4"/>
  <c r="J99" i="4"/>
  <c r="K99" i="4"/>
  <c r="J100" i="4"/>
  <c r="K100" i="4"/>
  <c r="J101" i="4"/>
  <c r="K101" i="4"/>
  <c r="J102" i="4"/>
  <c r="K102" i="4"/>
  <c r="J103" i="4"/>
  <c r="K103" i="4"/>
  <c r="J104" i="4"/>
  <c r="K104" i="4"/>
  <c r="J105" i="4"/>
  <c r="K105" i="4"/>
  <c r="J106" i="4"/>
  <c r="K106" i="4"/>
  <c r="J107" i="4"/>
  <c r="K107" i="4"/>
  <c r="J108" i="4"/>
  <c r="K108" i="4"/>
  <c r="J109" i="4"/>
  <c r="K109" i="4"/>
  <c r="J110" i="4"/>
  <c r="K110" i="4"/>
  <c r="J111" i="4"/>
  <c r="K111" i="4"/>
  <c r="J112" i="4"/>
  <c r="K112" i="4"/>
  <c r="J113" i="4"/>
  <c r="K113" i="4"/>
  <c r="J114" i="4"/>
  <c r="K114" i="4"/>
  <c r="J115" i="4"/>
  <c r="K115" i="4"/>
  <c r="J116" i="4"/>
  <c r="K116" i="4"/>
  <c r="J117" i="4"/>
  <c r="K117" i="4"/>
  <c r="J118" i="4"/>
  <c r="K118" i="4"/>
  <c r="J119" i="4"/>
  <c r="K119" i="4"/>
  <c r="J120" i="4"/>
  <c r="K120" i="4"/>
  <c r="J121" i="4"/>
  <c r="K121" i="4"/>
  <c r="J3" i="4"/>
  <c r="K3" i="4"/>
  <c r="J4" i="4"/>
  <c r="K4" i="4"/>
  <c r="K2" i="4"/>
  <c r="J2" i="4"/>
  <c r="B17" i="15" l="1"/>
  <c r="H3"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2"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B18" i="15" l="1"/>
  <c r="CD122" i="2"/>
  <c r="CA122" i="2"/>
  <c r="BX122" i="2"/>
  <c r="BU122" i="2"/>
  <c r="BR122" i="2"/>
  <c r="BO122" i="2"/>
  <c r="BL122" i="2"/>
  <c r="BI122" i="2"/>
  <c r="BF122" i="2"/>
  <c r="BC122" i="2"/>
  <c r="AZ122" i="2"/>
  <c r="AW122" i="2"/>
  <c r="AT122" i="2"/>
  <c r="AQ122" i="2"/>
  <c r="AN122" i="2"/>
  <c r="AK122" i="2"/>
  <c r="AH122" i="2"/>
  <c r="AE122" i="2"/>
  <c r="AB122" i="2"/>
  <c r="Y122" i="2"/>
  <c r="V122" i="2"/>
  <c r="S122" i="2"/>
  <c r="P122" i="2"/>
  <c r="M122" i="2"/>
  <c r="J122" i="2"/>
  <c r="B19" i="15" l="1"/>
  <c r="M1" i="14"/>
  <c r="N1" i="14"/>
  <c r="O1" i="14"/>
  <c r="P1" i="14"/>
  <c r="Q1" i="14"/>
  <c r="R1" i="14"/>
  <c r="S1" i="14"/>
  <c r="T1" i="14"/>
  <c r="U1" i="14"/>
  <c r="V1" i="14"/>
  <c r="W1" i="14"/>
  <c r="X1" i="14"/>
  <c r="Y1" i="14"/>
  <c r="Z1" i="14"/>
  <c r="AA1" i="14"/>
  <c r="AB1" i="14"/>
  <c r="AC1" i="14"/>
  <c r="AD1" i="14"/>
  <c r="AE1" i="14"/>
  <c r="AF1" i="14"/>
  <c r="AG1" i="14"/>
  <c r="AH1" i="14"/>
  <c r="AI1" i="14"/>
  <c r="AJ1" i="14"/>
  <c r="AK1" i="14"/>
  <c r="AL1" i="14"/>
  <c r="AM1" i="14"/>
  <c r="AN1" i="14"/>
  <c r="AO1" i="14"/>
  <c r="AP1" i="14"/>
  <c r="AQ1" i="14"/>
  <c r="AR1" i="14"/>
  <c r="AS1" i="14"/>
  <c r="AT1" i="14"/>
  <c r="AU1" i="14"/>
  <c r="AV1" i="14"/>
  <c r="AW1" i="14"/>
  <c r="AX1" i="14"/>
  <c r="AY1" i="14"/>
  <c r="AZ1" i="14"/>
  <c r="BA1" i="14"/>
  <c r="BB1" i="14"/>
  <c r="BC1" i="14"/>
  <c r="BD1" i="14"/>
  <c r="BE1" i="14"/>
  <c r="BF1" i="14"/>
  <c r="BG1" i="14"/>
  <c r="BH1" i="14"/>
  <c r="BI1" i="14"/>
  <c r="L1" i="14"/>
  <c r="B2" i="14"/>
  <c r="B3" i="14" s="1"/>
  <c r="B4" i="14" s="1"/>
  <c r="B5" i="14" s="1"/>
  <c r="B6" i="14" s="1"/>
  <c r="B7" i="14" s="1"/>
  <c r="B8" i="14" s="1"/>
  <c r="B9" i="14" s="1"/>
  <c r="B10" i="14" s="1"/>
  <c r="B11" i="14" s="1"/>
  <c r="B20" i="15" l="1"/>
  <c r="N2" i="14"/>
  <c r="BG2" i="14"/>
  <c r="AR2" i="14"/>
  <c r="R2" i="14"/>
  <c r="BC2" i="14"/>
  <c r="AQ2" i="14"/>
  <c r="P2" i="14"/>
  <c r="AX2" i="14"/>
  <c r="AL2" i="14"/>
  <c r="AM2" i="14"/>
  <c r="AA2" i="14"/>
  <c r="M2" i="14"/>
  <c r="BB2" i="14"/>
  <c r="BH2" i="14"/>
  <c r="AV2" i="14"/>
  <c r="W2" i="14"/>
  <c r="BI2" i="14"/>
  <c r="BE2" i="14"/>
  <c r="BA2" i="14"/>
  <c r="AW2" i="14"/>
  <c r="AS2" i="14"/>
  <c r="Q2" i="14"/>
  <c r="BF2" i="14"/>
  <c r="AO2" i="14"/>
  <c r="AK2" i="14"/>
  <c r="U2" i="14"/>
  <c r="AZ2" i="14"/>
  <c r="AU2" i="14"/>
  <c r="AP2" i="14"/>
  <c r="AJ2" i="14"/>
  <c r="L2" i="14"/>
  <c r="BD2" i="14"/>
  <c r="AY2" i="14"/>
  <c r="AT2" i="14"/>
  <c r="AN2" i="14"/>
  <c r="B21" i="15" l="1"/>
  <c r="P3" i="14"/>
  <c r="M3" i="14"/>
  <c r="Q3" i="14"/>
  <c r="AG3" i="14"/>
  <c r="N3" i="14"/>
  <c r="R3" i="14"/>
  <c r="Q2" i="5"/>
  <c r="J2" i="5"/>
  <c r="J3" i="5" s="1"/>
  <c r="J4" i="5" s="1"/>
  <c r="Q6" i="5"/>
  <c r="Q8" i="5"/>
  <c r="Q3" i="5"/>
  <c r="Q7" i="5"/>
  <c r="Q5" i="5"/>
  <c r="B22" i="15" l="1"/>
  <c r="F4" i="14"/>
  <c r="G4" i="14"/>
  <c r="H4" i="14"/>
  <c r="K4" i="5"/>
  <c r="M4" i="5"/>
  <c r="J5" i="5"/>
  <c r="L4" i="5"/>
  <c r="N4" i="5"/>
  <c r="C4" i="14"/>
  <c r="K4" i="14"/>
  <c r="S4" i="14"/>
  <c r="AA4" i="14"/>
  <c r="AI4" i="14"/>
  <c r="AQ4" i="14"/>
  <c r="AY4" i="14"/>
  <c r="BG4" i="14"/>
  <c r="J4" i="14"/>
  <c r="R4" i="14"/>
  <c r="Z4" i="14"/>
  <c r="AH4" i="14"/>
  <c r="AP4" i="14"/>
  <c r="AX4" i="14"/>
  <c r="BF4" i="14"/>
  <c r="E4" i="14"/>
  <c r="N4" i="14"/>
  <c r="V4" i="14"/>
  <c r="AD4" i="14"/>
  <c r="AL4" i="14"/>
  <c r="AT4" i="14"/>
  <c r="BB4" i="14"/>
  <c r="O4" i="14"/>
  <c r="W4" i="14"/>
  <c r="AE4" i="14"/>
  <c r="AM4" i="14"/>
  <c r="AU4" i="14"/>
  <c r="BC4" i="14"/>
  <c r="BI4" i="14"/>
  <c r="AS4" i="14"/>
  <c r="AC4" i="14"/>
  <c r="M4" i="14"/>
  <c r="BD4" i="14"/>
  <c r="AN4" i="14"/>
  <c r="X4" i="14"/>
  <c r="I4" i="14"/>
  <c r="BE4" i="14"/>
  <c r="AO4" i="14"/>
  <c r="Y4" i="14"/>
  <c r="AZ4" i="14"/>
  <c r="AJ4" i="14"/>
  <c r="T4" i="14"/>
  <c r="BA4" i="14"/>
  <c r="AK4" i="14"/>
  <c r="U4" i="14"/>
  <c r="D4" i="14"/>
  <c r="AV4" i="14"/>
  <c r="AF4" i="14"/>
  <c r="P4" i="14"/>
  <c r="AW4" i="14"/>
  <c r="AG4" i="14"/>
  <c r="Q4" i="14"/>
  <c r="BH4" i="14"/>
  <c r="AB4" i="14"/>
  <c r="L4" i="14"/>
  <c r="AR4" i="14"/>
  <c r="M3" i="5"/>
  <c r="N3" i="5"/>
  <c r="K2" i="5"/>
  <c r="L3" i="5"/>
  <c r="K3" i="5"/>
  <c r="L2" i="5"/>
  <c r="N2" i="5"/>
  <c r="G448" i="1"/>
  <c r="H448" i="1" s="1"/>
  <c r="G449" i="1"/>
  <c r="H449" i="1" s="1"/>
  <c r="G450" i="1"/>
  <c r="H450" i="1" s="1"/>
  <c r="G451" i="1"/>
  <c r="H451" i="1" s="1"/>
  <c r="G452" i="1"/>
  <c r="H452" i="1" s="1"/>
  <c r="G453" i="1"/>
  <c r="H453" i="1" s="1"/>
  <c r="G454" i="1"/>
  <c r="H454" i="1" s="1"/>
  <c r="G455" i="1"/>
  <c r="H455" i="1" s="1"/>
  <c r="G456" i="1"/>
  <c r="H456" i="1" s="1"/>
  <c r="G457" i="1"/>
  <c r="H457" i="1" s="1"/>
  <c r="G458" i="1"/>
  <c r="H458" i="1" s="1"/>
  <c r="G459" i="1"/>
  <c r="H459" i="1" s="1"/>
  <c r="G460" i="1"/>
  <c r="H460" i="1" s="1"/>
  <c r="G461" i="1"/>
  <c r="H461" i="1" s="1"/>
  <c r="G462" i="1"/>
  <c r="H462" i="1" s="1"/>
  <c r="G463" i="1"/>
  <c r="H463" i="1" s="1"/>
  <c r="G464" i="1"/>
  <c r="H464" i="1" s="1"/>
  <c r="G465" i="1"/>
  <c r="H465" i="1" s="1"/>
  <c r="G466" i="1"/>
  <c r="H466" i="1" s="1"/>
  <c r="G467" i="1"/>
  <c r="H467" i="1" s="1"/>
  <c r="G468" i="1"/>
  <c r="H468" i="1" s="1"/>
  <c r="G469" i="1"/>
  <c r="H469" i="1" s="1"/>
  <c r="G470" i="1"/>
  <c r="H470" i="1" s="1"/>
  <c r="G471" i="1"/>
  <c r="H471" i="1" s="1"/>
  <c r="G472" i="1"/>
  <c r="H472" i="1" s="1"/>
  <c r="G473" i="1"/>
  <c r="H473" i="1" s="1"/>
  <c r="G474" i="1"/>
  <c r="H474" i="1" s="1"/>
  <c r="G475" i="1"/>
  <c r="H475" i="1" s="1"/>
  <c r="G476" i="1"/>
  <c r="H476" i="1" s="1"/>
  <c r="G477" i="1"/>
  <c r="H477" i="1" s="1"/>
  <c r="G478" i="1"/>
  <c r="H478" i="1" s="1"/>
  <c r="G479" i="1"/>
  <c r="H479" i="1" s="1"/>
  <c r="G480" i="1"/>
  <c r="H480" i="1" s="1"/>
  <c r="G481" i="1"/>
  <c r="H481" i="1" s="1"/>
  <c r="G482" i="1"/>
  <c r="H482" i="1"/>
  <c r="G483" i="1"/>
  <c r="H483" i="1" s="1"/>
  <c r="G484" i="1"/>
  <c r="H484" i="1" s="1"/>
  <c r="G485" i="1"/>
  <c r="H485" i="1" s="1"/>
  <c r="G486" i="1"/>
  <c r="H486" i="1" s="1"/>
  <c r="G487" i="1"/>
  <c r="H487" i="1" s="1"/>
  <c r="G488" i="1"/>
  <c r="H488" i="1" s="1"/>
  <c r="G489" i="1"/>
  <c r="H489" i="1" s="1"/>
  <c r="G490" i="1"/>
  <c r="H490" i="1" s="1"/>
  <c r="G491" i="1"/>
  <c r="H491" i="1" s="1"/>
  <c r="G492" i="1"/>
  <c r="H492" i="1" s="1"/>
  <c r="G493" i="1"/>
  <c r="H493" i="1" s="1"/>
  <c r="G494" i="1"/>
  <c r="H494" i="1" s="1"/>
  <c r="G495" i="1"/>
  <c r="H495" i="1" s="1"/>
  <c r="G496" i="1"/>
  <c r="H496" i="1" s="1"/>
  <c r="G497" i="1"/>
  <c r="H497" i="1" s="1"/>
  <c r="G498" i="1"/>
  <c r="H498" i="1" s="1"/>
  <c r="G499" i="1"/>
  <c r="H499" i="1" s="1"/>
  <c r="G500" i="1"/>
  <c r="H500" i="1" s="1"/>
  <c r="G501" i="1"/>
  <c r="H501" i="1" s="1"/>
  <c r="G502" i="1"/>
  <c r="H502" i="1" s="1"/>
  <c r="G503" i="1"/>
  <c r="H503" i="1" s="1"/>
  <c r="G504" i="1"/>
  <c r="H504" i="1" s="1"/>
  <c r="G505" i="1"/>
  <c r="H505" i="1" s="1"/>
  <c r="G506" i="1"/>
  <c r="H506" i="1" s="1"/>
  <c r="G507" i="1"/>
  <c r="H507" i="1" s="1"/>
  <c r="G508" i="1"/>
  <c r="H508" i="1" s="1"/>
  <c r="G509" i="1"/>
  <c r="H509" i="1" s="1"/>
  <c r="G510" i="1"/>
  <c r="H510" i="1" s="1"/>
  <c r="G511" i="1"/>
  <c r="H511" i="1" s="1"/>
  <c r="G512" i="1"/>
  <c r="H512" i="1" s="1"/>
  <c r="G513" i="1"/>
  <c r="H513" i="1" s="1"/>
  <c r="G514" i="1"/>
  <c r="H514" i="1" s="1"/>
  <c r="G515" i="1"/>
  <c r="H515" i="1" s="1"/>
  <c r="G516" i="1"/>
  <c r="H516" i="1" s="1"/>
  <c r="G517" i="1"/>
  <c r="H517" i="1" s="1"/>
  <c r="G518" i="1"/>
  <c r="H518" i="1" s="1"/>
  <c r="G519" i="1"/>
  <c r="H519" i="1" s="1"/>
  <c r="G520" i="1"/>
  <c r="H520" i="1" s="1"/>
  <c r="G521" i="1"/>
  <c r="H521" i="1" s="1"/>
  <c r="G522" i="1"/>
  <c r="H522" i="1" s="1"/>
  <c r="G523" i="1"/>
  <c r="H523" i="1" s="1"/>
  <c r="G524" i="1"/>
  <c r="H524" i="1" s="1"/>
  <c r="G525" i="1"/>
  <c r="H525" i="1" s="1"/>
  <c r="G526" i="1"/>
  <c r="H526" i="1" s="1"/>
  <c r="G527" i="1"/>
  <c r="H527" i="1" s="1"/>
  <c r="G528" i="1"/>
  <c r="H528" i="1" s="1"/>
  <c r="G529" i="1"/>
  <c r="H529" i="1" s="1"/>
  <c r="G530" i="1"/>
  <c r="H530" i="1" s="1"/>
  <c r="G531" i="1"/>
  <c r="H531" i="1" s="1"/>
  <c r="G532" i="1"/>
  <c r="H532" i="1" s="1"/>
  <c r="G533" i="1"/>
  <c r="H533" i="1" s="1"/>
  <c r="G534" i="1"/>
  <c r="H534" i="1" s="1"/>
  <c r="G535" i="1"/>
  <c r="H535" i="1" s="1"/>
  <c r="G536" i="1"/>
  <c r="H536" i="1" s="1"/>
  <c r="G537" i="1"/>
  <c r="H537" i="1" s="1"/>
  <c r="G538" i="1"/>
  <c r="H538" i="1" s="1"/>
  <c r="G539" i="1"/>
  <c r="H539" i="1" s="1"/>
  <c r="G540" i="1"/>
  <c r="H540" i="1" s="1"/>
  <c r="G541" i="1"/>
  <c r="H541" i="1" s="1"/>
  <c r="G542" i="1"/>
  <c r="H542" i="1" s="1"/>
  <c r="G543" i="1"/>
  <c r="H543" i="1" s="1"/>
  <c r="G544" i="1"/>
  <c r="H544" i="1" s="1"/>
  <c r="G545" i="1"/>
  <c r="H545" i="1" s="1"/>
  <c r="G546" i="1"/>
  <c r="H546" i="1" s="1"/>
  <c r="G547" i="1"/>
  <c r="H547" i="1" s="1"/>
  <c r="G548" i="1"/>
  <c r="H548" i="1" s="1"/>
  <c r="G549" i="1"/>
  <c r="H549" i="1" s="1"/>
  <c r="G550" i="1"/>
  <c r="H550" i="1" s="1"/>
  <c r="G551" i="1"/>
  <c r="H551" i="1" s="1"/>
  <c r="G552" i="1"/>
  <c r="H552" i="1" s="1"/>
  <c r="G553" i="1"/>
  <c r="H553" i="1" s="1"/>
  <c r="G554" i="1"/>
  <c r="H554" i="1" s="1"/>
  <c r="G555" i="1"/>
  <c r="H555" i="1" s="1"/>
  <c r="G556" i="1"/>
  <c r="H556" i="1" s="1"/>
  <c r="G557" i="1"/>
  <c r="H557" i="1" s="1"/>
  <c r="G558" i="1"/>
  <c r="H558" i="1" s="1"/>
  <c r="G559" i="1"/>
  <c r="H559" i="1" s="1"/>
  <c r="G560" i="1"/>
  <c r="H560" i="1" s="1"/>
  <c r="G561" i="1"/>
  <c r="H561" i="1" s="1"/>
  <c r="G562" i="1"/>
  <c r="H562" i="1" s="1"/>
  <c r="G563" i="1"/>
  <c r="H563" i="1" s="1"/>
  <c r="G564" i="1"/>
  <c r="H564" i="1" s="1"/>
  <c r="G565" i="1"/>
  <c r="H565" i="1" s="1"/>
  <c r="G566" i="1"/>
  <c r="H566" i="1" s="1"/>
  <c r="G567" i="1"/>
  <c r="H567" i="1" s="1"/>
  <c r="G568" i="1"/>
  <c r="H568" i="1" s="1"/>
  <c r="G569" i="1"/>
  <c r="H569" i="1" s="1"/>
  <c r="G570" i="1"/>
  <c r="H570" i="1" s="1"/>
  <c r="G571" i="1"/>
  <c r="H571" i="1" s="1"/>
  <c r="G572" i="1"/>
  <c r="H572" i="1" s="1"/>
  <c r="G573" i="1"/>
  <c r="H573" i="1" s="1"/>
  <c r="G574" i="1"/>
  <c r="H574" i="1" s="1"/>
  <c r="G575" i="1"/>
  <c r="H575" i="1" s="1"/>
  <c r="G576" i="1"/>
  <c r="H576" i="1" s="1"/>
  <c r="G577" i="1"/>
  <c r="H577" i="1" s="1"/>
  <c r="G578" i="1"/>
  <c r="H578" i="1" s="1"/>
  <c r="G579" i="1"/>
  <c r="H579" i="1" s="1"/>
  <c r="G580" i="1"/>
  <c r="H580" i="1" s="1"/>
  <c r="G581" i="1"/>
  <c r="H581" i="1" s="1"/>
  <c r="G582" i="1"/>
  <c r="H582" i="1" s="1"/>
  <c r="G583" i="1"/>
  <c r="H583" i="1" s="1"/>
  <c r="G584" i="1"/>
  <c r="H584" i="1" s="1"/>
  <c r="G585" i="1"/>
  <c r="H585" i="1" s="1"/>
  <c r="G586" i="1"/>
  <c r="H586" i="1" s="1"/>
  <c r="G587" i="1"/>
  <c r="H587" i="1" s="1"/>
  <c r="G588" i="1"/>
  <c r="H588" i="1" s="1"/>
  <c r="G589" i="1"/>
  <c r="H589" i="1" s="1"/>
  <c r="G590" i="1"/>
  <c r="H590" i="1" s="1"/>
  <c r="G591" i="1"/>
  <c r="H591" i="1" s="1"/>
  <c r="G592" i="1"/>
  <c r="H592" i="1" s="1"/>
  <c r="G593" i="1"/>
  <c r="H593" i="1" s="1"/>
  <c r="G594" i="1"/>
  <c r="H594" i="1" s="1"/>
  <c r="G595" i="1"/>
  <c r="H595" i="1" s="1"/>
  <c r="G596" i="1"/>
  <c r="H596" i="1" s="1"/>
  <c r="G597" i="1"/>
  <c r="H597" i="1" s="1"/>
  <c r="G598" i="1"/>
  <c r="H598" i="1" s="1"/>
  <c r="G599" i="1"/>
  <c r="H599" i="1" s="1"/>
  <c r="G600" i="1"/>
  <c r="H600" i="1" s="1"/>
  <c r="G601" i="1"/>
  <c r="H601" i="1" s="1"/>
  <c r="G602" i="1"/>
  <c r="H602" i="1" s="1"/>
  <c r="G603" i="1"/>
  <c r="H603" i="1" s="1"/>
  <c r="G604" i="1"/>
  <c r="H604" i="1" s="1"/>
  <c r="G605" i="1"/>
  <c r="H605" i="1" s="1"/>
  <c r="G606" i="1"/>
  <c r="H606" i="1" s="1"/>
  <c r="G607" i="1"/>
  <c r="H607" i="1" s="1"/>
  <c r="G608" i="1"/>
  <c r="H608" i="1" s="1"/>
  <c r="G609" i="1"/>
  <c r="H609" i="1" s="1"/>
  <c r="G610" i="1"/>
  <c r="H610" i="1" s="1"/>
  <c r="G611" i="1"/>
  <c r="H611" i="1" s="1"/>
  <c r="G612" i="1"/>
  <c r="H612" i="1" s="1"/>
  <c r="G613" i="1"/>
  <c r="H613" i="1" s="1"/>
  <c r="G614" i="1"/>
  <c r="H614" i="1" s="1"/>
  <c r="G615" i="1"/>
  <c r="H615" i="1" s="1"/>
  <c r="G616" i="1"/>
  <c r="H616" i="1" s="1"/>
  <c r="G617" i="1"/>
  <c r="H617" i="1" s="1"/>
  <c r="G618" i="1"/>
  <c r="H618" i="1" s="1"/>
  <c r="G619" i="1"/>
  <c r="H619" i="1" s="1"/>
  <c r="G620" i="1"/>
  <c r="H620" i="1" s="1"/>
  <c r="G621" i="1"/>
  <c r="H621" i="1" s="1"/>
  <c r="G622" i="1"/>
  <c r="H622" i="1" s="1"/>
  <c r="G623" i="1"/>
  <c r="H623" i="1" s="1"/>
  <c r="G624" i="1"/>
  <c r="H624" i="1" s="1"/>
  <c r="G625" i="1"/>
  <c r="H625" i="1" s="1"/>
  <c r="G626" i="1"/>
  <c r="H626" i="1" s="1"/>
  <c r="G627" i="1"/>
  <c r="H627" i="1" s="1"/>
  <c r="G628" i="1"/>
  <c r="H628" i="1" s="1"/>
  <c r="G629" i="1"/>
  <c r="H629" i="1" s="1"/>
  <c r="G630" i="1"/>
  <c r="H630" i="1" s="1"/>
  <c r="G631" i="1"/>
  <c r="H631" i="1" s="1"/>
  <c r="G632" i="1"/>
  <c r="H632" i="1" s="1"/>
  <c r="G633" i="1"/>
  <c r="H633" i="1" s="1"/>
  <c r="G634" i="1"/>
  <c r="H634" i="1" s="1"/>
  <c r="G635" i="1"/>
  <c r="H635" i="1" s="1"/>
  <c r="G636" i="1"/>
  <c r="H636" i="1" s="1"/>
  <c r="G637" i="1"/>
  <c r="H637" i="1" s="1"/>
  <c r="G638" i="1"/>
  <c r="H638" i="1" s="1"/>
  <c r="G639" i="1"/>
  <c r="H639" i="1" s="1"/>
  <c r="G640" i="1"/>
  <c r="H640" i="1" s="1"/>
  <c r="G641" i="1"/>
  <c r="H641" i="1" s="1"/>
  <c r="G642" i="1"/>
  <c r="H642" i="1" s="1"/>
  <c r="G643" i="1"/>
  <c r="H643" i="1" s="1"/>
  <c r="G644" i="1"/>
  <c r="H644" i="1" s="1"/>
  <c r="G645" i="1"/>
  <c r="H645" i="1" s="1"/>
  <c r="G646" i="1"/>
  <c r="H646" i="1" s="1"/>
  <c r="G647" i="1"/>
  <c r="H647" i="1" s="1"/>
  <c r="G648" i="1"/>
  <c r="H648" i="1" s="1"/>
  <c r="G649" i="1"/>
  <c r="H649" i="1" s="1"/>
  <c r="G650" i="1"/>
  <c r="H650" i="1" s="1"/>
  <c r="G651" i="1"/>
  <c r="H651" i="1" s="1"/>
  <c r="G652" i="1"/>
  <c r="H652" i="1" s="1"/>
  <c r="G653" i="1"/>
  <c r="H653" i="1" s="1"/>
  <c r="G654" i="1"/>
  <c r="H654" i="1" s="1"/>
  <c r="G655" i="1"/>
  <c r="H655" i="1" s="1"/>
  <c r="G656" i="1"/>
  <c r="H656" i="1" s="1"/>
  <c r="G657" i="1"/>
  <c r="H657" i="1" s="1"/>
  <c r="G658" i="1"/>
  <c r="H658" i="1" s="1"/>
  <c r="G659" i="1"/>
  <c r="H659" i="1" s="1"/>
  <c r="G660" i="1"/>
  <c r="H660" i="1" s="1"/>
  <c r="G661" i="1"/>
  <c r="H661" i="1" s="1"/>
  <c r="G662" i="1"/>
  <c r="H662" i="1" s="1"/>
  <c r="G663" i="1"/>
  <c r="H663" i="1" s="1"/>
  <c r="G664" i="1"/>
  <c r="H664" i="1" s="1"/>
  <c r="G665" i="1"/>
  <c r="H665" i="1" s="1"/>
  <c r="G666" i="1"/>
  <c r="H666" i="1" s="1"/>
  <c r="G667" i="1"/>
  <c r="H667" i="1" s="1"/>
  <c r="G668" i="1"/>
  <c r="H668" i="1" s="1"/>
  <c r="G669" i="1"/>
  <c r="H669" i="1" s="1"/>
  <c r="G670" i="1"/>
  <c r="H670" i="1" s="1"/>
  <c r="G671" i="1"/>
  <c r="H671" i="1" s="1"/>
  <c r="G672" i="1"/>
  <c r="H672" i="1" s="1"/>
  <c r="G673" i="1"/>
  <c r="H673" i="1" s="1"/>
  <c r="G674" i="1"/>
  <c r="H674" i="1" s="1"/>
  <c r="G675" i="1"/>
  <c r="H675" i="1" s="1"/>
  <c r="G676" i="1"/>
  <c r="H676" i="1" s="1"/>
  <c r="G677" i="1"/>
  <c r="H677" i="1" s="1"/>
  <c r="G678" i="1"/>
  <c r="H678" i="1" s="1"/>
  <c r="G679" i="1"/>
  <c r="H679" i="1" s="1"/>
  <c r="G680" i="1"/>
  <c r="H680" i="1" s="1"/>
  <c r="G681" i="1"/>
  <c r="H681" i="1" s="1"/>
  <c r="G682" i="1"/>
  <c r="H682" i="1" s="1"/>
  <c r="G683" i="1"/>
  <c r="H683" i="1" s="1"/>
  <c r="G684" i="1"/>
  <c r="H684" i="1" s="1"/>
  <c r="G685" i="1"/>
  <c r="H685" i="1" s="1"/>
  <c r="G686" i="1"/>
  <c r="H686" i="1" s="1"/>
  <c r="G687" i="1"/>
  <c r="H687" i="1" s="1"/>
  <c r="G688" i="1"/>
  <c r="H688" i="1" s="1"/>
  <c r="G689" i="1"/>
  <c r="H689" i="1" s="1"/>
  <c r="G690" i="1"/>
  <c r="H690" i="1" s="1"/>
  <c r="G691" i="1"/>
  <c r="H691" i="1" s="1"/>
  <c r="G692" i="1"/>
  <c r="H692" i="1" s="1"/>
  <c r="G693" i="1"/>
  <c r="H693" i="1" s="1"/>
  <c r="G694" i="1"/>
  <c r="H694" i="1" s="1"/>
  <c r="G695" i="1"/>
  <c r="H695" i="1" s="1"/>
  <c r="G696" i="1"/>
  <c r="H696" i="1" s="1"/>
  <c r="G697" i="1"/>
  <c r="H697" i="1" s="1"/>
  <c r="G698" i="1"/>
  <c r="H698" i="1" s="1"/>
  <c r="G699" i="1"/>
  <c r="H699" i="1" s="1"/>
  <c r="G700" i="1"/>
  <c r="H700" i="1" s="1"/>
  <c r="G701" i="1"/>
  <c r="H701" i="1" s="1"/>
  <c r="G702" i="1"/>
  <c r="H702" i="1" s="1"/>
  <c r="G703" i="1"/>
  <c r="H703" i="1" s="1"/>
  <c r="G704" i="1"/>
  <c r="H704" i="1" s="1"/>
  <c r="G705" i="1"/>
  <c r="H705" i="1" s="1"/>
  <c r="G706" i="1"/>
  <c r="H706" i="1" s="1"/>
  <c r="G707" i="1"/>
  <c r="H707" i="1" s="1"/>
  <c r="G708" i="1"/>
  <c r="H708" i="1" s="1"/>
  <c r="G709" i="1"/>
  <c r="H709" i="1" s="1"/>
  <c r="G710" i="1"/>
  <c r="H710" i="1" s="1"/>
  <c r="G711" i="1"/>
  <c r="H711" i="1" s="1"/>
  <c r="G712" i="1"/>
  <c r="H712" i="1" s="1"/>
  <c r="G713" i="1"/>
  <c r="H713" i="1" s="1"/>
  <c r="G714" i="1"/>
  <c r="H714" i="1" s="1"/>
  <c r="G715" i="1"/>
  <c r="H715" i="1" s="1"/>
  <c r="G716" i="1"/>
  <c r="H716" i="1" s="1"/>
  <c r="G717" i="1"/>
  <c r="H717" i="1" s="1"/>
  <c r="G718" i="1"/>
  <c r="H718" i="1" s="1"/>
  <c r="G719" i="1"/>
  <c r="H719" i="1" s="1"/>
  <c r="G720" i="1"/>
  <c r="H720" i="1"/>
  <c r="G721" i="1"/>
  <c r="H721" i="1" s="1"/>
  <c r="G722" i="1"/>
  <c r="H722" i="1" s="1"/>
  <c r="G723" i="1"/>
  <c r="H723" i="1" s="1"/>
  <c r="G724" i="1"/>
  <c r="H724" i="1" s="1"/>
  <c r="G725" i="1"/>
  <c r="H725" i="1" s="1"/>
  <c r="G726" i="1"/>
  <c r="H726" i="1" s="1"/>
  <c r="G727" i="1"/>
  <c r="H727" i="1" s="1"/>
  <c r="G728" i="1"/>
  <c r="H728" i="1" s="1"/>
  <c r="G729" i="1"/>
  <c r="H729" i="1" s="1"/>
  <c r="G730" i="1"/>
  <c r="H730" i="1" s="1"/>
  <c r="G731" i="1"/>
  <c r="H731" i="1" s="1"/>
  <c r="G732" i="1"/>
  <c r="H732" i="1" s="1"/>
  <c r="G733" i="1"/>
  <c r="H733" i="1" s="1"/>
  <c r="G734" i="1"/>
  <c r="H734" i="1" s="1"/>
  <c r="G735" i="1"/>
  <c r="H735" i="1" s="1"/>
  <c r="G736" i="1"/>
  <c r="H736" i="1" s="1"/>
  <c r="G737" i="1"/>
  <c r="H737" i="1" s="1"/>
  <c r="G738" i="1"/>
  <c r="H738" i="1" s="1"/>
  <c r="G739" i="1"/>
  <c r="H739" i="1" s="1"/>
  <c r="G740" i="1"/>
  <c r="H740" i="1" s="1"/>
  <c r="G741" i="1"/>
  <c r="H741" i="1" s="1"/>
  <c r="G742" i="1"/>
  <c r="H742" i="1" s="1"/>
  <c r="G743" i="1"/>
  <c r="H743" i="1" s="1"/>
  <c r="G744" i="1"/>
  <c r="H744" i="1" s="1"/>
  <c r="G745" i="1"/>
  <c r="H745" i="1" s="1"/>
  <c r="G746" i="1"/>
  <c r="H746" i="1" s="1"/>
  <c r="G747" i="1"/>
  <c r="H747" i="1" s="1"/>
  <c r="G748" i="1"/>
  <c r="H748" i="1" s="1"/>
  <c r="G749" i="1"/>
  <c r="H749" i="1" s="1"/>
  <c r="G750" i="1"/>
  <c r="H750" i="1" s="1"/>
  <c r="G751" i="1"/>
  <c r="H751" i="1" s="1"/>
  <c r="G752" i="1"/>
  <c r="H752" i="1" s="1"/>
  <c r="G753" i="1"/>
  <c r="H753" i="1" s="1"/>
  <c r="G754" i="1"/>
  <c r="H754" i="1" s="1"/>
  <c r="G755" i="1"/>
  <c r="H755" i="1" s="1"/>
  <c r="G756" i="1"/>
  <c r="H756" i="1" s="1"/>
  <c r="G757" i="1"/>
  <c r="H757" i="1" s="1"/>
  <c r="G758" i="1"/>
  <c r="H758" i="1" s="1"/>
  <c r="G759" i="1"/>
  <c r="H759" i="1" s="1"/>
  <c r="G760" i="1"/>
  <c r="H760" i="1" s="1"/>
  <c r="G761" i="1"/>
  <c r="H761" i="1" s="1"/>
  <c r="G762" i="1"/>
  <c r="H762" i="1" s="1"/>
  <c r="G763" i="1"/>
  <c r="H763" i="1" s="1"/>
  <c r="G764" i="1"/>
  <c r="H764" i="1" s="1"/>
  <c r="G765" i="1"/>
  <c r="H765" i="1" s="1"/>
  <c r="G766" i="1"/>
  <c r="H766" i="1" s="1"/>
  <c r="G767" i="1"/>
  <c r="H767" i="1" s="1"/>
  <c r="G768" i="1"/>
  <c r="H768" i="1" s="1"/>
  <c r="G769" i="1"/>
  <c r="H769" i="1" s="1"/>
  <c r="G770" i="1"/>
  <c r="H770" i="1" s="1"/>
  <c r="G771" i="1"/>
  <c r="H771" i="1" s="1"/>
  <c r="G772" i="1"/>
  <c r="H772" i="1" s="1"/>
  <c r="G773" i="1"/>
  <c r="H773" i="1" s="1"/>
  <c r="G774" i="1"/>
  <c r="H774" i="1" s="1"/>
  <c r="G775" i="1"/>
  <c r="H775" i="1" s="1"/>
  <c r="G776" i="1"/>
  <c r="H776" i="1" s="1"/>
  <c r="G777" i="1"/>
  <c r="H777" i="1" s="1"/>
  <c r="G778" i="1"/>
  <c r="H778" i="1" s="1"/>
  <c r="G779" i="1"/>
  <c r="H779" i="1" s="1"/>
  <c r="G780" i="1"/>
  <c r="H780" i="1" s="1"/>
  <c r="G781" i="1"/>
  <c r="H781" i="1" s="1"/>
  <c r="G782" i="1"/>
  <c r="H782" i="1" s="1"/>
  <c r="G783" i="1"/>
  <c r="H783" i="1" s="1"/>
  <c r="G784" i="1"/>
  <c r="H784" i="1" s="1"/>
  <c r="G785" i="1"/>
  <c r="H785" i="1" s="1"/>
  <c r="G786" i="1"/>
  <c r="H786" i="1" s="1"/>
  <c r="G787" i="1"/>
  <c r="H787" i="1" s="1"/>
  <c r="G788" i="1"/>
  <c r="H788" i="1" s="1"/>
  <c r="G789" i="1"/>
  <c r="H789" i="1" s="1"/>
  <c r="G790" i="1"/>
  <c r="H790" i="1" s="1"/>
  <c r="G791" i="1"/>
  <c r="H791" i="1" s="1"/>
  <c r="G792" i="1"/>
  <c r="H792" i="1" s="1"/>
  <c r="G793" i="1"/>
  <c r="H793" i="1" s="1"/>
  <c r="G794" i="1"/>
  <c r="H794" i="1" s="1"/>
  <c r="G795" i="1"/>
  <c r="H795" i="1" s="1"/>
  <c r="G796" i="1"/>
  <c r="H796" i="1" s="1"/>
  <c r="G797" i="1"/>
  <c r="H797" i="1" s="1"/>
  <c r="G798" i="1"/>
  <c r="H798" i="1" s="1"/>
  <c r="G799" i="1"/>
  <c r="H799" i="1" s="1"/>
  <c r="G800" i="1"/>
  <c r="H800" i="1" s="1"/>
  <c r="G801" i="1"/>
  <c r="H801" i="1" s="1"/>
  <c r="G802" i="1"/>
  <c r="H802" i="1" s="1"/>
  <c r="G803" i="1"/>
  <c r="H803" i="1" s="1"/>
  <c r="G804" i="1"/>
  <c r="H804" i="1" s="1"/>
  <c r="G805" i="1"/>
  <c r="H805" i="1" s="1"/>
  <c r="G806" i="1"/>
  <c r="H806" i="1" s="1"/>
  <c r="G807" i="1"/>
  <c r="H807" i="1" s="1"/>
  <c r="G808" i="1"/>
  <c r="H808" i="1" s="1"/>
  <c r="G809" i="1"/>
  <c r="H809" i="1" s="1"/>
  <c r="G810" i="1"/>
  <c r="H810" i="1" s="1"/>
  <c r="G811" i="1"/>
  <c r="H811" i="1"/>
  <c r="G812" i="1"/>
  <c r="H812" i="1" s="1"/>
  <c r="G813" i="1"/>
  <c r="H813" i="1" s="1"/>
  <c r="G814" i="1"/>
  <c r="H814" i="1" s="1"/>
  <c r="G815" i="1"/>
  <c r="H815" i="1" s="1"/>
  <c r="G816" i="1"/>
  <c r="H816" i="1" s="1"/>
  <c r="G817" i="1"/>
  <c r="H817" i="1" s="1"/>
  <c r="G818" i="1"/>
  <c r="H818" i="1" s="1"/>
  <c r="G819" i="1"/>
  <c r="H819" i="1" s="1"/>
  <c r="G820" i="1"/>
  <c r="H820" i="1" s="1"/>
  <c r="G821" i="1"/>
  <c r="H821" i="1" s="1"/>
  <c r="G822" i="1"/>
  <c r="H822" i="1" s="1"/>
  <c r="G823" i="1"/>
  <c r="H823" i="1" s="1"/>
  <c r="G824" i="1"/>
  <c r="H824" i="1" s="1"/>
  <c r="G825" i="1"/>
  <c r="H825" i="1" s="1"/>
  <c r="G826" i="1"/>
  <c r="H826" i="1" s="1"/>
  <c r="G827" i="1"/>
  <c r="H827" i="1" s="1"/>
  <c r="G828" i="1"/>
  <c r="H828" i="1" s="1"/>
  <c r="G829" i="1"/>
  <c r="H829" i="1" s="1"/>
  <c r="G830" i="1"/>
  <c r="H830" i="1" s="1"/>
  <c r="G831" i="1"/>
  <c r="H831" i="1" s="1"/>
  <c r="G832" i="1"/>
  <c r="H832" i="1" s="1"/>
  <c r="G833" i="1"/>
  <c r="H833" i="1" s="1"/>
  <c r="G834" i="1"/>
  <c r="H834" i="1" s="1"/>
  <c r="G835" i="1"/>
  <c r="H835" i="1" s="1"/>
  <c r="G836" i="1"/>
  <c r="H836" i="1" s="1"/>
  <c r="G837" i="1"/>
  <c r="H837" i="1" s="1"/>
  <c r="G838" i="1"/>
  <c r="H838" i="1" s="1"/>
  <c r="G839" i="1"/>
  <c r="H839" i="1" s="1"/>
  <c r="G840" i="1"/>
  <c r="H840" i="1" s="1"/>
  <c r="G841" i="1"/>
  <c r="H841" i="1" s="1"/>
  <c r="G842" i="1"/>
  <c r="H842" i="1" s="1"/>
  <c r="G843" i="1"/>
  <c r="H843" i="1"/>
  <c r="G844" i="1"/>
  <c r="H844" i="1" s="1"/>
  <c r="G845" i="1"/>
  <c r="H845" i="1" s="1"/>
  <c r="G846" i="1"/>
  <c r="H846" i="1" s="1"/>
  <c r="G847" i="1"/>
  <c r="H847" i="1" s="1"/>
  <c r="G848" i="1"/>
  <c r="H848" i="1" s="1"/>
  <c r="G849" i="1"/>
  <c r="H849" i="1" s="1"/>
  <c r="G850" i="1"/>
  <c r="H850" i="1" s="1"/>
  <c r="G851" i="1"/>
  <c r="H851" i="1" s="1"/>
  <c r="G852" i="1"/>
  <c r="H852" i="1" s="1"/>
  <c r="G853" i="1"/>
  <c r="H853" i="1" s="1"/>
  <c r="G854" i="1"/>
  <c r="H854" i="1" s="1"/>
  <c r="G855" i="1"/>
  <c r="H855" i="1" s="1"/>
  <c r="G856" i="1"/>
  <c r="H856" i="1" s="1"/>
  <c r="G857" i="1"/>
  <c r="H857" i="1" s="1"/>
  <c r="G858" i="1"/>
  <c r="H858" i="1" s="1"/>
  <c r="G859" i="1"/>
  <c r="H859" i="1" s="1"/>
  <c r="G860" i="1"/>
  <c r="H860" i="1" s="1"/>
  <c r="G861" i="1"/>
  <c r="H861" i="1" s="1"/>
  <c r="G862" i="1"/>
  <c r="H862" i="1" s="1"/>
  <c r="G863" i="1"/>
  <c r="H863" i="1" s="1"/>
  <c r="G864" i="1"/>
  <c r="H864" i="1" s="1"/>
  <c r="G865" i="1"/>
  <c r="H865" i="1" s="1"/>
  <c r="G866" i="1"/>
  <c r="H866" i="1" s="1"/>
  <c r="G867" i="1"/>
  <c r="H867" i="1" s="1"/>
  <c r="G868" i="1"/>
  <c r="H868" i="1" s="1"/>
  <c r="G869" i="1"/>
  <c r="H869" i="1" s="1"/>
  <c r="G870" i="1"/>
  <c r="H870" i="1" s="1"/>
  <c r="G871" i="1"/>
  <c r="H871" i="1" s="1"/>
  <c r="G872" i="1"/>
  <c r="H872" i="1" s="1"/>
  <c r="G873" i="1"/>
  <c r="H873" i="1" s="1"/>
  <c r="G874" i="1"/>
  <c r="H874" i="1" s="1"/>
  <c r="G875" i="1"/>
  <c r="H875" i="1" s="1"/>
  <c r="G876" i="1"/>
  <c r="H876" i="1" s="1"/>
  <c r="G877" i="1"/>
  <c r="H877" i="1" s="1"/>
  <c r="G878" i="1"/>
  <c r="H878" i="1" s="1"/>
  <c r="G879" i="1"/>
  <c r="H879" i="1" s="1"/>
  <c r="G880" i="1"/>
  <c r="H880" i="1" s="1"/>
  <c r="G881" i="1"/>
  <c r="H881" i="1" s="1"/>
  <c r="G882" i="1"/>
  <c r="H882" i="1" s="1"/>
  <c r="G883" i="1"/>
  <c r="H883" i="1" s="1"/>
  <c r="G884" i="1"/>
  <c r="H884" i="1" s="1"/>
  <c r="G885" i="1"/>
  <c r="H885" i="1" s="1"/>
  <c r="G886" i="1"/>
  <c r="H886" i="1" s="1"/>
  <c r="G887" i="1"/>
  <c r="H887" i="1" s="1"/>
  <c r="G888" i="1"/>
  <c r="H888" i="1" s="1"/>
  <c r="G889" i="1"/>
  <c r="H889" i="1" s="1"/>
  <c r="G890" i="1"/>
  <c r="H890" i="1" s="1"/>
  <c r="G891" i="1"/>
  <c r="H891" i="1" s="1"/>
  <c r="G892" i="1"/>
  <c r="H892" i="1" s="1"/>
  <c r="G893" i="1"/>
  <c r="H893" i="1" s="1"/>
  <c r="G894" i="1"/>
  <c r="H894" i="1" s="1"/>
  <c r="G895" i="1"/>
  <c r="H895" i="1" s="1"/>
  <c r="G896" i="1"/>
  <c r="H896" i="1" s="1"/>
  <c r="G897" i="1"/>
  <c r="H897" i="1" s="1"/>
  <c r="G898" i="1"/>
  <c r="H898" i="1" s="1"/>
  <c r="G899" i="1"/>
  <c r="H899" i="1" s="1"/>
  <c r="G900" i="1"/>
  <c r="H900" i="1" s="1"/>
  <c r="G901" i="1"/>
  <c r="H901" i="1" s="1"/>
  <c r="G902" i="1"/>
  <c r="H902" i="1" s="1"/>
  <c r="G903" i="1"/>
  <c r="H903" i="1" s="1"/>
  <c r="G904" i="1"/>
  <c r="H904" i="1" s="1"/>
  <c r="G905" i="1"/>
  <c r="H905" i="1" s="1"/>
  <c r="G906" i="1"/>
  <c r="H906" i="1" s="1"/>
  <c r="G907" i="1"/>
  <c r="H907" i="1" s="1"/>
  <c r="G908" i="1"/>
  <c r="H908" i="1" s="1"/>
  <c r="G909" i="1"/>
  <c r="H909" i="1" s="1"/>
  <c r="G910" i="1"/>
  <c r="H910" i="1" s="1"/>
  <c r="G911" i="1"/>
  <c r="H911" i="1" s="1"/>
  <c r="G912" i="1"/>
  <c r="H912" i="1" s="1"/>
  <c r="G913" i="1"/>
  <c r="H913" i="1" s="1"/>
  <c r="G914" i="1"/>
  <c r="H914" i="1" s="1"/>
  <c r="G915" i="1"/>
  <c r="H915" i="1" s="1"/>
  <c r="G916" i="1"/>
  <c r="H916" i="1" s="1"/>
  <c r="G917" i="1"/>
  <c r="H917" i="1" s="1"/>
  <c r="G918" i="1"/>
  <c r="H918" i="1" s="1"/>
  <c r="G919" i="1"/>
  <c r="H919" i="1" s="1"/>
  <c r="G920" i="1"/>
  <c r="H920" i="1" s="1"/>
  <c r="G921" i="1"/>
  <c r="H921" i="1" s="1"/>
  <c r="G922" i="1"/>
  <c r="H922" i="1" s="1"/>
  <c r="G923" i="1"/>
  <c r="H923" i="1" s="1"/>
  <c r="G924" i="1"/>
  <c r="H924" i="1" s="1"/>
  <c r="G925" i="1"/>
  <c r="H925" i="1" s="1"/>
  <c r="G926" i="1"/>
  <c r="H926" i="1" s="1"/>
  <c r="G927" i="1"/>
  <c r="H927" i="1" s="1"/>
  <c r="G928" i="1"/>
  <c r="H928" i="1" s="1"/>
  <c r="G929" i="1"/>
  <c r="H929" i="1" s="1"/>
  <c r="G930" i="1"/>
  <c r="H930" i="1" s="1"/>
  <c r="G931" i="1"/>
  <c r="H931" i="1" s="1"/>
  <c r="G932" i="1"/>
  <c r="H932" i="1" s="1"/>
  <c r="G933" i="1"/>
  <c r="H933" i="1" s="1"/>
  <c r="G934" i="1"/>
  <c r="H934" i="1" s="1"/>
  <c r="G935" i="1"/>
  <c r="H935" i="1" s="1"/>
  <c r="G936" i="1"/>
  <c r="H936" i="1" s="1"/>
  <c r="G937" i="1"/>
  <c r="H937" i="1" s="1"/>
  <c r="G938" i="1"/>
  <c r="H938" i="1" s="1"/>
  <c r="G939" i="1"/>
  <c r="H939" i="1" s="1"/>
  <c r="G940" i="1"/>
  <c r="H940" i="1" s="1"/>
  <c r="G941" i="1"/>
  <c r="H941" i="1" s="1"/>
  <c r="G942" i="1"/>
  <c r="H942" i="1" s="1"/>
  <c r="G943" i="1"/>
  <c r="H943" i="1" s="1"/>
  <c r="G944" i="1"/>
  <c r="H944" i="1" s="1"/>
  <c r="G945" i="1"/>
  <c r="H945" i="1" s="1"/>
  <c r="G946" i="1"/>
  <c r="H946" i="1" s="1"/>
  <c r="G947" i="1"/>
  <c r="H947" i="1" s="1"/>
  <c r="G948" i="1"/>
  <c r="H948" i="1" s="1"/>
  <c r="G949" i="1"/>
  <c r="H949" i="1" s="1"/>
  <c r="G950" i="1"/>
  <c r="H950" i="1" s="1"/>
  <c r="G951" i="1"/>
  <c r="H951" i="1" s="1"/>
  <c r="G952" i="1"/>
  <c r="H952" i="1" s="1"/>
  <c r="G953" i="1"/>
  <c r="H953" i="1" s="1"/>
  <c r="G954" i="1"/>
  <c r="H954" i="1" s="1"/>
  <c r="G955" i="1"/>
  <c r="H955" i="1" s="1"/>
  <c r="G956" i="1"/>
  <c r="H956" i="1" s="1"/>
  <c r="G957" i="1"/>
  <c r="H957" i="1" s="1"/>
  <c r="G958" i="1"/>
  <c r="H958" i="1" s="1"/>
  <c r="G959" i="1"/>
  <c r="H959" i="1" s="1"/>
  <c r="G960" i="1"/>
  <c r="H960" i="1" s="1"/>
  <c r="G961" i="1"/>
  <c r="H961" i="1" s="1"/>
  <c r="G962" i="1"/>
  <c r="H962" i="1" s="1"/>
  <c r="G963" i="1"/>
  <c r="H963" i="1" s="1"/>
  <c r="G964" i="1"/>
  <c r="H964" i="1" s="1"/>
  <c r="G965" i="1"/>
  <c r="H965" i="1" s="1"/>
  <c r="G966" i="1"/>
  <c r="H966" i="1" s="1"/>
  <c r="G967" i="1"/>
  <c r="H967" i="1" s="1"/>
  <c r="G968" i="1"/>
  <c r="H968" i="1" s="1"/>
  <c r="G969" i="1"/>
  <c r="H969" i="1" s="1"/>
  <c r="G970" i="1"/>
  <c r="H970" i="1" s="1"/>
  <c r="G971" i="1"/>
  <c r="H971" i="1" s="1"/>
  <c r="G972" i="1"/>
  <c r="H972" i="1" s="1"/>
  <c r="G973" i="1"/>
  <c r="H973" i="1" s="1"/>
  <c r="G974" i="1"/>
  <c r="H974" i="1" s="1"/>
  <c r="G975" i="1"/>
  <c r="H975" i="1" s="1"/>
  <c r="G976" i="1"/>
  <c r="H976" i="1" s="1"/>
  <c r="G977" i="1"/>
  <c r="H977" i="1" s="1"/>
  <c r="G978" i="1"/>
  <c r="H978" i="1" s="1"/>
  <c r="G979" i="1"/>
  <c r="H979" i="1" s="1"/>
  <c r="G980" i="1"/>
  <c r="H980" i="1" s="1"/>
  <c r="G981" i="1"/>
  <c r="H981" i="1" s="1"/>
  <c r="G982" i="1"/>
  <c r="H982" i="1" s="1"/>
  <c r="G983" i="1"/>
  <c r="H983" i="1" s="1"/>
  <c r="G984" i="1"/>
  <c r="H984" i="1" s="1"/>
  <c r="G985" i="1"/>
  <c r="H985" i="1" s="1"/>
  <c r="G986" i="1"/>
  <c r="H986" i="1" s="1"/>
  <c r="G987" i="1"/>
  <c r="H987" i="1" s="1"/>
  <c r="G988" i="1"/>
  <c r="H988" i="1" s="1"/>
  <c r="G989" i="1"/>
  <c r="H989" i="1" s="1"/>
  <c r="G990" i="1"/>
  <c r="H990" i="1" s="1"/>
  <c r="G991" i="1"/>
  <c r="H991" i="1" s="1"/>
  <c r="G992" i="1"/>
  <c r="H992" i="1" s="1"/>
  <c r="G993" i="1"/>
  <c r="H993" i="1" s="1"/>
  <c r="G994" i="1"/>
  <c r="H994" i="1" s="1"/>
  <c r="G995" i="1"/>
  <c r="H995" i="1" s="1"/>
  <c r="G996" i="1"/>
  <c r="H996" i="1" s="1"/>
  <c r="G997" i="1"/>
  <c r="H997" i="1" s="1"/>
  <c r="G998" i="1"/>
  <c r="H998" i="1" s="1"/>
  <c r="G999" i="1"/>
  <c r="H999" i="1" s="1"/>
  <c r="G1000" i="1"/>
  <c r="H1000" i="1" s="1"/>
  <c r="G1001" i="1"/>
  <c r="H1001" i="1" s="1"/>
  <c r="G1002" i="1"/>
  <c r="H1002" i="1" s="1"/>
  <c r="G1003" i="1"/>
  <c r="H1003" i="1"/>
  <c r="G1004" i="1"/>
  <c r="H1004" i="1" s="1"/>
  <c r="G1005" i="1"/>
  <c r="H1005" i="1" s="1"/>
  <c r="G1006" i="1"/>
  <c r="H1006" i="1" s="1"/>
  <c r="G1007" i="1"/>
  <c r="H1007" i="1" s="1"/>
  <c r="G1008" i="1"/>
  <c r="H1008" i="1" s="1"/>
  <c r="G1009" i="1"/>
  <c r="H1009" i="1" s="1"/>
  <c r="G1010" i="1"/>
  <c r="H1010" i="1" s="1"/>
  <c r="G1011" i="1"/>
  <c r="H1011" i="1" s="1"/>
  <c r="G1012" i="1"/>
  <c r="H1012" i="1" s="1"/>
  <c r="G1013" i="1"/>
  <c r="H1013" i="1" s="1"/>
  <c r="G1014" i="1"/>
  <c r="H1014" i="1" s="1"/>
  <c r="G1015" i="1"/>
  <c r="H1015" i="1" s="1"/>
  <c r="G1016" i="1"/>
  <c r="H1016" i="1" s="1"/>
  <c r="G1017" i="1"/>
  <c r="H1017" i="1" s="1"/>
  <c r="G1018" i="1"/>
  <c r="H1018" i="1" s="1"/>
  <c r="G1019" i="1"/>
  <c r="H1019" i="1" s="1"/>
  <c r="G1020" i="1"/>
  <c r="H1020" i="1" s="1"/>
  <c r="G1021" i="1"/>
  <c r="H1021" i="1" s="1"/>
  <c r="G1022" i="1"/>
  <c r="H1022" i="1" s="1"/>
  <c r="G1023" i="1"/>
  <c r="H1023" i="1" s="1"/>
  <c r="G1024" i="1"/>
  <c r="H1024" i="1" s="1"/>
  <c r="G1025" i="1"/>
  <c r="H1025" i="1" s="1"/>
  <c r="G1026" i="1"/>
  <c r="H1026" i="1" s="1"/>
  <c r="G1027" i="1"/>
  <c r="H1027" i="1" s="1"/>
  <c r="G1028" i="1"/>
  <c r="H1028" i="1" s="1"/>
  <c r="G1029" i="1"/>
  <c r="H1029" i="1" s="1"/>
  <c r="G1030" i="1"/>
  <c r="H1030" i="1" s="1"/>
  <c r="G1031" i="1"/>
  <c r="H1031" i="1" s="1"/>
  <c r="G1032" i="1"/>
  <c r="H1032" i="1" s="1"/>
  <c r="G1033" i="1"/>
  <c r="H1033" i="1" s="1"/>
  <c r="G1034" i="1"/>
  <c r="H1034" i="1" s="1"/>
  <c r="G1035" i="1"/>
  <c r="H1035" i="1" s="1"/>
  <c r="G1036" i="1"/>
  <c r="H1036" i="1" s="1"/>
  <c r="G1037" i="1"/>
  <c r="H1037" i="1" s="1"/>
  <c r="G1038" i="1"/>
  <c r="H1038" i="1" s="1"/>
  <c r="G1039" i="1"/>
  <c r="H1039" i="1" s="1"/>
  <c r="G1040" i="1"/>
  <c r="H1040" i="1" s="1"/>
  <c r="G1041" i="1"/>
  <c r="H1041" i="1" s="1"/>
  <c r="G1042" i="1"/>
  <c r="H1042" i="1" s="1"/>
  <c r="G1043" i="1"/>
  <c r="H1043" i="1" s="1"/>
  <c r="G1044" i="1"/>
  <c r="H1044" i="1" s="1"/>
  <c r="G1045" i="1"/>
  <c r="H1045" i="1" s="1"/>
  <c r="G1046" i="1"/>
  <c r="H1046" i="1" s="1"/>
  <c r="G1047" i="1"/>
  <c r="H1047" i="1" s="1"/>
  <c r="G1048" i="1"/>
  <c r="H1048" i="1" s="1"/>
  <c r="G1049" i="1"/>
  <c r="H1049" i="1" s="1"/>
  <c r="G1050" i="1"/>
  <c r="H1050" i="1" s="1"/>
  <c r="G1051" i="1"/>
  <c r="H1051" i="1" s="1"/>
  <c r="G1052" i="1"/>
  <c r="H1052" i="1" s="1"/>
  <c r="G1053" i="1"/>
  <c r="H1053" i="1" s="1"/>
  <c r="G1054" i="1"/>
  <c r="H1054" i="1" s="1"/>
  <c r="G1055" i="1"/>
  <c r="H1055" i="1" s="1"/>
  <c r="G1056" i="1"/>
  <c r="H1056" i="1" s="1"/>
  <c r="G1057" i="1"/>
  <c r="H1057" i="1" s="1"/>
  <c r="G1058" i="1"/>
  <c r="H1058" i="1" s="1"/>
  <c r="G1059" i="1"/>
  <c r="H1059" i="1" s="1"/>
  <c r="G1060" i="1"/>
  <c r="H1060" i="1" s="1"/>
  <c r="G1061" i="1"/>
  <c r="H1061" i="1" s="1"/>
  <c r="G1062" i="1"/>
  <c r="H1062" i="1" s="1"/>
  <c r="G1063" i="1"/>
  <c r="H1063" i="1" s="1"/>
  <c r="G1064" i="1"/>
  <c r="H1064" i="1" s="1"/>
  <c r="G1065" i="1"/>
  <c r="H1065" i="1" s="1"/>
  <c r="G1066" i="1"/>
  <c r="H1066" i="1" s="1"/>
  <c r="G1067" i="1"/>
  <c r="H1067" i="1" s="1"/>
  <c r="G1068" i="1"/>
  <c r="H1068" i="1" s="1"/>
  <c r="G1069" i="1"/>
  <c r="H1069" i="1" s="1"/>
  <c r="G1070" i="1"/>
  <c r="H1070" i="1" s="1"/>
  <c r="G1071" i="1"/>
  <c r="H1071" i="1" s="1"/>
  <c r="G1072" i="1"/>
  <c r="H1072" i="1" s="1"/>
  <c r="G1073" i="1"/>
  <c r="H1073" i="1" s="1"/>
  <c r="G1074" i="1"/>
  <c r="H1074" i="1" s="1"/>
  <c r="G1075" i="1"/>
  <c r="H1075" i="1" s="1"/>
  <c r="G1076" i="1"/>
  <c r="H1076" i="1" s="1"/>
  <c r="G1077" i="1"/>
  <c r="H1077" i="1" s="1"/>
  <c r="G1078" i="1"/>
  <c r="H1078" i="1" s="1"/>
  <c r="G1079" i="1"/>
  <c r="H1079" i="1" s="1"/>
  <c r="G1080" i="1"/>
  <c r="H1080" i="1" s="1"/>
  <c r="G1081" i="1"/>
  <c r="H1081" i="1" s="1"/>
  <c r="G1082" i="1"/>
  <c r="H1082" i="1" s="1"/>
  <c r="G1083" i="1"/>
  <c r="H1083" i="1" s="1"/>
  <c r="G1084" i="1"/>
  <c r="H1084" i="1" s="1"/>
  <c r="G1085" i="1"/>
  <c r="H1085" i="1" s="1"/>
  <c r="G1086" i="1"/>
  <c r="H1086" i="1" s="1"/>
  <c r="G1087" i="1"/>
  <c r="H1087" i="1" s="1"/>
  <c r="G1088" i="1"/>
  <c r="H1088" i="1" s="1"/>
  <c r="G1089" i="1"/>
  <c r="H1089" i="1" s="1"/>
  <c r="G1090" i="1"/>
  <c r="H1090" i="1" s="1"/>
  <c r="G1091" i="1"/>
  <c r="H1091" i="1" s="1"/>
  <c r="G1092" i="1"/>
  <c r="H1092" i="1" s="1"/>
  <c r="G1093" i="1"/>
  <c r="H1093" i="1" s="1"/>
  <c r="G1094" i="1"/>
  <c r="H1094" i="1" s="1"/>
  <c r="G1095" i="1"/>
  <c r="H1095" i="1" s="1"/>
  <c r="G1096" i="1"/>
  <c r="H1096" i="1" s="1"/>
  <c r="G1097" i="1"/>
  <c r="H1097" i="1" s="1"/>
  <c r="G1098" i="1"/>
  <c r="H1098" i="1" s="1"/>
  <c r="G1099" i="1"/>
  <c r="H1099" i="1" s="1"/>
  <c r="G1100" i="1"/>
  <c r="H1100" i="1" s="1"/>
  <c r="G1101" i="1"/>
  <c r="H1101" i="1" s="1"/>
  <c r="G1102" i="1"/>
  <c r="H1102" i="1" s="1"/>
  <c r="G1103" i="1"/>
  <c r="H1103" i="1" s="1"/>
  <c r="G1104" i="1"/>
  <c r="H1104" i="1" s="1"/>
  <c r="G1105" i="1"/>
  <c r="H1105" i="1" s="1"/>
  <c r="G1106" i="1"/>
  <c r="H1106" i="1" s="1"/>
  <c r="G1107" i="1"/>
  <c r="H1107" i="1" s="1"/>
  <c r="G1108" i="1"/>
  <c r="H1108" i="1" s="1"/>
  <c r="G1109" i="1"/>
  <c r="H1109" i="1" s="1"/>
  <c r="G1110" i="1"/>
  <c r="H1110" i="1" s="1"/>
  <c r="G1111" i="1"/>
  <c r="H1111" i="1" s="1"/>
  <c r="G1112" i="1"/>
  <c r="H1112" i="1" s="1"/>
  <c r="G1113" i="1"/>
  <c r="H1113" i="1" s="1"/>
  <c r="G1114" i="1"/>
  <c r="H1114" i="1" s="1"/>
  <c r="G1115" i="1"/>
  <c r="H1115" i="1" s="1"/>
  <c r="G1116" i="1"/>
  <c r="H1116" i="1" s="1"/>
  <c r="G1117" i="1"/>
  <c r="H1117" i="1" s="1"/>
  <c r="G1118" i="1"/>
  <c r="H1118" i="1" s="1"/>
  <c r="G1119" i="1"/>
  <c r="H1119" i="1" s="1"/>
  <c r="G1120" i="1"/>
  <c r="H1120" i="1" s="1"/>
  <c r="G1121" i="1"/>
  <c r="H1121" i="1" s="1"/>
  <c r="G1122" i="1"/>
  <c r="H1122" i="1" s="1"/>
  <c r="G1123" i="1"/>
  <c r="H1123" i="1" s="1"/>
  <c r="G1124" i="1"/>
  <c r="H1124" i="1" s="1"/>
  <c r="G1125" i="1"/>
  <c r="H1125" i="1" s="1"/>
  <c r="G1126" i="1"/>
  <c r="H1126" i="1" s="1"/>
  <c r="G1127" i="1"/>
  <c r="H1127" i="1" s="1"/>
  <c r="G1128" i="1"/>
  <c r="H1128" i="1" s="1"/>
  <c r="G1129" i="1"/>
  <c r="H1129" i="1" s="1"/>
  <c r="G1130" i="1"/>
  <c r="H1130" i="1" s="1"/>
  <c r="G1131" i="1"/>
  <c r="H1131" i="1" s="1"/>
  <c r="G1132" i="1"/>
  <c r="H1132" i="1" s="1"/>
  <c r="G1133" i="1"/>
  <c r="H1133" i="1" s="1"/>
  <c r="G1134" i="1"/>
  <c r="H1134" i="1" s="1"/>
  <c r="G1135" i="1"/>
  <c r="H1135" i="1" s="1"/>
  <c r="G1136" i="1"/>
  <c r="H1136" i="1" s="1"/>
  <c r="G1137" i="1"/>
  <c r="H1137" i="1" s="1"/>
  <c r="G1138" i="1"/>
  <c r="H1138" i="1" s="1"/>
  <c r="G1139" i="1"/>
  <c r="H1139" i="1" s="1"/>
  <c r="G1140" i="1"/>
  <c r="H1140" i="1" s="1"/>
  <c r="G1141" i="1"/>
  <c r="H1141" i="1" s="1"/>
  <c r="G1142" i="1"/>
  <c r="H1142" i="1" s="1"/>
  <c r="G1143" i="1"/>
  <c r="H1143" i="1" s="1"/>
  <c r="G1144" i="1"/>
  <c r="H1144" i="1" s="1"/>
  <c r="G1145" i="1"/>
  <c r="H1145" i="1" s="1"/>
  <c r="G1146" i="1"/>
  <c r="H1146" i="1" s="1"/>
  <c r="G1147" i="1"/>
  <c r="H1147" i="1" s="1"/>
  <c r="G1148" i="1"/>
  <c r="H1148" i="1" s="1"/>
  <c r="G1149" i="1"/>
  <c r="H1149" i="1" s="1"/>
  <c r="G1150" i="1"/>
  <c r="H1150" i="1" s="1"/>
  <c r="G1151" i="1"/>
  <c r="H1151" i="1" s="1"/>
  <c r="G1152" i="1"/>
  <c r="H1152" i="1" s="1"/>
  <c r="G1153" i="1"/>
  <c r="H1153" i="1" s="1"/>
  <c r="G1154" i="1"/>
  <c r="H1154" i="1"/>
  <c r="G1155" i="1"/>
  <c r="H1155" i="1" s="1"/>
  <c r="G1156" i="1"/>
  <c r="H1156" i="1" s="1"/>
  <c r="G1157" i="1"/>
  <c r="H1157" i="1" s="1"/>
  <c r="G1158" i="1"/>
  <c r="H1158" i="1" s="1"/>
  <c r="G1159" i="1"/>
  <c r="H1159" i="1" s="1"/>
  <c r="G1160" i="1"/>
  <c r="H1160" i="1" s="1"/>
  <c r="G1161" i="1"/>
  <c r="H1161" i="1" s="1"/>
  <c r="G1162" i="1"/>
  <c r="H1162" i="1" s="1"/>
  <c r="G1163" i="1"/>
  <c r="H1163" i="1" s="1"/>
  <c r="G1164" i="1"/>
  <c r="H1164" i="1" s="1"/>
  <c r="G1165" i="1"/>
  <c r="H1165" i="1" s="1"/>
  <c r="G1166" i="1"/>
  <c r="H1166" i="1" s="1"/>
  <c r="G1167" i="1"/>
  <c r="H1167" i="1" s="1"/>
  <c r="G1168" i="1"/>
  <c r="H1168" i="1" s="1"/>
  <c r="G1169" i="1"/>
  <c r="H1169" i="1" s="1"/>
  <c r="G1170" i="1"/>
  <c r="H1170" i="1" s="1"/>
  <c r="G1171" i="1"/>
  <c r="H1171" i="1" s="1"/>
  <c r="G1172" i="1"/>
  <c r="H1172" i="1" s="1"/>
  <c r="G1173" i="1"/>
  <c r="H1173" i="1" s="1"/>
  <c r="G1174" i="1"/>
  <c r="H1174" i="1" s="1"/>
  <c r="G1175" i="1"/>
  <c r="H1175" i="1" s="1"/>
  <c r="G1176" i="1"/>
  <c r="H1176" i="1" s="1"/>
  <c r="G1177" i="1"/>
  <c r="H1177" i="1" s="1"/>
  <c r="G1178" i="1"/>
  <c r="H1178" i="1" s="1"/>
  <c r="G1179" i="1"/>
  <c r="H1179" i="1" s="1"/>
  <c r="G1180" i="1"/>
  <c r="H1180" i="1" s="1"/>
  <c r="G1181" i="1"/>
  <c r="H1181" i="1" s="1"/>
  <c r="G1182" i="1"/>
  <c r="H1182" i="1" s="1"/>
  <c r="G1183" i="1"/>
  <c r="H1183" i="1" s="1"/>
  <c r="G1184" i="1"/>
  <c r="H1184" i="1" s="1"/>
  <c r="G1185" i="1"/>
  <c r="H1185" i="1" s="1"/>
  <c r="G1186" i="1"/>
  <c r="H1186" i="1" s="1"/>
  <c r="G1187" i="1"/>
  <c r="H1187" i="1" s="1"/>
  <c r="G1188" i="1"/>
  <c r="H1188" i="1" s="1"/>
  <c r="G1189" i="1"/>
  <c r="H1189" i="1" s="1"/>
  <c r="G1190" i="1"/>
  <c r="H1190" i="1" s="1"/>
  <c r="G1191" i="1"/>
  <c r="H1191" i="1" s="1"/>
  <c r="G1192" i="1"/>
  <c r="H1192" i="1" s="1"/>
  <c r="G1193" i="1"/>
  <c r="H1193" i="1" s="1"/>
  <c r="G1194" i="1"/>
  <c r="H1194" i="1"/>
  <c r="G1195" i="1"/>
  <c r="H1195" i="1" s="1"/>
  <c r="G1196" i="1"/>
  <c r="H1196" i="1" s="1"/>
  <c r="G1197" i="1"/>
  <c r="H1197" i="1" s="1"/>
  <c r="G1198" i="1"/>
  <c r="H1198" i="1" s="1"/>
  <c r="G1199" i="1"/>
  <c r="H1199" i="1" s="1"/>
  <c r="G1200" i="1"/>
  <c r="H1200" i="1" s="1"/>
  <c r="G1201" i="1"/>
  <c r="H1201" i="1" s="1"/>
  <c r="G1202" i="1"/>
  <c r="H1202" i="1" s="1"/>
  <c r="G1203" i="1"/>
  <c r="H1203" i="1" s="1"/>
  <c r="G1204" i="1"/>
  <c r="H1204" i="1" s="1"/>
  <c r="G1205" i="1"/>
  <c r="H1205" i="1" s="1"/>
  <c r="G1206" i="1"/>
  <c r="H1206" i="1" s="1"/>
  <c r="G1207" i="1"/>
  <c r="H1207" i="1" s="1"/>
  <c r="G1208" i="1"/>
  <c r="H1208" i="1" s="1"/>
  <c r="G1209" i="1"/>
  <c r="H1209" i="1" s="1"/>
  <c r="G1210" i="1"/>
  <c r="H1210" i="1" s="1"/>
  <c r="G1211" i="1"/>
  <c r="H1211" i="1" s="1"/>
  <c r="G1212" i="1"/>
  <c r="H1212" i="1" s="1"/>
  <c r="G1213" i="1"/>
  <c r="H1213" i="1" s="1"/>
  <c r="G1214" i="1"/>
  <c r="H1214" i="1" s="1"/>
  <c r="G1215" i="1"/>
  <c r="H1215" i="1" s="1"/>
  <c r="G1216" i="1"/>
  <c r="H1216" i="1" s="1"/>
  <c r="G1217" i="1"/>
  <c r="H1217" i="1" s="1"/>
  <c r="G1218" i="1"/>
  <c r="H1218" i="1" s="1"/>
  <c r="G1219" i="1"/>
  <c r="H1219" i="1" s="1"/>
  <c r="G1220" i="1"/>
  <c r="H1220" i="1" s="1"/>
  <c r="G1221" i="1"/>
  <c r="H1221" i="1" s="1"/>
  <c r="G1222" i="1"/>
  <c r="H1222" i="1" s="1"/>
  <c r="G1223" i="1"/>
  <c r="H1223" i="1" s="1"/>
  <c r="G1224" i="1"/>
  <c r="H1224" i="1" s="1"/>
  <c r="G1225" i="1"/>
  <c r="H1225" i="1" s="1"/>
  <c r="G1226" i="1"/>
  <c r="H1226" i="1" s="1"/>
  <c r="G1227" i="1"/>
  <c r="H1227" i="1" s="1"/>
  <c r="G1228" i="1"/>
  <c r="H1228" i="1" s="1"/>
  <c r="G1229" i="1"/>
  <c r="H1229" i="1" s="1"/>
  <c r="G1230" i="1"/>
  <c r="H1230" i="1" s="1"/>
  <c r="G1231" i="1"/>
  <c r="H1231" i="1" s="1"/>
  <c r="G1232" i="1"/>
  <c r="H1232" i="1" s="1"/>
  <c r="G1233" i="1"/>
  <c r="H1233" i="1" s="1"/>
  <c r="G1234" i="1"/>
  <c r="H1234" i="1" s="1"/>
  <c r="G1235" i="1"/>
  <c r="H1235" i="1" s="1"/>
  <c r="G1236" i="1"/>
  <c r="H1236" i="1" s="1"/>
  <c r="G1237" i="1"/>
  <c r="H1237" i="1" s="1"/>
  <c r="G1238" i="1"/>
  <c r="H1238" i="1" s="1"/>
  <c r="G1239" i="1"/>
  <c r="H1239" i="1" s="1"/>
  <c r="G1240" i="1"/>
  <c r="H1240" i="1" s="1"/>
  <c r="G1241" i="1"/>
  <c r="H1241" i="1" s="1"/>
  <c r="G1242" i="1"/>
  <c r="H1242" i="1" s="1"/>
  <c r="G1243" i="1"/>
  <c r="H1243" i="1" s="1"/>
  <c r="G1244" i="1"/>
  <c r="H1244" i="1" s="1"/>
  <c r="G1245" i="1"/>
  <c r="H1245" i="1" s="1"/>
  <c r="G1246" i="1"/>
  <c r="H1246" i="1" s="1"/>
  <c r="G1247" i="1"/>
  <c r="H1247" i="1" s="1"/>
  <c r="G1248" i="1"/>
  <c r="H1248" i="1" s="1"/>
  <c r="G1249" i="1"/>
  <c r="H1249" i="1" s="1"/>
  <c r="G1250" i="1"/>
  <c r="H1250" i="1" s="1"/>
  <c r="G1251" i="1"/>
  <c r="H1251" i="1" s="1"/>
  <c r="G1252" i="1"/>
  <c r="H1252" i="1" s="1"/>
  <c r="G1253" i="1"/>
  <c r="H1253" i="1" s="1"/>
  <c r="G1254" i="1"/>
  <c r="H1254" i="1" s="1"/>
  <c r="G1255" i="1"/>
  <c r="H1255" i="1" s="1"/>
  <c r="G1256" i="1"/>
  <c r="H1256" i="1" s="1"/>
  <c r="G1257" i="1"/>
  <c r="H1257" i="1" s="1"/>
  <c r="G1258" i="1"/>
  <c r="H1258" i="1" s="1"/>
  <c r="G1259" i="1"/>
  <c r="H1259" i="1" s="1"/>
  <c r="G1260" i="1"/>
  <c r="H1260" i="1" s="1"/>
  <c r="G1261" i="1"/>
  <c r="H1261" i="1" s="1"/>
  <c r="G1262" i="1"/>
  <c r="H1262" i="1" s="1"/>
  <c r="G1263" i="1"/>
  <c r="H1263" i="1" s="1"/>
  <c r="G1264" i="1"/>
  <c r="H1264" i="1" s="1"/>
  <c r="G1265" i="1"/>
  <c r="H1265" i="1" s="1"/>
  <c r="G1266" i="1"/>
  <c r="H1266" i="1" s="1"/>
  <c r="G1267" i="1"/>
  <c r="H1267" i="1" s="1"/>
  <c r="G1268" i="1"/>
  <c r="H1268" i="1" s="1"/>
  <c r="G1269" i="1"/>
  <c r="H1269" i="1" s="1"/>
  <c r="G1270" i="1"/>
  <c r="H1270" i="1" s="1"/>
  <c r="G1271" i="1"/>
  <c r="H1271" i="1" s="1"/>
  <c r="G1272" i="1"/>
  <c r="H1272" i="1" s="1"/>
  <c r="G1273" i="1"/>
  <c r="H1273" i="1" s="1"/>
  <c r="G1274" i="1"/>
  <c r="H1274" i="1" s="1"/>
  <c r="G1275" i="1"/>
  <c r="H1275" i="1" s="1"/>
  <c r="G1276" i="1"/>
  <c r="H1276" i="1" s="1"/>
  <c r="G1277" i="1"/>
  <c r="H1277" i="1" s="1"/>
  <c r="G1278" i="1"/>
  <c r="H1278" i="1" s="1"/>
  <c r="G1279" i="1"/>
  <c r="H1279" i="1" s="1"/>
  <c r="G1280" i="1"/>
  <c r="H1280" i="1" s="1"/>
  <c r="G1281" i="1"/>
  <c r="H1281" i="1" s="1"/>
  <c r="G1282" i="1"/>
  <c r="H1282" i="1"/>
  <c r="G1283" i="1"/>
  <c r="H1283" i="1" s="1"/>
  <c r="G1284" i="1"/>
  <c r="H1284" i="1" s="1"/>
  <c r="G1285" i="1"/>
  <c r="H1285" i="1" s="1"/>
  <c r="G1286" i="1"/>
  <c r="H1286" i="1" s="1"/>
  <c r="G1287" i="1"/>
  <c r="H1287" i="1" s="1"/>
  <c r="G1288" i="1"/>
  <c r="H1288" i="1" s="1"/>
  <c r="G1289" i="1"/>
  <c r="H1289" i="1" s="1"/>
  <c r="G1290" i="1"/>
  <c r="H1290" i="1" s="1"/>
  <c r="G1291" i="1"/>
  <c r="H1291" i="1" s="1"/>
  <c r="G1292" i="1"/>
  <c r="H1292" i="1" s="1"/>
  <c r="G1293" i="1"/>
  <c r="H1293" i="1" s="1"/>
  <c r="G1294" i="1"/>
  <c r="H1294" i="1" s="1"/>
  <c r="G1295" i="1"/>
  <c r="H1295" i="1" s="1"/>
  <c r="G1296" i="1"/>
  <c r="H1296" i="1" s="1"/>
  <c r="G1297" i="1"/>
  <c r="H1297" i="1" s="1"/>
  <c r="G1298" i="1"/>
  <c r="H1298" i="1" s="1"/>
  <c r="G1299" i="1"/>
  <c r="H1299" i="1" s="1"/>
  <c r="G1300" i="1"/>
  <c r="H1300" i="1" s="1"/>
  <c r="G1301" i="1"/>
  <c r="H1301" i="1" s="1"/>
  <c r="G1302" i="1"/>
  <c r="H1302" i="1" s="1"/>
  <c r="G1303" i="1"/>
  <c r="H1303" i="1" s="1"/>
  <c r="G1304" i="1"/>
  <c r="H1304" i="1" s="1"/>
  <c r="G1305" i="1"/>
  <c r="H1305" i="1" s="1"/>
  <c r="G1306" i="1"/>
  <c r="H1306" i="1" s="1"/>
  <c r="G1307" i="1"/>
  <c r="H1307" i="1" s="1"/>
  <c r="G1308" i="1"/>
  <c r="H1308" i="1" s="1"/>
  <c r="G1309" i="1"/>
  <c r="H1309" i="1" s="1"/>
  <c r="G1310" i="1"/>
  <c r="H1310" i="1" s="1"/>
  <c r="G1311" i="1"/>
  <c r="H1311" i="1" s="1"/>
  <c r="G1312" i="1"/>
  <c r="H1312" i="1" s="1"/>
  <c r="G1313" i="1"/>
  <c r="H1313" i="1" s="1"/>
  <c r="G1314" i="1"/>
  <c r="H1314" i="1" s="1"/>
  <c r="G1315" i="1"/>
  <c r="H1315" i="1" s="1"/>
  <c r="G1316" i="1"/>
  <c r="H1316" i="1" s="1"/>
  <c r="G1317" i="1"/>
  <c r="H1317" i="1" s="1"/>
  <c r="G1318" i="1"/>
  <c r="H1318" i="1" s="1"/>
  <c r="G1319" i="1"/>
  <c r="H1319" i="1" s="1"/>
  <c r="G1320" i="1"/>
  <c r="H1320" i="1" s="1"/>
  <c r="G1321" i="1"/>
  <c r="H1321" i="1" s="1"/>
  <c r="G1322" i="1"/>
  <c r="H1322" i="1" s="1"/>
  <c r="G1323" i="1"/>
  <c r="H1323" i="1" s="1"/>
  <c r="G1324" i="1"/>
  <c r="H1324" i="1" s="1"/>
  <c r="G1325" i="1"/>
  <c r="H1325" i="1" s="1"/>
  <c r="G1326" i="1"/>
  <c r="H1326" i="1" s="1"/>
  <c r="G1327" i="1"/>
  <c r="H1327" i="1" s="1"/>
  <c r="G1328" i="1"/>
  <c r="H1328" i="1" s="1"/>
  <c r="G1329" i="1"/>
  <c r="H1329" i="1" s="1"/>
  <c r="G1330" i="1"/>
  <c r="H1330" i="1" s="1"/>
  <c r="G1331" i="1"/>
  <c r="H1331" i="1" s="1"/>
  <c r="G1332" i="1"/>
  <c r="H1332" i="1" s="1"/>
  <c r="G1333" i="1"/>
  <c r="H1333" i="1" s="1"/>
  <c r="G1334" i="1"/>
  <c r="H1334" i="1" s="1"/>
  <c r="G1335" i="1"/>
  <c r="H1335" i="1" s="1"/>
  <c r="G1336" i="1"/>
  <c r="H1336" i="1" s="1"/>
  <c r="G1337" i="1"/>
  <c r="H1337" i="1" s="1"/>
  <c r="G1338" i="1"/>
  <c r="H1338" i="1" s="1"/>
  <c r="G1339" i="1"/>
  <c r="H1339" i="1" s="1"/>
  <c r="G1340" i="1"/>
  <c r="H1340" i="1" s="1"/>
  <c r="G1341" i="1"/>
  <c r="H1341" i="1" s="1"/>
  <c r="G1342" i="1"/>
  <c r="H1342" i="1" s="1"/>
  <c r="G1343" i="1"/>
  <c r="H1343" i="1" s="1"/>
  <c r="G1344" i="1"/>
  <c r="H1344" i="1" s="1"/>
  <c r="G1345" i="1"/>
  <c r="H1345" i="1" s="1"/>
  <c r="G1346" i="1"/>
  <c r="H1346" i="1" s="1"/>
  <c r="G1347" i="1"/>
  <c r="H1347" i="1" s="1"/>
  <c r="G1348" i="1"/>
  <c r="H1348" i="1" s="1"/>
  <c r="G1349" i="1"/>
  <c r="H1349" i="1" s="1"/>
  <c r="G1350" i="1"/>
  <c r="H1350" i="1" s="1"/>
  <c r="G1351" i="1"/>
  <c r="H1351" i="1" s="1"/>
  <c r="G1352" i="1"/>
  <c r="H1352" i="1" s="1"/>
  <c r="G1353" i="1"/>
  <c r="H1353" i="1" s="1"/>
  <c r="G1354" i="1"/>
  <c r="H1354" i="1" s="1"/>
  <c r="G1355" i="1"/>
  <c r="H1355" i="1" s="1"/>
  <c r="G1356" i="1"/>
  <c r="H1356" i="1" s="1"/>
  <c r="G1357" i="1"/>
  <c r="H1357" i="1" s="1"/>
  <c r="G1358" i="1"/>
  <c r="H1358" i="1" s="1"/>
  <c r="G1359" i="1"/>
  <c r="H1359" i="1" s="1"/>
  <c r="G1360" i="1"/>
  <c r="H1360" i="1" s="1"/>
  <c r="G1361" i="1"/>
  <c r="H1361" i="1" s="1"/>
  <c r="G1362" i="1"/>
  <c r="H1362" i="1" s="1"/>
  <c r="G1363" i="1"/>
  <c r="H1363" i="1" s="1"/>
  <c r="G1364" i="1"/>
  <c r="H1364" i="1" s="1"/>
  <c r="G1365" i="1"/>
  <c r="H1365" i="1" s="1"/>
  <c r="G1366" i="1"/>
  <c r="H1366" i="1" s="1"/>
  <c r="G1367" i="1"/>
  <c r="H1367" i="1" s="1"/>
  <c r="G1368" i="1"/>
  <c r="H1368" i="1" s="1"/>
  <c r="G1369" i="1"/>
  <c r="H1369" i="1" s="1"/>
  <c r="G1370" i="1"/>
  <c r="H1370" i="1" s="1"/>
  <c r="G1371" i="1"/>
  <c r="H1371" i="1" s="1"/>
  <c r="G1372" i="1"/>
  <c r="H1372" i="1" s="1"/>
  <c r="G1373" i="1"/>
  <c r="H1373" i="1" s="1"/>
  <c r="G1374" i="1"/>
  <c r="H1374" i="1" s="1"/>
  <c r="G1375" i="1"/>
  <c r="H1375" i="1" s="1"/>
  <c r="G1376" i="1"/>
  <c r="H1376" i="1" s="1"/>
  <c r="G1377" i="1"/>
  <c r="H1377" i="1" s="1"/>
  <c r="G1378" i="1"/>
  <c r="H1378" i="1" s="1"/>
  <c r="G1379" i="1"/>
  <c r="H1379" i="1" s="1"/>
  <c r="G1380" i="1"/>
  <c r="H1380" i="1" s="1"/>
  <c r="G1381" i="1"/>
  <c r="H1381" i="1" s="1"/>
  <c r="G1382" i="1"/>
  <c r="H1382" i="1" s="1"/>
  <c r="G1383" i="1"/>
  <c r="H1383" i="1" s="1"/>
  <c r="G1384" i="1"/>
  <c r="H1384" i="1" s="1"/>
  <c r="G1385" i="1"/>
  <c r="H1385" i="1" s="1"/>
  <c r="G1386" i="1"/>
  <c r="H1386" i="1" s="1"/>
  <c r="G1387" i="1"/>
  <c r="H1387" i="1" s="1"/>
  <c r="G1388" i="1"/>
  <c r="H1388" i="1" s="1"/>
  <c r="G1389" i="1"/>
  <c r="H1389" i="1" s="1"/>
  <c r="G1390" i="1"/>
  <c r="H1390" i="1"/>
  <c r="G1391" i="1"/>
  <c r="H1391" i="1" s="1"/>
  <c r="G1392" i="1"/>
  <c r="H1392" i="1" s="1"/>
  <c r="G1393" i="1"/>
  <c r="H1393" i="1" s="1"/>
  <c r="G1394" i="1"/>
  <c r="H1394" i="1" s="1"/>
  <c r="G1395" i="1"/>
  <c r="H1395" i="1" s="1"/>
  <c r="G1396" i="1"/>
  <c r="H1396" i="1" s="1"/>
  <c r="G1397" i="1"/>
  <c r="H1397" i="1" s="1"/>
  <c r="G1398" i="1"/>
  <c r="H1398" i="1" s="1"/>
  <c r="G1399" i="1"/>
  <c r="H1399" i="1" s="1"/>
  <c r="G1400" i="1"/>
  <c r="H1400" i="1" s="1"/>
  <c r="G1401" i="1"/>
  <c r="H1401" i="1" s="1"/>
  <c r="G1402" i="1"/>
  <c r="H1402" i="1" s="1"/>
  <c r="G1403" i="1"/>
  <c r="H1403" i="1" s="1"/>
  <c r="G1404" i="1"/>
  <c r="H1404" i="1" s="1"/>
  <c r="G1405" i="1"/>
  <c r="H1405" i="1" s="1"/>
  <c r="G1406" i="1"/>
  <c r="H1406" i="1" s="1"/>
  <c r="G1407" i="1"/>
  <c r="H1407" i="1" s="1"/>
  <c r="G1408" i="1"/>
  <c r="H1408" i="1" s="1"/>
  <c r="G1409" i="1"/>
  <c r="H1409" i="1" s="1"/>
  <c r="G1410" i="1"/>
  <c r="H1410" i="1" s="1"/>
  <c r="G1411" i="1"/>
  <c r="H1411" i="1" s="1"/>
  <c r="G1412" i="1"/>
  <c r="H1412" i="1" s="1"/>
  <c r="G1413" i="1"/>
  <c r="H1413" i="1" s="1"/>
  <c r="G1414" i="1"/>
  <c r="H1414" i="1" s="1"/>
  <c r="G1415" i="1"/>
  <c r="H1415" i="1" s="1"/>
  <c r="G1416" i="1"/>
  <c r="H1416" i="1" s="1"/>
  <c r="G1417" i="1"/>
  <c r="H1417" i="1" s="1"/>
  <c r="G1418" i="1"/>
  <c r="H1418" i="1" s="1"/>
  <c r="G1419" i="1"/>
  <c r="H1419" i="1" s="1"/>
  <c r="G1420" i="1"/>
  <c r="H1420" i="1" s="1"/>
  <c r="G1421" i="1"/>
  <c r="H1421" i="1" s="1"/>
  <c r="G1422" i="1"/>
  <c r="H1422" i="1" s="1"/>
  <c r="G1423" i="1"/>
  <c r="H1423" i="1" s="1"/>
  <c r="G1424" i="1"/>
  <c r="H1424" i="1" s="1"/>
  <c r="G1425" i="1"/>
  <c r="H1425" i="1" s="1"/>
  <c r="G1426" i="1"/>
  <c r="H1426" i="1" s="1"/>
  <c r="G1427" i="1"/>
  <c r="H1427" i="1" s="1"/>
  <c r="G1428" i="1"/>
  <c r="H1428" i="1" s="1"/>
  <c r="G1429" i="1"/>
  <c r="H1429" i="1" s="1"/>
  <c r="G1430" i="1"/>
  <c r="H1430" i="1"/>
  <c r="G1431" i="1"/>
  <c r="H1431" i="1" s="1"/>
  <c r="G1432" i="1"/>
  <c r="H1432" i="1" s="1"/>
  <c r="G1433" i="1"/>
  <c r="H1433" i="1" s="1"/>
  <c r="G1434" i="1"/>
  <c r="H1434" i="1" s="1"/>
  <c r="G1435" i="1"/>
  <c r="H1435" i="1" s="1"/>
  <c r="G1436" i="1"/>
  <c r="H1436" i="1" s="1"/>
  <c r="G1437" i="1"/>
  <c r="H1437" i="1" s="1"/>
  <c r="G1438" i="1"/>
  <c r="H1438" i="1" s="1"/>
  <c r="G1439" i="1"/>
  <c r="H1439" i="1" s="1"/>
  <c r="G1440" i="1"/>
  <c r="H1440" i="1" s="1"/>
  <c r="G1441" i="1"/>
  <c r="H1441" i="1" s="1"/>
  <c r="G1442" i="1"/>
  <c r="H1442" i="1" s="1"/>
  <c r="G1443" i="1"/>
  <c r="H1443" i="1" s="1"/>
  <c r="G1444" i="1"/>
  <c r="H1444" i="1" s="1"/>
  <c r="G1445" i="1"/>
  <c r="H1445" i="1" s="1"/>
  <c r="G1446" i="1"/>
  <c r="H1446" i="1" s="1"/>
  <c r="G1447" i="1"/>
  <c r="H1447" i="1" s="1"/>
  <c r="G1448" i="1"/>
  <c r="H1448" i="1" s="1"/>
  <c r="G1449" i="1"/>
  <c r="H1449" i="1" s="1"/>
  <c r="G1450" i="1"/>
  <c r="H1450" i="1" s="1"/>
  <c r="G1451" i="1"/>
  <c r="H1451" i="1" s="1"/>
  <c r="G1452" i="1"/>
  <c r="H1452" i="1" s="1"/>
  <c r="G1453" i="1"/>
  <c r="H1453" i="1" s="1"/>
  <c r="G1454" i="1"/>
  <c r="H1454" i="1" s="1"/>
  <c r="G1455" i="1"/>
  <c r="H1455" i="1" s="1"/>
  <c r="G1456" i="1"/>
  <c r="H1456" i="1" s="1"/>
  <c r="G1457" i="1"/>
  <c r="H1457" i="1" s="1"/>
  <c r="G1458" i="1"/>
  <c r="H1458" i="1" s="1"/>
  <c r="G1459" i="1"/>
  <c r="H1459" i="1" s="1"/>
  <c r="G1460" i="1"/>
  <c r="H1460" i="1" s="1"/>
  <c r="G1461" i="1"/>
  <c r="H1461" i="1" s="1"/>
  <c r="G1462" i="1"/>
  <c r="H1462" i="1" s="1"/>
  <c r="G1463" i="1"/>
  <c r="H1463" i="1" s="1"/>
  <c r="G1464" i="1"/>
  <c r="H1464" i="1" s="1"/>
  <c r="G1465" i="1"/>
  <c r="H1465" i="1" s="1"/>
  <c r="G1466" i="1"/>
  <c r="H1466" i="1" s="1"/>
  <c r="G1467" i="1"/>
  <c r="H1467" i="1" s="1"/>
  <c r="G1468" i="1"/>
  <c r="H1468" i="1" s="1"/>
  <c r="G1469" i="1"/>
  <c r="H1469" i="1" s="1"/>
  <c r="G1470" i="1"/>
  <c r="H1470" i="1" s="1"/>
  <c r="G1471" i="1"/>
  <c r="H1471" i="1" s="1"/>
  <c r="G1472" i="1"/>
  <c r="H1472" i="1" s="1"/>
  <c r="G1473" i="1"/>
  <c r="H1473" i="1" s="1"/>
  <c r="G1474" i="1"/>
  <c r="H1474" i="1" s="1"/>
  <c r="G1475" i="1"/>
  <c r="H1475" i="1" s="1"/>
  <c r="G1476" i="1"/>
  <c r="H1476" i="1" s="1"/>
  <c r="G1477" i="1"/>
  <c r="H1477" i="1" s="1"/>
  <c r="G1478" i="1"/>
  <c r="H1478" i="1" s="1"/>
  <c r="G1479" i="1"/>
  <c r="H1479" i="1" s="1"/>
  <c r="G1480" i="1"/>
  <c r="H1480" i="1" s="1"/>
  <c r="G1481" i="1"/>
  <c r="H1481" i="1" s="1"/>
  <c r="G1482" i="1"/>
  <c r="H1482" i="1" s="1"/>
  <c r="G1483" i="1"/>
  <c r="H1483" i="1" s="1"/>
  <c r="G1484" i="1"/>
  <c r="H1484" i="1" s="1"/>
  <c r="G1485" i="1"/>
  <c r="H1485" i="1" s="1"/>
  <c r="G1486" i="1"/>
  <c r="H1486" i="1" s="1"/>
  <c r="G1487" i="1"/>
  <c r="H1487" i="1" s="1"/>
  <c r="G1488" i="1"/>
  <c r="H1488" i="1" s="1"/>
  <c r="G1489" i="1"/>
  <c r="H1489" i="1" s="1"/>
  <c r="G1490" i="1"/>
  <c r="H1490" i="1" s="1"/>
  <c r="G1491" i="1"/>
  <c r="H1491" i="1" s="1"/>
  <c r="G1492" i="1"/>
  <c r="H1492" i="1" s="1"/>
  <c r="G1493" i="1"/>
  <c r="H1493" i="1" s="1"/>
  <c r="G1494" i="1"/>
  <c r="H1494" i="1" s="1"/>
  <c r="G1495" i="1"/>
  <c r="H1495" i="1" s="1"/>
  <c r="G1496" i="1"/>
  <c r="H1496" i="1" s="1"/>
  <c r="G1497" i="1"/>
  <c r="H1497" i="1" s="1"/>
  <c r="G1498" i="1"/>
  <c r="H1498" i="1" s="1"/>
  <c r="G1499" i="1"/>
  <c r="H1499" i="1" s="1"/>
  <c r="G1500" i="1"/>
  <c r="H1500" i="1" s="1"/>
  <c r="G1501" i="1"/>
  <c r="H1501" i="1" s="1"/>
  <c r="G1502" i="1"/>
  <c r="H1502" i="1" s="1"/>
  <c r="G1503" i="1"/>
  <c r="H1503" i="1" s="1"/>
  <c r="G1504" i="1"/>
  <c r="H1504" i="1" s="1"/>
  <c r="G1505" i="1"/>
  <c r="H1505" i="1" s="1"/>
  <c r="G1506" i="1"/>
  <c r="H1506" i="1" s="1"/>
  <c r="G1507" i="1"/>
  <c r="H1507" i="1" s="1"/>
  <c r="G1508" i="1"/>
  <c r="H1508" i="1" s="1"/>
  <c r="G1509" i="1"/>
  <c r="H1509" i="1" s="1"/>
  <c r="G1510" i="1"/>
  <c r="H1510" i="1" s="1"/>
  <c r="G1511" i="1"/>
  <c r="H1511" i="1" s="1"/>
  <c r="G1512" i="1"/>
  <c r="H1512" i="1" s="1"/>
  <c r="G1513" i="1"/>
  <c r="H1513" i="1" s="1"/>
  <c r="G1514" i="1"/>
  <c r="H1514" i="1" s="1"/>
  <c r="G1515" i="1"/>
  <c r="H1515" i="1" s="1"/>
  <c r="G1516" i="1"/>
  <c r="H1516" i="1" s="1"/>
  <c r="G1517" i="1"/>
  <c r="H1517" i="1" s="1"/>
  <c r="G1518" i="1"/>
  <c r="H1518" i="1" s="1"/>
  <c r="G1519" i="1"/>
  <c r="H1519" i="1" s="1"/>
  <c r="G1520" i="1"/>
  <c r="H1520" i="1" s="1"/>
  <c r="G1521" i="1"/>
  <c r="H1521" i="1" s="1"/>
  <c r="G1522" i="1"/>
  <c r="H1522" i="1" s="1"/>
  <c r="G1523" i="1"/>
  <c r="H1523" i="1" s="1"/>
  <c r="G1524" i="1"/>
  <c r="H1524" i="1" s="1"/>
  <c r="G1525" i="1"/>
  <c r="H1525" i="1" s="1"/>
  <c r="G1526" i="1"/>
  <c r="H1526" i="1" s="1"/>
  <c r="G1527" i="1"/>
  <c r="H1527" i="1" s="1"/>
  <c r="G1528" i="1"/>
  <c r="H1528" i="1" s="1"/>
  <c r="G1529" i="1"/>
  <c r="H1529" i="1" s="1"/>
  <c r="G1530" i="1"/>
  <c r="H1530" i="1" s="1"/>
  <c r="G1531" i="1"/>
  <c r="H1531" i="1" s="1"/>
  <c r="G1532" i="1"/>
  <c r="H1532" i="1" s="1"/>
  <c r="G1533" i="1"/>
  <c r="H1533" i="1" s="1"/>
  <c r="G1534" i="1"/>
  <c r="H1534" i="1" s="1"/>
  <c r="G1535" i="1"/>
  <c r="H1535" i="1" s="1"/>
  <c r="G1536" i="1"/>
  <c r="H1536" i="1" s="1"/>
  <c r="G1537" i="1"/>
  <c r="H1537" i="1" s="1"/>
  <c r="G1538" i="1"/>
  <c r="H1538" i="1" s="1"/>
  <c r="G1539" i="1"/>
  <c r="H1539" i="1" s="1"/>
  <c r="G1540" i="1"/>
  <c r="H1540" i="1" s="1"/>
  <c r="G1541" i="1"/>
  <c r="H1541" i="1" s="1"/>
  <c r="G1542" i="1"/>
  <c r="H1542" i="1" s="1"/>
  <c r="G1543" i="1"/>
  <c r="H1543" i="1" s="1"/>
  <c r="G1544" i="1"/>
  <c r="H1544" i="1" s="1"/>
  <c r="G1545" i="1"/>
  <c r="H1545" i="1" s="1"/>
  <c r="G1546" i="1"/>
  <c r="H1546" i="1" s="1"/>
  <c r="G1547" i="1"/>
  <c r="H1547" i="1" s="1"/>
  <c r="G1548" i="1"/>
  <c r="H1548" i="1" s="1"/>
  <c r="G1549" i="1"/>
  <c r="H1549" i="1" s="1"/>
  <c r="G1550" i="1"/>
  <c r="H1550" i="1" s="1"/>
  <c r="G1551" i="1"/>
  <c r="H1551" i="1" s="1"/>
  <c r="G1552" i="1"/>
  <c r="H1552" i="1" s="1"/>
  <c r="G1553" i="1"/>
  <c r="H1553" i="1" s="1"/>
  <c r="G1554" i="1"/>
  <c r="H1554" i="1" s="1"/>
  <c r="G1555" i="1"/>
  <c r="H1555" i="1" s="1"/>
  <c r="G1556" i="1"/>
  <c r="H1556" i="1" s="1"/>
  <c r="G1557" i="1"/>
  <c r="H1557" i="1" s="1"/>
  <c r="G1558" i="1"/>
  <c r="H1558" i="1" s="1"/>
  <c r="G1559" i="1"/>
  <c r="H1559" i="1" s="1"/>
  <c r="G1560" i="1"/>
  <c r="H1560" i="1" s="1"/>
  <c r="G1561" i="1"/>
  <c r="H1561" i="1" s="1"/>
  <c r="G1562" i="1"/>
  <c r="H1562" i="1" s="1"/>
  <c r="G1563" i="1"/>
  <c r="H1563" i="1" s="1"/>
  <c r="G1564" i="1"/>
  <c r="H1564" i="1" s="1"/>
  <c r="G1565" i="1"/>
  <c r="H1565" i="1" s="1"/>
  <c r="G1566" i="1"/>
  <c r="H1566" i="1" s="1"/>
  <c r="G1567" i="1"/>
  <c r="H1567" i="1" s="1"/>
  <c r="G1568" i="1"/>
  <c r="H1568" i="1" s="1"/>
  <c r="G1569" i="1"/>
  <c r="H1569" i="1" s="1"/>
  <c r="G1570" i="1"/>
  <c r="H1570" i="1" s="1"/>
  <c r="G1571" i="1"/>
  <c r="H1571" i="1" s="1"/>
  <c r="G1572" i="1"/>
  <c r="H1572" i="1" s="1"/>
  <c r="G1573" i="1"/>
  <c r="H1573" i="1" s="1"/>
  <c r="G1574" i="1"/>
  <c r="H1574" i="1" s="1"/>
  <c r="G1575" i="1"/>
  <c r="H1575" i="1" s="1"/>
  <c r="G1576" i="1"/>
  <c r="H1576" i="1" s="1"/>
  <c r="G1577" i="1"/>
  <c r="H1577" i="1" s="1"/>
  <c r="G1578" i="1"/>
  <c r="H1578" i="1" s="1"/>
  <c r="G1579" i="1"/>
  <c r="H1579" i="1" s="1"/>
  <c r="G1580" i="1"/>
  <c r="H1580" i="1" s="1"/>
  <c r="G1581" i="1"/>
  <c r="H1581" i="1" s="1"/>
  <c r="G1582" i="1"/>
  <c r="H1582" i="1" s="1"/>
  <c r="G1583" i="1"/>
  <c r="H1583" i="1" s="1"/>
  <c r="G1584" i="1"/>
  <c r="H1584" i="1" s="1"/>
  <c r="G1585" i="1"/>
  <c r="H1585" i="1" s="1"/>
  <c r="G1586" i="1"/>
  <c r="H1586" i="1" s="1"/>
  <c r="G1587" i="1"/>
  <c r="H1587" i="1" s="1"/>
  <c r="G1588" i="1"/>
  <c r="H1588" i="1" s="1"/>
  <c r="G1589" i="1"/>
  <c r="H1589" i="1" s="1"/>
  <c r="G1590" i="1"/>
  <c r="H1590" i="1" s="1"/>
  <c r="G1591" i="1"/>
  <c r="H1591" i="1" s="1"/>
  <c r="G1592" i="1"/>
  <c r="H1592" i="1" s="1"/>
  <c r="G1593" i="1"/>
  <c r="H1593" i="1" s="1"/>
  <c r="G1594" i="1"/>
  <c r="H1594" i="1" s="1"/>
  <c r="G1595" i="1"/>
  <c r="H1595" i="1" s="1"/>
  <c r="G1596" i="1"/>
  <c r="H1596" i="1" s="1"/>
  <c r="G1597" i="1"/>
  <c r="H1597" i="1" s="1"/>
  <c r="G1598" i="1"/>
  <c r="H1598" i="1" s="1"/>
  <c r="G1599" i="1"/>
  <c r="H1599" i="1" s="1"/>
  <c r="G1600" i="1"/>
  <c r="H1600" i="1" s="1"/>
  <c r="G1601" i="1"/>
  <c r="H1601" i="1" s="1"/>
  <c r="G1602" i="1"/>
  <c r="H1602" i="1" s="1"/>
  <c r="G1603" i="1"/>
  <c r="H1603" i="1" s="1"/>
  <c r="G1604" i="1"/>
  <c r="H1604" i="1" s="1"/>
  <c r="G1605" i="1"/>
  <c r="H1605" i="1" s="1"/>
  <c r="G1606" i="1"/>
  <c r="H1606" i="1" s="1"/>
  <c r="G1607" i="1"/>
  <c r="H1607" i="1" s="1"/>
  <c r="G1608" i="1"/>
  <c r="H1608" i="1" s="1"/>
  <c r="G1609" i="1"/>
  <c r="H1609" i="1" s="1"/>
  <c r="G1610" i="1"/>
  <c r="H1610" i="1" s="1"/>
  <c r="G1611" i="1"/>
  <c r="H1611" i="1" s="1"/>
  <c r="G1612" i="1"/>
  <c r="H1612" i="1" s="1"/>
  <c r="G1613" i="1"/>
  <c r="H1613" i="1" s="1"/>
  <c r="G1614" i="1"/>
  <c r="H1614" i="1" s="1"/>
  <c r="G1615" i="1"/>
  <c r="H1615" i="1" s="1"/>
  <c r="G1616" i="1"/>
  <c r="H1616" i="1" s="1"/>
  <c r="G1617" i="1"/>
  <c r="H1617" i="1" s="1"/>
  <c r="G1618" i="1"/>
  <c r="H1618" i="1" s="1"/>
  <c r="G1619" i="1"/>
  <c r="H1619" i="1" s="1"/>
  <c r="G1620" i="1"/>
  <c r="H1620" i="1" s="1"/>
  <c r="G1621" i="1"/>
  <c r="H1621" i="1" s="1"/>
  <c r="G1622" i="1"/>
  <c r="H1622" i="1" s="1"/>
  <c r="G1623" i="1"/>
  <c r="H1623" i="1" s="1"/>
  <c r="G1624" i="1"/>
  <c r="H1624" i="1" s="1"/>
  <c r="G1625" i="1"/>
  <c r="H1625" i="1" s="1"/>
  <c r="G1626" i="1"/>
  <c r="H1626" i="1" s="1"/>
  <c r="G1627" i="1"/>
  <c r="H1627" i="1" s="1"/>
  <c r="G1628" i="1"/>
  <c r="H1628" i="1" s="1"/>
  <c r="G1629" i="1"/>
  <c r="H1629" i="1" s="1"/>
  <c r="G1630" i="1"/>
  <c r="H1630" i="1" s="1"/>
  <c r="G1631" i="1"/>
  <c r="H1631" i="1" s="1"/>
  <c r="G1632" i="1"/>
  <c r="H1632" i="1" s="1"/>
  <c r="G1633" i="1"/>
  <c r="H1633" i="1" s="1"/>
  <c r="G1634" i="1"/>
  <c r="H1634" i="1" s="1"/>
  <c r="G1635" i="1"/>
  <c r="H1635" i="1" s="1"/>
  <c r="G1636" i="1"/>
  <c r="H1636" i="1" s="1"/>
  <c r="G1637" i="1"/>
  <c r="H1637" i="1" s="1"/>
  <c r="G1638" i="1"/>
  <c r="H1638" i="1" s="1"/>
  <c r="G1639" i="1"/>
  <c r="H1639" i="1" s="1"/>
  <c r="G1640" i="1"/>
  <c r="H1640" i="1" s="1"/>
  <c r="G1641" i="1"/>
  <c r="H1641" i="1" s="1"/>
  <c r="G1642" i="1"/>
  <c r="H1642" i="1" s="1"/>
  <c r="G1643" i="1"/>
  <c r="H1643" i="1" s="1"/>
  <c r="G1644" i="1"/>
  <c r="H1644" i="1" s="1"/>
  <c r="G1645" i="1"/>
  <c r="H1645" i="1" s="1"/>
  <c r="G1646" i="1"/>
  <c r="H1646" i="1" s="1"/>
  <c r="G1647" i="1"/>
  <c r="H1647" i="1" s="1"/>
  <c r="G1648" i="1"/>
  <c r="H1648" i="1" s="1"/>
  <c r="G1649" i="1"/>
  <c r="H1649" i="1" s="1"/>
  <c r="G1650" i="1"/>
  <c r="H1650" i="1" s="1"/>
  <c r="G1651" i="1"/>
  <c r="H1651" i="1" s="1"/>
  <c r="G1652" i="1"/>
  <c r="H1652" i="1" s="1"/>
  <c r="G1653" i="1"/>
  <c r="H1653" i="1" s="1"/>
  <c r="G1654" i="1"/>
  <c r="H1654" i="1" s="1"/>
  <c r="G1655" i="1"/>
  <c r="H1655" i="1" s="1"/>
  <c r="G1656" i="1"/>
  <c r="H1656" i="1" s="1"/>
  <c r="G1657" i="1"/>
  <c r="H1657" i="1" s="1"/>
  <c r="G1658" i="1"/>
  <c r="H1658" i="1" s="1"/>
  <c r="G1659" i="1"/>
  <c r="H1659" i="1" s="1"/>
  <c r="G1660" i="1"/>
  <c r="H1660" i="1" s="1"/>
  <c r="G1661" i="1"/>
  <c r="H1661" i="1" s="1"/>
  <c r="G1662" i="1"/>
  <c r="H1662" i="1" s="1"/>
  <c r="G1663" i="1"/>
  <c r="H1663" i="1" s="1"/>
  <c r="G1664" i="1"/>
  <c r="H1664" i="1" s="1"/>
  <c r="G1665" i="1"/>
  <c r="H1665" i="1" s="1"/>
  <c r="G1666" i="1"/>
  <c r="H1666" i="1" s="1"/>
  <c r="G1667" i="1"/>
  <c r="H1667" i="1" s="1"/>
  <c r="G1668" i="1"/>
  <c r="H1668" i="1" s="1"/>
  <c r="G1669" i="1"/>
  <c r="H1669" i="1" s="1"/>
  <c r="G1670" i="1"/>
  <c r="H1670" i="1" s="1"/>
  <c r="G1671" i="1"/>
  <c r="H1671" i="1" s="1"/>
  <c r="G1672" i="1"/>
  <c r="H1672" i="1" s="1"/>
  <c r="G1673" i="1"/>
  <c r="H1673" i="1" s="1"/>
  <c r="G1674" i="1"/>
  <c r="H1674" i="1" s="1"/>
  <c r="G1675" i="1"/>
  <c r="H1675" i="1" s="1"/>
  <c r="G1676" i="1"/>
  <c r="H1676" i="1" s="1"/>
  <c r="G1677" i="1"/>
  <c r="H1677" i="1" s="1"/>
  <c r="G1678" i="1"/>
  <c r="H1678" i="1" s="1"/>
  <c r="G1679" i="1"/>
  <c r="H1679" i="1" s="1"/>
  <c r="G1680" i="1"/>
  <c r="H1680" i="1" s="1"/>
  <c r="G1681" i="1"/>
  <c r="H1681" i="1" s="1"/>
  <c r="G1682" i="1"/>
  <c r="H1682" i="1" s="1"/>
  <c r="G1683" i="1"/>
  <c r="H1683" i="1" s="1"/>
  <c r="G1684" i="1"/>
  <c r="H1684" i="1" s="1"/>
  <c r="G1685" i="1"/>
  <c r="H1685" i="1" s="1"/>
  <c r="G1686" i="1"/>
  <c r="H1686" i="1" s="1"/>
  <c r="G1687" i="1"/>
  <c r="H1687" i="1" s="1"/>
  <c r="G1688" i="1"/>
  <c r="H1688" i="1" s="1"/>
  <c r="G1689" i="1"/>
  <c r="H1689" i="1" s="1"/>
  <c r="G1690" i="1"/>
  <c r="H1690" i="1" s="1"/>
  <c r="G1691" i="1"/>
  <c r="H1691" i="1" s="1"/>
  <c r="G1692" i="1"/>
  <c r="H1692" i="1" s="1"/>
  <c r="G1693" i="1"/>
  <c r="H1693" i="1" s="1"/>
  <c r="G1694" i="1"/>
  <c r="H1694" i="1"/>
  <c r="G1695" i="1"/>
  <c r="H1695" i="1" s="1"/>
  <c r="G1696" i="1"/>
  <c r="H1696" i="1" s="1"/>
  <c r="G1697" i="1"/>
  <c r="H1697" i="1" s="1"/>
  <c r="G1698" i="1"/>
  <c r="H1698" i="1" s="1"/>
  <c r="G1699" i="1"/>
  <c r="H1699" i="1" s="1"/>
  <c r="G1700" i="1"/>
  <c r="H1700" i="1" s="1"/>
  <c r="G1701" i="1"/>
  <c r="H1701" i="1" s="1"/>
  <c r="G1702" i="1"/>
  <c r="H1702" i="1" s="1"/>
  <c r="G1703" i="1"/>
  <c r="H1703" i="1" s="1"/>
  <c r="G1704" i="1"/>
  <c r="H1704" i="1" s="1"/>
  <c r="G1705" i="1"/>
  <c r="H1705" i="1" s="1"/>
  <c r="G1706" i="1"/>
  <c r="H1706" i="1" s="1"/>
  <c r="G1707" i="1"/>
  <c r="H1707" i="1" s="1"/>
  <c r="G1708" i="1"/>
  <c r="H1708" i="1" s="1"/>
  <c r="G1709" i="1"/>
  <c r="H1709" i="1" s="1"/>
  <c r="G1710" i="1"/>
  <c r="H1710" i="1" s="1"/>
  <c r="G1711" i="1"/>
  <c r="H1711" i="1" s="1"/>
  <c r="G1712" i="1"/>
  <c r="H1712" i="1" s="1"/>
  <c r="G1713" i="1"/>
  <c r="H1713" i="1" s="1"/>
  <c r="G1714" i="1"/>
  <c r="H1714" i="1" s="1"/>
  <c r="G1715" i="1"/>
  <c r="H1715" i="1" s="1"/>
  <c r="G1716" i="1"/>
  <c r="H1716" i="1" s="1"/>
  <c r="G1717" i="1"/>
  <c r="H1717" i="1" s="1"/>
  <c r="G1718" i="1"/>
  <c r="H1718" i="1" s="1"/>
  <c r="G1719" i="1"/>
  <c r="H1719" i="1" s="1"/>
  <c r="G1720" i="1"/>
  <c r="H1720" i="1" s="1"/>
  <c r="G1721" i="1"/>
  <c r="H1721" i="1" s="1"/>
  <c r="G1722" i="1"/>
  <c r="H1722" i="1" s="1"/>
  <c r="G1723" i="1"/>
  <c r="H1723" i="1" s="1"/>
  <c r="G1724" i="1"/>
  <c r="H1724" i="1" s="1"/>
  <c r="G1725" i="1"/>
  <c r="H1725" i="1" s="1"/>
  <c r="G1726" i="1"/>
  <c r="H1726" i="1" s="1"/>
  <c r="G1727" i="1"/>
  <c r="H1727" i="1" s="1"/>
  <c r="G1728" i="1"/>
  <c r="H1728" i="1" s="1"/>
  <c r="G1729" i="1"/>
  <c r="H1729" i="1" s="1"/>
  <c r="G1730" i="1"/>
  <c r="H1730" i="1" s="1"/>
  <c r="G1731" i="1"/>
  <c r="H1731" i="1" s="1"/>
  <c r="G1732" i="1"/>
  <c r="H1732" i="1" s="1"/>
  <c r="G1733" i="1"/>
  <c r="H1733" i="1" s="1"/>
  <c r="G1734" i="1"/>
  <c r="H1734" i="1" s="1"/>
  <c r="G1735" i="1"/>
  <c r="H1735" i="1" s="1"/>
  <c r="G1736" i="1"/>
  <c r="H1736" i="1" s="1"/>
  <c r="G1737" i="1"/>
  <c r="H1737" i="1" s="1"/>
  <c r="G1738" i="1"/>
  <c r="H1738" i="1" s="1"/>
  <c r="G1739" i="1"/>
  <c r="H1739" i="1" s="1"/>
  <c r="G1740" i="1"/>
  <c r="H1740" i="1" s="1"/>
  <c r="G1741" i="1"/>
  <c r="H1741" i="1" s="1"/>
  <c r="G1742" i="1"/>
  <c r="H1742" i="1" s="1"/>
  <c r="G1743" i="1"/>
  <c r="H1743" i="1" s="1"/>
  <c r="G1744" i="1"/>
  <c r="H1744" i="1" s="1"/>
  <c r="G1745" i="1"/>
  <c r="H1745" i="1" s="1"/>
  <c r="G1746" i="1"/>
  <c r="H1746" i="1" s="1"/>
  <c r="G1747" i="1"/>
  <c r="H1747" i="1" s="1"/>
  <c r="G1748" i="1"/>
  <c r="H1748" i="1" s="1"/>
  <c r="G1749" i="1"/>
  <c r="H1749" i="1" s="1"/>
  <c r="G1750" i="1"/>
  <c r="H1750" i="1" s="1"/>
  <c r="G1751" i="1"/>
  <c r="H1751" i="1" s="1"/>
  <c r="G1752" i="1"/>
  <c r="H1752" i="1" s="1"/>
  <c r="G1753" i="1"/>
  <c r="H1753" i="1" s="1"/>
  <c r="G1754" i="1"/>
  <c r="H1754" i="1" s="1"/>
  <c r="G1755" i="1"/>
  <c r="H1755" i="1" s="1"/>
  <c r="G1756" i="1"/>
  <c r="H1756" i="1" s="1"/>
  <c r="G1757" i="1"/>
  <c r="H1757" i="1" s="1"/>
  <c r="G1758" i="1"/>
  <c r="H1758" i="1" s="1"/>
  <c r="G1759" i="1"/>
  <c r="H1759" i="1" s="1"/>
  <c r="G1760" i="1"/>
  <c r="H1760" i="1" s="1"/>
  <c r="G1761" i="1"/>
  <c r="H1761" i="1" s="1"/>
  <c r="G1762" i="1"/>
  <c r="H1762" i="1" s="1"/>
  <c r="G1763" i="1"/>
  <c r="H1763" i="1" s="1"/>
  <c r="G1764" i="1"/>
  <c r="H1764" i="1" s="1"/>
  <c r="G1765" i="1"/>
  <c r="H1765" i="1" s="1"/>
  <c r="G1766" i="1"/>
  <c r="H1766" i="1" s="1"/>
  <c r="G1767" i="1"/>
  <c r="H1767" i="1" s="1"/>
  <c r="G1768" i="1"/>
  <c r="H1768" i="1" s="1"/>
  <c r="G1769" i="1"/>
  <c r="H1769" i="1" s="1"/>
  <c r="G1770" i="1"/>
  <c r="H1770" i="1" s="1"/>
  <c r="G1771" i="1"/>
  <c r="H1771" i="1" s="1"/>
  <c r="G1772" i="1"/>
  <c r="H1772" i="1" s="1"/>
  <c r="G1773" i="1"/>
  <c r="H1773" i="1" s="1"/>
  <c r="G1774" i="1"/>
  <c r="H1774" i="1" s="1"/>
  <c r="G1775" i="1"/>
  <c r="H1775" i="1" s="1"/>
  <c r="G1776" i="1"/>
  <c r="H1776" i="1" s="1"/>
  <c r="G1777" i="1"/>
  <c r="H1777" i="1" s="1"/>
  <c r="G1778" i="1"/>
  <c r="H1778" i="1" s="1"/>
  <c r="G1779" i="1"/>
  <c r="H1779" i="1" s="1"/>
  <c r="G1780" i="1"/>
  <c r="H1780" i="1" s="1"/>
  <c r="G1781" i="1"/>
  <c r="H1781" i="1" s="1"/>
  <c r="G1782" i="1"/>
  <c r="H1782" i="1" s="1"/>
  <c r="G1783" i="1"/>
  <c r="H1783" i="1" s="1"/>
  <c r="G1784" i="1"/>
  <c r="H1784" i="1" s="1"/>
  <c r="G1785" i="1"/>
  <c r="H1785" i="1" s="1"/>
  <c r="G1786" i="1"/>
  <c r="H1786" i="1" s="1"/>
  <c r="G1787" i="1"/>
  <c r="H1787" i="1" s="1"/>
  <c r="G1788" i="1"/>
  <c r="H1788" i="1" s="1"/>
  <c r="G1789" i="1"/>
  <c r="H1789" i="1" s="1"/>
  <c r="G1790" i="1"/>
  <c r="H1790" i="1" s="1"/>
  <c r="G1791" i="1"/>
  <c r="H1791" i="1" s="1"/>
  <c r="G1792" i="1"/>
  <c r="H1792" i="1" s="1"/>
  <c r="G1793" i="1"/>
  <c r="H1793" i="1" s="1"/>
  <c r="G1794" i="1"/>
  <c r="H1794" i="1" s="1"/>
  <c r="G1795" i="1"/>
  <c r="H1795" i="1" s="1"/>
  <c r="G1796" i="1"/>
  <c r="H1796" i="1" s="1"/>
  <c r="G1797" i="1"/>
  <c r="H1797" i="1" s="1"/>
  <c r="G1798" i="1"/>
  <c r="H1798" i="1" s="1"/>
  <c r="G1799" i="1"/>
  <c r="H1799" i="1" s="1"/>
  <c r="G1800" i="1"/>
  <c r="H1800" i="1" s="1"/>
  <c r="G1801" i="1"/>
  <c r="H1801" i="1" s="1"/>
  <c r="G1802" i="1"/>
  <c r="H1802" i="1" s="1"/>
  <c r="G1803" i="1"/>
  <c r="H1803" i="1" s="1"/>
  <c r="G1804" i="1"/>
  <c r="H1804" i="1" s="1"/>
  <c r="G1805" i="1"/>
  <c r="H1805" i="1" s="1"/>
  <c r="G1806" i="1"/>
  <c r="H1806" i="1" s="1"/>
  <c r="G1807" i="1"/>
  <c r="H1807" i="1" s="1"/>
  <c r="G1808" i="1"/>
  <c r="H1808" i="1" s="1"/>
  <c r="G1809" i="1"/>
  <c r="H1809" i="1" s="1"/>
  <c r="G1810" i="1"/>
  <c r="H1810" i="1" s="1"/>
  <c r="G1811" i="1"/>
  <c r="H1811" i="1" s="1"/>
  <c r="G1812" i="1"/>
  <c r="H1812" i="1" s="1"/>
  <c r="G1813" i="1"/>
  <c r="H1813" i="1" s="1"/>
  <c r="G1814" i="1"/>
  <c r="H1814" i="1" s="1"/>
  <c r="G1815" i="1"/>
  <c r="H1815" i="1" s="1"/>
  <c r="G1816" i="1"/>
  <c r="H1816" i="1" s="1"/>
  <c r="G1817" i="1"/>
  <c r="H1817" i="1" s="1"/>
  <c r="G1818" i="1"/>
  <c r="H1818" i="1" s="1"/>
  <c r="G1819" i="1"/>
  <c r="H1819" i="1" s="1"/>
  <c r="G1820" i="1"/>
  <c r="H1820" i="1" s="1"/>
  <c r="G1821" i="1"/>
  <c r="H1821" i="1" s="1"/>
  <c r="G1822" i="1"/>
  <c r="H1822" i="1" s="1"/>
  <c r="G1823" i="1"/>
  <c r="H1823" i="1" s="1"/>
  <c r="G1824" i="1"/>
  <c r="H1824" i="1" s="1"/>
  <c r="G1825" i="1"/>
  <c r="H1825" i="1" s="1"/>
  <c r="G1826" i="1"/>
  <c r="H1826" i="1" s="1"/>
  <c r="G1827" i="1"/>
  <c r="H1827" i="1" s="1"/>
  <c r="G1828" i="1"/>
  <c r="H1828" i="1" s="1"/>
  <c r="G1829" i="1"/>
  <c r="H1829" i="1" s="1"/>
  <c r="G1830" i="1"/>
  <c r="H1830" i="1" s="1"/>
  <c r="G1831" i="1"/>
  <c r="H1831" i="1" s="1"/>
  <c r="G1832" i="1"/>
  <c r="H1832" i="1" s="1"/>
  <c r="G1833" i="1"/>
  <c r="H1833" i="1" s="1"/>
  <c r="G1834" i="1"/>
  <c r="H1834" i="1" s="1"/>
  <c r="G1835" i="1"/>
  <c r="H1835" i="1" s="1"/>
  <c r="G1836" i="1"/>
  <c r="H1836" i="1" s="1"/>
  <c r="G1837" i="1"/>
  <c r="H1837" i="1" s="1"/>
  <c r="G1838" i="1"/>
  <c r="H1838" i="1" s="1"/>
  <c r="G1839" i="1"/>
  <c r="H1839" i="1" s="1"/>
  <c r="G1840" i="1"/>
  <c r="H1840" i="1" s="1"/>
  <c r="G1841" i="1"/>
  <c r="H1841" i="1" s="1"/>
  <c r="G1842" i="1"/>
  <c r="H1842" i="1" s="1"/>
  <c r="G1843" i="1"/>
  <c r="H1843" i="1" s="1"/>
  <c r="G1844" i="1"/>
  <c r="H1844" i="1" s="1"/>
  <c r="G1845" i="1"/>
  <c r="H1845" i="1" s="1"/>
  <c r="G1846" i="1"/>
  <c r="H1846" i="1" s="1"/>
  <c r="G1847" i="1"/>
  <c r="H1847" i="1" s="1"/>
  <c r="G1848" i="1"/>
  <c r="H1848" i="1" s="1"/>
  <c r="G1849" i="1"/>
  <c r="H1849" i="1" s="1"/>
  <c r="G1850" i="1"/>
  <c r="H1850" i="1" s="1"/>
  <c r="G1851" i="1"/>
  <c r="H1851" i="1" s="1"/>
  <c r="G1852" i="1"/>
  <c r="H1852" i="1" s="1"/>
  <c r="G1853" i="1"/>
  <c r="H1853" i="1" s="1"/>
  <c r="G1854" i="1"/>
  <c r="H1854" i="1" s="1"/>
  <c r="G1855" i="1"/>
  <c r="H1855" i="1" s="1"/>
  <c r="G1856" i="1"/>
  <c r="H1856" i="1" s="1"/>
  <c r="G1857" i="1"/>
  <c r="H1857" i="1" s="1"/>
  <c r="G1858" i="1"/>
  <c r="H1858" i="1" s="1"/>
  <c r="G1859" i="1"/>
  <c r="H1859" i="1" s="1"/>
  <c r="G1860" i="1"/>
  <c r="H1860" i="1" s="1"/>
  <c r="G1861" i="1"/>
  <c r="H1861" i="1" s="1"/>
  <c r="G1862" i="1"/>
  <c r="H1862" i="1" s="1"/>
  <c r="G1863" i="1"/>
  <c r="H1863" i="1" s="1"/>
  <c r="G1864" i="1"/>
  <c r="H1864" i="1" s="1"/>
  <c r="G1865" i="1"/>
  <c r="H1865" i="1" s="1"/>
  <c r="G1866" i="1"/>
  <c r="H1866" i="1" s="1"/>
  <c r="G1867" i="1"/>
  <c r="H1867" i="1" s="1"/>
  <c r="G1868" i="1"/>
  <c r="H1868" i="1" s="1"/>
  <c r="G1869" i="1"/>
  <c r="H1869" i="1" s="1"/>
  <c r="G1870" i="1"/>
  <c r="H1870" i="1" s="1"/>
  <c r="G1871" i="1"/>
  <c r="H1871" i="1" s="1"/>
  <c r="G1872" i="1"/>
  <c r="H1872" i="1" s="1"/>
  <c r="G1873" i="1"/>
  <c r="H1873" i="1" s="1"/>
  <c r="G1874" i="1"/>
  <c r="H1874" i="1" s="1"/>
  <c r="G1875" i="1"/>
  <c r="H1875" i="1" s="1"/>
  <c r="G1876" i="1"/>
  <c r="H1876" i="1" s="1"/>
  <c r="G1877" i="1"/>
  <c r="H1877" i="1" s="1"/>
  <c r="G1878" i="1"/>
  <c r="H1878" i="1" s="1"/>
  <c r="G1879" i="1"/>
  <c r="H1879" i="1" s="1"/>
  <c r="G1880" i="1"/>
  <c r="H1880" i="1" s="1"/>
  <c r="G1881" i="1"/>
  <c r="H1881" i="1" s="1"/>
  <c r="G1882" i="1"/>
  <c r="H1882" i="1" s="1"/>
  <c r="G1883" i="1"/>
  <c r="H1883" i="1" s="1"/>
  <c r="G1884" i="1"/>
  <c r="H1884" i="1" s="1"/>
  <c r="G1885" i="1"/>
  <c r="H1885" i="1" s="1"/>
  <c r="G1886" i="1"/>
  <c r="H1886" i="1" s="1"/>
  <c r="G1887" i="1"/>
  <c r="H1887" i="1" s="1"/>
  <c r="G1888" i="1"/>
  <c r="H1888" i="1" s="1"/>
  <c r="G1889" i="1"/>
  <c r="H1889" i="1" s="1"/>
  <c r="G1890" i="1"/>
  <c r="H1890" i="1" s="1"/>
  <c r="G1891" i="1"/>
  <c r="H1891" i="1" s="1"/>
  <c r="G1892" i="1"/>
  <c r="H1892" i="1" s="1"/>
  <c r="G1893" i="1"/>
  <c r="H1893" i="1" s="1"/>
  <c r="G1894" i="1"/>
  <c r="H1894" i="1" s="1"/>
  <c r="G1895" i="1"/>
  <c r="H1895" i="1" s="1"/>
  <c r="G1896" i="1"/>
  <c r="H1896" i="1" s="1"/>
  <c r="G1897" i="1"/>
  <c r="H1897" i="1" s="1"/>
  <c r="G1898" i="1"/>
  <c r="H1898" i="1" s="1"/>
  <c r="G1899" i="1"/>
  <c r="H1899" i="1" s="1"/>
  <c r="G1900" i="1"/>
  <c r="H1900" i="1" s="1"/>
  <c r="G1901" i="1"/>
  <c r="H1901" i="1" s="1"/>
  <c r="G1902" i="1"/>
  <c r="H1902" i="1" s="1"/>
  <c r="G1903" i="1"/>
  <c r="H1903" i="1" s="1"/>
  <c r="G1904" i="1"/>
  <c r="H1904" i="1" s="1"/>
  <c r="G1905" i="1"/>
  <c r="H1905" i="1" s="1"/>
  <c r="G1906" i="1"/>
  <c r="H1906" i="1" s="1"/>
  <c r="G1907" i="1"/>
  <c r="H1907" i="1" s="1"/>
  <c r="G1908" i="1"/>
  <c r="H1908" i="1" s="1"/>
  <c r="G1909" i="1"/>
  <c r="H1909" i="1" s="1"/>
  <c r="G1910" i="1"/>
  <c r="H1910" i="1" s="1"/>
  <c r="G1911" i="1"/>
  <c r="H1911" i="1" s="1"/>
  <c r="G1912" i="1"/>
  <c r="H1912" i="1" s="1"/>
  <c r="G1913" i="1"/>
  <c r="H1913" i="1" s="1"/>
  <c r="G1914" i="1"/>
  <c r="H1914" i="1" s="1"/>
  <c r="G1915" i="1"/>
  <c r="H1915" i="1" s="1"/>
  <c r="G1916" i="1"/>
  <c r="H1916" i="1" s="1"/>
  <c r="G1917" i="1"/>
  <c r="H1917" i="1" s="1"/>
  <c r="G1918" i="1"/>
  <c r="H1918" i="1" s="1"/>
  <c r="G1919" i="1"/>
  <c r="H1919" i="1" s="1"/>
  <c r="G1920" i="1"/>
  <c r="H1920" i="1" s="1"/>
  <c r="G1921" i="1"/>
  <c r="H1921" i="1" s="1"/>
  <c r="G1922" i="1"/>
  <c r="H1922" i="1" s="1"/>
  <c r="G1923" i="1"/>
  <c r="H1923" i="1" s="1"/>
  <c r="G1924" i="1"/>
  <c r="H1924" i="1" s="1"/>
  <c r="G1925" i="1"/>
  <c r="H1925" i="1" s="1"/>
  <c r="G1926" i="1"/>
  <c r="H1926" i="1" s="1"/>
  <c r="G1927" i="1"/>
  <c r="H1927" i="1" s="1"/>
  <c r="G1928" i="1"/>
  <c r="H1928" i="1" s="1"/>
  <c r="G1929" i="1"/>
  <c r="H1929" i="1" s="1"/>
  <c r="G1930" i="1"/>
  <c r="H1930" i="1" s="1"/>
  <c r="G1931" i="1"/>
  <c r="H1931" i="1" s="1"/>
  <c r="G1932" i="1"/>
  <c r="H1932" i="1" s="1"/>
  <c r="G1933" i="1"/>
  <c r="H1933" i="1" s="1"/>
  <c r="G1934" i="1"/>
  <c r="H1934" i="1" s="1"/>
  <c r="G1935" i="1"/>
  <c r="H1935" i="1" s="1"/>
  <c r="G1936" i="1"/>
  <c r="H1936" i="1" s="1"/>
  <c r="G1937" i="1"/>
  <c r="H1937" i="1" s="1"/>
  <c r="G1938" i="1"/>
  <c r="H1938" i="1" s="1"/>
  <c r="G1939" i="1"/>
  <c r="H1939" i="1" s="1"/>
  <c r="G1940" i="1"/>
  <c r="H1940" i="1" s="1"/>
  <c r="G1941" i="1"/>
  <c r="H1941" i="1" s="1"/>
  <c r="G1942" i="1"/>
  <c r="H1942" i="1" s="1"/>
  <c r="G1943" i="1"/>
  <c r="H1943" i="1" s="1"/>
  <c r="G1944" i="1"/>
  <c r="H1944" i="1" s="1"/>
  <c r="G1945" i="1"/>
  <c r="H1945" i="1" s="1"/>
  <c r="G1946" i="1"/>
  <c r="H1946" i="1" s="1"/>
  <c r="G1947" i="1"/>
  <c r="H1947" i="1" s="1"/>
  <c r="G1948" i="1"/>
  <c r="H1948" i="1" s="1"/>
  <c r="G1949" i="1"/>
  <c r="H1949" i="1" s="1"/>
  <c r="G1950" i="1"/>
  <c r="H1950" i="1" s="1"/>
  <c r="G1951" i="1"/>
  <c r="H1951" i="1" s="1"/>
  <c r="G1952" i="1"/>
  <c r="H1952" i="1" s="1"/>
  <c r="G1953" i="1"/>
  <c r="H1953" i="1" s="1"/>
  <c r="G1954" i="1"/>
  <c r="H1954" i="1" s="1"/>
  <c r="G1955" i="1"/>
  <c r="H1955" i="1" s="1"/>
  <c r="G1956" i="1"/>
  <c r="H1956" i="1" s="1"/>
  <c r="G1957" i="1"/>
  <c r="H1957" i="1" s="1"/>
  <c r="G1958" i="1"/>
  <c r="H1958" i="1" s="1"/>
  <c r="G1959" i="1"/>
  <c r="H1959" i="1" s="1"/>
  <c r="G1960" i="1"/>
  <c r="H1960" i="1" s="1"/>
  <c r="G1961" i="1"/>
  <c r="H1961" i="1" s="1"/>
  <c r="G1962" i="1"/>
  <c r="H1962" i="1" s="1"/>
  <c r="G1963" i="1"/>
  <c r="H1963" i="1" s="1"/>
  <c r="G1964" i="1"/>
  <c r="H1964" i="1" s="1"/>
  <c r="G1965" i="1"/>
  <c r="H1965" i="1" s="1"/>
  <c r="G1966" i="1"/>
  <c r="H1966" i="1" s="1"/>
  <c r="G1967" i="1"/>
  <c r="H1967" i="1" s="1"/>
  <c r="G1968" i="1"/>
  <c r="H1968" i="1" s="1"/>
  <c r="G1969" i="1"/>
  <c r="H1969" i="1" s="1"/>
  <c r="G1970" i="1"/>
  <c r="H1970" i="1" s="1"/>
  <c r="G1971" i="1"/>
  <c r="H1971" i="1" s="1"/>
  <c r="G1972" i="1"/>
  <c r="H1972" i="1" s="1"/>
  <c r="G1973" i="1"/>
  <c r="H1973" i="1" s="1"/>
  <c r="G1974" i="1"/>
  <c r="H1974" i="1" s="1"/>
  <c r="G1975" i="1"/>
  <c r="H1975" i="1" s="1"/>
  <c r="G1976" i="1"/>
  <c r="H1976" i="1" s="1"/>
  <c r="G1977" i="1"/>
  <c r="H1977" i="1" s="1"/>
  <c r="G1978" i="1"/>
  <c r="H1978" i="1" s="1"/>
  <c r="G1979" i="1"/>
  <c r="H1979" i="1" s="1"/>
  <c r="G1980" i="1"/>
  <c r="H1980" i="1" s="1"/>
  <c r="G1981" i="1"/>
  <c r="H1981" i="1" s="1"/>
  <c r="G1982" i="1"/>
  <c r="H1982" i="1" s="1"/>
  <c r="G1983" i="1"/>
  <c r="H1983" i="1" s="1"/>
  <c r="G1984" i="1"/>
  <c r="H1984" i="1" s="1"/>
  <c r="G1985" i="1"/>
  <c r="H1985" i="1" s="1"/>
  <c r="G1986" i="1"/>
  <c r="H1986" i="1" s="1"/>
  <c r="G1987" i="1"/>
  <c r="H1987" i="1" s="1"/>
  <c r="G1988" i="1"/>
  <c r="H1988" i="1" s="1"/>
  <c r="G1989" i="1"/>
  <c r="H1989" i="1" s="1"/>
  <c r="G1990" i="1"/>
  <c r="H1990" i="1" s="1"/>
  <c r="G1991" i="1"/>
  <c r="H1991" i="1" s="1"/>
  <c r="G1992" i="1"/>
  <c r="H1992" i="1" s="1"/>
  <c r="G1993" i="1"/>
  <c r="H1993" i="1" s="1"/>
  <c r="G1994" i="1"/>
  <c r="H1994" i="1" s="1"/>
  <c r="G1995" i="1"/>
  <c r="H1995" i="1" s="1"/>
  <c r="G1996" i="1"/>
  <c r="H1996" i="1" s="1"/>
  <c r="G1997" i="1"/>
  <c r="H1997" i="1" s="1"/>
  <c r="G1998" i="1"/>
  <c r="H1998" i="1" s="1"/>
  <c r="G1999" i="1"/>
  <c r="H1999" i="1" s="1"/>
  <c r="G2000" i="1"/>
  <c r="H2000" i="1" s="1"/>
  <c r="G2001" i="1"/>
  <c r="H2001" i="1" s="1"/>
  <c r="G2002" i="1"/>
  <c r="H2002" i="1" s="1"/>
  <c r="G2003" i="1"/>
  <c r="H2003" i="1" s="1"/>
  <c r="G2004" i="1"/>
  <c r="H2004" i="1" s="1"/>
  <c r="G2005" i="1"/>
  <c r="H2005" i="1" s="1"/>
  <c r="G2006" i="1"/>
  <c r="H2006" i="1" s="1"/>
  <c r="G2007" i="1"/>
  <c r="H2007" i="1" s="1"/>
  <c r="G2008" i="1"/>
  <c r="H2008" i="1" s="1"/>
  <c r="G2009" i="1"/>
  <c r="H2009" i="1" s="1"/>
  <c r="G2010" i="1"/>
  <c r="H2010" i="1" s="1"/>
  <c r="G2011" i="1"/>
  <c r="H2011" i="1" s="1"/>
  <c r="G2012" i="1"/>
  <c r="H2012" i="1" s="1"/>
  <c r="G2013" i="1"/>
  <c r="H2013" i="1" s="1"/>
  <c r="G2014" i="1"/>
  <c r="H2014" i="1" s="1"/>
  <c r="G2015" i="1"/>
  <c r="H2015" i="1" s="1"/>
  <c r="G2016" i="1"/>
  <c r="H2016" i="1" s="1"/>
  <c r="G2017" i="1"/>
  <c r="H2017" i="1" s="1"/>
  <c r="G2018" i="1"/>
  <c r="H2018" i="1" s="1"/>
  <c r="G2019" i="1"/>
  <c r="H2019" i="1" s="1"/>
  <c r="G2020" i="1"/>
  <c r="H2020" i="1" s="1"/>
  <c r="G2021" i="1"/>
  <c r="H2021" i="1" s="1"/>
  <c r="G2022" i="1"/>
  <c r="H2022" i="1" s="1"/>
  <c r="G2023" i="1"/>
  <c r="H2023" i="1" s="1"/>
  <c r="G2024" i="1"/>
  <c r="H2024" i="1" s="1"/>
  <c r="G2025" i="1"/>
  <c r="H2025" i="1" s="1"/>
  <c r="G2026" i="1"/>
  <c r="H2026" i="1" s="1"/>
  <c r="G2027" i="1"/>
  <c r="H2027" i="1" s="1"/>
  <c r="G2028" i="1"/>
  <c r="H2028" i="1" s="1"/>
  <c r="G2029" i="1"/>
  <c r="H2029" i="1" s="1"/>
  <c r="G2030" i="1"/>
  <c r="H2030" i="1" s="1"/>
  <c r="G2031" i="1"/>
  <c r="H2031" i="1" s="1"/>
  <c r="G2032" i="1"/>
  <c r="H2032" i="1" s="1"/>
  <c r="G2033" i="1"/>
  <c r="H2033" i="1" s="1"/>
  <c r="G2034" i="1"/>
  <c r="H2034" i="1" s="1"/>
  <c r="G2035" i="1"/>
  <c r="H2035" i="1" s="1"/>
  <c r="G2036" i="1"/>
  <c r="H2036" i="1" s="1"/>
  <c r="G2037" i="1"/>
  <c r="H2037" i="1" s="1"/>
  <c r="G2038" i="1"/>
  <c r="H2038" i="1" s="1"/>
  <c r="G2039" i="1"/>
  <c r="H2039" i="1" s="1"/>
  <c r="G2040" i="1"/>
  <c r="H2040" i="1" s="1"/>
  <c r="G2041" i="1"/>
  <c r="H2041" i="1" s="1"/>
  <c r="G2042" i="1"/>
  <c r="H2042" i="1" s="1"/>
  <c r="G2043" i="1"/>
  <c r="H2043" i="1" s="1"/>
  <c r="G2044" i="1"/>
  <c r="H2044" i="1" s="1"/>
  <c r="G2045" i="1"/>
  <c r="H2045" i="1" s="1"/>
  <c r="G2046" i="1"/>
  <c r="H2046" i="1" s="1"/>
  <c r="G2047" i="1"/>
  <c r="H2047" i="1" s="1"/>
  <c r="G2048" i="1"/>
  <c r="H2048" i="1" s="1"/>
  <c r="G2049" i="1"/>
  <c r="H2049" i="1" s="1"/>
  <c r="G2050" i="1"/>
  <c r="H2050" i="1" s="1"/>
  <c r="G2051" i="1"/>
  <c r="H2051" i="1" s="1"/>
  <c r="G2052" i="1"/>
  <c r="H2052" i="1" s="1"/>
  <c r="G2053" i="1"/>
  <c r="H2053" i="1" s="1"/>
  <c r="G2054" i="1"/>
  <c r="H2054" i="1" s="1"/>
  <c r="G2055" i="1"/>
  <c r="H2055" i="1" s="1"/>
  <c r="G2056" i="1"/>
  <c r="H2056" i="1" s="1"/>
  <c r="G2057" i="1"/>
  <c r="H2057" i="1" s="1"/>
  <c r="G2058" i="1"/>
  <c r="H2058" i="1" s="1"/>
  <c r="G2059" i="1"/>
  <c r="H2059" i="1" s="1"/>
  <c r="G2060" i="1"/>
  <c r="H2060" i="1" s="1"/>
  <c r="G2061" i="1"/>
  <c r="H2061" i="1" s="1"/>
  <c r="G2062" i="1"/>
  <c r="H2062" i="1" s="1"/>
  <c r="G2063" i="1"/>
  <c r="H2063" i="1" s="1"/>
  <c r="G2064" i="1"/>
  <c r="H2064" i="1" s="1"/>
  <c r="G2065" i="1"/>
  <c r="H2065" i="1" s="1"/>
  <c r="G2066" i="1"/>
  <c r="H2066" i="1" s="1"/>
  <c r="G2067" i="1"/>
  <c r="H2067" i="1" s="1"/>
  <c r="G2068" i="1"/>
  <c r="H2068" i="1" s="1"/>
  <c r="G2069" i="1"/>
  <c r="H2069" i="1" s="1"/>
  <c r="G2070" i="1"/>
  <c r="H2070" i="1" s="1"/>
  <c r="G2071" i="1"/>
  <c r="H2071" i="1" s="1"/>
  <c r="G2072" i="1"/>
  <c r="H2072" i="1" s="1"/>
  <c r="G2073" i="1"/>
  <c r="H2073" i="1" s="1"/>
  <c r="G2074" i="1"/>
  <c r="H2074" i="1" s="1"/>
  <c r="G2075" i="1"/>
  <c r="H2075" i="1" s="1"/>
  <c r="G2076" i="1"/>
  <c r="H2076" i="1" s="1"/>
  <c r="G2077" i="1"/>
  <c r="H2077" i="1" s="1"/>
  <c r="G2078" i="1"/>
  <c r="H2078" i="1" s="1"/>
  <c r="G2079" i="1"/>
  <c r="H2079" i="1" s="1"/>
  <c r="G2080" i="1"/>
  <c r="H2080" i="1" s="1"/>
  <c r="G2081" i="1"/>
  <c r="H2081" i="1" s="1"/>
  <c r="G2082" i="1"/>
  <c r="H2082" i="1" s="1"/>
  <c r="G2083" i="1"/>
  <c r="H2083" i="1" s="1"/>
  <c r="G2084" i="1"/>
  <c r="H2084" i="1" s="1"/>
  <c r="G2085" i="1"/>
  <c r="H2085" i="1" s="1"/>
  <c r="G2086" i="1"/>
  <c r="H2086" i="1" s="1"/>
  <c r="G2087" i="1"/>
  <c r="H2087" i="1" s="1"/>
  <c r="G2088" i="1"/>
  <c r="H2088" i="1" s="1"/>
  <c r="G2089" i="1"/>
  <c r="H2089" i="1" s="1"/>
  <c r="G2090" i="1"/>
  <c r="H2090" i="1" s="1"/>
  <c r="G2091" i="1"/>
  <c r="H2091" i="1" s="1"/>
  <c r="G2092" i="1"/>
  <c r="H2092" i="1" s="1"/>
  <c r="G2093" i="1"/>
  <c r="H2093" i="1" s="1"/>
  <c r="G2094" i="1"/>
  <c r="H2094" i="1" s="1"/>
  <c r="G2095" i="1"/>
  <c r="H2095" i="1" s="1"/>
  <c r="G2096" i="1"/>
  <c r="H2096" i="1" s="1"/>
  <c r="G2097" i="1"/>
  <c r="H2097" i="1" s="1"/>
  <c r="G2098" i="1"/>
  <c r="H2098" i="1" s="1"/>
  <c r="G2099" i="1"/>
  <c r="H2099" i="1" s="1"/>
  <c r="G2100" i="1"/>
  <c r="H2100" i="1" s="1"/>
  <c r="G2101" i="1"/>
  <c r="H2101" i="1" s="1"/>
  <c r="G2102" i="1"/>
  <c r="H2102" i="1" s="1"/>
  <c r="G2103" i="1"/>
  <c r="H2103" i="1" s="1"/>
  <c r="G2104" i="1"/>
  <c r="H2104" i="1" s="1"/>
  <c r="G2105" i="1"/>
  <c r="H2105" i="1" s="1"/>
  <c r="G2106" i="1"/>
  <c r="H2106" i="1" s="1"/>
  <c r="G2107" i="1"/>
  <c r="H2107" i="1" s="1"/>
  <c r="G2108" i="1"/>
  <c r="H2108" i="1" s="1"/>
  <c r="G2109" i="1"/>
  <c r="H2109" i="1" s="1"/>
  <c r="G2110" i="1"/>
  <c r="H2110" i="1" s="1"/>
  <c r="G2111" i="1"/>
  <c r="H2111" i="1" s="1"/>
  <c r="G2112" i="1"/>
  <c r="H2112" i="1" s="1"/>
  <c r="G2113" i="1"/>
  <c r="H2113" i="1" s="1"/>
  <c r="G2114" i="1"/>
  <c r="H2114" i="1" s="1"/>
  <c r="G2115" i="1"/>
  <c r="H2115" i="1" s="1"/>
  <c r="G2116" i="1"/>
  <c r="H2116" i="1" s="1"/>
  <c r="G2117" i="1"/>
  <c r="H2117" i="1" s="1"/>
  <c r="G2118" i="1"/>
  <c r="H2118" i="1" s="1"/>
  <c r="G2119" i="1"/>
  <c r="H2119" i="1" s="1"/>
  <c r="G2120" i="1"/>
  <c r="H2120" i="1" s="1"/>
  <c r="G2121" i="1"/>
  <c r="H2121" i="1" s="1"/>
  <c r="G2122" i="1"/>
  <c r="H2122" i="1" s="1"/>
  <c r="G2123" i="1"/>
  <c r="H2123" i="1" s="1"/>
  <c r="G2124" i="1"/>
  <c r="H2124" i="1" s="1"/>
  <c r="G2125" i="1"/>
  <c r="H2125" i="1" s="1"/>
  <c r="G2126" i="1"/>
  <c r="H2126" i="1" s="1"/>
  <c r="G2127" i="1"/>
  <c r="H2127" i="1" s="1"/>
  <c r="G2128" i="1"/>
  <c r="H2128" i="1" s="1"/>
  <c r="G2129" i="1"/>
  <c r="H2129" i="1" s="1"/>
  <c r="G2130" i="1"/>
  <c r="H2130" i="1" s="1"/>
  <c r="G2131" i="1"/>
  <c r="H2131" i="1" s="1"/>
  <c r="G2132" i="1"/>
  <c r="H2132" i="1" s="1"/>
  <c r="G2133" i="1"/>
  <c r="H2133" i="1" s="1"/>
  <c r="G2134" i="1"/>
  <c r="H2134" i="1" s="1"/>
  <c r="G2135" i="1"/>
  <c r="H2135" i="1" s="1"/>
  <c r="G2136" i="1"/>
  <c r="H2136" i="1" s="1"/>
  <c r="G2137" i="1"/>
  <c r="H2137" i="1" s="1"/>
  <c r="G2138" i="1"/>
  <c r="H2138" i="1" s="1"/>
  <c r="G2139" i="1"/>
  <c r="H2139" i="1" s="1"/>
  <c r="G2140" i="1"/>
  <c r="H2140" i="1" s="1"/>
  <c r="G2141" i="1"/>
  <c r="H2141" i="1" s="1"/>
  <c r="G2142" i="1"/>
  <c r="H2142" i="1" s="1"/>
  <c r="G2143" i="1"/>
  <c r="H2143" i="1" s="1"/>
  <c r="G2144" i="1"/>
  <c r="H2144" i="1" s="1"/>
  <c r="G2145" i="1"/>
  <c r="H2145" i="1" s="1"/>
  <c r="G2146" i="1"/>
  <c r="H2146" i="1" s="1"/>
  <c r="G2147" i="1"/>
  <c r="H2147" i="1" s="1"/>
  <c r="G2148" i="1"/>
  <c r="H2148" i="1" s="1"/>
  <c r="G2149" i="1"/>
  <c r="H2149" i="1" s="1"/>
  <c r="G2150" i="1"/>
  <c r="H2150" i="1" s="1"/>
  <c r="G2151" i="1"/>
  <c r="H2151" i="1" s="1"/>
  <c r="G2152" i="1"/>
  <c r="H2152" i="1" s="1"/>
  <c r="G2153" i="1"/>
  <c r="H2153" i="1" s="1"/>
  <c r="G2154" i="1"/>
  <c r="H2154" i="1" s="1"/>
  <c r="G2155" i="1"/>
  <c r="H2155" i="1" s="1"/>
  <c r="G2156" i="1"/>
  <c r="H2156" i="1" s="1"/>
  <c r="G2157" i="1"/>
  <c r="H2157" i="1" s="1"/>
  <c r="G2158" i="1"/>
  <c r="H2158" i="1" s="1"/>
  <c r="G2159" i="1"/>
  <c r="H2159" i="1" s="1"/>
  <c r="G2160" i="1"/>
  <c r="H2160" i="1" s="1"/>
  <c r="G2161" i="1"/>
  <c r="H2161" i="1" s="1"/>
  <c r="G2162" i="1"/>
  <c r="H2162" i="1" s="1"/>
  <c r="G2163" i="1"/>
  <c r="H2163" i="1" s="1"/>
  <c r="G2164" i="1"/>
  <c r="H2164" i="1" s="1"/>
  <c r="G2165" i="1"/>
  <c r="H2165" i="1" s="1"/>
  <c r="G2166" i="1"/>
  <c r="H2166" i="1" s="1"/>
  <c r="G2167" i="1"/>
  <c r="H2167" i="1" s="1"/>
  <c r="G2168" i="1"/>
  <c r="H2168" i="1" s="1"/>
  <c r="G2169" i="1"/>
  <c r="H2169" i="1" s="1"/>
  <c r="G2170" i="1"/>
  <c r="H2170" i="1" s="1"/>
  <c r="G2171" i="1"/>
  <c r="H2171" i="1" s="1"/>
  <c r="G2172" i="1"/>
  <c r="H2172" i="1" s="1"/>
  <c r="G2173" i="1"/>
  <c r="H2173" i="1" s="1"/>
  <c r="G2174" i="1"/>
  <c r="H2174" i="1" s="1"/>
  <c r="G2175" i="1"/>
  <c r="H2175" i="1" s="1"/>
  <c r="G2176" i="1"/>
  <c r="H2176" i="1" s="1"/>
  <c r="G2177" i="1"/>
  <c r="H2177" i="1" s="1"/>
  <c r="G2178" i="1"/>
  <c r="H2178" i="1" s="1"/>
  <c r="G2179" i="1"/>
  <c r="H2179" i="1" s="1"/>
  <c r="G2180" i="1"/>
  <c r="H2180" i="1" s="1"/>
  <c r="G2181" i="1"/>
  <c r="H2181" i="1" s="1"/>
  <c r="G2182" i="1"/>
  <c r="H2182" i="1" s="1"/>
  <c r="G2183" i="1"/>
  <c r="H2183" i="1" s="1"/>
  <c r="G2184" i="1"/>
  <c r="H2184" i="1" s="1"/>
  <c r="G2185" i="1"/>
  <c r="H2185" i="1" s="1"/>
  <c r="G2186" i="1"/>
  <c r="H2186" i="1" s="1"/>
  <c r="G2187" i="1"/>
  <c r="H2187" i="1" s="1"/>
  <c r="G2188" i="1"/>
  <c r="H2188" i="1" s="1"/>
  <c r="G2189" i="1"/>
  <c r="H2189" i="1" s="1"/>
  <c r="G2190" i="1"/>
  <c r="H2190" i="1" s="1"/>
  <c r="G2191" i="1"/>
  <c r="H2191" i="1" s="1"/>
  <c r="G2192" i="1"/>
  <c r="H2192" i="1" s="1"/>
  <c r="G2193" i="1"/>
  <c r="H2193" i="1" s="1"/>
  <c r="G2194" i="1"/>
  <c r="H2194" i="1" s="1"/>
  <c r="G2195" i="1"/>
  <c r="H2195" i="1" s="1"/>
  <c r="G2196" i="1"/>
  <c r="H2196" i="1" s="1"/>
  <c r="G2197" i="1"/>
  <c r="H2197" i="1" s="1"/>
  <c r="G2198" i="1"/>
  <c r="H2198" i="1" s="1"/>
  <c r="G2199" i="1"/>
  <c r="H2199" i="1" s="1"/>
  <c r="G2200" i="1"/>
  <c r="H2200" i="1" s="1"/>
  <c r="G2201" i="1"/>
  <c r="H2201" i="1" s="1"/>
  <c r="G2202" i="1"/>
  <c r="H2202" i="1" s="1"/>
  <c r="G2203" i="1"/>
  <c r="H2203" i="1" s="1"/>
  <c r="G2204" i="1"/>
  <c r="H2204" i="1" s="1"/>
  <c r="G2205" i="1"/>
  <c r="H2205" i="1" s="1"/>
  <c r="G2206" i="1"/>
  <c r="H2206" i="1" s="1"/>
  <c r="G2207" i="1"/>
  <c r="H2207" i="1" s="1"/>
  <c r="G2208" i="1"/>
  <c r="H2208" i="1" s="1"/>
  <c r="G2209" i="1"/>
  <c r="H2209" i="1" s="1"/>
  <c r="G2210" i="1"/>
  <c r="H2210" i="1" s="1"/>
  <c r="G2211" i="1"/>
  <c r="H2211" i="1" s="1"/>
  <c r="G2212" i="1"/>
  <c r="H2212" i="1" s="1"/>
  <c r="G2213" i="1"/>
  <c r="H2213" i="1" s="1"/>
  <c r="G2214" i="1"/>
  <c r="H2214" i="1" s="1"/>
  <c r="G2215" i="1"/>
  <c r="H2215" i="1" s="1"/>
  <c r="G2216" i="1"/>
  <c r="H2216" i="1" s="1"/>
  <c r="G2217" i="1"/>
  <c r="H2217" i="1" s="1"/>
  <c r="G2218" i="1"/>
  <c r="H2218" i="1" s="1"/>
  <c r="G2219" i="1"/>
  <c r="H2219" i="1" s="1"/>
  <c r="G2220" i="1"/>
  <c r="H2220" i="1" s="1"/>
  <c r="G2221" i="1"/>
  <c r="H2221" i="1" s="1"/>
  <c r="G2222" i="1"/>
  <c r="H2222" i="1" s="1"/>
  <c r="G2223" i="1"/>
  <c r="H2223" i="1" s="1"/>
  <c r="G2224" i="1"/>
  <c r="H2224" i="1" s="1"/>
  <c r="G2225" i="1"/>
  <c r="H2225" i="1" s="1"/>
  <c r="G2226" i="1"/>
  <c r="H2226" i="1" s="1"/>
  <c r="G2227" i="1"/>
  <c r="H2227" i="1" s="1"/>
  <c r="G2228" i="1"/>
  <c r="H2228" i="1" s="1"/>
  <c r="G2229" i="1"/>
  <c r="H2229" i="1" s="1"/>
  <c r="G2230" i="1"/>
  <c r="H2230" i="1" s="1"/>
  <c r="G2231" i="1"/>
  <c r="H2231" i="1" s="1"/>
  <c r="G2232" i="1"/>
  <c r="H2232" i="1" s="1"/>
  <c r="G2233" i="1"/>
  <c r="H2233" i="1" s="1"/>
  <c r="G2234" i="1"/>
  <c r="H2234" i="1" s="1"/>
  <c r="G2235" i="1"/>
  <c r="H2235" i="1" s="1"/>
  <c r="G2236" i="1"/>
  <c r="H2236" i="1" s="1"/>
  <c r="G2237" i="1"/>
  <c r="H2237" i="1" s="1"/>
  <c r="G2238" i="1"/>
  <c r="H2238" i="1" s="1"/>
  <c r="G2239" i="1"/>
  <c r="H2239" i="1" s="1"/>
  <c r="G2240" i="1"/>
  <c r="H2240" i="1" s="1"/>
  <c r="G2241" i="1"/>
  <c r="H2241" i="1" s="1"/>
  <c r="G2242" i="1"/>
  <c r="H2242" i="1" s="1"/>
  <c r="G2243" i="1"/>
  <c r="H2243" i="1" s="1"/>
  <c r="G2244" i="1"/>
  <c r="H2244" i="1" s="1"/>
  <c r="G2245" i="1"/>
  <c r="H2245" i="1" s="1"/>
  <c r="G2246" i="1"/>
  <c r="H2246" i="1" s="1"/>
  <c r="G2247" i="1"/>
  <c r="H2247" i="1" s="1"/>
  <c r="G2248" i="1"/>
  <c r="H2248" i="1" s="1"/>
  <c r="G2249" i="1"/>
  <c r="H2249" i="1" s="1"/>
  <c r="G2250" i="1"/>
  <c r="H2250" i="1" s="1"/>
  <c r="G2251" i="1"/>
  <c r="H2251" i="1" s="1"/>
  <c r="G2252" i="1"/>
  <c r="H2252" i="1" s="1"/>
  <c r="G2253" i="1"/>
  <c r="H2253" i="1" s="1"/>
  <c r="G2254" i="1"/>
  <c r="H2254" i="1" s="1"/>
  <c r="G2255" i="1"/>
  <c r="H2255" i="1" s="1"/>
  <c r="G2256" i="1"/>
  <c r="H2256" i="1" s="1"/>
  <c r="G2257" i="1"/>
  <c r="H2257" i="1" s="1"/>
  <c r="G2258" i="1"/>
  <c r="H2258" i="1" s="1"/>
  <c r="G2259" i="1"/>
  <c r="H2259" i="1" s="1"/>
  <c r="G2260" i="1"/>
  <c r="H2260" i="1" s="1"/>
  <c r="G2261" i="1"/>
  <c r="H2261" i="1" s="1"/>
  <c r="G2262" i="1"/>
  <c r="H2262" i="1" s="1"/>
  <c r="G2263" i="1"/>
  <c r="H2263" i="1" s="1"/>
  <c r="G2264" i="1"/>
  <c r="H2264" i="1" s="1"/>
  <c r="G2265" i="1"/>
  <c r="H2265" i="1" s="1"/>
  <c r="G2266" i="1"/>
  <c r="H2266" i="1" s="1"/>
  <c r="G2267" i="1"/>
  <c r="H2267" i="1" s="1"/>
  <c r="G2268" i="1"/>
  <c r="H2268" i="1" s="1"/>
  <c r="G2269" i="1"/>
  <c r="H2269" i="1" s="1"/>
  <c r="G2270" i="1"/>
  <c r="H2270" i="1" s="1"/>
  <c r="G2271" i="1"/>
  <c r="H2271" i="1" s="1"/>
  <c r="G2272" i="1"/>
  <c r="H2272" i="1" s="1"/>
  <c r="G2273" i="1"/>
  <c r="H2273" i="1" s="1"/>
  <c r="G2274" i="1"/>
  <c r="H2274" i="1" s="1"/>
  <c r="G2275" i="1"/>
  <c r="H2275" i="1" s="1"/>
  <c r="G2276" i="1"/>
  <c r="H2276" i="1" s="1"/>
  <c r="G2277" i="1"/>
  <c r="H2277" i="1" s="1"/>
  <c r="G2278" i="1"/>
  <c r="H2278" i="1" s="1"/>
  <c r="G2279" i="1"/>
  <c r="H2279" i="1" s="1"/>
  <c r="G2280" i="1"/>
  <c r="H2280" i="1" s="1"/>
  <c r="G2281" i="1"/>
  <c r="H2281" i="1" s="1"/>
  <c r="G2282" i="1"/>
  <c r="H2282" i="1" s="1"/>
  <c r="G2283" i="1"/>
  <c r="H2283" i="1" s="1"/>
  <c r="G2284" i="1"/>
  <c r="H2284" i="1" s="1"/>
  <c r="G2285" i="1"/>
  <c r="H2285" i="1" s="1"/>
  <c r="G2286" i="1"/>
  <c r="H2286" i="1" s="1"/>
  <c r="G2287" i="1"/>
  <c r="H2287" i="1" s="1"/>
  <c r="G2288" i="1"/>
  <c r="H2288" i="1" s="1"/>
  <c r="G2289" i="1"/>
  <c r="H2289" i="1" s="1"/>
  <c r="G2290" i="1"/>
  <c r="H2290" i="1" s="1"/>
  <c r="G2291" i="1"/>
  <c r="H2291" i="1" s="1"/>
  <c r="G2292" i="1"/>
  <c r="H2292" i="1" s="1"/>
  <c r="G2293" i="1"/>
  <c r="H2293" i="1" s="1"/>
  <c r="G2294" i="1"/>
  <c r="H2294" i="1" s="1"/>
  <c r="G2295" i="1"/>
  <c r="H2295" i="1" s="1"/>
  <c r="G2296" i="1"/>
  <c r="H2296" i="1" s="1"/>
  <c r="G2297" i="1"/>
  <c r="H2297" i="1" s="1"/>
  <c r="G2298" i="1"/>
  <c r="H2298" i="1" s="1"/>
  <c r="G2299" i="1"/>
  <c r="H2299" i="1" s="1"/>
  <c r="G2300" i="1"/>
  <c r="H2300" i="1" s="1"/>
  <c r="G2301" i="1"/>
  <c r="H2301" i="1" s="1"/>
  <c r="G2302" i="1"/>
  <c r="H2302" i="1" s="1"/>
  <c r="G2303" i="1"/>
  <c r="H2303" i="1" s="1"/>
  <c r="G2304" i="1"/>
  <c r="H2304" i="1" s="1"/>
  <c r="G2305" i="1"/>
  <c r="H2305" i="1" s="1"/>
  <c r="G2306" i="1"/>
  <c r="H2306" i="1" s="1"/>
  <c r="G2307" i="1"/>
  <c r="H2307" i="1" s="1"/>
  <c r="G2308" i="1"/>
  <c r="H2308" i="1" s="1"/>
  <c r="G2309" i="1"/>
  <c r="H2309" i="1" s="1"/>
  <c r="G2310" i="1"/>
  <c r="H2310" i="1" s="1"/>
  <c r="G2311" i="1"/>
  <c r="H2311" i="1" s="1"/>
  <c r="G2312" i="1"/>
  <c r="H2312" i="1" s="1"/>
  <c r="G2313" i="1"/>
  <c r="H2313" i="1" s="1"/>
  <c r="G2314" i="1"/>
  <c r="H2314" i="1" s="1"/>
  <c r="G2315" i="1"/>
  <c r="H2315" i="1" s="1"/>
  <c r="G2316" i="1"/>
  <c r="H2316" i="1" s="1"/>
  <c r="G2317" i="1"/>
  <c r="H2317" i="1" s="1"/>
  <c r="G2318" i="1"/>
  <c r="H2318" i="1" s="1"/>
  <c r="G2319" i="1"/>
  <c r="H2319" i="1" s="1"/>
  <c r="G2320" i="1"/>
  <c r="H2320" i="1" s="1"/>
  <c r="G2321" i="1"/>
  <c r="H2321" i="1" s="1"/>
  <c r="G2322" i="1"/>
  <c r="H2322" i="1" s="1"/>
  <c r="G2323" i="1"/>
  <c r="H2323" i="1" s="1"/>
  <c r="G2324" i="1"/>
  <c r="H2324" i="1" s="1"/>
  <c r="G2325" i="1"/>
  <c r="H2325" i="1" s="1"/>
  <c r="G2326" i="1"/>
  <c r="H2326" i="1" s="1"/>
  <c r="G2327" i="1"/>
  <c r="H2327" i="1" s="1"/>
  <c r="G2328" i="1"/>
  <c r="H2328" i="1" s="1"/>
  <c r="G2329" i="1"/>
  <c r="H2329" i="1" s="1"/>
  <c r="G2330" i="1"/>
  <c r="H2330" i="1" s="1"/>
  <c r="G2331" i="1"/>
  <c r="H2331" i="1" s="1"/>
  <c r="G2332" i="1"/>
  <c r="H2332" i="1" s="1"/>
  <c r="G2333" i="1"/>
  <c r="H2333" i="1" s="1"/>
  <c r="G2334" i="1"/>
  <c r="H2334" i="1" s="1"/>
  <c r="G2335" i="1"/>
  <c r="H2335" i="1" s="1"/>
  <c r="G2336" i="1"/>
  <c r="H2336" i="1" s="1"/>
  <c r="G2337" i="1"/>
  <c r="H2337" i="1" s="1"/>
  <c r="G2338" i="1"/>
  <c r="H2338" i="1" s="1"/>
  <c r="G2339" i="1"/>
  <c r="H2339" i="1" s="1"/>
  <c r="G2340" i="1"/>
  <c r="H2340" i="1" s="1"/>
  <c r="G2341" i="1"/>
  <c r="H2341" i="1" s="1"/>
  <c r="G2342" i="1"/>
  <c r="H2342" i="1" s="1"/>
  <c r="G2343" i="1"/>
  <c r="H2343" i="1" s="1"/>
  <c r="G2344" i="1"/>
  <c r="H2344" i="1" s="1"/>
  <c r="G2345" i="1"/>
  <c r="H2345" i="1" s="1"/>
  <c r="G2346" i="1"/>
  <c r="H2346" i="1" s="1"/>
  <c r="G2347" i="1"/>
  <c r="H2347" i="1" s="1"/>
  <c r="G2348" i="1"/>
  <c r="H2348" i="1" s="1"/>
  <c r="G2349" i="1"/>
  <c r="H2349" i="1" s="1"/>
  <c r="G2350" i="1"/>
  <c r="H2350" i="1" s="1"/>
  <c r="G2351" i="1"/>
  <c r="H2351" i="1" s="1"/>
  <c r="G2352" i="1"/>
  <c r="H2352" i="1" s="1"/>
  <c r="G2353" i="1"/>
  <c r="H2353" i="1" s="1"/>
  <c r="G2354" i="1"/>
  <c r="H2354" i="1" s="1"/>
  <c r="G2355" i="1"/>
  <c r="H2355" i="1" s="1"/>
  <c r="G2356" i="1"/>
  <c r="H2356" i="1" s="1"/>
  <c r="G2357" i="1"/>
  <c r="H2357" i="1" s="1"/>
  <c r="G2358" i="1"/>
  <c r="H2358" i="1" s="1"/>
  <c r="G2359" i="1"/>
  <c r="H2359" i="1" s="1"/>
  <c r="G2360" i="1"/>
  <c r="H2360" i="1" s="1"/>
  <c r="G2361" i="1"/>
  <c r="H2361" i="1" s="1"/>
  <c r="G2362" i="1"/>
  <c r="H2362" i="1" s="1"/>
  <c r="G2363" i="1"/>
  <c r="H2363" i="1" s="1"/>
  <c r="G2364" i="1"/>
  <c r="H2364" i="1" s="1"/>
  <c r="G2365" i="1"/>
  <c r="H2365" i="1" s="1"/>
  <c r="G2366" i="1"/>
  <c r="H2366" i="1" s="1"/>
  <c r="G2367" i="1"/>
  <c r="H2367" i="1" s="1"/>
  <c r="G2368" i="1"/>
  <c r="H2368" i="1" s="1"/>
  <c r="G2369" i="1"/>
  <c r="H2369" i="1" s="1"/>
  <c r="G2370" i="1"/>
  <c r="H2370" i="1" s="1"/>
  <c r="G2371" i="1"/>
  <c r="H2371" i="1" s="1"/>
  <c r="G2372" i="1"/>
  <c r="H2372" i="1" s="1"/>
  <c r="G2373" i="1"/>
  <c r="H2373" i="1" s="1"/>
  <c r="G2374" i="1"/>
  <c r="H2374" i="1" s="1"/>
  <c r="G2375" i="1"/>
  <c r="H2375" i="1" s="1"/>
  <c r="G2376" i="1"/>
  <c r="H2376" i="1" s="1"/>
  <c r="G2377" i="1"/>
  <c r="H2377" i="1" s="1"/>
  <c r="G2378" i="1"/>
  <c r="H2378" i="1" s="1"/>
  <c r="G2379" i="1"/>
  <c r="H2379" i="1" s="1"/>
  <c r="G2380" i="1"/>
  <c r="H2380" i="1" s="1"/>
  <c r="G2381" i="1"/>
  <c r="H2381" i="1" s="1"/>
  <c r="G2382" i="1"/>
  <c r="H2382" i="1" s="1"/>
  <c r="G2383" i="1"/>
  <c r="H2383" i="1" s="1"/>
  <c r="G2384" i="1"/>
  <c r="H2384" i="1" s="1"/>
  <c r="G2385" i="1"/>
  <c r="H2385" i="1" s="1"/>
  <c r="G2386" i="1"/>
  <c r="H2386" i="1" s="1"/>
  <c r="G2387" i="1"/>
  <c r="H2387" i="1" s="1"/>
  <c r="G2388" i="1"/>
  <c r="H2388" i="1" s="1"/>
  <c r="G2389" i="1"/>
  <c r="H2389" i="1" s="1"/>
  <c r="G2390" i="1"/>
  <c r="H2390" i="1" s="1"/>
  <c r="G2391" i="1"/>
  <c r="H2391" i="1" s="1"/>
  <c r="G2392" i="1"/>
  <c r="H2392" i="1" s="1"/>
  <c r="G2393" i="1"/>
  <c r="H2393" i="1" s="1"/>
  <c r="G2394" i="1"/>
  <c r="H2394" i="1" s="1"/>
  <c r="G2395" i="1"/>
  <c r="H2395" i="1" s="1"/>
  <c r="G2396" i="1"/>
  <c r="H2396" i="1" s="1"/>
  <c r="G2397" i="1"/>
  <c r="H2397" i="1" s="1"/>
  <c r="G2398" i="1"/>
  <c r="H2398" i="1" s="1"/>
  <c r="G2399" i="1"/>
  <c r="H2399" i="1" s="1"/>
  <c r="G2400" i="1"/>
  <c r="H2400" i="1" s="1"/>
  <c r="G2401" i="1"/>
  <c r="H2401" i="1" s="1"/>
  <c r="G2402" i="1"/>
  <c r="H2402" i="1" s="1"/>
  <c r="G2403" i="1"/>
  <c r="H2403" i="1" s="1"/>
  <c r="G2404" i="1"/>
  <c r="H2404" i="1" s="1"/>
  <c r="G2405" i="1"/>
  <c r="H2405" i="1" s="1"/>
  <c r="G2406" i="1"/>
  <c r="H2406" i="1" s="1"/>
  <c r="G2407" i="1"/>
  <c r="H2407" i="1" s="1"/>
  <c r="G2408" i="1"/>
  <c r="H2408" i="1" s="1"/>
  <c r="G2409" i="1"/>
  <c r="H2409" i="1" s="1"/>
  <c r="G2410" i="1"/>
  <c r="H2410" i="1" s="1"/>
  <c r="G2411" i="1"/>
  <c r="H2411" i="1" s="1"/>
  <c r="G2412" i="1"/>
  <c r="H2412" i="1" s="1"/>
  <c r="G2413" i="1"/>
  <c r="H2413" i="1" s="1"/>
  <c r="G2414" i="1"/>
  <c r="H2414" i="1" s="1"/>
  <c r="G2415" i="1"/>
  <c r="H2415" i="1" s="1"/>
  <c r="G2416" i="1"/>
  <c r="H2416" i="1" s="1"/>
  <c r="G2417" i="1"/>
  <c r="H2417" i="1" s="1"/>
  <c r="G2418" i="1"/>
  <c r="H2418" i="1" s="1"/>
  <c r="G2419" i="1"/>
  <c r="H2419" i="1" s="1"/>
  <c r="G2420" i="1"/>
  <c r="H2420" i="1" s="1"/>
  <c r="G2421" i="1"/>
  <c r="H2421" i="1" s="1"/>
  <c r="G2422" i="1"/>
  <c r="H2422" i="1" s="1"/>
  <c r="G2423" i="1"/>
  <c r="H2423" i="1" s="1"/>
  <c r="G2424" i="1"/>
  <c r="H2424" i="1" s="1"/>
  <c r="G2425" i="1"/>
  <c r="H2425" i="1" s="1"/>
  <c r="G2426" i="1"/>
  <c r="H2426" i="1" s="1"/>
  <c r="G2427" i="1"/>
  <c r="H2427" i="1" s="1"/>
  <c r="G2428" i="1"/>
  <c r="H2428" i="1" s="1"/>
  <c r="G2429" i="1"/>
  <c r="H2429" i="1" s="1"/>
  <c r="G2430" i="1"/>
  <c r="H2430" i="1" s="1"/>
  <c r="G2431" i="1"/>
  <c r="H2431" i="1" s="1"/>
  <c r="G2432" i="1"/>
  <c r="H2432" i="1" s="1"/>
  <c r="G2433" i="1"/>
  <c r="H2433" i="1" s="1"/>
  <c r="G2434" i="1"/>
  <c r="H2434" i="1" s="1"/>
  <c r="G2435" i="1"/>
  <c r="H2435" i="1" s="1"/>
  <c r="G2436" i="1"/>
  <c r="H2436" i="1" s="1"/>
  <c r="G2437" i="1"/>
  <c r="H2437" i="1" s="1"/>
  <c r="G2438" i="1"/>
  <c r="H2438" i="1" s="1"/>
  <c r="G2439" i="1"/>
  <c r="H2439" i="1" s="1"/>
  <c r="G2440" i="1"/>
  <c r="H2440" i="1" s="1"/>
  <c r="G2441" i="1"/>
  <c r="H2441" i="1" s="1"/>
  <c r="G2442" i="1"/>
  <c r="H2442" i="1" s="1"/>
  <c r="G2443" i="1"/>
  <c r="H2443" i="1" s="1"/>
  <c r="G2444" i="1"/>
  <c r="H2444" i="1" s="1"/>
  <c r="G2445" i="1"/>
  <c r="H2445" i="1" s="1"/>
  <c r="G2446" i="1"/>
  <c r="H2446" i="1" s="1"/>
  <c r="G2447" i="1"/>
  <c r="H2447" i="1" s="1"/>
  <c r="G2448" i="1"/>
  <c r="H2448" i="1" s="1"/>
  <c r="G2449" i="1"/>
  <c r="H2449" i="1" s="1"/>
  <c r="G2450" i="1"/>
  <c r="H2450" i="1" s="1"/>
  <c r="G2451" i="1"/>
  <c r="H2451" i="1" s="1"/>
  <c r="G2452" i="1"/>
  <c r="H2452" i="1" s="1"/>
  <c r="G2453" i="1"/>
  <c r="H2453" i="1" s="1"/>
  <c r="G2454" i="1"/>
  <c r="H2454" i="1" s="1"/>
  <c r="G2455" i="1"/>
  <c r="H2455" i="1" s="1"/>
  <c r="G2456" i="1"/>
  <c r="H2456" i="1" s="1"/>
  <c r="G2457" i="1"/>
  <c r="H2457" i="1" s="1"/>
  <c r="G2458" i="1"/>
  <c r="H2458" i="1" s="1"/>
  <c r="G2459" i="1"/>
  <c r="H2459" i="1" s="1"/>
  <c r="G2460" i="1"/>
  <c r="H2460" i="1" s="1"/>
  <c r="G2461" i="1"/>
  <c r="H2461" i="1" s="1"/>
  <c r="G2462" i="1"/>
  <c r="H2462" i="1" s="1"/>
  <c r="G2463" i="1"/>
  <c r="H2463" i="1" s="1"/>
  <c r="G2464" i="1"/>
  <c r="H2464" i="1" s="1"/>
  <c r="G2465" i="1"/>
  <c r="H2465" i="1" s="1"/>
  <c r="G2466" i="1"/>
  <c r="H2466" i="1" s="1"/>
  <c r="G2467" i="1"/>
  <c r="H2467" i="1" s="1"/>
  <c r="G2468" i="1"/>
  <c r="H2468" i="1" s="1"/>
  <c r="G2469" i="1"/>
  <c r="H2469" i="1" s="1"/>
  <c r="G2470" i="1"/>
  <c r="H2470" i="1" s="1"/>
  <c r="G2471" i="1"/>
  <c r="H2471" i="1" s="1"/>
  <c r="G2472" i="1"/>
  <c r="H2472" i="1" s="1"/>
  <c r="G2473" i="1"/>
  <c r="H2473" i="1" s="1"/>
  <c r="G2474" i="1"/>
  <c r="H2474" i="1" s="1"/>
  <c r="G2475" i="1"/>
  <c r="H2475" i="1" s="1"/>
  <c r="G2476" i="1"/>
  <c r="H2476" i="1" s="1"/>
  <c r="G2477" i="1"/>
  <c r="H2477" i="1" s="1"/>
  <c r="G2478" i="1"/>
  <c r="H2478" i="1" s="1"/>
  <c r="G2479" i="1"/>
  <c r="H2479" i="1" s="1"/>
  <c r="G2480" i="1"/>
  <c r="H2480" i="1" s="1"/>
  <c r="G2481" i="1"/>
  <c r="H2481" i="1" s="1"/>
  <c r="G2482" i="1"/>
  <c r="H2482" i="1" s="1"/>
  <c r="G2483" i="1"/>
  <c r="H2483" i="1" s="1"/>
  <c r="G2484" i="1"/>
  <c r="H2484" i="1" s="1"/>
  <c r="G2485" i="1"/>
  <c r="H2485" i="1" s="1"/>
  <c r="G2486" i="1"/>
  <c r="H2486" i="1" s="1"/>
  <c r="G2487" i="1"/>
  <c r="H2487" i="1" s="1"/>
  <c r="G2488" i="1"/>
  <c r="H2488" i="1" s="1"/>
  <c r="G2489" i="1"/>
  <c r="H2489" i="1" s="1"/>
  <c r="G2490" i="1"/>
  <c r="H2490" i="1" s="1"/>
  <c r="G2491" i="1"/>
  <c r="H2491" i="1" s="1"/>
  <c r="G2492" i="1"/>
  <c r="H2492" i="1" s="1"/>
  <c r="G2493" i="1"/>
  <c r="H2493" i="1" s="1"/>
  <c r="G2494" i="1"/>
  <c r="H2494" i="1" s="1"/>
  <c r="G2495" i="1"/>
  <c r="H2495" i="1" s="1"/>
  <c r="G2496" i="1"/>
  <c r="H2496" i="1" s="1"/>
  <c r="G2497" i="1"/>
  <c r="H2497" i="1" s="1"/>
  <c r="G2498" i="1"/>
  <c r="H2498" i="1" s="1"/>
  <c r="G2499" i="1"/>
  <c r="H2499" i="1" s="1"/>
  <c r="G2500" i="1"/>
  <c r="H2500" i="1" s="1"/>
  <c r="G2501" i="1"/>
  <c r="H2501" i="1" s="1"/>
  <c r="G2502" i="1"/>
  <c r="H2502" i="1" s="1"/>
  <c r="G2503" i="1"/>
  <c r="H2503" i="1" s="1"/>
  <c r="G2504" i="1"/>
  <c r="H2504" i="1" s="1"/>
  <c r="G2505" i="1"/>
  <c r="H2505" i="1" s="1"/>
  <c r="G2506" i="1"/>
  <c r="H2506" i="1" s="1"/>
  <c r="G2507" i="1"/>
  <c r="H2507" i="1" s="1"/>
  <c r="G2508" i="1"/>
  <c r="H2508" i="1" s="1"/>
  <c r="G2509" i="1"/>
  <c r="H2509" i="1" s="1"/>
  <c r="G2510" i="1"/>
  <c r="H2510" i="1" s="1"/>
  <c r="G2511" i="1"/>
  <c r="H2511" i="1" s="1"/>
  <c r="G2512" i="1"/>
  <c r="H2512" i="1" s="1"/>
  <c r="G2513" i="1"/>
  <c r="H2513" i="1" s="1"/>
  <c r="G2514" i="1"/>
  <c r="H2514" i="1" s="1"/>
  <c r="G2515" i="1"/>
  <c r="H2515" i="1" s="1"/>
  <c r="G2516" i="1"/>
  <c r="H2516" i="1" s="1"/>
  <c r="G2517" i="1"/>
  <c r="H2517" i="1" s="1"/>
  <c r="G2518" i="1"/>
  <c r="H2518" i="1" s="1"/>
  <c r="G2519" i="1"/>
  <c r="H2519" i="1" s="1"/>
  <c r="G2520" i="1"/>
  <c r="H2520" i="1" s="1"/>
  <c r="G2521" i="1"/>
  <c r="H2521" i="1" s="1"/>
  <c r="G2522" i="1"/>
  <c r="H2522" i="1" s="1"/>
  <c r="G2523" i="1"/>
  <c r="H2523" i="1" s="1"/>
  <c r="G2524" i="1"/>
  <c r="H2524" i="1" s="1"/>
  <c r="G2525" i="1"/>
  <c r="H2525" i="1" s="1"/>
  <c r="G2526" i="1"/>
  <c r="H2526" i="1" s="1"/>
  <c r="G2527" i="1"/>
  <c r="H2527" i="1" s="1"/>
  <c r="G2528" i="1"/>
  <c r="H2528" i="1" s="1"/>
  <c r="G2529" i="1"/>
  <c r="H2529" i="1" s="1"/>
  <c r="G2530" i="1"/>
  <c r="H2530" i="1" s="1"/>
  <c r="G2531" i="1"/>
  <c r="H2531" i="1" s="1"/>
  <c r="G2532" i="1"/>
  <c r="H2532" i="1" s="1"/>
  <c r="G2533" i="1"/>
  <c r="H2533" i="1" s="1"/>
  <c r="G2534" i="1"/>
  <c r="H2534" i="1" s="1"/>
  <c r="G2535" i="1"/>
  <c r="H2535" i="1" s="1"/>
  <c r="G2536" i="1"/>
  <c r="H2536" i="1" s="1"/>
  <c r="G2537" i="1"/>
  <c r="H2537" i="1" s="1"/>
  <c r="G2538" i="1"/>
  <c r="H2538" i="1" s="1"/>
  <c r="G2539" i="1"/>
  <c r="H2539" i="1" s="1"/>
  <c r="G2540" i="1"/>
  <c r="H2540" i="1" s="1"/>
  <c r="G2541" i="1"/>
  <c r="H2541" i="1" s="1"/>
  <c r="G2542" i="1"/>
  <c r="H2542" i="1" s="1"/>
  <c r="G2543" i="1"/>
  <c r="H2543" i="1" s="1"/>
  <c r="G2544" i="1"/>
  <c r="H2544" i="1" s="1"/>
  <c r="G2545" i="1"/>
  <c r="H2545" i="1" s="1"/>
  <c r="G2546" i="1"/>
  <c r="H2546" i="1" s="1"/>
  <c r="G2547" i="1"/>
  <c r="H2547" i="1" s="1"/>
  <c r="G2548" i="1"/>
  <c r="H2548" i="1" s="1"/>
  <c r="G2549" i="1"/>
  <c r="H2549" i="1" s="1"/>
  <c r="G2550" i="1"/>
  <c r="H2550" i="1" s="1"/>
  <c r="G2551" i="1"/>
  <c r="H2551" i="1" s="1"/>
  <c r="G2552" i="1"/>
  <c r="H2552" i="1" s="1"/>
  <c r="G2553" i="1"/>
  <c r="H2553" i="1" s="1"/>
  <c r="G2554" i="1"/>
  <c r="H2554" i="1" s="1"/>
  <c r="G2555" i="1"/>
  <c r="H2555" i="1" s="1"/>
  <c r="G2556" i="1"/>
  <c r="H2556" i="1" s="1"/>
  <c r="G2557" i="1"/>
  <c r="H2557" i="1" s="1"/>
  <c r="G2558" i="1"/>
  <c r="H2558" i="1" s="1"/>
  <c r="G2559" i="1"/>
  <c r="H2559" i="1" s="1"/>
  <c r="G2560" i="1"/>
  <c r="H2560" i="1" s="1"/>
  <c r="G2561" i="1"/>
  <c r="H2561" i="1" s="1"/>
  <c r="G2562" i="1"/>
  <c r="H2562" i="1" s="1"/>
  <c r="G2563" i="1"/>
  <c r="H2563" i="1" s="1"/>
  <c r="G2564" i="1"/>
  <c r="H2564" i="1" s="1"/>
  <c r="G2565" i="1"/>
  <c r="H2565" i="1" s="1"/>
  <c r="G2566" i="1"/>
  <c r="H2566" i="1" s="1"/>
  <c r="G2567" i="1"/>
  <c r="H2567" i="1" s="1"/>
  <c r="G2568" i="1"/>
  <c r="H2568" i="1" s="1"/>
  <c r="G2569" i="1"/>
  <c r="H2569" i="1" s="1"/>
  <c r="G2570" i="1"/>
  <c r="H2570" i="1" s="1"/>
  <c r="G2571" i="1"/>
  <c r="H2571" i="1" s="1"/>
  <c r="G2572" i="1"/>
  <c r="H2572" i="1" s="1"/>
  <c r="G2573" i="1"/>
  <c r="H2573" i="1" s="1"/>
  <c r="G2574" i="1"/>
  <c r="H2574" i="1" s="1"/>
  <c r="G2575" i="1"/>
  <c r="H2575" i="1" s="1"/>
  <c r="G2576" i="1"/>
  <c r="H2576" i="1" s="1"/>
  <c r="G2577" i="1"/>
  <c r="H2577" i="1" s="1"/>
  <c r="G2578" i="1"/>
  <c r="H2578" i="1" s="1"/>
  <c r="G2579" i="1"/>
  <c r="H2579" i="1" s="1"/>
  <c r="G2580" i="1"/>
  <c r="H2580" i="1" s="1"/>
  <c r="G2581" i="1"/>
  <c r="H2581" i="1" s="1"/>
  <c r="G2582" i="1"/>
  <c r="H2582" i="1" s="1"/>
  <c r="G2583" i="1"/>
  <c r="H2583" i="1" s="1"/>
  <c r="G2584" i="1"/>
  <c r="H2584" i="1" s="1"/>
  <c r="G2585" i="1"/>
  <c r="H2585" i="1" s="1"/>
  <c r="G2586" i="1"/>
  <c r="H2586" i="1" s="1"/>
  <c r="G2587" i="1"/>
  <c r="H2587" i="1" s="1"/>
  <c r="G2588" i="1"/>
  <c r="H2588" i="1" s="1"/>
  <c r="G2589" i="1"/>
  <c r="H2589" i="1" s="1"/>
  <c r="G2590" i="1"/>
  <c r="H2590" i="1" s="1"/>
  <c r="G2591" i="1"/>
  <c r="H2591" i="1" s="1"/>
  <c r="G2592" i="1"/>
  <c r="H2592" i="1" s="1"/>
  <c r="G2593" i="1"/>
  <c r="H2593" i="1" s="1"/>
  <c r="G2594" i="1"/>
  <c r="H2594" i="1" s="1"/>
  <c r="G2595" i="1"/>
  <c r="H2595" i="1" s="1"/>
  <c r="G2596" i="1"/>
  <c r="H2596" i="1" s="1"/>
  <c r="G2597" i="1"/>
  <c r="H2597" i="1" s="1"/>
  <c r="G2598" i="1"/>
  <c r="H2598" i="1" s="1"/>
  <c r="G2599" i="1"/>
  <c r="H2599" i="1" s="1"/>
  <c r="G2600" i="1"/>
  <c r="H2600" i="1" s="1"/>
  <c r="G2601" i="1"/>
  <c r="H2601" i="1" s="1"/>
  <c r="G2602" i="1"/>
  <c r="H2602" i="1" s="1"/>
  <c r="G2603" i="1"/>
  <c r="H2603" i="1" s="1"/>
  <c r="G2604" i="1"/>
  <c r="H2604" i="1" s="1"/>
  <c r="G2605" i="1"/>
  <c r="H2605" i="1" s="1"/>
  <c r="G2606" i="1"/>
  <c r="H2606" i="1" s="1"/>
  <c r="G2607" i="1"/>
  <c r="H2607" i="1" s="1"/>
  <c r="G2608" i="1"/>
  <c r="H2608" i="1" s="1"/>
  <c r="G2609" i="1"/>
  <c r="H2609" i="1" s="1"/>
  <c r="G2610" i="1"/>
  <c r="H2610" i="1" s="1"/>
  <c r="G2611" i="1"/>
  <c r="H2611" i="1" s="1"/>
  <c r="G2612" i="1"/>
  <c r="H2612" i="1" s="1"/>
  <c r="G2613" i="1"/>
  <c r="H2613" i="1" s="1"/>
  <c r="G2614" i="1"/>
  <c r="H2614" i="1" s="1"/>
  <c r="G2615" i="1"/>
  <c r="H2615" i="1" s="1"/>
  <c r="G2616" i="1"/>
  <c r="H2616" i="1" s="1"/>
  <c r="G2617" i="1"/>
  <c r="H2617" i="1" s="1"/>
  <c r="G2618" i="1"/>
  <c r="H2618" i="1" s="1"/>
  <c r="G2619" i="1"/>
  <c r="H2619" i="1" s="1"/>
  <c r="G2620" i="1"/>
  <c r="H2620" i="1" s="1"/>
  <c r="G2621" i="1"/>
  <c r="H2621" i="1" s="1"/>
  <c r="G2622" i="1"/>
  <c r="H2622" i="1" s="1"/>
  <c r="G2623" i="1"/>
  <c r="H2623" i="1" s="1"/>
  <c r="G2624" i="1"/>
  <c r="H2624" i="1" s="1"/>
  <c r="G2625" i="1"/>
  <c r="H2625" i="1" s="1"/>
  <c r="G2626" i="1"/>
  <c r="H2626" i="1" s="1"/>
  <c r="G2627" i="1"/>
  <c r="H2627" i="1" s="1"/>
  <c r="G2628" i="1"/>
  <c r="H2628" i="1" s="1"/>
  <c r="G2629" i="1"/>
  <c r="H2629" i="1" s="1"/>
  <c r="G2630" i="1"/>
  <c r="H2630" i="1" s="1"/>
  <c r="G2631" i="1"/>
  <c r="H2631" i="1" s="1"/>
  <c r="G2632" i="1"/>
  <c r="H2632" i="1" s="1"/>
  <c r="G2633" i="1"/>
  <c r="H2633" i="1" s="1"/>
  <c r="G2634" i="1"/>
  <c r="H2634" i="1" s="1"/>
  <c r="G2635" i="1"/>
  <c r="H2635" i="1" s="1"/>
  <c r="G2636" i="1"/>
  <c r="H2636" i="1" s="1"/>
  <c r="G2637" i="1"/>
  <c r="H2637" i="1" s="1"/>
  <c r="G2638" i="1"/>
  <c r="H2638" i="1" s="1"/>
  <c r="G2639" i="1"/>
  <c r="H2639" i="1" s="1"/>
  <c r="G2640" i="1"/>
  <c r="H2640" i="1" s="1"/>
  <c r="G2641" i="1"/>
  <c r="H2641" i="1" s="1"/>
  <c r="G2642" i="1"/>
  <c r="H2642" i="1" s="1"/>
  <c r="G2643" i="1"/>
  <c r="H2643" i="1" s="1"/>
  <c r="G2644" i="1"/>
  <c r="H2644" i="1" s="1"/>
  <c r="G2645" i="1"/>
  <c r="H2645" i="1" s="1"/>
  <c r="G2646" i="1"/>
  <c r="H2646" i="1" s="1"/>
  <c r="G2647" i="1"/>
  <c r="H2647" i="1" s="1"/>
  <c r="G2648" i="1"/>
  <c r="H2648" i="1" s="1"/>
  <c r="G2649" i="1"/>
  <c r="H2649" i="1" s="1"/>
  <c r="G2650" i="1"/>
  <c r="H2650" i="1" s="1"/>
  <c r="G2651" i="1"/>
  <c r="H2651" i="1" s="1"/>
  <c r="G2652" i="1"/>
  <c r="H2652" i="1" s="1"/>
  <c r="G2653" i="1"/>
  <c r="H2653" i="1" s="1"/>
  <c r="G2654" i="1"/>
  <c r="H2654" i="1" s="1"/>
  <c r="G2655" i="1"/>
  <c r="H2655" i="1" s="1"/>
  <c r="G2656" i="1"/>
  <c r="H2656" i="1" s="1"/>
  <c r="G2657" i="1"/>
  <c r="H2657" i="1" s="1"/>
  <c r="G2658" i="1"/>
  <c r="H2658" i="1" s="1"/>
  <c r="G2659" i="1"/>
  <c r="H2659" i="1" s="1"/>
  <c r="G2660" i="1"/>
  <c r="H2660" i="1" s="1"/>
  <c r="G2661" i="1"/>
  <c r="H2661" i="1" s="1"/>
  <c r="G2662" i="1"/>
  <c r="H2662" i="1" s="1"/>
  <c r="G2663" i="1"/>
  <c r="H2663" i="1" s="1"/>
  <c r="G2664" i="1"/>
  <c r="H2664" i="1" s="1"/>
  <c r="G2665" i="1"/>
  <c r="H2665" i="1" s="1"/>
  <c r="G2666" i="1"/>
  <c r="H2666" i="1" s="1"/>
  <c r="G2667" i="1"/>
  <c r="H2667" i="1" s="1"/>
  <c r="G2668" i="1"/>
  <c r="H2668" i="1" s="1"/>
  <c r="G2669" i="1"/>
  <c r="H2669" i="1" s="1"/>
  <c r="G2670" i="1"/>
  <c r="H2670" i="1" s="1"/>
  <c r="G2671" i="1"/>
  <c r="H2671" i="1" s="1"/>
  <c r="G2672" i="1"/>
  <c r="H2672" i="1" s="1"/>
  <c r="G2673" i="1"/>
  <c r="H2673" i="1" s="1"/>
  <c r="G2674" i="1"/>
  <c r="H2674" i="1" s="1"/>
  <c r="G2675" i="1"/>
  <c r="H2675" i="1" s="1"/>
  <c r="G2676" i="1"/>
  <c r="H2676" i="1" s="1"/>
  <c r="G2677" i="1"/>
  <c r="H2677" i="1" s="1"/>
  <c r="G2678" i="1"/>
  <c r="H2678" i="1" s="1"/>
  <c r="G2679" i="1"/>
  <c r="H2679" i="1" s="1"/>
  <c r="G2680" i="1"/>
  <c r="H2680" i="1" s="1"/>
  <c r="G2681" i="1"/>
  <c r="H2681" i="1" s="1"/>
  <c r="G2682" i="1"/>
  <c r="H2682" i="1" s="1"/>
  <c r="G2683" i="1"/>
  <c r="H2683" i="1" s="1"/>
  <c r="G2684" i="1"/>
  <c r="H2684" i="1" s="1"/>
  <c r="G2685" i="1"/>
  <c r="H2685" i="1" s="1"/>
  <c r="G2686" i="1"/>
  <c r="H2686" i="1" s="1"/>
  <c r="G2687" i="1"/>
  <c r="H2687" i="1" s="1"/>
  <c r="G2688" i="1"/>
  <c r="H2688" i="1" s="1"/>
  <c r="G2689" i="1"/>
  <c r="H2689" i="1" s="1"/>
  <c r="G2690" i="1"/>
  <c r="H2690" i="1" s="1"/>
  <c r="G2691" i="1"/>
  <c r="H2691" i="1" s="1"/>
  <c r="G2692" i="1"/>
  <c r="H2692" i="1" s="1"/>
  <c r="G2693" i="1"/>
  <c r="H2693" i="1" s="1"/>
  <c r="G2694" i="1"/>
  <c r="H2694" i="1" s="1"/>
  <c r="G2695" i="1"/>
  <c r="H2695" i="1" s="1"/>
  <c r="G2696" i="1"/>
  <c r="H2696" i="1" s="1"/>
  <c r="G2697" i="1"/>
  <c r="H2697" i="1" s="1"/>
  <c r="G2698" i="1"/>
  <c r="H2698" i="1" s="1"/>
  <c r="G2699" i="1"/>
  <c r="H2699" i="1" s="1"/>
  <c r="G2700" i="1"/>
  <c r="H2700" i="1" s="1"/>
  <c r="G2701" i="1"/>
  <c r="H2701" i="1" s="1"/>
  <c r="G2702" i="1"/>
  <c r="H2702" i="1" s="1"/>
  <c r="G2703" i="1"/>
  <c r="H2703" i="1" s="1"/>
  <c r="G2704" i="1"/>
  <c r="H2704" i="1" s="1"/>
  <c r="G2705" i="1"/>
  <c r="H2705" i="1" s="1"/>
  <c r="G2706" i="1"/>
  <c r="H2706" i="1" s="1"/>
  <c r="G2707" i="1"/>
  <c r="H2707" i="1" s="1"/>
  <c r="G2708" i="1"/>
  <c r="H2708" i="1" s="1"/>
  <c r="G2709" i="1"/>
  <c r="H2709" i="1" s="1"/>
  <c r="G2710" i="1"/>
  <c r="H2710" i="1" s="1"/>
  <c r="G2711" i="1"/>
  <c r="H2711" i="1" s="1"/>
  <c r="G2712" i="1"/>
  <c r="H2712" i="1" s="1"/>
  <c r="G2713" i="1"/>
  <c r="H2713" i="1" s="1"/>
  <c r="G2714" i="1"/>
  <c r="H2714" i="1" s="1"/>
  <c r="G2715" i="1"/>
  <c r="H2715" i="1" s="1"/>
  <c r="G2716" i="1"/>
  <c r="H2716" i="1" s="1"/>
  <c r="G2717" i="1"/>
  <c r="H2717" i="1" s="1"/>
  <c r="G2718" i="1"/>
  <c r="H2718" i="1" s="1"/>
  <c r="G2719" i="1"/>
  <c r="H2719" i="1" s="1"/>
  <c r="G2720" i="1"/>
  <c r="H2720" i="1" s="1"/>
  <c r="G2721" i="1"/>
  <c r="H2721" i="1" s="1"/>
  <c r="G2722" i="1"/>
  <c r="H2722" i="1" s="1"/>
  <c r="G2723" i="1"/>
  <c r="H2723" i="1" s="1"/>
  <c r="G2724" i="1"/>
  <c r="H2724" i="1" s="1"/>
  <c r="G2725" i="1"/>
  <c r="H2725" i="1" s="1"/>
  <c r="G2726" i="1"/>
  <c r="H2726" i="1" s="1"/>
  <c r="G2727" i="1"/>
  <c r="H2727" i="1" s="1"/>
  <c r="G2728" i="1"/>
  <c r="H2728" i="1" s="1"/>
  <c r="G2729" i="1"/>
  <c r="H2729" i="1" s="1"/>
  <c r="G2730" i="1"/>
  <c r="H2730" i="1" s="1"/>
  <c r="G2731" i="1"/>
  <c r="H2731" i="1" s="1"/>
  <c r="G2732" i="1"/>
  <c r="H2732" i="1" s="1"/>
  <c r="G2733" i="1"/>
  <c r="H2733" i="1" s="1"/>
  <c r="G2734" i="1"/>
  <c r="H2734" i="1" s="1"/>
  <c r="G2735" i="1"/>
  <c r="H2735" i="1" s="1"/>
  <c r="G2736" i="1"/>
  <c r="H2736" i="1" s="1"/>
  <c r="G2737" i="1"/>
  <c r="H2737" i="1" s="1"/>
  <c r="G2738" i="1"/>
  <c r="H2738" i="1" s="1"/>
  <c r="G2739" i="1"/>
  <c r="H2739" i="1" s="1"/>
  <c r="G2740" i="1"/>
  <c r="H2740" i="1" s="1"/>
  <c r="G2741" i="1"/>
  <c r="H2741" i="1" s="1"/>
  <c r="G2742" i="1"/>
  <c r="H2742" i="1" s="1"/>
  <c r="G2743" i="1"/>
  <c r="H2743" i="1" s="1"/>
  <c r="G2744" i="1"/>
  <c r="H2744" i="1" s="1"/>
  <c r="G2745" i="1"/>
  <c r="H2745" i="1" s="1"/>
  <c r="G2746" i="1"/>
  <c r="H2746" i="1" s="1"/>
  <c r="G2747" i="1"/>
  <c r="H2747" i="1" s="1"/>
  <c r="G2748" i="1"/>
  <c r="H2748" i="1" s="1"/>
  <c r="G2749" i="1"/>
  <c r="H2749" i="1" s="1"/>
  <c r="G2750" i="1"/>
  <c r="H2750" i="1" s="1"/>
  <c r="G2751" i="1"/>
  <c r="H2751" i="1" s="1"/>
  <c r="G2752" i="1"/>
  <c r="H2752" i="1" s="1"/>
  <c r="G2753" i="1"/>
  <c r="H2753" i="1" s="1"/>
  <c r="G2754" i="1"/>
  <c r="H2754" i="1" s="1"/>
  <c r="G2755" i="1"/>
  <c r="H2755" i="1" s="1"/>
  <c r="G2756" i="1"/>
  <c r="H2756" i="1" s="1"/>
  <c r="G2757" i="1"/>
  <c r="H2757" i="1" s="1"/>
  <c r="G2758" i="1"/>
  <c r="H2758" i="1" s="1"/>
  <c r="G2759" i="1"/>
  <c r="H2759" i="1" s="1"/>
  <c r="G2760" i="1"/>
  <c r="H2760" i="1" s="1"/>
  <c r="G2761" i="1"/>
  <c r="H2761" i="1" s="1"/>
  <c r="G2762" i="1"/>
  <c r="H2762" i="1" s="1"/>
  <c r="G2763" i="1"/>
  <c r="H2763" i="1" s="1"/>
  <c r="G2764" i="1"/>
  <c r="H2764" i="1" s="1"/>
  <c r="G2765" i="1"/>
  <c r="H2765" i="1" s="1"/>
  <c r="G2766" i="1"/>
  <c r="H2766" i="1" s="1"/>
  <c r="G2767" i="1"/>
  <c r="H2767" i="1" s="1"/>
  <c r="G2768" i="1"/>
  <c r="H2768" i="1" s="1"/>
  <c r="G2769" i="1"/>
  <c r="H2769" i="1" s="1"/>
  <c r="G2770" i="1"/>
  <c r="H2770" i="1" s="1"/>
  <c r="G2771" i="1"/>
  <c r="H2771" i="1" s="1"/>
  <c r="G2772" i="1"/>
  <c r="H2772" i="1" s="1"/>
  <c r="G2773" i="1"/>
  <c r="H2773" i="1" s="1"/>
  <c r="G2774" i="1"/>
  <c r="H2774" i="1" s="1"/>
  <c r="G2775" i="1"/>
  <c r="H2775" i="1" s="1"/>
  <c r="G2776" i="1"/>
  <c r="H2776" i="1" s="1"/>
  <c r="G2777" i="1"/>
  <c r="H2777" i="1" s="1"/>
  <c r="G2778" i="1"/>
  <c r="H2778" i="1" s="1"/>
  <c r="G2779" i="1"/>
  <c r="H2779" i="1" s="1"/>
  <c r="G2780" i="1"/>
  <c r="H2780" i="1" s="1"/>
  <c r="G2781" i="1"/>
  <c r="H2781" i="1" s="1"/>
  <c r="G2782" i="1"/>
  <c r="H2782" i="1" s="1"/>
  <c r="G2783" i="1"/>
  <c r="H2783" i="1" s="1"/>
  <c r="G2784" i="1"/>
  <c r="H2784" i="1" s="1"/>
  <c r="G2785" i="1"/>
  <c r="H2785" i="1" s="1"/>
  <c r="G2786" i="1"/>
  <c r="H2786" i="1" s="1"/>
  <c r="G2787" i="1"/>
  <c r="H2787" i="1" s="1"/>
  <c r="G2788" i="1"/>
  <c r="H2788" i="1" s="1"/>
  <c r="G2789" i="1"/>
  <c r="H2789" i="1" s="1"/>
  <c r="G2790" i="1"/>
  <c r="H2790" i="1" s="1"/>
  <c r="G2791" i="1"/>
  <c r="H2791" i="1" s="1"/>
  <c r="G2792" i="1"/>
  <c r="H2792" i="1" s="1"/>
  <c r="G2793" i="1"/>
  <c r="H2793" i="1" s="1"/>
  <c r="G2794" i="1"/>
  <c r="H2794" i="1" s="1"/>
  <c r="G2795" i="1"/>
  <c r="H2795" i="1" s="1"/>
  <c r="G2796" i="1"/>
  <c r="H2796" i="1" s="1"/>
  <c r="G2797" i="1"/>
  <c r="H2797" i="1" s="1"/>
  <c r="G2798" i="1"/>
  <c r="H2798" i="1" s="1"/>
  <c r="G2799" i="1"/>
  <c r="H2799" i="1" s="1"/>
  <c r="G2800" i="1"/>
  <c r="H2800" i="1"/>
  <c r="G2801" i="1"/>
  <c r="H2801" i="1" s="1"/>
  <c r="G2802" i="1"/>
  <c r="H2802" i="1" s="1"/>
  <c r="G2803" i="1"/>
  <c r="H2803" i="1" s="1"/>
  <c r="G2804" i="1"/>
  <c r="H2804" i="1" s="1"/>
  <c r="G2805" i="1"/>
  <c r="H2805" i="1" s="1"/>
  <c r="G2806" i="1"/>
  <c r="H2806" i="1" s="1"/>
  <c r="G2807" i="1"/>
  <c r="H2807" i="1" s="1"/>
  <c r="G2808" i="1"/>
  <c r="H2808" i="1" s="1"/>
  <c r="G2809" i="1"/>
  <c r="H2809" i="1" s="1"/>
  <c r="G2810" i="1"/>
  <c r="H2810" i="1" s="1"/>
  <c r="G2811" i="1"/>
  <c r="H2811" i="1" s="1"/>
  <c r="G2812" i="1"/>
  <c r="H2812" i="1" s="1"/>
  <c r="G2813" i="1"/>
  <c r="H2813" i="1" s="1"/>
  <c r="G2814" i="1"/>
  <c r="H2814" i="1" s="1"/>
  <c r="G2815" i="1"/>
  <c r="H2815" i="1" s="1"/>
  <c r="G2816" i="1"/>
  <c r="H2816" i="1" s="1"/>
  <c r="G2817" i="1"/>
  <c r="H2817" i="1" s="1"/>
  <c r="G2818" i="1"/>
  <c r="H2818" i="1" s="1"/>
  <c r="G2819" i="1"/>
  <c r="H2819" i="1" s="1"/>
  <c r="G2820" i="1"/>
  <c r="H2820" i="1" s="1"/>
  <c r="G2821" i="1"/>
  <c r="H2821" i="1" s="1"/>
  <c r="G2822" i="1"/>
  <c r="H2822" i="1" s="1"/>
  <c r="G2823" i="1"/>
  <c r="H2823" i="1" s="1"/>
  <c r="G2824" i="1"/>
  <c r="H2824" i="1" s="1"/>
  <c r="G2825" i="1"/>
  <c r="H2825" i="1" s="1"/>
  <c r="G2826" i="1"/>
  <c r="H2826" i="1" s="1"/>
  <c r="G2827" i="1"/>
  <c r="H2827" i="1" s="1"/>
  <c r="G2828" i="1"/>
  <c r="H2828" i="1" s="1"/>
  <c r="G2829" i="1"/>
  <c r="H2829" i="1" s="1"/>
  <c r="G2830" i="1"/>
  <c r="H2830" i="1" s="1"/>
  <c r="G2831" i="1"/>
  <c r="H2831" i="1" s="1"/>
  <c r="G2832" i="1"/>
  <c r="H2832" i="1" s="1"/>
  <c r="G2833" i="1"/>
  <c r="H2833" i="1" s="1"/>
  <c r="G2834" i="1"/>
  <c r="H2834" i="1" s="1"/>
  <c r="G2835" i="1"/>
  <c r="H2835" i="1" s="1"/>
  <c r="G2836" i="1"/>
  <c r="H2836" i="1" s="1"/>
  <c r="G2837" i="1"/>
  <c r="H2837" i="1" s="1"/>
  <c r="G2838" i="1"/>
  <c r="H2838" i="1" s="1"/>
  <c r="G2839" i="1"/>
  <c r="H2839" i="1" s="1"/>
  <c r="G2840" i="1"/>
  <c r="H2840" i="1" s="1"/>
  <c r="G2841" i="1"/>
  <c r="H2841" i="1" s="1"/>
  <c r="G2842" i="1"/>
  <c r="H2842" i="1" s="1"/>
  <c r="G2843" i="1"/>
  <c r="H2843" i="1" s="1"/>
  <c r="G2844" i="1"/>
  <c r="H2844" i="1" s="1"/>
  <c r="G2845" i="1"/>
  <c r="H2845" i="1" s="1"/>
  <c r="G2846" i="1"/>
  <c r="H2846" i="1" s="1"/>
  <c r="G2847" i="1"/>
  <c r="H2847" i="1" s="1"/>
  <c r="G2848" i="1"/>
  <c r="H2848" i="1" s="1"/>
  <c r="G2849" i="1"/>
  <c r="H2849" i="1" s="1"/>
  <c r="G2850" i="1"/>
  <c r="H2850" i="1" s="1"/>
  <c r="G2851" i="1"/>
  <c r="H2851" i="1" s="1"/>
  <c r="G2852" i="1"/>
  <c r="H2852" i="1" s="1"/>
  <c r="G2853" i="1"/>
  <c r="H2853" i="1" s="1"/>
  <c r="G2854" i="1"/>
  <c r="H2854" i="1" s="1"/>
  <c r="G2855" i="1"/>
  <c r="H2855" i="1" s="1"/>
  <c r="G2856" i="1"/>
  <c r="H2856" i="1" s="1"/>
  <c r="G2857" i="1"/>
  <c r="H2857" i="1" s="1"/>
  <c r="G2858" i="1"/>
  <c r="H2858" i="1" s="1"/>
  <c r="G2859" i="1"/>
  <c r="H2859" i="1" s="1"/>
  <c r="G2860" i="1"/>
  <c r="H2860" i="1" s="1"/>
  <c r="G2861" i="1"/>
  <c r="H2861" i="1" s="1"/>
  <c r="G2862" i="1"/>
  <c r="H2862" i="1" s="1"/>
  <c r="G2863" i="1"/>
  <c r="H2863" i="1" s="1"/>
  <c r="G2864" i="1"/>
  <c r="H2864" i="1" s="1"/>
  <c r="G2865" i="1"/>
  <c r="H2865" i="1" s="1"/>
  <c r="G2866" i="1"/>
  <c r="H2866" i="1" s="1"/>
  <c r="G2867" i="1"/>
  <c r="H2867" i="1" s="1"/>
  <c r="G2868" i="1"/>
  <c r="H2868" i="1" s="1"/>
  <c r="G2869" i="1"/>
  <c r="H2869" i="1" s="1"/>
  <c r="G2870" i="1"/>
  <c r="H2870" i="1" s="1"/>
  <c r="G2871" i="1"/>
  <c r="H2871" i="1" s="1"/>
  <c r="G2872" i="1"/>
  <c r="H2872" i="1" s="1"/>
  <c r="G2873" i="1"/>
  <c r="H2873" i="1" s="1"/>
  <c r="G2874" i="1"/>
  <c r="H2874" i="1" s="1"/>
  <c r="G2875" i="1"/>
  <c r="H2875" i="1" s="1"/>
  <c r="G2876" i="1"/>
  <c r="H2876" i="1" s="1"/>
  <c r="G2877" i="1"/>
  <c r="H2877" i="1" s="1"/>
  <c r="G2878" i="1"/>
  <c r="H2878" i="1" s="1"/>
  <c r="G2879" i="1"/>
  <c r="H2879" i="1" s="1"/>
  <c r="G2880" i="1"/>
  <c r="H2880" i="1" s="1"/>
  <c r="G2881" i="1"/>
  <c r="H2881" i="1" s="1"/>
  <c r="G2882" i="1"/>
  <c r="H2882" i="1" s="1"/>
  <c r="G2883" i="1"/>
  <c r="H2883" i="1" s="1"/>
  <c r="G2884" i="1"/>
  <c r="H2884" i="1" s="1"/>
  <c r="G2885" i="1"/>
  <c r="H2885" i="1" s="1"/>
  <c r="G2886" i="1"/>
  <c r="H2886" i="1" s="1"/>
  <c r="G2887" i="1"/>
  <c r="H2887" i="1" s="1"/>
  <c r="G2888" i="1"/>
  <c r="H2888" i="1" s="1"/>
  <c r="G2889" i="1"/>
  <c r="H2889" i="1" s="1"/>
  <c r="G2890" i="1"/>
  <c r="H2890" i="1" s="1"/>
  <c r="G2891" i="1"/>
  <c r="H2891" i="1" s="1"/>
  <c r="G2892" i="1"/>
  <c r="H2892" i="1" s="1"/>
  <c r="G2893" i="1"/>
  <c r="H2893" i="1" s="1"/>
  <c r="G2894" i="1"/>
  <c r="H2894" i="1" s="1"/>
  <c r="G2895" i="1"/>
  <c r="H2895" i="1" s="1"/>
  <c r="G2896" i="1"/>
  <c r="H2896" i="1" s="1"/>
  <c r="G2897" i="1"/>
  <c r="H2897" i="1" s="1"/>
  <c r="G2898" i="1"/>
  <c r="H2898" i="1" s="1"/>
  <c r="G2899" i="1"/>
  <c r="H2899" i="1" s="1"/>
  <c r="G2900" i="1"/>
  <c r="H2900" i="1" s="1"/>
  <c r="G2901" i="1"/>
  <c r="H2901" i="1" s="1"/>
  <c r="G2902" i="1"/>
  <c r="H2902" i="1" s="1"/>
  <c r="G2903" i="1"/>
  <c r="H2903" i="1" s="1"/>
  <c r="G2904" i="1"/>
  <c r="H2904" i="1" s="1"/>
  <c r="G2905" i="1"/>
  <c r="H2905" i="1" s="1"/>
  <c r="G2906" i="1"/>
  <c r="H2906" i="1" s="1"/>
  <c r="G2907" i="1"/>
  <c r="H2907" i="1" s="1"/>
  <c r="G2908" i="1"/>
  <c r="H2908" i="1" s="1"/>
  <c r="G2909" i="1"/>
  <c r="H2909" i="1" s="1"/>
  <c r="G2910" i="1"/>
  <c r="H2910" i="1" s="1"/>
  <c r="G2911" i="1"/>
  <c r="H2911" i="1" s="1"/>
  <c r="G2912" i="1"/>
  <c r="H2912" i="1" s="1"/>
  <c r="G2913" i="1"/>
  <c r="H2913" i="1" s="1"/>
  <c r="G2914" i="1"/>
  <c r="H2914" i="1" s="1"/>
  <c r="G2915" i="1"/>
  <c r="H2915" i="1" s="1"/>
  <c r="G2916" i="1"/>
  <c r="H2916" i="1" s="1"/>
  <c r="G2917" i="1"/>
  <c r="H2917" i="1" s="1"/>
  <c r="G2918" i="1"/>
  <c r="H2918" i="1" s="1"/>
  <c r="G2919" i="1"/>
  <c r="H2919" i="1" s="1"/>
  <c r="G2920" i="1"/>
  <c r="H2920" i="1" s="1"/>
  <c r="G2921" i="1"/>
  <c r="H2921" i="1" s="1"/>
  <c r="G2922" i="1"/>
  <c r="H2922" i="1" s="1"/>
  <c r="G2923" i="1"/>
  <c r="H2923" i="1" s="1"/>
  <c r="G2924" i="1"/>
  <c r="H2924" i="1" s="1"/>
  <c r="G2925" i="1"/>
  <c r="H2925" i="1" s="1"/>
  <c r="G2926" i="1"/>
  <c r="H2926" i="1" s="1"/>
  <c r="G2927" i="1"/>
  <c r="H2927" i="1" s="1"/>
  <c r="G2928" i="1"/>
  <c r="H2928" i="1" s="1"/>
  <c r="G2929" i="1"/>
  <c r="H2929" i="1" s="1"/>
  <c r="G2930" i="1"/>
  <c r="H2930" i="1" s="1"/>
  <c r="G2931" i="1"/>
  <c r="H2931" i="1" s="1"/>
  <c r="G2932" i="1"/>
  <c r="H2932" i="1" s="1"/>
  <c r="G2933" i="1"/>
  <c r="H2933" i="1" s="1"/>
  <c r="G2934" i="1"/>
  <c r="H2934" i="1" s="1"/>
  <c r="G2935" i="1"/>
  <c r="H2935" i="1" s="1"/>
  <c r="G2936" i="1"/>
  <c r="H2936" i="1" s="1"/>
  <c r="G2937" i="1"/>
  <c r="H2937" i="1" s="1"/>
  <c r="G2938" i="1"/>
  <c r="H2938" i="1" s="1"/>
  <c r="G2939" i="1"/>
  <c r="H2939" i="1" s="1"/>
  <c r="G2940" i="1"/>
  <c r="H2940" i="1" s="1"/>
  <c r="G2941" i="1"/>
  <c r="H2941" i="1" s="1"/>
  <c r="G2942" i="1"/>
  <c r="H2942" i="1" s="1"/>
  <c r="G2943" i="1"/>
  <c r="H2943" i="1" s="1"/>
  <c r="G2944" i="1"/>
  <c r="H2944" i="1" s="1"/>
  <c r="G2945" i="1"/>
  <c r="H2945" i="1" s="1"/>
  <c r="G2946" i="1"/>
  <c r="H2946" i="1" s="1"/>
  <c r="G2947" i="1"/>
  <c r="H2947" i="1" s="1"/>
  <c r="G2948" i="1"/>
  <c r="H2948" i="1" s="1"/>
  <c r="G2949" i="1"/>
  <c r="H2949" i="1" s="1"/>
  <c r="G2950" i="1"/>
  <c r="H2950" i="1" s="1"/>
  <c r="G2951" i="1"/>
  <c r="H2951" i="1" s="1"/>
  <c r="G2952" i="1"/>
  <c r="H2952" i="1" s="1"/>
  <c r="G2953" i="1"/>
  <c r="H2953" i="1" s="1"/>
  <c r="G2954" i="1"/>
  <c r="H2954" i="1" s="1"/>
  <c r="G2955" i="1"/>
  <c r="H2955" i="1" s="1"/>
  <c r="G2956" i="1"/>
  <c r="H2956" i="1" s="1"/>
  <c r="G2957" i="1"/>
  <c r="H2957" i="1" s="1"/>
  <c r="G2958" i="1"/>
  <c r="H2958" i="1" s="1"/>
  <c r="G2959" i="1"/>
  <c r="H2959" i="1" s="1"/>
  <c r="G2960" i="1"/>
  <c r="H2960" i="1"/>
  <c r="G2961" i="1"/>
  <c r="H2961" i="1" s="1"/>
  <c r="G2962" i="1"/>
  <c r="H2962" i="1" s="1"/>
  <c r="G2963" i="1"/>
  <c r="H2963" i="1" s="1"/>
  <c r="G2964" i="1"/>
  <c r="H2964" i="1" s="1"/>
  <c r="G2965" i="1"/>
  <c r="H2965" i="1" s="1"/>
  <c r="G2966" i="1"/>
  <c r="H2966" i="1" s="1"/>
  <c r="G2967" i="1"/>
  <c r="H2967" i="1" s="1"/>
  <c r="G2968" i="1"/>
  <c r="H2968" i="1" s="1"/>
  <c r="G2969" i="1"/>
  <c r="H2969" i="1" s="1"/>
  <c r="G2970" i="1"/>
  <c r="H2970" i="1" s="1"/>
  <c r="G2971" i="1"/>
  <c r="H2971" i="1" s="1"/>
  <c r="G2972" i="1"/>
  <c r="H2972" i="1" s="1"/>
  <c r="G2973" i="1"/>
  <c r="H2973" i="1" s="1"/>
  <c r="G2974" i="1"/>
  <c r="H2974" i="1" s="1"/>
  <c r="G2975" i="1"/>
  <c r="H2975" i="1" s="1"/>
  <c r="G2976" i="1"/>
  <c r="H2976" i="1" s="1"/>
  <c r="G2977" i="1"/>
  <c r="H2977" i="1" s="1"/>
  <c r="G2978" i="1"/>
  <c r="H2978" i="1" s="1"/>
  <c r="G2979" i="1"/>
  <c r="H2979" i="1" s="1"/>
  <c r="G2980" i="1"/>
  <c r="H2980" i="1" s="1"/>
  <c r="G2981" i="1"/>
  <c r="H2981" i="1" s="1"/>
  <c r="G2982" i="1"/>
  <c r="H2982" i="1" s="1"/>
  <c r="G2983" i="1"/>
  <c r="H2983" i="1" s="1"/>
  <c r="G2984" i="1"/>
  <c r="H2984" i="1" s="1"/>
  <c r="G2985" i="1"/>
  <c r="H2985" i="1" s="1"/>
  <c r="G2986" i="1"/>
  <c r="H2986" i="1" s="1"/>
  <c r="G2987" i="1"/>
  <c r="H2987" i="1" s="1"/>
  <c r="G2988" i="1"/>
  <c r="H2988" i="1" s="1"/>
  <c r="G2989" i="1"/>
  <c r="H2989" i="1" s="1"/>
  <c r="G2990" i="1"/>
  <c r="H2990" i="1" s="1"/>
  <c r="G2991" i="1"/>
  <c r="H2991" i="1" s="1"/>
  <c r="G2992" i="1"/>
  <c r="H2992" i="1" s="1"/>
  <c r="G2993" i="1"/>
  <c r="H2993" i="1" s="1"/>
  <c r="G2994" i="1"/>
  <c r="H2994" i="1" s="1"/>
  <c r="G2995" i="1"/>
  <c r="H2995" i="1" s="1"/>
  <c r="G2996" i="1"/>
  <c r="H2996" i="1" s="1"/>
  <c r="G2997" i="1"/>
  <c r="H2997" i="1" s="1"/>
  <c r="G2998" i="1"/>
  <c r="H2998" i="1" s="1"/>
  <c r="G2999" i="1"/>
  <c r="H2999" i="1" s="1"/>
  <c r="G3000" i="1"/>
  <c r="H3000" i="1" s="1"/>
  <c r="G3001" i="1"/>
  <c r="H3001" i="1" s="1"/>
  <c r="G3002" i="1"/>
  <c r="H3002" i="1" s="1"/>
  <c r="G3003" i="1"/>
  <c r="H3003" i="1" s="1"/>
  <c r="G3004" i="1"/>
  <c r="H3004" i="1" s="1"/>
  <c r="G3005" i="1"/>
  <c r="H3005" i="1" s="1"/>
  <c r="G3006" i="1"/>
  <c r="H3006" i="1" s="1"/>
  <c r="G3007" i="1"/>
  <c r="H3007" i="1" s="1"/>
  <c r="G3008" i="1"/>
  <c r="H3008" i="1" s="1"/>
  <c r="G3009" i="1"/>
  <c r="H3009" i="1" s="1"/>
  <c r="G3010" i="1"/>
  <c r="H3010" i="1" s="1"/>
  <c r="G3011" i="1"/>
  <c r="H3011" i="1" s="1"/>
  <c r="G3012" i="1"/>
  <c r="H3012" i="1" s="1"/>
  <c r="G3013" i="1"/>
  <c r="H3013" i="1" s="1"/>
  <c r="G3014" i="1"/>
  <c r="H3014" i="1" s="1"/>
  <c r="G3015" i="1"/>
  <c r="H3015" i="1" s="1"/>
  <c r="G3016" i="1"/>
  <c r="H3016" i="1" s="1"/>
  <c r="G3017" i="1"/>
  <c r="H3017" i="1" s="1"/>
  <c r="G3018" i="1"/>
  <c r="H3018" i="1" s="1"/>
  <c r="G3019" i="1"/>
  <c r="H3019" i="1" s="1"/>
  <c r="G3020" i="1"/>
  <c r="H3020" i="1" s="1"/>
  <c r="G3021" i="1"/>
  <c r="H3021" i="1" s="1"/>
  <c r="G3022" i="1"/>
  <c r="H3022" i="1" s="1"/>
  <c r="G3023" i="1"/>
  <c r="H3023" i="1" s="1"/>
  <c r="G3024" i="1"/>
  <c r="H3024" i="1" s="1"/>
  <c r="G3025" i="1"/>
  <c r="H3025" i="1" s="1"/>
  <c r="G3026" i="1"/>
  <c r="H3026" i="1" s="1"/>
  <c r="G3027" i="1"/>
  <c r="H3027" i="1" s="1"/>
  <c r="G3028" i="1"/>
  <c r="H3028" i="1" s="1"/>
  <c r="G3029" i="1"/>
  <c r="H3029" i="1" s="1"/>
  <c r="G3030" i="1"/>
  <c r="H3030" i="1" s="1"/>
  <c r="G3031" i="1"/>
  <c r="H3031" i="1" s="1"/>
  <c r="G3032" i="1"/>
  <c r="H3032" i="1" s="1"/>
  <c r="G3033" i="1"/>
  <c r="H3033" i="1" s="1"/>
  <c r="G3034" i="1"/>
  <c r="H3034" i="1" s="1"/>
  <c r="G3035" i="1"/>
  <c r="H3035" i="1" s="1"/>
  <c r="G3036" i="1"/>
  <c r="H3036" i="1" s="1"/>
  <c r="G3037" i="1"/>
  <c r="H3037" i="1" s="1"/>
  <c r="G3038" i="1"/>
  <c r="H3038" i="1" s="1"/>
  <c r="G3039" i="1"/>
  <c r="H3039" i="1" s="1"/>
  <c r="G3040" i="1"/>
  <c r="H3040" i="1" s="1"/>
  <c r="G3041" i="1"/>
  <c r="H3041" i="1" s="1"/>
  <c r="G3042" i="1"/>
  <c r="H3042" i="1" s="1"/>
  <c r="G3043" i="1"/>
  <c r="H3043" i="1" s="1"/>
  <c r="G3044" i="1"/>
  <c r="H3044" i="1" s="1"/>
  <c r="G3045" i="1"/>
  <c r="H3045" i="1" s="1"/>
  <c r="G3046" i="1"/>
  <c r="H3046" i="1" s="1"/>
  <c r="G3047" i="1"/>
  <c r="H3047" i="1" s="1"/>
  <c r="G3048" i="1"/>
  <c r="H3048" i="1" s="1"/>
  <c r="G3049" i="1"/>
  <c r="H3049" i="1" s="1"/>
  <c r="G3050" i="1"/>
  <c r="H3050" i="1" s="1"/>
  <c r="G3051" i="1"/>
  <c r="H3051" i="1" s="1"/>
  <c r="G3052" i="1"/>
  <c r="H3052" i="1" s="1"/>
  <c r="G3053" i="1"/>
  <c r="H3053" i="1" s="1"/>
  <c r="G3054" i="1"/>
  <c r="H3054" i="1" s="1"/>
  <c r="G3055" i="1"/>
  <c r="H3055" i="1" s="1"/>
  <c r="G3056" i="1"/>
  <c r="H3056" i="1" s="1"/>
  <c r="G3057" i="1"/>
  <c r="H3057" i="1" s="1"/>
  <c r="G3058" i="1"/>
  <c r="H3058" i="1" s="1"/>
  <c r="G3059" i="1"/>
  <c r="H3059" i="1" s="1"/>
  <c r="G3060" i="1"/>
  <c r="H3060" i="1" s="1"/>
  <c r="G3061" i="1"/>
  <c r="H3061" i="1" s="1"/>
  <c r="G3062" i="1"/>
  <c r="H3062" i="1" s="1"/>
  <c r="G3063" i="1"/>
  <c r="H3063" i="1" s="1"/>
  <c r="G3064" i="1"/>
  <c r="H3064" i="1" s="1"/>
  <c r="G3065" i="1"/>
  <c r="H3065" i="1" s="1"/>
  <c r="G3066" i="1"/>
  <c r="H3066" i="1" s="1"/>
  <c r="G3067" i="1"/>
  <c r="H3067" i="1" s="1"/>
  <c r="G3068" i="1"/>
  <c r="H3068" i="1" s="1"/>
  <c r="G3069" i="1"/>
  <c r="H3069" i="1" s="1"/>
  <c r="G3070" i="1"/>
  <c r="H3070" i="1" s="1"/>
  <c r="G3071" i="1"/>
  <c r="H3071" i="1" s="1"/>
  <c r="G3072" i="1"/>
  <c r="H3072" i="1" s="1"/>
  <c r="G3073" i="1"/>
  <c r="H3073" i="1" s="1"/>
  <c r="G3074" i="1"/>
  <c r="H3074" i="1" s="1"/>
  <c r="G3075" i="1"/>
  <c r="H3075" i="1" s="1"/>
  <c r="G3076" i="1"/>
  <c r="H3076" i="1" s="1"/>
  <c r="G3077" i="1"/>
  <c r="H3077" i="1" s="1"/>
  <c r="G3078" i="1"/>
  <c r="H3078" i="1" s="1"/>
  <c r="G3079" i="1"/>
  <c r="H3079" i="1" s="1"/>
  <c r="G3080" i="1"/>
  <c r="H3080" i="1" s="1"/>
  <c r="G3081" i="1"/>
  <c r="H3081" i="1" s="1"/>
  <c r="G3082" i="1"/>
  <c r="H3082" i="1" s="1"/>
  <c r="G3083" i="1"/>
  <c r="H3083" i="1" s="1"/>
  <c r="G3084" i="1"/>
  <c r="H3084" i="1" s="1"/>
  <c r="G3085" i="1"/>
  <c r="H3085" i="1" s="1"/>
  <c r="G3086" i="1"/>
  <c r="H3086" i="1" s="1"/>
  <c r="G3087" i="1"/>
  <c r="H3087" i="1" s="1"/>
  <c r="G3088" i="1"/>
  <c r="H3088" i="1" s="1"/>
  <c r="G3089" i="1"/>
  <c r="H3089" i="1" s="1"/>
  <c r="G3090" i="1"/>
  <c r="H3090" i="1" s="1"/>
  <c r="G3091" i="1"/>
  <c r="H3091" i="1" s="1"/>
  <c r="G3092" i="1"/>
  <c r="H3092" i="1" s="1"/>
  <c r="G3093" i="1"/>
  <c r="H3093" i="1" s="1"/>
  <c r="G3094" i="1"/>
  <c r="H3094" i="1" s="1"/>
  <c r="G3095" i="1"/>
  <c r="H3095" i="1" s="1"/>
  <c r="G3096" i="1"/>
  <c r="H3096" i="1" s="1"/>
  <c r="G3097" i="1"/>
  <c r="H3097" i="1" s="1"/>
  <c r="G3098" i="1"/>
  <c r="H3098" i="1" s="1"/>
  <c r="G3099" i="1"/>
  <c r="H3099" i="1" s="1"/>
  <c r="G3100" i="1"/>
  <c r="H3100" i="1" s="1"/>
  <c r="G3101" i="1"/>
  <c r="H3101" i="1" s="1"/>
  <c r="G3102" i="1"/>
  <c r="H3102" i="1" s="1"/>
  <c r="G3103" i="1"/>
  <c r="H3103" i="1" s="1"/>
  <c r="G3104" i="1"/>
  <c r="H3104" i="1" s="1"/>
  <c r="G3105" i="1"/>
  <c r="H3105" i="1" s="1"/>
  <c r="G3106" i="1"/>
  <c r="H3106" i="1" s="1"/>
  <c r="G3107" i="1"/>
  <c r="H3107" i="1" s="1"/>
  <c r="G3108" i="1"/>
  <c r="H3108" i="1" s="1"/>
  <c r="G3109" i="1"/>
  <c r="H3109" i="1" s="1"/>
  <c r="G3110" i="1"/>
  <c r="H3110" i="1" s="1"/>
  <c r="G3111" i="1"/>
  <c r="H3111" i="1" s="1"/>
  <c r="G3112" i="1"/>
  <c r="H3112" i="1" s="1"/>
  <c r="G3113" i="1"/>
  <c r="H3113" i="1" s="1"/>
  <c r="G3114" i="1"/>
  <c r="H3114" i="1" s="1"/>
  <c r="G3115" i="1"/>
  <c r="H3115" i="1" s="1"/>
  <c r="G3116" i="1"/>
  <c r="H3116" i="1" s="1"/>
  <c r="G3117" i="1"/>
  <c r="H3117" i="1" s="1"/>
  <c r="G3118" i="1"/>
  <c r="H3118" i="1" s="1"/>
  <c r="G3119" i="1"/>
  <c r="H3119" i="1" s="1"/>
  <c r="G3120" i="1"/>
  <c r="H3120" i="1" s="1"/>
  <c r="G3121" i="1"/>
  <c r="H3121" i="1" s="1"/>
  <c r="G3122" i="1"/>
  <c r="H3122" i="1" s="1"/>
  <c r="G3123" i="1"/>
  <c r="H3123" i="1" s="1"/>
  <c r="G3124" i="1"/>
  <c r="H3124" i="1" s="1"/>
  <c r="G3125" i="1"/>
  <c r="H3125" i="1" s="1"/>
  <c r="G3126" i="1"/>
  <c r="H3126" i="1" s="1"/>
  <c r="G3127" i="1"/>
  <c r="H3127" i="1" s="1"/>
  <c r="G3128" i="1"/>
  <c r="H3128" i="1" s="1"/>
  <c r="G3129" i="1"/>
  <c r="H3129" i="1" s="1"/>
  <c r="G3130" i="1"/>
  <c r="H3130" i="1" s="1"/>
  <c r="G3131" i="1"/>
  <c r="H3131" i="1" s="1"/>
  <c r="G3132" i="1"/>
  <c r="H3132" i="1" s="1"/>
  <c r="G3133" i="1"/>
  <c r="H3133" i="1" s="1"/>
  <c r="G3134" i="1"/>
  <c r="H3134" i="1" s="1"/>
  <c r="G3135" i="1"/>
  <c r="H3135" i="1" s="1"/>
  <c r="G3136" i="1"/>
  <c r="H3136" i="1" s="1"/>
  <c r="G3137" i="1"/>
  <c r="H3137" i="1" s="1"/>
  <c r="G3138" i="1"/>
  <c r="H3138" i="1" s="1"/>
  <c r="G3139" i="1"/>
  <c r="H3139" i="1" s="1"/>
  <c r="G3140" i="1"/>
  <c r="H3140" i="1" s="1"/>
  <c r="G3141" i="1"/>
  <c r="H3141" i="1" s="1"/>
  <c r="G3142" i="1"/>
  <c r="H3142" i="1" s="1"/>
  <c r="G3143" i="1"/>
  <c r="H3143" i="1" s="1"/>
  <c r="G3144" i="1"/>
  <c r="H3144" i="1" s="1"/>
  <c r="G3145" i="1"/>
  <c r="H3145" i="1" s="1"/>
  <c r="G3146" i="1"/>
  <c r="H3146" i="1" s="1"/>
  <c r="G3147" i="1"/>
  <c r="H3147" i="1" s="1"/>
  <c r="G3148" i="1"/>
  <c r="H3148" i="1" s="1"/>
  <c r="G3149" i="1"/>
  <c r="H3149" i="1" s="1"/>
  <c r="G3150" i="1"/>
  <c r="H3150" i="1" s="1"/>
  <c r="G3151" i="1"/>
  <c r="H3151" i="1" s="1"/>
  <c r="G3152" i="1"/>
  <c r="H3152" i="1" s="1"/>
  <c r="G3153" i="1"/>
  <c r="H3153" i="1" s="1"/>
  <c r="G3154" i="1"/>
  <c r="H3154" i="1" s="1"/>
  <c r="G3155" i="1"/>
  <c r="H3155" i="1" s="1"/>
  <c r="G3156" i="1"/>
  <c r="H3156" i="1" s="1"/>
  <c r="G3157" i="1"/>
  <c r="H3157" i="1" s="1"/>
  <c r="G3158" i="1"/>
  <c r="H3158" i="1" s="1"/>
  <c r="G3159" i="1"/>
  <c r="H3159" i="1" s="1"/>
  <c r="G3160" i="1"/>
  <c r="H3160" i="1" s="1"/>
  <c r="G3161" i="1"/>
  <c r="H3161" i="1" s="1"/>
  <c r="G3162" i="1"/>
  <c r="H3162" i="1" s="1"/>
  <c r="G3163" i="1"/>
  <c r="H3163" i="1" s="1"/>
  <c r="G3164" i="1"/>
  <c r="H3164" i="1" s="1"/>
  <c r="G3165" i="1"/>
  <c r="H3165" i="1" s="1"/>
  <c r="G3166" i="1"/>
  <c r="H3166" i="1" s="1"/>
  <c r="G3167" i="1"/>
  <c r="H3167" i="1" s="1"/>
  <c r="G3168" i="1"/>
  <c r="H3168" i="1" s="1"/>
  <c r="G3169" i="1"/>
  <c r="H3169" i="1" s="1"/>
  <c r="G3170" i="1"/>
  <c r="H3170" i="1" s="1"/>
  <c r="G3171" i="1"/>
  <c r="H3171" i="1" s="1"/>
  <c r="G3172" i="1"/>
  <c r="H3172" i="1" s="1"/>
  <c r="G3173" i="1"/>
  <c r="H3173" i="1" s="1"/>
  <c r="G3174" i="1"/>
  <c r="H3174" i="1" s="1"/>
  <c r="G3175" i="1"/>
  <c r="H3175" i="1" s="1"/>
  <c r="G3176" i="1"/>
  <c r="H3176" i="1" s="1"/>
  <c r="G3177" i="1"/>
  <c r="H3177" i="1" s="1"/>
  <c r="G3178" i="1"/>
  <c r="H3178" i="1" s="1"/>
  <c r="G3179" i="1"/>
  <c r="H3179" i="1" s="1"/>
  <c r="G3180" i="1"/>
  <c r="H3180" i="1" s="1"/>
  <c r="G3181" i="1"/>
  <c r="H3181" i="1" s="1"/>
  <c r="G3182" i="1"/>
  <c r="H3182" i="1" s="1"/>
  <c r="G3183" i="1"/>
  <c r="H3183" i="1" s="1"/>
  <c r="G3184" i="1"/>
  <c r="H3184" i="1" s="1"/>
  <c r="G3185" i="1"/>
  <c r="H3185" i="1" s="1"/>
  <c r="G3186" i="1"/>
  <c r="H3186" i="1" s="1"/>
  <c r="G3187" i="1"/>
  <c r="H3187" i="1" s="1"/>
  <c r="G3188" i="1"/>
  <c r="H3188" i="1" s="1"/>
  <c r="G3189" i="1"/>
  <c r="H3189" i="1" s="1"/>
  <c r="G3190" i="1"/>
  <c r="H3190" i="1" s="1"/>
  <c r="G3191" i="1"/>
  <c r="H3191" i="1" s="1"/>
  <c r="G3192" i="1"/>
  <c r="H3192" i="1" s="1"/>
  <c r="G3193" i="1"/>
  <c r="H3193" i="1" s="1"/>
  <c r="G3194" i="1"/>
  <c r="H3194" i="1" s="1"/>
  <c r="G3195" i="1"/>
  <c r="H3195" i="1" s="1"/>
  <c r="G3196" i="1"/>
  <c r="H3196" i="1" s="1"/>
  <c r="G3197" i="1"/>
  <c r="H3197" i="1" s="1"/>
  <c r="G3198" i="1"/>
  <c r="H3198" i="1" s="1"/>
  <c r="G3199" i="1"/>
  <c r="H3199" i="1" s="1"/>
  <c r="G3200" i="1"/>
  <c r="H3200" i="1" s="1"/>
  <c r="G3201" i="1"/>
  <c r="H3201" i="1" s="1"/>
  <c r="G3202" i="1"/>
  <c r="H3202" i="1" s="1"/>
  <c r="G3203" i="1"/>
  <c r="H3203" i="1" s="1"/>
  <c r="G3204" i="1"/>
  <c r="H3204" i="1" s="1"/>
  <c r="G3205" i="1"/>
  <c r="H3205" i="1" s="1"/>
  <c r="G3206" i="1"/>
  <c r="H3206" i="1" s="1"/>
  <c r="G3207" i="1"/>
  <c r="H3207" i="1" s="1"/>
  <c r="G3208" i="1"/>
  <c r="H3208" i="1" s="1"/>
  <c r="G3209" i="1"/>
  <c r="H3209" i="1" s="1"/>
  <c r="G3210" i="1"/>
  <c r="H3210" i="1" s="1"/>
  <c r="G3211" i="1"/>
  <c r="H3211" i="1" s="1"/>
  <c r="G3212" i="1"/>
  <c r="H3212" i="1" s="1"/>
  <c r="G3213" i="1"/>
  <c r="H3213" i="1" s="1"/>
  <c r="G3214" i="1"/>
  <c r="H3214" i="1" s="1"/>
  <c r="G3215" i="1"/>
  <c r="H3215" i="1" s="1"/>
  <c r="G3216" i="1"/>
  <c r="H3216" i="1" s="1"/>
  <c r="G3217" i="1"/>
  <c r="H3217" i="1" s="1"/>
  <c r="G3218" i="1"/>
  <c r="H3218" i="1" s="1"/>
  <c r="G3219" i="1"/>
  <c r="H3219" i="1" s="1"/>
  <c r="G3220" i="1"/>
  <c r="H3220" i="1" s="1"/>
  <c r="G3221" i="1"/>
  <c r="H3221" i="1" s="1"/>
  <c r="G3222" i="1"/>
  <c r="H3222" i="1" s="1"/>
  <c r="G3223" i="1"/>
  <c r="H3223" i="1" s="1"/>
  <c r="G3224" i="1"/>
  <c r="H3224" i="1" s="1"/>
  <c r="G3225" i="1"/>
  <c r="H3225" i="1" s="1"/>
  <c r="G3226" i="1"/>
  <c r="H3226" i="1" s="1"/>
  <c r="G3227" i="1"/>
  <c r="H3227" i="1" s="1"/>
  <c r="G3228" i="1"/>
  <c r="H3228" i="1" s="1"/>
  <c r="G3229" i="1"/>
  <c r="H3229" i="1" s="1"/>
  <c r="G3230" i="1"/>
  <c r="H3230" i="1" s="1"/>
  <c r="G3231" i="1"/>
  <c r="H3231" i="1" s="1"/>
  <c r="G3232" i="1"/>
  <c r="H3232" i="1" s="1"/>
  <c r="G3233" i="1"/>
  <c r="H3233" i="1" s="1"/>
  <c r="G3234" i="1"/>
  <c r="H3234" i="1" s="1"/>
  <c r="G3235" i="1"/>
  <c r="H3235" i="1" s="1"/>
  <c r="G3236" i="1"/>
  <c r="H3236" i="1" s="1"/>
  <c r="G3237" i="1"/>
  <c r="H3237" i="1" s="1"/>
  <c r="G3238" i="1"/>
  <c r="H3238" i="1" s="1"/>
  <c r="G3239" i="1"/>
  <c r="H3239" i="1" s="1"/>
  <c r="G3240" i="1"/>
  <c r="H3240" i="1" s="1"/>
  <c r="G3241" i="1"/>
  <c r="H3241" i="1" s="1"/>
  <c r="G3242" i="1"/>
  <c r="H3242" i="1" s="1"/>
  <c r="G3243" i="1"/>
  <c r="H3243" i="1" s="1"/>
  <c r="G3244" i="1"/>
  <c r="H3244" i="1" s="1"/>
  <c r="G3245" i="1"/>
  <c r="H3245" i="1" s="1"/>
  <c r="G3246" i="1"/>
  <c r="H3246" i="1" s="1"/>
  <c r="G3247" i="1"/>
  <c r="H3247" i="1" s="1"/>
  <c r="G3248" i="1"/>
  <c r="H3248" i="1" s="1"/>
  <c r="G3249" i="1"/>
  <c r="H3249" i="1" s="1"/>
  <c r="G3250" i="1"/>
  <c r="H3250" i="1" s="1"/>
  <c r="G3251" i="1"/>
  <c r="H3251" i="1" s="1"/>
  <c r="G3252" i="1"/>
  <c r="H3252" i="1" s="1"/>
  <c r="G3253" i="1"/>
  <c r="H3253" i="1" s="1"/>
  <c r="G3254" i="1"/>
  <c r="H3254" i="1" s="1"/>
  <c r="G3255" i="1"/>
  <c r="H3255" i="1" s="1"/>
  <c r="G3256" i="1"/>
  <c r="H3256" i="1" s="1"/>
  <c r="G3257" i="1"/>
  <c r="H3257" i="1" s="1"/>
  <c r="G3258" i="1"/>
  <c r="H3258" i="1" s="1"/>
  <c r="G3259" i="1"/>
  <c r="H3259" i="1" s="1"/>
  <c r="G3260" i="1"/>
  <c r="H3260" i="1" s="1"/>
  <c r="G3261" i="1"/>
  <c r="H3261" i="1" s="1"/>
  <c r="G3262" i="1"/>
  <c r="H3262" i="1" s="1"/>
  <c r="G3263" i="1"/>
  <c r="H3263" i="1" s="1"/>
  <c r="G3264" i="1"/>
  <c r="H3264" i="1" s="1"/>
  <c r="G3265" i="1"/>
  <c r="H3265" i="1" s="1"/>
  <c r="G3266" i="1"/>
  <c r="H3266" i="1" s="1"/>
  <c r="G3267" i="1"/>
  <c r="H3267" i="1" s="1"/>
  <c r="G3268" i="1"/>
  <c r="H3268" i="1" s="1"/>
  <c r="G3269" i="1"/>
  <c r="H3269" i="1" s="1"/>
  <c r="G3270" i="1"/>
  <c r="H3270" i="1" s="1"/>
  <c r="G3271" i="1"/>
  <c r="H3271" i="1" s="1"/>
  <c r="G3272" i="1"/>
  <c r="H3272" i="1" s="1"/>
  <c r="G3273" i="1"/>
  <c r="H3273" i="1" s="1"/>
  <c r="G3274" i="1"/>
  <c r="H3274" i="1" s="1"/>
  <c r="G3275" i="1"/>
  <c r="H3275" i="1" s="1"/>
  <c r="G3276" i="1"/>
  <c r="H3276" i="1" s="1"/>
  <c r="G3277" i="1"/>
  <c r="H3277" i="1" s="1"/>
  <c r="G3278" i="1"/>
  <c r="H3278" i="1" s="1"/>
  <c r="G3279" i="1"/>
  <c r="H3279" i="1" s="1"/>
  <c r="G3280" i="1"/>
  <c r="H3280" i="1" s="1"/>
  <c r="G3281" i="1"/>
  <c r="H3281" i="1" s="1"/>
  <c r="G3282" i="1"/>
  <c r="H3282" i="1" s="1"/>
  <c r="G3283" i="1"/>
  <c r="H3283" i="1" s="1"/>
  <c r="G3284" i="1"/>
  <c r="H3284" i="1" s="1"/>
  <c r="G3285" i="1"/>
  <c r="H3285" i="1" s="1"/>
  <c r="G3286" i="1"/>
  <c r="H3286" i="1" s="1"/>
  <c r="G3287" i="1"/>
  <c r="H3287" i="1" s="1"/>
  <c r="G3288" i="1"/>
  <c r="H3288" i="1" s="1"/>
  <c r="G3289" i="1"/>
  <c r="H3289" i="1" s="1"/>
  <c r="G3290" i="1"/>
  <c r="H3290" i="1" s="1"/>
  <c r="G3291" i="1"/>
  <c r="H3291" i="1" s="1"/>
  <c r="G3292" i="1"/>
  <c r="H3292" i="1" s="1"/>
  <c r="G3293" i="1"/>
  <c r="H3293" i="1" s="1"/>
  <c r="G3294" i="1"/>
  <c r="H3294" i="1" s="1"/>
  <c r="G3295" i="1"/>
  <c r="H3295" i="1" s="1"/>
  <c r="G3296" i="1"/>
  <c r="H3296" i="1" s="1"/>
  <c r="G3297" i="1"/>
  <c r="H3297" i="1" s="1"/>
  <c r="G3298" i="1"/>
  <c r="H3298" i="1" s="1"/>
  <c r="G3299" i="1"/>
  <c r="H3299" i="1" s="1"/>
  <c r="G3300" i="1"/>
  <c r="H3300" i="1" s="1"/>
  <c r="G3301" i="1"/>
  <c r="H3301" i="1" s="1"/>
  <c r="G3302" i="1"/>
  <c r="H3302" i="1" s="1"/>
  <c r="G3303" i="1"/>
  <c r="H3303" i="1" s="1"/>
  <c r="G3304" i="1"/>
  <c r="H3304" i="1" s="1"/>
  <c r="G3305" i="1"/>
  <c r="H3305" i="1" s="1"/>
  <c r="G3306" i="1"/>
  <c r="H3306" i="1" s="1"/>
  <c r="G3307" i="1"/>
  <c r="H3307" i="1" s="1"/>
  <c r="G3308" i="1"/>
  <c r="H3308" i="1" s="1"/>
  <c r="G3309" i="1"/>
  <c r="H3309" i="1" s="1"/>
  <c r="G3310" i="1"/>
  <c r="H3310" i="1" s="1"/>
  <c r="G3311" i="1"/>
  <c r="H3311" i="1" s="1"/>
  <c r="G3312" i="1"/>
  <c r="H3312" i="1" s="1"/>
  <c r="G3313" i="1"/>
  <c r="H3313" i="1" s="1"/>
  <c r="G3314" i="1"/>
  <c r="H3314" i="1" s="1"/>
  <c r="G3315" i="1"/>
  <c r="H3315" i="1" s="1"/>
  <c r="G3316" i="1"/>
  <c r="H3316" i="1" s="1"/>
  <c r="G3317" i="1"/>
  <c r="H3317" i="1" s="1"/>
  <c r="G3318" i="1"/>
  <c r="H3318" i="1" s="1"/>
  <c r="G3319" i="1"/>
  <c r="H3319" i="1" s="1"/>
  <c r="G3320" i="1"/>
  <c r="H3320" i="1" s="1"/>
  <c r="G3321" i="1"/>
  <c r="H3321" i="1" s="1"/>
  <c r="G3322" i="1"/>
  <c r="H3322" i="1" s="1"/>
  <c r="G3323" i="1"/>
  <c r="H3323" i="1" s="1"/>
  <c r="G3324" i="1"/>
  <c r="H3324" i="1" s="1"/>
  <c r="G3325" i="1"/>
  <c r="H3325" i="1" s="1"/>
  <c r="G3326" i="1"/>
  <c r="H3326" i="1" s="1"/>
  <c r="G3327" i="1"/>
  <c r="H3327" i="1" s="1"/>
  <c r="G3328" i="1"/>
  <c r="H3328" i="1" s="1"/>
  <c r="G3329" i="1"/>
  <c r="H3329" i="1" s="1"/>
  <c r="G3330" i="1"/>
  <c r="H3330" i="1" s="1"/>
  <c r="G3331" i="1"/>
  <c r="H3331" i="1" s="1"/>
  <c r="G3332" i="1"/>
  <c r="H3332" i="1" s="1"/>
  <c r="G3333" i="1"/>
  <c r="H3333" i="1" s="1"/>
  <c r="G3334" i="1"/>
  <c r="H3334" i="1" s="1"/>
  <c r="G3335" i="1"/>
  <c r="H3335" i="1" s="1"/>
  <c r="G3336" i="1"/>
  <c r="H3336" i="1" s="1"/>
  <c r="G3337" i="1"/>
  <c r="H3337" i="1" s="1"/>
  <c r="G3338" i="1"/>
  <c r="H3338" i="1" s="1"/>
  <c r="G3339" i="1"/>
  <c r="H3339" i="1" s="1"/>
  <c r="G3340" i="1"/>
  <c r="H3340" i="1" s="1"/>
  <c r="G3341" i="1"/>
  <c r="H3341" i="1" s="1"/>
  <c r="G3342" i="1"/>
  <c r="H3342" i="1" s="1"/>
  <c r="G3343" i="1"/>
  <c r="H3343" i="1" s="1"/>
  <c r="G3344" i="1"/>
  <c r="H3344" i="1" s="1"/>
  <c r="G3345" i="1"/>
  <c r="H3345" i="1" s="1"/>
  <c r="G3346" i="1"/>
  <c r="H3346" i="1" s="1"/>
  <c r="G3347" i="1"/>
  <c r="H3347" i="1" s="1"/>
  <c r="G3348" i="1"/>
  <c r="H3348" i="1" s="1"/>
  <c r="G3349" i="1"/>
  <c r="H3349" i="1" s="1"/>
  <c r="G3350" i="1"/>
  <c r="H3350" i="1" s="1"/>
  <c r="G3351" i="1"/>
  <c r="H3351" i="1" s="1"/>
  <c r="G3352" i="1"/>
  <c r="H3352" i="1" s="1"/>
  <c r="G3353" i="1"/>
  <c r="H3353" i="1" s="1"/>
  <c r="G3354" i="1"/>
  <c r="H3354" i="1" s="1"/>
  <c r="G3355" i="1"/>
  <c r="H3355" i="1" s="1"/>
  <c r="G3356" i="1"/>
  <c r="H3356" i="1" s="1"/>
  <c r="G3357" i="1"/>
  <c r="H3357" i="1" s="1"/>
  <c r="G3358" i="1"/>
  <c r="H3358" i="1" s="1"/>
  <c r="G3359" i="1"/>
  <c r="H3359" i="1" s="1"/>
  <c r="G3360" i="1"/>
  <c r="H3360" i="1" s="1"/>
  <c r="G3361" i="1"/>
  <c r="H3361" i="1" s="1"/>
  <c r="G3362" i="1"/>
  <c r="H3362" i="1" s="1"/>
  <c r="G3363" i="1"/>
  <c r="H3363" i="1" s="1"/>
  <c r="G3364" i="1"/>
  <c r="H3364" i="1" s="1"/>
  <c r="G3365" i="1"/>
  <c r="H3365" i="1" s="1"/>
  <c r="G3366" i="1"/>
  <c r="H3366" i="1" s="1"/>
  <c r="G3367" i="1"/>
  <c r="H3367" i="1" s="1"/>
  <c r="G3368" i="1"/>
  <c r="H3368" i="1" s="1"/>
  <c r="G3369" i="1"/>
  <c r="H3369" i="1" s="1"/>
  <c r="G3370" i="1"/>
  <c r="H3370" i="1" s="1"/>
  <c r="G3371" i="1"/>
  <c r="H3371" i="1" s="1"/>
  <c r="G3372" i="1"/>
  <c r="H3372" i="1" s="1"/>
  <c r="G3373" i="1"/>
  <c r="H3373" i="1" s="1"/>
  <c r="G3374" i="1"/>
  <c r="H3374" i="1" s="1"/>
  <c r="G3375" i="1"/>
  <c r="H3375" i="1" s="1"/>
  <c r="G3376" i="1"/>
  <c r="H3376" i="1"/>
  <c r="G3377" i="1"/>
  <c r="H3377" i="1" s="1"/>
  <c r="G3378" i="1"/>
  <c r="H3378" i="1" s="1"/>
  <c r="G3379" i="1"/>
  <c r="H3379" i="1" s="1"/>
  <c r="G3380" i="1"/>
  <c r="H3380" i="1" s="1"/>
  <c r="G3381" i="1"/>
  <c r="H3381" i="1" s="1"/>
  <c r="G3382" i="1"/>
  <c r="H3382" i="1" s="1"/>
  <c r="G3383" i="1"/>
  <c r="H3383" i="1" s="1"/>
  <c r="G3384" i="1"/>
  <c r="H3384" i="1" s="1"/>
  <c r="G3385" i="1"/>
  <c r="H3385" i="1" s="1"/>
  <c r="G3386" i="1"/>
  <c r="H3386" i="1" s="1"/>
  <c r="G3387" i="1"/>
  <c r="H3387" i="1" s="1"/>
  <c r="G3388" i="1"/>
  <c r="H3388" i="1" s="1"/>
  <c r="G3389" i="1"/>
  <c r="H3389" i="1" s="1"/>
  <c r="G3390" i="1"/>
  <c r="H3390" i="1" s="1"/>
  <c r="G3391" i="1"/>
  <c r="H3391" i="1" s="1"/>
  <c r="G3392" i="1"/>
  <c r="H3392" i="1" s="1"/>
  <c r="G3393" i="1"/>
  <c r="H3393" i="1" s="1"/>
  <c r="G3394" i="1"/>
  <c r="H3394" i="1" s="1"/>
  <c r="G3395" i="1"/>
  <c r="H3395" i="1" s="1"/>
  <c r="G3396" i="1"/>
  <c r="H3396" i="1" s="1"/>
  <c r="G3397" i="1"/>
  <c r="H3397" i="1" s="1"/>
  <c r="G3398" i="1"/>
  <c r="H3398" i="1" s="1"/>
  <c r="G3399" i="1"/>
  <c r="H3399" i="1" s="1"/>
  <c r="G3400" i="1"/>
  <c r="H3400" i="1" s="1"/>
  <c r="G3401" i="1"/>
  <c r="H3401" i="1" s="1"/>
  <c r="G3402" i="1"/>
  <c r="H3402" i="1" s="1"/>
  <c r="G3403" i="1"/>
  <c r="H3403" i="1" s="1"/>
  <c r="G3404" i="1"/>
  <c r="H3404" i="1" s="1"/>
  <c r="G3405" i="1"/>
  <c r="H3405" i="1" s="1"/>
  <c r="G3406" i="1"/>
  <c r="H3406" i="1" s="1"/>
  <c r="G3407" i="1"/>
  <c r="H3407" i="1" s="1"/>
  <c r="G3408" i="1"/>
  <c r="H3408" i="1" s="1"/>
  <c r="G3409" i="1"/>
  <c r="H3409" i="1" s="1"/>
  <c r="G3410" i="1"/>
  <c r="H3410" i="1" s="1"/>
  <c r="G3411" i="1"/>
  <c r="H3411" i="1" s="1"/>
  <c r="G3412" i="1"/>
  <c r="H3412" i="1" s="1"/>
  <c r="G3413" i="1"/>
  <c r="H3413" i="1" s="1"/>
  <c r="G3414" i="1"/>
  <c r="H3414" i="1" s="1"/>
  <c r="G3415" i="1"/>
  <c r="H3415" i="1" s="1"/>
  <c r="G3416" i="1"/>
  <c r="H3416" i="1" s="1"/>
  <c r="G3417" i="1"/>
  <c r="H3417" i="1" s="1"/>
  <c r="G3418" i="1"/>
  <c r="H3418" i="1" s="1"/>
  <c r="G3419" i="1"/>
  <c r="H3419" i="1" s="1"/>
  <c r="G3420" i="1"/>
  <c r="H3420" i="1" s="1"/>
  <c r="G3421" i="1"/>
  <c r="H3421" i="1" s="1"/>
  <c r="G3422" i="1"/>
  <c r="H3422" i="1" s="1"/>
  <c r="G3423" i="1"/>
  <c r="H3423" i="1" s="1"/>
  <c r="G3424" i="1"/>
  <c r="H3424" i="1" s="1"/>
  <c r="G3425" i="1"/>
  <c r="H3425" i="1" s="1"/>
  <c r="G3426" i="1"/>
  <c r="H3426" i="1" s="1"/>
  <c r="G3427" i="1"/>
  <c r="H3427" i="1" s="1"/>
  <c r="G3428" i="1"/>
  <c r="H3428" i="1" s="1"/>
  <c r="G3429" i="1"/>
  <c r="H3429" i="1" s="1"/>
  <c r="G3430" i="1"/>
  <c r="H3430" i="1" s="1"/>
  <c r="G3431" i="1"/>
  <c r="H3431" i="1" s="1"/>
  <c r="G3432" i="1"/>
  <c r="H3432" i="1" s="1"/>
  <c r="G3433" i="1"/>
  <c r="H3433" i="1" s="1"/>
  <c r="G3434" i="1"/>
  <c r="H3434" i="1" s="1"/>
  <c r="G3435" i="1"/>
  <c r="H3435" i="1" s="1"/>
  <c r="G3436" i="1"/>
  <c r="H3436" i="1" s="1"/>
  <c r="G3437" i="1"/>
  <c r="H3437" i="1" s="1"/>
  <c r="G3438" i="1"/>
  <c r="H3438" i="1" s="1"/>
  <c r="G3439" i="1"/>
  <c r="H3439" i="1" s="1"/>
  <c r="G3440" i="1"/>
  <c r="H3440" i="1" s="1"/>
  <c r="G3441" i="1"/>
  <c r="H3441" i="1" s="1"/>
  <c r="G3442" i="1"/>
  <c r="H3442" i="1" s="1"/>
  <c r="G3443" i="1"/>
  <c r="H3443" i="1" s="1"/>
  <c r="G3444" i="1"/>
  <c r="H3444" i="1" s="1"/>
  <c r="G3445" i="1"/>
  <c r="H3445" i="1" s="1"/>
  <c r="G3446" i="1"/>
  <c r="H3446" i="1" s="1"/>
  <c r="G3447" i="1"/>
  <c r="H3447" i="1" s="1"/>
  <c r="G3448" i="1"/>
  <c r="H3448" i="1" s="1"/>
  <c r="G3449" i="1"/>
  <c r="H3449" i="1" s="1"/>
  <c r="G3450" i="1"/>
  <c r="H3450" i="1" s="1"/>
  <c r="G3451" i="1"/>
  <c r="H3451" i="1" s="1"/>
  <c r="G3452" i="1"/>
  <c r="H3452" i="1" s="1"/>
  <c r="G3453" i="1"/>
  <c r="H3453" i="1" s="1"/>
  <c r="G3454" i="1"/>
  <c r="H3454" i="1" s="1"/>
  <c r="G3455" i="1"/>
  <c r="H3455" i="1" s="1"/>
  <c r="G3456" i="1"/>
  <c r="H3456" i="1" s="1"/>
  <c r="G3457" i="1"/>
  <c r="H3457" i="1" s="1"/>
  <c r="G3458" i="1"/>
  <c r="H3458" i="1" s="1"/>
  <c r="G3459" i="1"/>
  <c r="H3459" i="1" s="1"/>
  <c r="G3460" i="1"/>
  <c r="H3460" i="1" s="1"/>
  <c r="G3461" i="1"/>
  <c r="H3461" i="1" s="1"/>
  <c r="G3462" i="1"/>
  <c r="H3462" i="1" s="1"/>
  <c r="G3463" i="1"/>
  <c r="H3463" i="1" s="1"/>
  <c r="G3464" i="1"/>
  <c r="H3464" i="1" s="1"/>
  <c r="G3465" i="1"/>
  <c r="H3465" i="1" s="1"/>
  <c r="G3466" i="1"/>
  <c r="H3466" i="1" s="1"/>
  <c r="G3467" i="1"/>
  <c r="H3467" i="1" s="1"/>
  <c r="G3468" i="1"/>
  <c r="H3468" i="1" s="1"/>
  <c r="G3469" i="1"/>
  <c r="H3469" i="1" s="1"/>
  <c r="G3470" i="1"/>
  <c r="H3470" i="1" s="1"/>
  <c r="G3471" i="1"/>
  <c r="H3471" i="1" s="1"/>
  <c r="G3472" i="1"/>
  <c r="H3472" i="1" s="1"/>
  <c r="G3473" i="1"/>
  <c r="H3473" i="1" s="1"/>
  <c r="G3474" i="1"/>
  <c r="H3474" i="1" s="1"/>
  <c r="G3475" i="1"/>
  <c r="H3475" i="1" s="1"/>
  <c r="G3476" i="1"/>
  <c r="H3476" i="1" s="1"/>
  <c r="G3477" i="1"/>
  <c r="H3477" i="1" s="1"/>
  <c r="G3478" i="1"/>
  <c r="H3478" i="1" s="1"/>
  <c r="G3479" i="1"/>
  <c r="H3479" i="1" s="1"/>
  <c r="G3480" i="1"/>
  <c r="H3480" i="1" s="1"/>
  <c r="G3481" i="1"/>
  <c r="H3481" i="1" s="1"/>
  <c r="G3482" i="1"/>
  <c r="H3482" i="1" s="1"/>
  <c r="G3483" i="1"/>
  <c r="H3483" i="1" s="1"/>
  <c r="G3484" i="1"/>
  <c r="H3484" i="1" s="1"/>
  <c r="G3485" i="1"/>
  <c r="H3485" i="1" s="1"/>
  <c r="G3486" i="1"/>
  <c r="H3486" i="1" s="1"/>
  <c r="G3487" i="1"/>
  <c r="H3487" i="1" s="1"/>
  <c r="G3488" i="1"/>
  <c r="H3488" i="1" s="1"/>
  <c r="G3489" i="1"/>
  <c r="H3489" i="1" s="1"/>
  <c r="G3490" i="1"/>
  <c r="H3490" i="1" s="1"/>
  <c r="G3491" i="1"/>
  <c r="H3491" i="1" s="1"/>
  <c r="G3492" i="1"/>
  <c r="H3492" i="1" s="1"/>
  <c r="G3493" i="1"/>
  <c r="H3493" i="1" s="1"/>
  <c r="G3494" i="1"/>
  <c r="H3494" i="1" s="1"/>
  <c r="G3495" i="1"/>
  <c r="H3495" i="1" s="1"/>
  <c r="G3496" i="1"/>
  <c r="H3496" i="1" s="1"/>
  <c r="G3497" i="1"/>
  <c r="H3497" i="1" s="1"/>
  <c r="G3498" i="1"/>
  <c r="H3498" i="1" s="1"/>
  <c r="G3499" i="1"/>
  <c r="H3499" i="1" s="1"/>
  <c r="G3500" i="1"/>
  <c r="H3500" i="1" s="1"/>
  <c r="G3501" i="1"/>
  <c r="H3501" i="1" s="1"/>
  <c r="G3502" i="1"/>
  <c r="H3502" i="1" s="1"/>
  <c r="G3503" i="1"/>
  <c r="H3503" i="1" s="1"/>
  <c r="G3504" i="1"/>
  <c r="H3504" i="1" s="1"/>
  <c r="G3505" i="1"/>
  <c r="H3505" i="1" s="1"/>
  <c r="G3506" i="1"/>
  <c r="H3506" i="1" s="1"/>
  <c r="G3507" i="1"/>
  <c r="H3507" i="1" s="1"/>
  <c r="G3508" i="1"/>
  <c r="H3508" i="1" s="1"/>
  <c r="G3509" i="1"/>
  <c r="H3509" i="1" s="1"/>
  <c r="G3510" i="1"/>
  <c r="H3510" i="1" s="1"/>
  <c r="G3511" i="1"/>
  <c r="H3511" i="1" s="1"/>
  <c r="G3512" i="1"/>
  <c r="H3512" i="1" s="1"/>
  <c r="G3513" i="1"/>
  <c r="H3513" i="1" s="1"/>
  <c r="G3514" i="1"/>
  <c r="H3514" i="1" s="1"/>
  <c r="G3515" i="1"/>
  <c r="H3515" i="1" s="1"/>
  <c r="G3516" i="1"/>
  <c r="H3516" i="1" s="1"/>
  <c r="G3517" i="1"/>
  <c r="H3517" i="1" s="1"/>
  <c r="G3518" i="1"/>
  <c r="H3518" i="1" s="1"/>
  <c r="G3519" i="1"/>
  <c r="H3519" i="1" s="1"/>
  <c r="G3520" i="1"/>
  <c r="H3520" i="1" s="1"/>
  <c r="G3521" i="1"/>
  <c r="H3521" i="1" s="1"/>
  <c r="G3522" i="1"/>
  <c r="H3522" i="1" s="1"/>
  <c r="G3523" i="1"/>
  <c r="H3523" i="1" s="1"/>
  <c r="G3524" i="1"/>
  <c r="H3524" i="1" s="1"/>
  <c r="G3525" i="1"/>
  <c r="H3525" i="1" s="1"/>
  <c r="G3526" i="1"/>
  <c r="H3526" i="1"/>
  <c r="G3527" i="1"/>
  <c r="H3527" i="1" s="1"/>
  <c r="G3528" i="1"/>
  <c r="H3528" i="1" s="1"/>
  <c r="G3529" i="1"/>
  <c r="H3529" i="1" s="1"/>
  <c r="G3530" i="1"/>
  <c r="H3530" i="1" s="1"/>
  <c r="G3531" i="1"/>
  <c r="H3531" i="1" s="1"/>
  <c r="G3532" i="1"/>
  <c r="H3532" i="1" s="1"/>
  <c r="G3533" i="1"/>
  <c r="H3533" i="1" s="1"/>
  <c r="G3534" i="1"/>
  <c r="H3534" i="1" s="1"/>
  <c r="G3535" i="1"/>
  <c r="H3535" i="1" s="1"/>
  <c r="G3536" i="1"/>
  <c r="H3536" i="1" s="1"/>
  <c r="G3537" i="1"/>
  <c r="H3537" i="1" s="1"/>
  <c r="G3538" i="1"/>
  <c r="H3538" i="1" s="1"/>
  <c r="G3539" i="1"/>
  <c r="H3539" i="1" s="1"/>
  <c r="G3540" i="1"/>
  <c r="H3540" i="1" s="1"/>
  <c r="G3541" i="1"/>
  <c r="H3541" i="1" s="1"/>
  <c r="G3542" i="1"/>
  <c r="H3542" i="1" s="1"/>
  <c r="G3543" i="1"/>
  <c r="H3543" i="1" s="1"/>
  <c r="G3544" i="1"/>
  <c r="H3544" i="1" s="1"/>
  <c r="G3545" i="1"/>
  <c r="H3545" i="1" s="1"/>
  <c r="G3546" i="1"/>
  <c r="H3546" i="1" s="1"/>
  <c r="G3547" i="1"/>
  <c r="H3547" i="1" s="1"/>
  <c r="G3548" i="1"/>
  <c r="H3548" i="1" s="1"/>
  <c r="G3549" i="1"/>
  <c r="H3549" i="1" s="1"/>
  <c r="G3550" i="1"/>
  <c r="H3550" i="1" s="1"/>
  <c r="G3551" i="1"/>
  <c r="H3551" i="1" s="1"/>
  <c r="G3552" i="1"/>
  <c r="H3552" i="1" s="1"/>
  <c r="G3553" i="1"/>
  <c r="H3553" i="1" s="1"/>
  <c r="G3554" i="1"/>
  <c r="H3554" i="1" s="1"/>
  <c r="G3555" i="1"/>
  <c r="H3555" i="1" s="1"/>
  <c r="G3556" i="1"/>
  <c r="H3556" i="1" s="1"/>
  <c r="G3557" i="1"/>
  <c r="H3557" i="1" s="1"/>
  <c r="G3558" i="1"/>
  <c r="H3558" i="1" s="1"/>
  <c r="G3559" i="1"/>
  <c r="H3559" i="1" s="1"/>
  <c r="G3560" i="1"/>
  <c r="H3560" i="1" s="1"/>
  <c r="G3561" i="1"/>
  <c r="H3561" i="1" s="1"/>
  <c r="G3562" i="1"/>
  <c r="H3562" i="1" s="1"/>
  <c r="G3563" i="1"/>
  <c r="H3563" i="1" s="1"/>
  <c r="G3564" i="1"/>
  <c r="H3564" i="1" s="1"/>
  <c r="G3565" i="1"/>
  <c r="H3565" i="1" s="1"/>
  <c r="G3566" i="1"/>
  <c r="H3566" i="1" s="1"/>
  <c r="G3567" i="1"/>
  <c r="H3567" i="1" s="1"/>
  <c r="G3568" i="1"/>
  <c r="H3568" i="1" s="1"/>
  <c r="G3569" i="1"/>
  <c r="H3569" i="1" s="1"/>
  <c r="G3570" i="1"/>
  <c r="H3570" i="1" s="1"/>
  <c r="G3571" i="1"/>
  <c r="H3571" i="1" s="1"/>
  <c r="G3572" i="1"/>
  <c r="H3572" i="1" s="1"/>
  <c r="G3573" i="1"/>
  <c r="H3573" i="1" s="1"/>
  <c r="G3574" i="1"/>
  <c r="H3574" i="1" s="1"/>
  <c r="G3575" i="1"/>
  <c r="H3575" i="1" s="1"/>
  <c r="G3576" i="1"/>
  <c r="H3576" i="1" s="1"/>
  <c r="G3577" i="1"/>
  <c r="H3577" i="1" s="1"/>
  <c r="G3578" i="1"/>
  <c r="H3578" i="1" s="1"/>
  <c r="G3579" i="1"/>
  <c r="H3579" i="1" s="1"/>
  <c r="G3580" i="1"/>
  <c r="H3580" i="1" s="1"/>
  <c r="G3581" i="1"/>
  <c r="H3581" i="1" s="1"/>
  <c r="G3582" i="1"/>
  <c r="H3582" i="1" s="1"/>
  <c r="G3583" i="1"/>
  <c r="H3583" i="1" s="1"/>
  <c r="G3584" i="1"/>
  <c r="H3584" i="1" s="1"/>
  <c r="G3585" i="1"/>
  <c r="H3585" i="1" s="1"/>
  <c r="G3586" i="1"/>
  <c r="H3586" i="1" s="1"/>
  <c r="G3587" i="1"/>
  <c r="H3587" i="1" s="1"/>
  <c r="G3588" i="1"/>
  <c r="H3588" i="1" s="1"/>
  <c r="G3589" i="1"/>
  <c r="H3589" i="1" s="1"/>
  <c r="G3590" i="1"/>
  <c r="H3590" i="1" s="1"/>
  <c r="G3591" i="1"/>
  <c r="H3591" i="1" s="1"/>
  <c r="G3592" i="1"/>
  <c r="H3592" i="1" s="1"/>
  <c r="G3593" i="1"/>
  <c r="H3593" i="1" s="1"/>
  <c r="G3594" i="1"/>
  <c r="H3594" i="1" s="1"/>
  <c r="G3595" i="1"/>
  <c r="H3595" i="1" s="1"/>
  <c r="G3596" i="1"/>
  <c r="H3596" i="1" s="1"/>
  <c r="G3597" i="1"/>
  <c r="H3597" i="1" s="1"/>
  <c r="G3598" i="1"/>
  <c r="H3598" i="1" s="1"/>
  <c r="G3599" i="1"/>
  <c r="H3599" i="1" s="1"/>
  <c r="G3600" i="1"/>
  <c r="H3600" i="1" s="1"/>
  <c r="G3601" i="1"/>
  <c r="H3601" i="1" s="1"/>
  <c r="G3602" i="1"/>
  <c r="H3602" i="1" s="1"/>
  <c r="G3603" i="1"/>
  <c r="H3603" i="1" s="1"/>
  <c r="G3604" i="1"/>
  <c r="H3604" i="1" s="1"/>
  <c r="G3605" i="1"/>
  <c r="H3605" i="1" s="1"/>
  <c r="G3606" i="1"/>
  <c r="H3606" i="1" s="1"/>
  <c r="G3607" i="1"/>
  <c r="H3607" i="1" s="1"/>
  <c r="G3608" i="1"/>
  <c r="H3608" i="1" s="1"/>
  <c r="G3609" i="1"/>
  <c r="H3609" i="1" s="1"/>
  <c r="G3610" i="1"/>
  <c r="H3610" i="1" s="1"/>
  <c r="G3611" i="1"/>
  <c r="H3611" i="1" s="1"/>
  <c r="G3612" i="1"/>
  <c r="H3612" i="1" s="1"/>
  <c r="G3613" i="1"/>
  <c r="H3613" i="1" s="1"/>
  <c r="G3614" i="1"/>
  <c r="H3614" i="1" s="1"/>
  <c r="G3615" i="1"/>
  <c r="H3615" i="1" s="1"/>
  <c r="G3616" i="1"/>
  <c r="H3616" i="1" s="1"/>
  <c r="G3617" i="1"/>
  <c r="H3617" i="1" s="1"/>
  <c r="G3618" i="1"/>
  <c r="H3618" i="1" s="1"/>
  <c r="G3619" i="1"/>
  <c r="H3619" i="1" s="1"/>
  <c r="G3620" i="1"/>
  <c r="H3620" i="1" s="1"/>
  <c r="G3621" i="1"/>
  <c r="H3621" i="1" s="1"/>
  <c r="G3622" i="1"/>
  <c r="H3622" i="1" s="1"/>
  <c r="G3623" i="1"/>
  <c r="H3623" i="1" s="1"/>
  <c r="G3624" i="1"/>
  <c r="H3624" i="1" s="1"/>
  <c r="G3625" i="1"/>
  <c r="H3625" i="1" s="1"/>
  <c r="G3626" i="1"/>
  <c r="H3626" i="1" s="1"/>
  <c r="G3627" i="1"/>
  <c r="H3627" i="1" s="1"/>
  <c r="G3628" i="1"/>
  <c r="H3628" i="1" s="1"/>
  <c r="G3629" i="1"/>
  <c r="H3629" i="1" s="1"/>
  <c r="G3630" i="1"/>
  <c r="H3630" i="1" s="1"/>
  <c r="G3631" i="1"/>
  <c r="H3631" i="1" s="1"/>
  <c r="G3632" i="1"/>
  <c r="H3632" i="1" s="1"/>
  <c r="G3633" i="1"/>
  <c r="H3633" i="1" s="1"/>
  <c r="G3634" i="1"/>
  <c r="H3634" i="1" s="1"/>
  <c r="G3635" i="1"/>
  <c r="H3635" i="1" s="1"/>
  <c r="G3636" i="1"/>
  <c r="H3636" i="1" s="1"/>
  <c r="G3637" i="1"/>
  <c r="H3637" i="1" s="1"/>
  <c r="G3638" i="1"/>
  <c r="H3638" i="1" s="1"/>
  <c r="G3639" i="1"/>
  <c r="H3639" i="1" s="1"/>
  <c r="G3640" i="1"/>
  <c r="H3640" i="1" s="1"/>
  <c r="G3641" i="1"/>
  <c r="H3641" i="1" s="1"/>
  <c r="G3642" i="1"/>
  <c r="H3642" i="1" s="1"/>
  <c r="G3643" i="1"/>
  <c r="H3643" i="1" s="1"/>
  <c r="G3644" i="1"/>
  <c r="H3644" i="1" s="1"/>
  <c r="G3645" i="1"/>
  <c r="H3645" i="1" s="1"/>
  <c r="G3646" i="1"/>
  <c r="H3646" i="1" s="1"/>
  <c r="G3647" i="1"/>
  <c r="H3647" i="1" s="1"/>
  <c r="G3648" i="1"/>
  <c r="H3648" i="1" s="1"/>
  <c r="G3649" i="1"/>
  <c r="H3649" i="1" s="1"/>
  <c r="G3650" i="1"/>
  <c r="H3650" i="1" s="1"/>
  <c r="G3651" i="1"/>
  <c r="H3651" i="1" s="1"/>
  <c r="G3652" i="1"/>
  <c r="H3652" i="1" s="1"/>
  <c r="G3653" i="1"/>
  <c r="H3653" i="1" s="1"/>
  <c r="G3654" i="1"/>
  <c r="H3654" i="1" s="1"/>
  <c r="G3655" i="1"/>
  <c r="H3655" i="1" s="1"/>
  <c r="G3656" i="1"/>
  <c r="H3656" i="1" s="1"/>
  <c r="G3657" i="1"/>
  <c r="H3657" i="1" s="1"/>
  <c r="G3658" i="1"/>
  <c r="H3658" i="1" s="1"/>
  <c r="G3659" i="1"/>
  <c r="H3659" i="1" s="1"/>
  <c r="G3660" i="1"/>
  <c r="H3660" i="1" s="1"/>
  <c r="G3661" i="1"/>
  <c r="H3661" i="1" s="1"/>
  <c r="G3662" i="1"/>
  <c r="H3662" i="1" s="1"/>
  <c r="G3663" i="1"/>
  <c r="H3663" i="1" s="1"/>
  <c r="G3664" i="1"/>
  <c r="H3664" i="1"/>
  <c r="G3665" i="1"/>
  <c r="H3665" i="1" s="1"/>
  <c r="G3666" i="1"/>
  <c r="H3666" i="1" s="1"/>
  <c r="G3667" i="1"/>
  <c r="H3667" i="1" s="1"/>
  <c r="G3668" i="1"/>
  <c r="H3668" i="1" s="1"/>
  <c r="G3669" i="1"/>
  <c r="H3669" i="1" s="1"/>
  <c r="G3670" i="1"/>
  <c r="H3670" i="1" s="1"/>
  <c r="G3671" i="1"/>
  <c r="H3671" i="1" s="1"/>
  <c r="G3672" i="1"/>
  <c r="H3672" i="1" s="1"/>
  <c r="G3673" i="1"/>
  <c r="H3673" i="1" s="1"/>
  <c r="G3674" i="1"/>
  <c r="H3674" i="1" s="1"/>
  <c r="G3675" i="1"/>
  <c r="H3675" i="1" s="1"/>
  <c r="G3676" i="1"/>
  <c r="H3676" i="1" s="1"/>
  <c r="G3677" i="1"/>
  <c r="H3677" i="1" s="1"/>
  <c r="G3678" i="1"/>
  <c r="H3678" i="1" s="1"/>
  <c r="G3679" i="1"/>
  <c r="H3679" i="1" s="1"/>
  <c r="G3680" i="1"/>
  <c r="H3680" i="1" s="1"/>
  <c r="G3681" i="1"/>
  <c r="H3681" i="1" s="1"/>
  <c r="G3682" i="1"/>
  <c r="H3682" i="1" s="1"/>
  <c r="G3683" i="1"/>
  <c r="H3683" i="1" s="1"/>
  <c r="G3684" i="1"/>
  <c r="H3684" i="1" s="1"/>
  <c r="G3685" i="1"/>
  <c r="H3685" i="1" s="1"/>
  <c r="G3686" i="1"/>
  <c r="H3686" i="1" s="1"/>
  <c r="G3687" i="1"/>
  <c r="H3687" i="1" s="1"/>
  <c r="G3688" i="1"/>
  <c r="H3688" i="1" s="1"/>
  <c r="G3689" i="1"/>
  <c r="H3689" i="1" s="1"/>
  <c r="G3690" i="1"/>
  <c r="H3690" i="1" s="1"/>
  <c r="G3691" i="1"/>
  <c r="H3691" i="1" s="1"/>
  <c r="G3692" i="1"/>
  <c r="H3692" i="1" s="1"/>
  <c r="G3693" i="1"/>
  <c r="H3693" i="1" s="1"/>
  <c r="G3694" i="1"/>
  <c r="H3694" i="1" s="1"/>
  <c r="G3695" i="1"/>
  <c r="H3695" i="1" s="1"/>
  <c r="G3696" i="1"/>
  <c r="H3696" i="1" s="1"/>
  <c r="G3697" i="1"/>
  <c r="H3697" i="1" s="1"/>
  <c r="G3698" i="1"/>
  <c r="H3698" i="1" s="1"/>
  <c r="G3699" i="1"/>
  <c r="H3699" i="1" s="1"/>
  <c r="G3700" i="1"/>
  <c r="H3700" i="1" s="1"/>
  <c r="G3701" i="1"/>
  <c r="H3701" i="1" s="1"/>
  <c r="G3702" i="1"/>
  <c r="H3702" i="1" s="1"/>
  <c r="G3703" i="1"/>
  <c r="H3703" i="1" s="1"/>
  <c r="G3704" i="1"/>
  <c r="H3704" i="1" s="1"/>
  <c r="G3705" i="1"/>
  <c r="H3705" i="1" s="1"/>
  <c r="G3706" i="1"/>
  <c r="H3706" i="1" s="1"/>
  <c r="G3707" i="1"/>
  <c r="H3707" i="1" s="1"/>
  <c r="G3708" i="1"/>
  <c r="H3708" i="1" s="1"/>
  <c r="G3709" i="1"/>
  <c r="H3709" i="1" s="1"/>
  <c r="G3710" i="1"/>
  <c r="H3710" i="1" s="1"/>
  <c r="G3711" i="1"/>
  <c r="H3711" i="1" s="1"/>
  <c r="G3712" i="1"/>
  <c r="H3712" i="1" s="1"/>
  <c r="G3713" i="1"/>
  <c r="H3713" i="1" s="1"/>
  <c r="G3714" i="1"/>
  <c r="H3714" i="1" s="1"/>
  <c r="G3715" i="1"/>
  <c r="H3715" i="1" s="1"/>
  <c r="G3716" i="1"/>
  <c r="H3716" i="1" s="1"/>
  <c r="G3717" i="1"/>
  <c r="H3717" i="1" s="1"/>
  <c r="G3718" i="1"/>
  <c r="H3718" i="1" s="1"/>
  <c r="G3719" i="1"/>
  <c r="H3719" i="1" s="1"/>
  <c r="G3720" i="1"/>
  <c r="H3720" i="1" s="1"/>
  <c r="G3721" i="1"/>
  <c r="H3721" i="1" s="1"/>
  <c r="G3722" i="1"/>
  <c r="H3722" i="1" s="1"/>
  <c r="G3723" i="1"/>
  <c r="H3723" i="1" s="1"/>
  <c r="G3724" i="1"/>
  <c r="H3724" i="1" s="1"/>
  <c r="G3725" i="1"/>
  <c r="H3725" i="1" s="1"/>
  <c r="G3726" i="1"/>
  <c r="H3726" i="1" s="1"/>
  <c r="G3727" i="1"/>
  <c r="H3727" i="1" s="1"/>
  <c r="G3728" i="1"/>
  <c r="H3728" i="1" s="1"/>
  <c r="G3729" i="1"/>
  <c r="H3729" i="1" s="1"/>
  <c r="G3730" i="1"/>
  <c r="H3730" i="1" s="1"/>
  <c r="G3731" i="1"/>
  <c r="H3731" i="1" s="1"/>
  <c r="G3732" i="1"/>
  <c r="H3732" i="1" s="1"/>
  <c r="G3733" i="1"/>
  <c r="H3733" i="1" s="1"/>
  <c r="G3734" i="1"/>
  <c r="H3734" i="1" s="1"/>
  <c r="G3735" i="1"/>
  <c r="H3735" i="1" s="1"/>
  <c r="G3736" i="1"/>
  <c r="H3736" i="1" s="1"/>
  <c r="G3737" i="1"/>
  <c r="H3737" i="1" s="1"/>
  <c r="G3738" i="1"/>
  <c r="H3738" i="1" s="1"/>
  <c r="G3739" i="1"/>
  <c r="H3739" i="1" s="1"/>
  <c r="G3740" i="1"/>
  <c r="H3740" i="1" s="1"/>
  <c r="G3741" i="1"/>
  <c r="H3741" i="1" s="1"/>
  <c r="G3742" i="1"/>
  <c r="H3742" i="1" s="1"/>
  <c r="G3743" i="1"/>
  <c r="H3743" i="1" s="1"/>
  <c r="G3744" i="1"/>
  <c r="H3744" i="1" s="1"/>
  <c r="G3745" i="1"/>
  <c r="H3745" i="1" s="1"/>
  <c r="G3746" i="1"/>
  <c r="H3746" i="1" s="1"/>
  <c r="G3747" i="1"/>
  <c r="H3747" i="1" s="1"/>
  <c r="G3748" i="1"/>
  <c r="H3748" i="1" s="1"/>
  <c r="G3749" i="1"/>
  <c r="H3749" i="1" s="1"/>
  <c r="G3750" i="1"/>
  <c r="H3750" i="1" s="1"/>
  <c r="G3751" i="1"/>
  <c r="H3751" i="1" s="1"/>
  <c r="G3752" i="1"/>
  <c r="H3752" i="1" s="1"/>
  <c r="G3753" i="1"/>
  <c r="H3753" i="1" s="1"/>
  <c r="G3754" i="1"/>
  <c r="H3754" i="1" s="1"/>
  <c r="G3755" i="1"/>
  <c r="H3755" i="1" s="1"/>
  <c r="G3756" i="1"/>
  <c r="H3756" i="1" s="1"/>
  <c r="G3757" i="1"/>
  <c r="H3757" i="1" s="1"/>
  <c r="G3758" i="1"/>
  <c r="H3758" i="1" s="1"/>
  <c r="G3759" i="1"/>
  <c r="H3759" i="1" s="1"/>
  <c r="G3760" i="1"/>
  <c r="H3760" i="1" s="1"/>
  <c r="G3761" i="1"/>
  <c r="H3761" i="1" s="1"/>
  <c r="G3762" i="1"/>
  <c r="H3762" i="1" s="1"/>
  <c r="G3763" i="1"/>
  <c r="H3763" i="1" s="1"/>
  <c r="G3764" i="1"/>
  <c r="H3764" i="1" s="1"/>
  <c r="G3765" i="1"/>
  <c r="H3765" i="1" s="1"/>
  <c r="G3766" i="1"/>
  <c r="H3766" i="1" s="1"/>
  <c r="G3767" i="1"/>
  <c r="H3767" i="1" s="1"/>
  <c r="G3768" i="1"/>
  <c r="H3768" i="1" s="1"/>
  <c r="G3769" i="1"/>
  <c r="H3769" i="1" s="1"/>
  <c r="G3770" i="1"/>
  <c r="H3770" i="1" s="1"/>
  <c r="G3771" i="1"/>
  <c r="H3771" i="1" s="1"/>
  <c r="G3772" i="1"/>
  <c r="H3772" i="1" s="1"/>
  <c r="G3773" i="1"/>
  <c r="H3773" i="1" s="1"/>
  <c r="G3774" i="1"/>
  <c r="H3774" i="1" s="1"/>
  <c r="G3775" i="1"/>
  <c r="H3775" i="1" s="1"/>
  <c r="G3776" i="1"/>
  <c r="H3776" i="1" s="1"/>
  <c r="G3777" i="1"/>
  <c r="H3777" i="1" s="1"/>
  <c r="G3778" i="1"/>
  <c r="H3778" i="1" s="1"/>
  <c r="G3779" i="1"/>
  <c r="H3779" i="1" s="1"/>
  <c r="G3780" i="1"/>
  <c r="H3780" i="1" s="1"/>
  <c r="G3781" i="1"/>
  <c r="H3781" i="1" s="1"/>
  <c r="G3782" i="1"/>
  <c r="H3782" i="1" s="1"/>
  <c r="G3783" i="1"/>
  <c r="H3783" i="1" s="1"/>
  <c r="G3784" i="1"/>
  <c r="H3784" i="1" s="1"/>
  <c r="G3785" i="1"/>
  <c r="H3785" i="1" s="1"/>
  <c r="G3786" i="1"/>
  <c r="H3786" i="1" s="1"/>
  <c r="G3787" i="1"/>
  <c r="H3787" i="1" s="1"/>
  <c r="G3788" i="1"/>
  <c r="H3788" i="1" s="1"/>
  <c r="G3789" i="1"/>
  <c r="H3789" i="1" s="1"/>
  <c r="G3790" i="1"/>
  <c r="H3790" i="1" s="1"/>
  <c r="G3791" i="1"/>
  <c r="H3791" i="1" s="1"/>
  <c r="G3792" i="1"/>
  <c r="H3792" i="1" s="1"/>
  <c r="G3793" i="1"/>
  <c r="H3793" i="1" s="1"/>
  <c r="G3794" i="1"/>
  <c r="H3794" i="1" s="1"/>
  <c r="G3795" i="1"/>
  <c r="H3795" i="1" s="1"/>
  <c r="G3796" i="1"/>
  <c r="H3796" i="1" s="1"/>
  <c r="G3797" i="1"/>
  <c r="H3797" i="1" s="1"/>
  <c r="G3798" i="1"/>
  <c r="H3798" i="1" s="1"/>
  <c r="G3799" i="1"/>
  <c r="H3799" i="1" s="1"/>
  <c r="G3800" i="1"/>
  <c r="H3800" i="1" s="1"/>
  <c r="G3801" i="1"/>
  <c r="H3801" i="1" s="1"/>
  <c r="G3802" i="1"/>
  <c r="H3802" i="1" s="1"/>
  <c r="G3803" i="1"/>
  <c r="H3803" i="1" s="1"/>
  <c r="G3804" i="1"/>
  <c r="H3804" i="1" s="1"/>
  <c r="G3805" i="1"/>
  <c r="H3805" i="1" s="1"/>
  <c r="G3806" i="1"/>
  <c r="H3806" i="1" s="1"/>
  <c r="G3807" i="1"/>
  <c r="H3807" i="1" s="1"/>
  <c r="G3808" i="1"/>
  <c r="H3808" i="1" s="1"/>
  <c r="G3809" i="1"/>
  <c r="H3809" i="1" s="1"/>
  <c r="G3810" i="1"/>
  <c r="H3810" i="1" s="1"/>
  <c r="G3811" i="1"/>
  <c r="H3811" i="1" s="1"/>
  <c r="G3812" i="1"/>
  <c r="H3812" i="1" s="1"/>
  <c r="G3813" i="1"/>
  <c r="H3813" i="1" s="1"/>
  <c r="G3814" i="1"/>
  <c r="H3814" i="1" s="1"/>
  <c r="G3815" i="1"/>
  <c r="H3815" i="1" s="1"/>
  <c r="G3816" i="1"/>
  <c r="H3816" i="1" s="1"/>
  <c r="G3817" i="1"/>
  <c r="H3817" i="1" s="1"/>
  <c r="G3818" i="1"/>
  <c r="H3818" i="1" s="1"/>
  <c r="G3819" i="1"/>
  <c r="H3819" i="1" s="1"/>
  <c r="G3820" i="1"/>
  <c r="H3820" i="1" s="1"/>
  <c r="G3821" i="1"/>
  <c r="H3821" i="1" s="1"/>
  <c r="G3822" i="1"/>
  <c r="H3822" i="1" s="1"/>
  <c r="G3823" i="1"/>
  <c r="H3823" i="1" s="1"/>
  <c r="G3824" i="1"/>
  <c r="H3824" i="1" s="1"/>
  <c r="G3825" i="1"/>
  <c r="H3825" i="1" s="1"/>
  <c r="G3826" i="1"/>
  <c r="H3826" i="1" s="1"/>
  <c r="G3827" i="1"/>
  <c r="H3827" i="1" s="1"/>
  <c r="G3828" i="1"/>
  <c r="H3828" i="1" s="1"/>
  <c r="G3829" i="1"/>
  <c r="H3829" i="1" s="1"/>
  <c r="G3830" i="1"/>
  <c r="H3830" i="1" s="1"/>
  <c r="G3831" i="1"/>
  <c r="H3831" i="1" s="1"/>
  <c r="G3832" i="1"/>
  <c r="H3832" i="1" s="1"/>
  <c r="G3833" i="1"/>
  <c r="H3833" i="1" s="1"/>
  <c r="G3834" i="1"/>
  <c r="H3834" i="1" s="1"/>
  <c r="G3835" i="1"/>
  <c r="H3835" i="1" s="1"/>
  <c r="G3836" i="1"/>
  <c r="H3836" i="1" s="1"/>
  <c r="G3837" i="1"/>
  <c r="H3837" i="1" s="1"/>
  <c r="G3838" i="1"/>
  <c r="H3838" i="1" s="1"/>
  <c r="G3839" i="1"/>
  <c r="H3839" i="1" s="1"/>
  <c r="G3840" i="1"/>
  <c r="H3840" i="1" s="1"/>
  <c r="G3841" i="1"/>
  <c r="H3841" i="1" s="1"/>
  <c r="G3842" i="1"/>
  <c r="H3842" i="1" s="1"/>
  <c r="G3843" i="1"/>
  <c r="H3843" i="1" s="1"/>
  <c r="G3844" i="1"/>
  <c r="H3844" i="1" s="1"/>
  <c r="G3845" i="1"/>
  <c r="H3845" i="1" s="1"/>
  <c r="G3846" i="1"/>
  <c r="H3846" i="1" s="1"/>
  <c r="G3847" i="1"/>
  <c r="H3847" i="1" s="1"/>
  <c r="G3848" i="1"/>
  <c r="H3848" i="1" s="1"/>
  <c r="G3849" i="1"/>
  <c r="H3849" i="1" s="1"/>
  <c r="G3850" i="1"/>
  <c r="H3850" i="1" s="1"/>
  <c r="G3851" i="1"/>
  <c r="H3851" i="1" s="1"/>
  <c r="G3852" i="1"/>
  <c r="H3852" i="1" s="1"/>
  <c r="G3853" i="1"/>
  <c r="H3853" i="1" s="1"/>
  <c r="G3854" i="1"/>
  <c r="H3854" i="1" s="1"/>
  <c r="G3855" i="1"/>
  <c r="H3855" i="1" s="1"/>
  <c r="G3856" i="1"/>
  <c r="H3856" i="1" s="1"/>
  <c r="G3857" i="1"/>
  <c r="H3857" i="1" s="1"/>
  <c r="G3858" i="1"/>
  <c r="H3858" i="1" s="1"/>
  <c r="G3859" i="1"/>
  <c r="H3859" i="1" s="1"/>
  <c r="G3860" i="1"/>
  <c r="H3860" i="1" s="1"/>
  <c r="G3861" i="1"/>
  <c r="H3861" i="1" s="1"/>
  <c r="G3862" i="1"/>
  <c r="H3862" i="1" s="1"/>
  <c r="G3863" i="1"/>
  <c r="H3863" i="1" s="1"/>
  <c r="G3864" i="1"/>
  <c r="H3864" i="1" s="1"/>
  <c r="G3865" i="1"/>
  <c r="H3865" i="1" s="1"/>
  <c r="G3866" i="1"/>
  <c r="H3866" i="1" s="1"/>
  <c r="G3867" i="1"/>
  <c r="H3867" i="1" s="1"/>
  <c r="G3868" i="1"/>
  <c r="H3868" i="1" s="1"/>
  <c r="G3869" i="1"/>
  <c r="H3869" i="1" s="1"/>
  <c r="G3870" i="1"/>
  <c r="H3870" i="1" s="1"/>
  <c r="G3871" i="1"/>
  <c r="H3871" i="1" s="1"/>
  <c r="G3872" i="1"/>
  <c r="H3872" i="1" s="1"/>
  <c r="G3873" i="1"/>
  <c r="H3873" i="1" s="1"/>
  <c r="G3874" i="1"/>
  <c r="H3874" i="1" s="1"/>
  <c r="G3875" i="1"/>
  <c r="H3875" i="1" s="1"/>
  <c r="G3876" i="1"/>
  <c r="H3876" i="1" s="1"/>
  <c r="G3877" i="1"/>
  <c r="H3877" i="1" s="1"/>
  <c r="G3878" i="1"/>
  <c r="H3878" i="1" s="1"/>
  <c r="G3879" i="1"/>
  <c r="H3879" i="1" s="1"/>
  <c r="G3880" i="1"/>
  <c r="H3880" i="1" s="1"/>
  <c r="G3881" i="1"/>
  <c r="H3881" i="1" s="1"/>
  <c r="G3882" i="1"/>
  <c r="H3882" i="1" s="1"/>
  <c r="G3883" i="1"/>
  <c r="H3883" i="1" s="1"/>
  <c r="G3884" i="1"/>
  <c r="H3884" i="1" s="1"/>
  <c r="G3885" i="1"/>
  <c r="H3885" i="1" s="1"/>
  <c r="G3886" i="1"/>
  <c r="H3886" i="1" s="1"/>
  <c r="G3887" i="1"/>
  <c r="H3887" i="1" s="1"/>
  <c r="G3888" i="1"/>
  <c r="H3888" i="1" s="1"/>
  <c r="G3889" i="1"/>
  <c r="H3889" i="1" s="1"/>
  <c r="G3890" i="1"/>
  <c r="H3890" i="1" s="1"/>
  <c r="G3891" i="1"/>
  <c r="H3891" i="1" s="1"/>
  <c r="G3892" i="1"/>
  <c r="H3892" i="1" s="1"/>
  <c r="G3893" i="1"/>
  <c r="H3893" i="1" s="1"/>
  <c r="G3894" i="1"/>
  <c r="H3894" i="1" s="1"/>
  <c r="G3895" i="1"/>
  <c r="H3895" i="1" s="1"/>
  <c r="G3896" i="1"/>
  <c r="H3896" i="1" s="1"/>
  <c r="G3897" i="1"/>
  <c r="H3897" i="1" s="1"/>
  <c r="G3898" i="1"/>
  <c r="H3898" i="1" s="1"/>
  <c r="G3899" i="1"/>
  <c r="H3899" i="1" s="1"/>
  <c r="G3900" i="1"/>
  <c r="H3900" i="1" s="1"/>
  <c r="G3901" i="1"/>
  <c r="H3901" i="1" s="1"/>
  <c r="G3902" i="1"/>
  <c r="H3902" i="1" s="1"/>
  <c r="G3903" i="1"/>
  <c r="H3903" i="1" s="1"/>
  <c r="G3904" i="1"/>
  <c r="H3904" i="1" s="1"/>
  <c r="G3905" i="1"/>
  <c r="H3905" i="1" s="1"/>
  <c r="G3906" i="1"/>
  <c r="H3906" i="1" s="1"/>
  <c r="G3907" i="1"/>
  <c r="H3907" i="1" s="1"/>
  <c r="G3908" i="1"/>
  <c r="H3908" i="1" s="1"/>
  <c r="G3909" i="1"/>
  <c r="H3909" i="1" s="1"/>
  <c r="G3910" i="1"/>
  <c r="H3910" i="1" s="1"/>
  <c r="G3911" i="1"/>
  <c r="H3911" i="1" s="1"/>
  <c r="G3912" i="1"/>
  <c r="H3912" i="1" s="1"/>
  <c r="G3913" i="1"/>
  <c r="H3913" i="1" s="1"/>
  <c r="G3914" i="1"/>
  <c r="H3914" i="1" s="1"/>
  <c r="G3915" i="1"/>
  <c r="H3915" i="1" s="1"/>
  <c r="G3916" i="1"/>
  <c r="H3916" i="1" s="1"/>
  <c r="G3917" i="1"/>
  <c r="H3917" i="1" s="1"/>
  <c r="G3918" i="1"/>
  <c r="H3918" i="1" s="1"/>
  <c r="G3919" i="1"/>
  <c r="H3919" i="1" s="1"/>
  <c r="G3920" i="1"/>
  <c r="H3920" i="1" s="1"/>
  <c r="G3921" i="1"/>
  <c r="H3921" i="1" s="1"/>
  <c r="G3922" i="1"/>
  <c r="H3922" i="1" s="1"/>
  <c r="G3923" i="1"/>
  <c r="H3923" i="1" s="1"/>
  <c r="G3924" i="1"/>
  <c r="H3924" i="1" s="1"/>
  <c r="G3925" i="1"/>
  <c r="H3925" i="1" s="1"/>
  <c r="G3926" i="1"/>
  <c r="H3926" i="1" s="1"/>
  <c r="G3927" i="1"/>
  <c r="H3927" i="1" s="1"/>
  <c r="G3928" i="1"/>
  <c r="H3928" i="1" s="1"/>
  <c r="G3929" i="1"/>
  <c r="H3929" i="1" s="1"/>
  <c r="G3930" i="1"/>
  <c r="H3930" i="1" s="1"/>
  <c r="G3931" i="1"/>
  <c r="H3931" i="1" s="1"/>
  <c r="G3932" i="1"/>
  <c r="H3932" i="1" s="1"/>
  <c r="G3933" i="1"/>
  <c r="H3933" i="1" s="1"/>
  <c r="G3934" i="1"/>
  <c r="H3934" i="1" s="1"/>
  <c r="G3935" i="1"/>
  <c r="H3935" i="1" s="1"/>
  <c r="G3936" i="1"/>
  <c r="H3936" i="1" s="1"/>
  <c r="G3937" i="1"/>
  <c r="H3937" i="1" s="1"/>
  <c r="G3938" i="1"/>
  <c r="H3938" i="1" s="1"/>
  <c r="G3939" i="1"/>
  <c r="H3939" i="1" s="1"/>
  <c r="G3940" i="1"/>
  <c r="H3940" i="1" s="1"/>
  <c r="G3941" i="1"/>
  <c r="H3941" i="1" s="1"/>
  <c r="G3942" i="1"/>
  <c r="H3942" i="1" s="1"/>
  <c r="G3943" i="1"/>
  <c r="H3943" i="1" s="1"/>
  <c r="G3944" i="1"/>
  <c r="H3944" i="1" s="1"/>
  <c r="G3945" i="1"/>
  <c r="H3945" i="1" s="1"/>
  <c r="G3946" i="1"/>
  <c r="H3946" i="1" s="1"/>
  <c r="G3947" i="1"/>
  <c r="H3947" i="1" s="1"/>
  <c r="G3948" i="1"/>
  <c r="H3948" i="1" s="1"/>
  <c r="G3949" i="1"/>
  <c r="H3949" i="1" s="1"/>
  <c r="G3950" i="1"/>
  <c r="H3950" i="1" s="1"/>
  <c r="G3951" i="1"/>
  <c r="H3951" i="1" s="1"/>
  <c r="G3952" i="1"/>
  <c r="H3952" i="1" s="1"/>
  <c r="G3953" i="1"/>
  <c r="H3953" i="1" s="1"/>
  <c r="G3954" i="1"/>
  <c r="H3954" i="1" s="1"/>
  <c r="G3955" i="1"/>
  <c r="H3955" i="1" s="1"/>
  <c r="G3956" i="1"/>
  <c r="H3956" i="1" s="1"/>
  <c r="G3957" i="1"/>
  <c r="H3957" i="1" s="1"/>
  <c r="G3958" i="1"/>
  <c r="H3958" i="1" s="1"/>
  <c r="G3959" i="1"/>
  <c r="H3959" i="1" s="1"/>
  <c r="G3960" i="1"/>
  <c r="H3960" i="1" s="1"/>
  <c r="G3961" i="1"/>
  <c r="H3961" i="1" s="1"/>
  <c r="G3962" i="1"/>
  <c r="H3962" i="1" s="1"/>
  <c r="G3963" i="1"/>
  <c r="H3963" i="1" s="1"/>
  <c r="G3964" i="1"/>
  <c r="H3964" i="1" s="1"/>
  <c r="G3965" i="1"/>
  <c r="H3965" i="1" s="1"/>
  <c r="G3966" i="1"/>
  <c r="H3966" i="1" s="1"/>
  <c r="G3967" i="1"/>
  <c r="H3967" i="1" s="1"/>
  <c r="G3968" i="1"/>
  <c r="H3968" i="1" s="1"/>
  <c r="G3969" i="1"/>
  <c r="H3969" i="1" s="1"/>
  <c r="G3970" i="1"/>
  <c r="H3970" i="1" s="1"/>
  <c r="G3971" i="1"/>
  <c r="H3971" i="1" s="1"/>
  <c r="G3972" i="1"/>
  <c r="H3972" i="1" s="1"/>
  <c r="G3973" i="1"/>
  <c r="H3973" i="1" s="1"/>
  <c r="G3974" i="1"/>
  <c r="H3974" i="1" s="1"/>
  <c r="G3975" i="1"/>
  <c r="H3975" i="1" s="1"/>
  <c r="G3976" i="1"/>
  <c r="H3976" i="1" s="1"/>
  <c r="G3977" i="1"/>
  <c r="H3977" i="1" s="1"/>
  <c r="G3978" i="1"/>
  <c r="H3978" i="1" s="1"/>
  <c r="G3979" i="1"/>
  <c r="H3979" i="1" s="1"/>
  <c r="G3980" i="1"/>
  <c r="H3980" i="1" s="1"/>
  <c r="G3981" i="1"/>
  <c r="H3981" i="1" s="1"/>
  <c r="G3982" i="1"/>
  <c r="H3982" i="1" s="1"/>
  <c r="G3983" i="1"/>
  <c r="H3983" i="1" s="1"/>
  <c r="G3984" i="1"/>
  <c r="H3984" i="1" s="1"/>
  <c r="G3985" i="1"/>
  <c r="H3985" i="1"/>
  <c r="G3986" i="1"/>
  <c r="H3986" i="1" s="1"/>
  <c r="G3987" i="1"/>
  <c r="H3987" i="1" s="1"/>
  <c r="G3988" i="1"/>
  <c r="H3988" i="1" s="1"/>
  <c r="G3989" i="1"/>
  <c r="H3989" i="1" s="1"/>
  <c r="G3990" i="1"/>
  <c r="H3990" i="1" s="1"/>
  <c r="G3991" i="1"/>
  <c r="H3991" i="1" s="1"/>
  <c r="G3992" i="1"/>
  <c r="H3992" i="1" s="1"/>
  <c r="G3993" i="1"/>
  <c r="H3993" i="1" s="1"/>
  <c r="G3994" i="1"/>
  <c r="H3994" i="1" s="1"/>
  <c r="G3995" i="1"/>
  <c r="H3995" i="1" s="1"/>
  <c r="G3996" i="1"/>
  <c r="H3996" i="1" s="1"/>
  <c r="G3997" i="1"/>
  <c r="H3997" i="1" s="1"/>
  <c r="G3998" i="1"/>
  <c r="H3998" i="1" s="1"/>
  <c r="G3999" i="1"/>
  <c r="H3999" i="1" s="1"/>
  <c r="G4000" i="1"/>
  <c r="H4000" i="1" s="1"/>
  <c r="G4001" i="1"/>
  <c r="H4001" i="1" s="1"/>
  <c r="G4002" i="1"/>
  <c r="H4002" i="1" s="1"/>
  <c r="G4003" i="1"/>
  <c r="H4003" i="1" s="1"/>
  <c r="G4004" i="1"/>
  <c r="H4004" i="1" s="1"/>
  <c r="G4005" i="1"/>
  <c r="H4005" i="1" s="1"/>
  <c r="G4006" i="1"/>
  <c r="H4006" i="1" s="1"/>
  <c r="G4007" i="1"/>
  <c r="H4007" i="1" s="1"/>
  <c r="G4008" i="1"/>
  <c r="H4008" i="1" s="1"/>
  <c r="G4009" i="1"/>
  <c r="H4009" i="1" s="1"/>
  <c r="G4010" i="1"/>
  <c r="H4010" i="1" s="1"/>
  <c r="G4011" i="1"/>
  <c r="H4011" i="1" s="1"/>
  <c r="G4012" i="1"/>
  <c r="H4012" i="1" s="1"/>
  <c r="G4013" i="1"/>
  <c r="H4013" i="1" s="1"/>
  <c r="G4014" i="1"/>
  <c r="H4014" i="1" s="1"/>
  <c r="G4015" i="1"/>
  <c r="H4015" i="1" s="1"/>
  <c r="G4016" i="1"/>
  <c r="H4016" i="1" s="1"/>
  <c r="G4017" i="1"/>
  <c r="H4017" i="1" s="1"/>
  <c r="G4018" i="1"/>
  <c r="H4018" i="1" s="1"/>
  <c r="G4019" i="1"/>
  <c r="H4019" i="1" s="1"/>
  <c r="G4020" i="1"/>
  <c r="H4020" i="1" s="1"/>
  <c r="G4021" i="1"/>
  <c r="H4021" i="1" s="1"/>
  <c r="G4022" i="1"/>
  <c r="H4022" i="1" s="1"/>
  <c r="G4023" i="1"/>
  <c r="H4023" i="1" s="1"/>
  <c r="G4024" i="1"/>
  <c r="H4024" i="1" s="1"/>
  <c r="G4025" i="1"/>
  <c r="H4025" i="1" s="1"/>
  <c r="G4026" i="1"/>
  <c r="H4026" i="1" s="1"/>
  <c r="G4027" i="1"/>
  <c r="H4027" i="1" s="1"/>
  <c r="G4028" i="1"/>
  <c r="H4028" i="1" s="1"/>
  <c r="G4029" i="1"/>
  <c r="H4029" i="1" s="1"/>
  <c r="G4030" i="1"/>
  <c r="H4030" i="1" s="1"/>
  <c r="G4031" i="1"/>
  <c r="H4031" i="1" s="1"/>
  <c r="G4032" i="1"/>
  <c r="H4032" i="1" s="1"/>
  <c r="G4033" i="1"/>
  <c r="H4033" i="1" s="1"/>
  <c r="G4034" i="1"/>
  <c r="H4034" i="1" s="1"/>
  <c r="G4035" i="1"/>
  <c r="H4035" i="1" s="1"/>
  <c r="G4036" i="1"/>
  <c r="H4036" i="1" s="1"/>
  <c r="G4037" i="1"/>
  <c r="H4037" i="1" s="1"/>
  <c r="G4038" i="1"/>
  <c r="H4038" i="1" s="1"/>
  <c r="G4039" i="1"/>
  <c r="H4039" i="1" s="1"/>
  <c r="G4040" i="1"/>
  <c r="H4040" i="1" s="1"/>
  <c r="G4041" i="1"/>
  <c r="H4041" i="1" s="1"/>
  <c r="G4042" i="1"/>
  <c r="H4042" i="1" s="1"/>
  <c r="G4043" i="1"/>
  <c r="H4043" i="1" s="1"/>
  <c r="G4044" i="1"/>
  <c r="H4044" i="1" s="1"/>
  <c r="G4045" i="1"/>
  <c r="H4045" i="1" s="1"/>
  <c r="G4046" i="1"/>
  <c r="H4046" i="1" s="1"/>
  <c r="G4047" i="1"/>
  <c r="H4047" i="1" s="1"/>
  <c r="G4048" i="1"/>
  <c r="H4048" i="1" s="1"/>
  <c r="G4049" i="1"/>
  <c r="H4049" i="1" s="1"/>
  <c r="G4050" i="1"/>
  <c r="H4050" i="1" s="1"/>
  <c r="G4051" i="1"/>
  <c r="H4051" i="1" s="1"/>
  <c r="G4052" i="1"/>
  <c r="H4052" i="1" s="1"/>
  <c r="G4053" i="1"/>
  <c r="H4053" i="1" s="1"/>
  <c r="G4054" i="1"/>
  <c r="H4054" i="1" s="1"/>
  <c r="G4055" i="1"/>
  <c r="H4055" i="1" s="1"/>
  <c r="G4056" i="1"/>
  <c r="H4056" i="1" s="1"/>
  <c r="G4057" i="1"/>
  <c r="H4057" i="1" s="1"/>
  <c r="G4058" i="1"/>
  <c r="H4058" i="1" s="1"/>
  <c r="G4059" i="1"/>
  <c r="H4059" i="1" s="1"/>
  <c r="G4060" i="1"/>
  <c r="H4060" i="1" s="1"/>
  <c r="G4061" i="1"/>
  <c r="H4061" i="1" s="1"/>
  <c r="G4062" i="1"/>
  <c r="H4062" i="1" s="1"/>
  <c r="G4063" i="1"/>
  <c r="H4063" i="1" s="1"/>
  <c r="G4064" i="1"/>
  <c r="H4064" i="1" s="1"/>
  <c r="G4065" i="1"/>
  <c r="H4065" i="1" s="1"/>
  <c r="G4066" i="1"/>
  <c r="H4066" i="1" s="1"/>
  <c r="G4067" i="1"/>
  <c r="H4067" i="1" s="1"/>
  <c r="G4068" i="1"/>
  <c r="H4068" i="1" s="1"/>
  <c r="G4069" i="1"/>
  <c r="H4069" i="1" s="1"/>
  <c r="G4070" i="1"/>
  <c r="H4070" i="1" s="1"/>
  <c r="G4071" i="1"/>
  <c r="H4071" i="1" s="1"/>
  <c r="G4072" i="1"/>
  <c r="H4072" i="1" s="1"/>
  <c r="G4073" i="1"/>
  <c r="H4073" i="1" s="1"/>
  <c r="G4074" i="1"/>
  <c r="H4074" i="1" s="1"/>
  <c r="G4075" i="1"/>
  <c r="H4075" i="1" s="1"/>
  <c r="G4076" i="1"/>
  <c r="H4076" i="1" s="1"/>
  <c r="G4077" i="1"/>
  <c r="H4077" i="1" s="1"/>
  <c r="G4078" i="1"/>
  <c r="H4078" i="1" s="1"/>
  <c r="G4079" i="1"/>
  <c r="H4079" i="1" s="1"/>
  <c r="G4080" i="1"/>
  <c r="H4080" i="1" s="1"/>
  <c r="G4081" i="1"/>
  <c r="H4081" i="1" s="1"/>
  <c r="G4082" i="1"/>
  <c r="H4082" i="1" s="1"/>
  <c r="G4083" i="1"/>
  <c r="H4083" i="1" s="1"/>
  <c r="G4084" i="1"/>
  <c r="H4084" i="1" s="1"/>
  <c r="G4085" i="1"/>
  <c r="H4085" i="1" s="1"/>
  <c r="G4086" i="1"/>
  <c r="H4086" i="1" s="1"/>
  <c r="G4087" i="1"/>
  <c r="H4087" i="1" s="1"/>
  <c r="G4088" i="1"/>
  <c r="H4088" i="1" s="1"/>
  <c r="G4089" i="1"/>
  <c r="H4089" i="1" s="1"/>
  <c r="G4090" i="1"/>
  <c r="H4090" i="1" s="1"/>
  <c r="G4091" i="1"/>
  <c r="H4091" i="1" s="1"/>
  <c r="G4092" i="1"/>
  <c r="H4092" i="1" s="1"/>
  <c r="G4093" i="1"/>
  <c r="H4093" i="1" s="1"/>
  <c r="G4094" i="1"/>
  <c r="H4094" i="1" s="1"/>
  <c r="G4095" i="1"/>
  <c r="H4095" i="1" s="1"/>
  <c r="G4096" i="1"/>
  <c r="H4096" i="1" s="1"/>
  <c r="G4097" i="1"/>
  <c r="H4097" i="1" s="1"/>
  <c r="G4098" i="1"/>
  <c r="H4098" i="1" s="1"/>
  <c r="G4099" i="1"/>
  <c r="H4099" i="1" s="1"/>
  <c r="G4100" i="1"/>
  <c r="H4100" i="1" s="1"/>
  <c r="G4101" i="1"/>
  <c r="H4101" i="1" s="1"/>
  <c r="G4102" i="1"/>
  <c r="H4102" i="1" s="1"/>
  <c r="G4103" i="1"/>
  <c r="H4103" i="1" s="1"/>
  <c r="G4104" i="1"/>
  <c r="H4104" i="1" s="1"/>
  <c r="G4105" i="1"/>
  <c r="H4105" i="1" s="1"/>
  <c r="G4106" i="1"/>
  <c r="H4106" i="1" s="1"/>
  <c r="G4107" i="1"/>
  <c r="H4107" i="1" s="1"/>
  <c r="G4108" i="1"/>
  <c r="H4108" i="1" s="1"/>
  <c r="G4109" i="1"/>
  <c r="H4109" i="1" s="1"/>
  <c r="G4110" i="1"/>
  <c r="H4110" i="1" s="1"/>
  <c r="G4111" i="1"/>
  <c r="H4111" i="1" s="1"/>
  <c r="G4112" i="1"/>
  <c r="H4112" i="1" s="1"/>
  <c r="G4113" i="1"/>
  <c r="H4113" i="1" s="1"/>
  <c r="G4114" i="1"/>
  <c r="H4114" i="1" s="1"/>
  <c r="G4115" i="1"/>
  <c r="H4115" i="1" s="1"/>
  <c r="G4116" i="1"/>
  <c r="H4116" i="1" s="1"/>
  <c r="G4117" i="1"/>
  <c r="H4117" i="1" s="1"/>
  <c r="G4118" i="1"/>
  <c r="H4118" i="1" s="1"/>
  <c r="G4119" i="1"/>
  <c r="H4119" i="1" s="1"/>
  <c r="G4120" i="1"/>
  <c r="H4120" i="1" s="1"/>
  <c r="G4121" i="1"/>
  <c r="H4121" i="1" s="1"/>
  <c r="G4122" i="1"/>
  <c r="H4122" i="1" s="1"/>
  <c r="G4123" i="1"/>
  <c r="H4123" i="1" s="1"/>
  <c r="G4124" i="1"/>
  <c r="H4124" i="1" s="1"/>
  <c r="G4125" i="1"/>
  <c r="H4125" i="1" s="1"/>
  <c r="G4126" i="1"/>
  <c r="H4126" i="1" s="1"/>
  <c r="G4127" i="1"/>
  <c r="H4127" i="1" s="1"/>
  <c r="G4128" i="1"/>
  <c r="H4128" i="1" s="1"/>
  <c r="G4129" i="1"/>
  <c r="H4129" i="1" s="1"/>
  <c r="G4130" i="1"/>
  <c r="H4130" i="1" s="1"/>
  <c r="G4131" i="1"/>
  <c r="H4131" i="1" s="1"/>
  <c r="G4132" i="1"/>
  <c r="H4132" i="1" s="1"/>
  <c r="G4133" i="1"/>
  <c r="H4133" i="1" s="1"/>
  <c r="G4134" i="1"/>
  <c r="H4134" i="1" s="1"/>
  <c r="G4135" i="1"/>
  <c r="H4135" i="1" s="1"/>
  <c r="G4136" i="1"/>
  <c r="H4136" i="1" s="1"/>
  <c r="G4137" i="1"/>
  <c r="H4137" i="1" s="1"/>
  <c r="G4138" i="1"/>
  <c r="H4138" i="1" s="1"/>
  <c r="G4139" i="1"/>
  <c r="H4139" i="1" s="1"/>
  <c r="G4140" i="1"/>
  <c r="H4140" i="1" s="1"/>
  <c r="G4141" i="1"/>
  <c r="H4141" i="1" s="1"/>
  <c r="G4142" i="1"/>
  <c r="H4142" i="1" s="1"/>
  <c r="G4143" i="1"/>
  <c r="H4143" i="1" s="1"/>
  <c r="G4144" i="1"/>
  <c r="H4144" i="1" s="1"/>
  <c r="G4145" i="1"/>
  <c r="H4145" i="1" s="1"/>
  <c r="G4146" i="1"/>
  <c r="H4146" i="1" s="1"/>
  <c r="G4147" i="1"/>
  <c r="H4147" i="1" s="1"/>
  <c r="G4148" i="1"/>
  <c r="H4148" i="1" s="1"/>
  <c r="G4149" i="1"/>
  <c r="H4149" i="1" s="1"/>
  <c r="G4150" i="1"/>
  <c r="H4150" i="1" s="1"/>
  <c r="G4151" i="1"/>
  <c r="H4151" i="1" s="1"/>
  <c r="G4152" i="1"/>
  <c r="H4152" i="1" s="1"/>
  <c r="G4153" i="1"/>
  <c r="H4153" i="1" s="1"/>
  <c r="G4154" i="1"/>
  <c r="H4154" i="1" s="1"/>
  <c r="G4155" i="1"/>
  <c r="H4155" i="1" s="1"/>
  <c r="G4156" i="1"/>
  <c r="H4156" i="1" s="1"/>
  <c r="G4157" i="1"/>
  <c r="H4157" i="1" s="1"/>
  <c r="G4158" i="1"/>
  <c r="H4158" i="1" s="1"/>
  <c r="G4159" i="1"/>
  <c r="H4159" i="1" s="1"/>
  <c r="G4160" i="1"/>
  <c r="H4160" i="1" s="1"/>
  <c r="G4161" i="1"/>
  <c r="H4161" i="1" s="1"/>
  <c r="G4162" i="1"/>
  <c r="H4162" i="1" s="1"/>
  <c r="G4163" i="1"/>
  <c r="H4163" i="1" s="1"/>
  <c r="G4164" i="1"/>
  <c r="H4164" i="1" s="1"/>
  <c r="G4165" i="1"/>
  <c r="H4165" i="1" s="1"/>
  <c r="G4166" i="1"/>
  <c r="H4166" i="1" s="1"/>
  <c r="G4167" i="1"/>
  <c r="H4167" i="1" s="1"/>
  <c r="G4168" i="1"/>
  <c r="H4168" i="1" s="1"/>
  <c r="G4169" i="1"/>
  <c r="H4169" i="1" s="1"/>
  <c r="G4170" i="1"/>
  <c r="H4170" i="1" s="1"/>
  <c r="G4171" i="1"/>
  <c r="H4171" i="1" s="1"/>
  <c r="G4172" i="1"/>
  <c r="H4172" i="1" s="1"/>
  <c r="G4173" i="1"/>
  <c r="H4173" i="1" s="1"/>
  <c r="G4174" i="1"/>
  <c r="H4174" i="1" s="1"/>
  <c r="G4175" i="1"/>
  <c r="H4175" i="1" s="1"/>
  <c r="G4176" i="1"/>
  <c r="H4176" i="1" s="1"/>
  <c r="G4177" i="1"/>
  <c r="H4177" i="1" s="1"/>
  <c r="G4178" i="1"/>
  <c r="H4178" i="1" s="1"/>
  <c r="G4179" i="1"/>
  <c r="H4179" i="1" s="1"/>
  <c r="G4180" i="1"/>
  <c r="H4180" i="1" s="1"/>
  <c r="G4181" i="1"/>
  <c r="H4181" i="1" s="1"/>
  <c r="G4182" i="1"/>
  <c r="H4182" i="1" s="1"/>
  <c r="G4183" i="1"/>
  <c r="H4183" i="1" s="1"/>
  <c r="G4184" i="1"/>
  <c r="H4184" i="1" s="1"/>
  <c r="G4185" i="1"/>
  <c r="H4185" i="1" s="1"/>
  <c r="G4186" i="1"/>
  <c r="H4186" i="1" s="1"/>
  <c r="G4187" i="1"/>
  <c r="H4187" i="1" s="1"/>
  <c r="G4188" i="1"/>
  <c r="H4188" i="1" s="1"/>
  <c r="G4189" i="1"/>
  <c r="H4189" i="1" s="1"/>
  <c r="G4190" i="1"/>
  <c r="H4190" i="1" s="1"/>
  <c r="G4191" i="1"/>
  <c r="H4191" i="1" s="1"/>
  <c r="G4192" i="1"/>
  <c r="H4192" i="1" s="1"/>
  <c r="G4193" i="1"/>
  <c r="H4193" i="1" s="1"/>
  <c r="G4194" i="1"/>
  <c r="H4194" i="1" s="1"/>
  <c r="G4195" i="1"/>
  <c r="H4195" i="1" s="1"/>
  <c r="G4196" i="1"/>
  <c r="H4196" i="1" s="1"/>
  <c r="G4197" i="1"/>
  <c r="H4197" i="1" s="1"/>
  <c r="G4198" i="1"/>
  <c r="H4198" i="1" s="1"/>
  <c r="G4199" i="1"/>
  <c r="H4199" i="1" s="1"/>
  <c r="G4200" i="1"/>
  <c r="H4200" i="1" s="1"/>
  <c r="G4201" i="1"/>
  <c r="H4201" i="1" s="1"/>
  <c r="G4202" i="1"/>
  <c r="H4202" i="1" s="1"/>
  <c r="G4203" i="1"/>
  <c r="H4203" i="1" s="1"/>
  <c r="G4204" i="1"/>
  <c r="H4204" i="1" s="1"/>
  <c r="G4205" i="1"/>
  <c r="H4205" i="1" s="1"/>
  <c r="G4206" i="1"/>
  <c r="H4206" i="1" s="1"/>
  <c r="G4207" i="1"/>
  <c r="H4207" i="1" s="1"/>
  <c r="G4208" i="1"/>
  <c r="H4208" i="1" s="1"/>
  <c r="G4209" i="1"/>
  <c r="H4209" i="1" s="1"/>
  <c r="G4210" i="1"/>
  <c r="H4210" i="1" s="1"/>
  <c r="G4211" i="1"/>
  <c r="H4211" i="1" s="1"/>
  <c r="G4212" i="1"/>
  <c r="H4212" i="1" s="1"/>
  <c r="G4213" i="1"/>
  <c r="H4213" i="1" s="1"/>
  <c r="G4214" i="1"/>
  <c r="H4214" i="1" s="1"/>
  <c r="G4215" i="1"/>
  <c r="H4215" i="1" s="1"/>
  <c r="G4216" i="1"/>
  <c r="H4216" i="1" s="1"/>
  <c r="G4217" i="1"/>
  <c r="H4217" i="1" s="1"/>
  <c r="G4218" i="1"/>
  <c r="H4218" i="1" s="1"/>
  <c r="G4219" i="1"/>
  <c r="H4219" i="1" s="1"/>
  <c r="G4220" i="1"/>
  <c r="H4220" i="1" s="1"/>
  <c r="G4221" i="1"/>
  <c r="H4221" i="1" s="1"/>
  <c r="G4222" i="1"/>
  <c r="H4222" i="1" s="1"/>
  <c r="G4223" i="1"/>
  <c r="H4223" i="1" s="1"/>
  <c r="G4224" i="1"/>
  <c r="H4224" i="1" s="1"/>
  <c r="G4225" i="1"/>
  <c r="H4225" i="1" s="1"/>
  <c r="G4226" i="1"/>
  <c r="H4226" i="1" s="1"/>
  <c r="G4227" i="1"/>
  <c r="H4227" i="1" s="1"/>
  <c r="G4228" i="1"/>
  <c r="H4228" i="1" s="1"/>
  <c r="G4229" i="1"/>
  <c r="H4229" i="1" s="1"/>
  <c r="G4230" i="1"/>
  <c r="H4230" i="1"/>
  <c r="G4231" i="1"/>
  <c r="H4231" i="1" s="1"/>
  <c r="G4232" i="1"/>
  <c r="H4232" i="1" s="1"/>
  <c r="G4233" i="1"/>
  <c r="H4233" i="1" s="1"/>
  <c r="G4234" i="1"/>
  <c r="H4234" i="1" s="1"/>
  <c r="G4235" i="1"/>
  <c r="H4235" i="1" s="1"/>
  <c r="G4236" i="1"/>
  <c r="H4236" i="1" s="1"/>
  <c r="G4237" i="1"/>
  <c r="H4237" i="1" s="1"/>
  <c r="G4238" i="1"/>
  <c r="H4238" i="1" s="1"/>
  <c r="G4239" i="1"/>
  <c r="H4239" i="1" s="1"/>
  <c r="G4240" i="1"/>
  <c r="H4240" i="1" s="1"/>
  <c r="G4241" i="1"/>
  <c r="H4241" i="1" s="1"/>
  <c r="G4242" i="1"/>
  <c r="H4242" i="1" s="1"/>
  <c r="G4243" i="1"/>
  <c r="H4243" i="1" s="1"/>
  <c r="G4244" i="1"/>
  <c r="H4244" i="1" s="1"/>
  <c r="G4245" i="1"/>
  <c r="H4245" i="1" s="1"/>
  <c r="G4246" i="1"/>
  <c r="H4246" i="1" s="1"/>
  <c r="G4247" i="1"/>
  <c r="H4247" i="1" s="1"/>
  <c r="G4248" i="1"/>
  <c r="H4248" i="1" s="1"/>
  <c r="G4249" i="1"/>
  <c r="H4249" i="1" s="1"/>
  <c r="G4250" i="1"/>
  <c r="H4250" i="1" s="1"/>
  <c r="G4251" i="1"/>
  <c r="H4251" i="1" s="1"/>
  <c r="G4252" i="1"/>
  <c r="H4252" i="1" s="1"/>
  <c r="G4253" i="1"/>
  <c r="H4253" i="1" s="1"/>
  <c r="G4254" i="1"/>
  <c r="H4254" i="1" s="1"/>
  <c r="G4255" i="1"/>
  <c r="H4255" i="1" s="1"/>
  <c r="G4256" i="1"/>
  <c r="H4256" i="1" s="1"/>
  <c r="G4257" i="1"/>
  <c r="H4257" i="1" s="1"/>
  <c r="G4258" i="1"/>
  <c r="H4258" i="1" s="1"/>
  <c r="G4259" i="1"/>
  <c r="H4259" i="1" s="1"/>
  <c r="G4260" i="1"/>
  <c r="H4260" i="1" s="1"/>
  <c r="G4261" i="1"/>
  <c r="H4261" i="1" s="1"/>
  <c r="G4262" i="1"/>
  <c r="H4262" i="1" s="1"/>
  <c r="G4263" i="1"/>
  <c r="H4263" i="1" s="1"/>
  <c r="G4264" i="1"/>
  <c r="H4264" i="1" s="1"/>
  <c r="G4265" i="1"/>
  <c r="H4265" i="1" s="1"/>
  <c r="G4266" i="1"/>
  <c r="H4266" i="1" s="1"/>
  <c r="G4267" i="1"/>
  <c r="H4267" i="1" s="1"/>
  <c r="G4268" i="1"/>
  <c r="H4268" i="1" s="1"/>
  <c r="G4269" i="1"/>
  <c r="H4269" i="1" s="1"/>
  <c r="G4270" i="1"/>
  <c r="H4270" i="1" s="1"/>
  <c r="G4271" i="1"/>
  <c r="H4271" i="1" s="1"/>
  <c r="G4272" i="1"/>
  <c r="H4272" i="1" s="1"/>
  <c r="G4273" i="1"/>
  <c r="H4273" i="1" s="1"/>
  <c r="G4274" i="1"/>
  <c r="H4274" i="1" s="1"/>
  <c r="G4275" i="1"/>
  <c r="H4275" i="1" s="1"/>
  <c r="G4276" i="1"/>
  <c r="H4276" i="1" s="1"/>
  <c r="G4277" i="1"/>
  <c r="H4277" i="1" s="1"/>
  <c r="G4278" i="1"/>
  <c r="H4278" i="1" s="1"/>
  <c r="G4279" i="1"/>
  <c r="H4279" i="1" s="1"/>
  <c r="G4280" i="1"/>
  <c r="H4280" i="1" s="1"/>
  <c r="G4281" i="1"/>
  <c r="H4281" i="1" s="1"/>
  <c r="G4282" i="1"/>
  <c r="H4282" i="1" s="1"/>
  <c r="G4283" i="1"/>
  <c r="H4283" i="1" s="1"/>
  <c r="G4284" i="1"/>
  <c r="H4284" i="1" s="1"/>
  <c r="G4285" i="1"/>
  <c r="H4285" i="1" s="1"/>
  <c r="G4286" i="1"/>
  <c r="H4286" i="1" s="1"/>
  <c r="G4287" i="1"/>
  <c r="H4287" i="1" s="1"/>
  <c r="G4288" i="1"/>
  <c r="H4288" i="1" s="1"/>
  <c r="G4289" i="1"/>
  <c r="H4289" i="1" s="1"/>
  <c r="G4290" i="1"/>
  <c r="H4290" i="1" s="1"/>
  <c r="G4291" i="1"/>
  <c r="H4291" i="1" s="1"/>
  <c r="G4292" i="1"/>
  <c r="H4292" i="1" s="1"/>
  <c r="G4293" i="1"/>
  <c r="H4293" i="1" s="1"/>
  <c r="G4294" i="1"/>
  <c r="H4294" i="1"/>
  <c r="G4295" i="1"/>
  <c r="H4295" i="1" s="1"/>
  <c r="G4296" i="1"/>
  <c r="H4296" i="1" s="1"/>
  <c r="G4297" i="1"/>
  <c r="H4297" i="1" s="1"/>
  <c r="G4298" i="1"/>
  <c r="H4298" i="1" s="1"/>
  <c r="G4299" i="1"/>
  <c r="H4299" i="1" s="1"/>
  <c r="G4300" i="1"/>
  <c r="H4300" i="1" s="1"/>
  <c r="G4301" i="1"/>
  <c r="H4301" i="1" s="1"/>
  <c r="G4302" i="1"/>
  <c r="H4302" i="1" s="1"/>
  <c r="G4303" i="1"/>
  <c r="H4303" i="1" s="1"/>
  <c r="G4304" i="1"/>
  <c r="H4304" i="1" s="1"/>
  <c r="G4305" i="1"/>
  <c r="H4305" i="1" s="1"/>
  <c r="G4306" i="1"/>
  <c r="H4306" i="1" s="1"/>
  <c r="G4307" i="1"/>
  <c r="H4307" i="1" s="1"/>
  <c r="G4308" i="1"/>
  <c r="H4308" i="1" s="1"/>
  <c r="G4309" i="1"/>
  <c r="H4309" i="1" s="1"/>
  <c r="G4310" i="1"/>
  <c r="H4310" i="1" s="1"/>
  <c r="G4311" i="1"/>
  <c r="H4311" i="1" s="1"/>
  <c r="G4312" i="1"/>
  <c r="H4312" i="1" s="1"/>
  <c r="G4313" i="1"/>
  <c r="H4313" i="1" s="1"/>
  <c r="G4314" i="1"/>
  <c r="H4314" i="1" s="1"/>
  <c r="G4315" i="1"/>
  <c r="H4315" i="1" s="1"/>
  <c r="G4316" i="1"/>
  <c r="H4316" i="1" s="1"/>
  <c r="G4317" i="1"/>
  <c r="H4317" i="1" s="1"/>
  <c r="G4318" i="1"/>
  <c r="H4318" i="1" s="1"/>
  <c r="G4319" i="1"/>
  <c r="H4319" i="1" s="1"/>
  <c r="G4320" i="1"/>
  <c r="H4320" i="1" s="1"/>
  <c r="G4321" i="1"/>
  <c r="H4321" i="1" s="1"/>
  <c r="G4322" i="1"/>
  <c r="H4322" i="1" s="1"/>
  <c r="G4323" i="1"/>
  <c r="H4323" i="1" s="1"/>
  <c r="G4324" i="1"/>
  <c r="H4324" i="1" s="1"/>
  <c r="G4325" i="1"/>
  <c r="H4325" i="1" s="1"/>
  <c r="G4326" i="1"/>
  <c r="H4326" i="1" s="1"/>
  <c r="G4327" i="1"/>
  <c r="H4327" i="1" s="1"/>
  <c r="G4328" i="1"/>
  <c r="H4328" i="1" s="1"/>
  <c r="G4329" i="1"/>
  <c r="H4329" i="1" s="1"/>
  <c r="G4330" i="1"/>
  <c r="H4330" i="1" s="1"/>
  <c r="G4331" i="1"/>
  <c r="H4331" i="1" s="1"/>
  <c r="G4332" i="1"/>
  <c r="H4332" i="1" s="1"/>
  <c r="G4333" i="1"/>
  <c r="H4333" i="1" s="1"/>
  <c r="G4334" i="1"/>
  <c r="H4334" i="1" s="1"/>
  <c r="G4335" i="1"/>
  <c r="H4335" i="1" s="1"/>
  <c r="G4336" i="1"/>
  <c r="H4336" i="1" s="1"/>
  <c r="G4337" i="1"/>
  <c r="H4337" i="1" s="1"/>
  <c r="G4338" i="1"/>
  <c r="H4338" i="1" s="1"/>
  <c r="G4339" i="1"/>
  <c r="H4339" i="1" s="1"/>
  <c r="G4340" i="1"/>
  <c r="H4340" i="1" s="1"/>
  <c r="G4341" i="1"/>
  <c r="H4341" i="1" s="1"/>
  <c r="G4342" i="1"/>
  <c r="H4342" i="1" s="1"/>
  <c r="G4343" i="1"/>
  <c r="H4343" i="1" s="1"/>
  <c r="G4344" i="1"/>
  <c r="H4344" i="1" s="1"/>
  <c r="G4345" i="1"/>
  <c r="H4345" i="1" s="1"/>
  <c r="G4346" i="1"/>
  <c r="H4346" i="1" s="1"/>
  <c r="G4347" i="1"/>
  <c r="H4347" i="1" s="1"/>
  <c r="G4348" i="1"/>
  <c r="H4348" i="1" s="1"/>
  <c r="G4349" i="1"/>
  <c r="H4349" i="1" s="1"/>
  <c r="G4350" i="1"/>
  <c r="H4350" i="1" s="1"/>
  <c r="G4351" i="1"/>
  <c r="H4351" i="1" s="1"/>
  <c r="G4352" i="1"/>
  <c r="H4352" i="1" s="1"/>
  <c r="G4353" i="1"/>
  <c r="H4353" i="1" s="1"/>
  <c r="G4354" i="1"/>
  <c r="H4354" i="1" s="1"/>
  <c r="G4355" i="1"/>
  <c r="H4355" i="1" s="1"/>
  <c r="G4356" i="1"/>
  <c r="H4356" i="1" s="1"/>
  <c r="G4357" i="1"/>
  <c r="H4357" i="1" s="1"/>
  <c r="G4358" i="1"/>
  <c r="H4358" i="1" s="1"/>
  <c r="G4359" i="1"/>
  <c r="H4359" i="1" s="1"/>
  <c r="G4360" i="1"/>
  <c r="H4360" i="1" s="1"/>
  <c r="G4361" i="1"/>
  <c r="H4361" i="1" s="1"/>
  <c r="G4362" i="1"/>
  <c r="H4362" i="1" s="1"/>
  <c r="G4363" i="1"/>
  <c r="H4363" i="1" s="1"/>
  <c r="G4364" i="1"/>
  <c r="H4364" i="1" s="1"/>
  <c r="G4365" i="1"/>
  <c r="H4365" i="1" s="1"/>
  <c r="G4366" i="1"/>
  <c r="H4366" i="1" s="1"/>
  <c r="G4367" i="1"/>
  <c r="H4367" i="1" s="1"/>
  <c r="G4368" i="1"/>
  <c r="H4368" i="1" s="1"/>
  <c r="G4369" i="1"/>
  <c r="H4369" i="1" s="1"/>
  <c r="G4370" i="1"/>
  <c r="H4370" i="1" s="1"/>
  <c r="G4371" i="1"/>
  <c r="H4371" i="1" s="1"/>
  <c r="G4372" i="1"/>
  <c r="H4372" i="1" s="1"/>
  <c r="G4373" i="1"/>
  <c r="H4373" i="1" s="1"/>
  <c r="G4374" i="1"/>
  <c r="H4374" i="1" s="1"/>
  <c r="G4375" i="1"/>
  <c r="H4375" i="1" s="1"/>
  <c r="G4376" i="1"/>
  <c r="H4376" i="1" s="1"/>
  <c r="G4377" i="1"/>
  <c r="H4377" i="1" s="1"/>
  <c r="G4378" i="1"/>
  <c r="H4378" i="1" s="1"/>
  <c r="G4379" i="1"/>
  <c r="H4379" i="1" s="1"/>
  <c r="G4380" i="1"/>
  <c r="H4380" i="1" s="1"/>
  <c r="G4381" i="1"/>
  <c r="H4381" i="1" s="1"/>
  <c r="G4382" i="1"/>
  <c r="H4382" i="1" s="1"/>
  <c r="G4383" i="1"/>
  <c r="H4383" i="1" s="1"/>
  <c r="G4384" i="1"/>
  <c r="H4384" i="1" s="1"/>
  <c r="G4385" i="1"/>
  <c r="H4385" i="1" s="1"/>
  <c r="G4386" i="1"/>
  <c r="H4386" i="1" s="1"/>
  <c r="G4387" i="1"/>
  <c r="H4387" i="1" s="1"/>
  <c r="G4388" i="1"/>
  <c r="H4388" i="1" s="1"/>
  <c r="G4389" i="1"/>
  <c r="H4389" i="1" s="1"/>
  <c r="G4390" i="1"/>
  <c r="H4390" i="1" s="1"/>
  <c r="G4391" i="1"/>
  <c r="H4391" i="1" s="1"/>
  <c r="G4392" i="1"/>
  <c r="H4392" i="1" s="1"/>
  <c r="G4393" i="1"/>
  <c r="H4393" i="1" s="1"/>
  <c r="G4394" i="1"/>
  <c r="H4394" i="1" s="1"/>
  <c r="G4395" i="1"/>
  <c r="H4395" i="1" s="1"/>
  <c r="G4396" i="1"/>
  <c r="H4396" i="1" s="1"/>
  <c r="G4397" i="1"/>
  <c r="H4397" i="1" s="1"/>
  <c r="G4398" i="1"/>
  <c r="H4398" i="1" s="1"/>
  <c r="G4399" i="1"/>
  <c r="H4399" i="1" s="1"/>
  <c r="G4400" i="1"/>
  <c r="H4400" i="1" s="1"/>
  <c r="G4401" i="1"/>
  <c r="H4401" i="1" s="1"/>
  <c r="G4402" i="1"/>
  <c r="H4402" i="1" s="1"/>
  <c r="G4403" i="1"/>
  <c r="H4403" i="1" s="1"/>
  <c r="G4404" i="1"/>
  <c r="H4404" i="1" s="1"/>
  <c r="G4405" i="1"/>
  <c r="H4405" i="1" s="1"/>
  <c r="G4406" i="1"/>
  <c r="H4406" i="1" s="1"/>
  <c r="G4407" i="1"/>
  <c r="H4407" i="1" s="1"/>
  <c r="G4408" i="1"/>
  <c r="H4408" i="1" s="1"/>
  <c r="G4409" i="1"/>
  <c r="H4409" i="1" s="1"/>
  <c r="G4410" i="1"/>
  <c r="H4410" i="1" s="1"/>
  <c r="G4411" i="1"/>
  <c r="H4411" i="1" s="1"/>
  <c r="G4412" i="1"/>
  <c r="H4412" i="1" s="1"/>
  <c r="G4413" i="1"/>
  <c r="H4413" i="1" s="1"/>
  <c r="G4414" i="1"/>
  <c r="H4414" i="1" s="1"/>
  <c r="G4415" i="1"/>
  <c r="H4415" i="1" s="1"/>
  <c r="G4416" i="1"/>
  <c r="H4416" i="1" s="1"/>
  <c r="G4417" i="1"/>
  <c r="H4417" i="1" s="1"/>
  <c r="G4418" i="1"/>
  <c r="H4418" i="1" s="1"/>
  <c r="G4419" i="1"/>
  <c r="H4419" i="1" s="1"/>
  <c r="G4420" i="1"/>
  <c r="H4420" i="1" s="1"/>
  <c r="G4421" i="1"/>
  <c r="H4421" i="1" s="1"/>
  <c r="G4422" i="1"/>
  <c r="H4422" i="1" s="1"/>
  <c r="G4423" i="1"/>
  <c r="H4423" i="1" s="1"/>
  <c r="G4424" i="1"/>
  <c r="H4424" i="1" s="1"/>
  <c r="G4425" i="1"/>
  <c r="H4425" i="1" s="1"/>
  <c r="G4426" i="1"/>
  <c r="H4426" i="1" s="1"/>
  <c r="G4427" i="1"/>
  <c r="H4427" i="1" s="1"/>
  <c r="G4428" i="1"/>
  <c r="H4428" i="1" s="1"/>
  <c r="G4429" i="1"/>
  <c r="H4429" i="1" s="1"/>
  <c r="G4430" i="1"/>
  <c r="H4430" i="1" s="1"/>
  <c r="G4431" i="1"/>
  <c r="H4431" i="1" s="1"/>
  <c r="G4432" i="1"/>
  <c r="H4432" i="1" s="1"/>
  <c r="G4433" i="1"/>
  <c r="H4433" i="1" s="1"/>
  <c r="G4434" i="1"/>
  <c r="H4434" i="1" s="1"/>
  <c r="G4435" i="1"/>
  <c r="H4435" i="1" s="1"/>
  <c r="G4436" i="1"/>
  <c r="H4436" i="1" s="1"/>
  <c r="G4437" i="1"/>
  <c r="H4437" i="1" s="1"/>
  <c r="G4438" i="1"/>
  <c r="H4438" i="1" s="1"/>
  <c r="G4439" i="1"/>
  <c r="H4439" i="1" s="1"/>
  <c r="G4440" i="1"/>
  <c r="H4440" i="1" s="1"/>
  <c r="G4441" i="1"/>
  <c r="H4441" i="1" s="1"/>
  <c r="G4442" i="1"/>
  <c r="H4442" i="1" s="1"/>
  <c r="G4443" i="1"/>
  <c r="H4443" i="1" s="1"/>
  <c r="G4444" i="1"/>
  <c r="H4444" i="1" s="1"/>
  <c r="G4445" i="1"/>
  <c r="H4445" i="1" s="1"/>
  <c r="G4446" i="1"/>
  <c r="H4446" i="1" s="1"/>
  <c r="G4447" i="1"/>
  <c r="H4447" i="1" s="1"/>
  <c r="G4448" i="1"/>
  <c r="H4448" i="1" s="1"/>
  <c r="G4449" i="1"/>
  <c r="H4449" i="1" s="1"/>
  <c r="G4450" i="1"/>
  <c r="H4450" i="1" s="1"/>
  <c r="G4451" i="1"/>
  <c r="H4451" i="1" s="1"/>
  <c r="G4452" i="1"/>
  <c r="H4452" i="1" s="1"/>
  <c r="G4453" i="1"/>
  <c r="H4453" i="1" s="1"/>
  <c r="G4454" i="1"/>
  <c r="H4454" i="1" s="1"/>
  <c r="G4455" i="1"/>
  <c r="H4455" i="1" s="1"/>
  <c r="G4456" i="1"/>
  <c r="H4456" i="1" s="1"/>
  <c r="G4457" i="1"/>
  <c r="H4457" i="1" s="1"/>
  <c r="G4458" i="1"/>
  <c r="H4458" i="1" s="1"/>
  <c r="G4459" i="1"/>
  <c r="H4459" i="1" s="1"/>
  <c r="G4460" i="1"/>
  <c r="H4460" i="1" s="1"/>
  <c r="G4461" i="1"/>
  <c r="H4461" i="1" s="1"/>
  <c r="G4462" i="1"/>
  <c r="H4462" i="1" s="1"/>
  <c r="G4463" i="1"/>
  <c r="H4463" i="1" s="1"/>
  <c r="G4464" i="1"/>
  <c r="H4464" i="1" s="1"/>
  <c r="G4465" i="1"/>
  <c r="H4465" i="1" s="1"/>
  <c r="G4466" i="1"/>
  <c r="H4466" i="1" s="1"/>
  <c r="G4467" i="1"/>
  <c r="H4467" i="1" s="1"/>
  <c r="G4468" i="1"/>
  <c r="H4468" i="1" s="1"/>
  <c r="G4469" i="1"/>
  <c r="H4469" i="1" s="1"/>
  <c r="G4470" i="1"/>
  <c r="H4470" i="1" s="1"/>
  <c r="G4471" i="1"/>
  <c r="H4471" i="1" s="1"/>
  <c r="G4472" i="1"/>
  <c r="H4472" i="1" s="1"/>
  <c r="G4473" i="1"/>
  <c r="H4473" i="1" s="1"/>
  <c r="G4474" i="1"/>
  <c r="H4474" i="1" s="1"/>
  <c r="G4475" i="1"/>
  <c r="H4475" i="1" s="1"/>
  <c r="G4476" i="1"/>
  <c r="H4476" i="1" s="1"/>
  <c r="G4477" i="1"/>
  <c r="H4477" i="1" s="1"/>
  <c r="G4478" i="1"/>
  <c r="H4478" i="1" s="1"/>
  <c r="G4479" i="1"/>
  <c r="H4479" i="1" s="1"/>
  <c r="G4480" i="1"/>
  <c r="H4480" i="1" s="1"/>
  <c r="G4481" i="1"/>
  <c r="H4481" i="1" s="1"/>
  <c r="G4482" i="1"/>
  <c r="H4482" i="1" s="1"/>
  <c r="G4483" i="1"/>
  <c r="H4483" i="1" s="1"/>
  <c r="G4484" i="1"/>
  <c r="H4484" i="1" s="1"/>
  <c r="G4485" i="1"/>
  <c r="H4485" i="1" s="1"/>
  <c r="G4486" i="1"/>
  <c r="H4486" i="1" s="1"/>
  <c r="G4487" i="1"/>
  <c r="H4487" i="1" s="1"/>
  <c r="G4488" i="1"/>
  <c r="H4488" i="1" s="1"/>
  <c r="G4489" i="1"/>
  <c r="H4489" i="1" s="1"/>
  <c r="G4490" i="1"/>
  <c r="H4490" i="1" s="1"/>
  <c r="G4491" i="1"/>
  <c r="H4491" i="1" s="1"/>
  <c r="G4492" i="1"/>
  <c r="H4492" i="1" s="1"/>
  <c r="G4493" i="1"/>
  <c r="H4493" i="1" s="1"/>
  <c r="G4494" i="1"/>
  <c r="H4494" i="1" s="1"/>
  <c r="G4495" i="1"/>
  <c r="H4495" i="1" s="1"/>
  <c r="G4496" i="1"/>
  <c r="H4496" i="1" s="1"/>
  <c r="G4497" i="1"/>
  <c r="H4497" i="1" s="1"/>
  <c r="G4498" i="1"/>
  <c r="H4498" i="1" s="1"/>
  <c r="G4499" i="1"/>
  <c r="H4499" i="1" s="1"/>
  <c r="G4500" i="1"/>
  <c r="H4500" i="1" s="1"/>
  <c r="G4501" i="1"/>
  <c r="H4501" i="1" s="1"/>
  <c r="G4502" i="1"/>
  <c r="H4502" i="1" s="1"/>
  <c r="G4503" i="1"/>
  <c r="H4503" i="1" s="1"/>
  <c r="G4504" i="1"/>
  <c r="H4504" i="1" s="1"/>
  <c r="G4505" i="1"/>
  <c r="H4505" i="1" s="1"/>
  <c r="G4506" i="1"/>
  <c r="H4506" i="1" s="1"/>
  <c r="G4507" i="1"/>
  <c r="H4507" i="1" s="1"/>
  <c r="G4508" i="1"/>
  <c r="H4508" i="1" s="1"/>
  <c r="G4509" i="1"/>
  <c r="H4509" i="1" s="1"/>
  <c r="G4510" i="1"/>
  <c r="H4510" i="1" s="1"/>
  <c r="G4511" i="1"/>
  <c r="H4511" i="1" s="1"/>
  <c r="G4512" i="1"/>
  <c r="H4512" i="1" s="1"/>
  <c r="G4513" i="1"/>
  <c r="H4513" i="1" s="1"/>
  <c r="G4514" i="1"/>
  <c r="H4514" i="1" s="1"/>
  <c r="G4515" i="1"/>
  <c r="H4515" i="1" s="1"/>
  <c r="G4516" i="1"/>
  <c r="H4516" i="1" s="1"/>
  <c r="G4517" i="1"/>
  <c r="H4517" i="1" s="1"/>
  <c r="G4518" i="1"/>
  <c r="H4518" i="1" s="1"/>
  <c r="G4519" i="1"/>
  <c r="H4519" i="1" s="1"/>
  <c r="G4520" i="1"/>
  <c r="H4520" i="1" s="1"/>
  <c r="G4521" i="1"/>
  <c r="H4521" i="1" s="1"/>
  <c r="G4522" i="1"/>
  <c r="H4522" i="1" s="1"/>
  <c r="G4523" i="1"/>
  <c r="H4523" i="1" s="1"/>
  <c r="G4524" i="1"/>
  <c r="H4524" i="1" s="1"/>
  <c r="G4525" i="1"/>
  <c r="H4525" i="1" s="1"/>
  <c r="G4526" i="1"/>
  <c r="H4526" i="1" s="1"/>
  <c r="G4527" i="1"/>
  <c r="H4527" i="1" s="1"/>
  <c r="G4528" i="1"/>
  <c r="H4528" i="1" s="1"/>
  <c r="G4529" i="1"/>
  <c r="H4529" i="1" s="1"/>
  <c r="G4530" i="1"/>
  <c r="H4530" i="1" s="1"/>
  <c r="G4531" i="1"/>
  <c r="H4531" i="1" s="1"/>
  <c r="G4532" i="1"/>
  <c r="H4532" i="1" s="1"/>
  <c r="G4533" i="1"/>
  <c r="H4533" i="1" s="1"/>
  <c r="G4534" i="1"/>
  <c r="H4534" i="1" s="1"/>
  <c r="G4535" i="1"/>
  <c r="H4535" i="1" s="1"/>
  <c r="G4536" i="1"/>
  <c r="H4536" i="1" s="1"/>
  <c r="G4537" i="1"/>
  <c r="H4537" i="1" s="1"/>
  <c r="G4538" i="1"/>
  <c r="H4538" i="1" s="1"/>
  <c r="G4539" i="1"/>
  <c r="H4539" i="1" s="1"/>
  <c r="G4540" i="1"/>
  <c r="H4540" i="1" s="1"/>
  <c r="G4541" i="1"/>
  <c r="H4541" i="1" s="1"/>
  <c r="G4542" i="1"/>
  <c r="H4542" i="1" s="1"/>
  <c r="G4543" i="1"/>
  <c r="H4543" i="1" s="1"/>
  <c r="G4544" i="1"/>
  <c r="H4544" i="1" s="1"/>
  <c r="G4545" i="1"/>
  <c r="H4545" i="1"/>
  <c r="G4546" i="1"/>
  <c r="H4546" i="1" s="1"/>
  <c r="G4547" i="1"/>
  <c r="H4547" i="1" s="1"/>
  <c r="G4548" i="1"/>
  <c r="H4548" i="1" s="1"/>
  <c r="G4549" i="1"/>
  <c r="H4549" i="1" s="1"/>
  <c r="G4550" i="1"/>
  <c r="H4550" i="1" s="1"/>
  <c r="G4551" i="1"/>
  <c r="H4551" i="1" s="1"/>
  <c r="G4552" i="1"/>
  <c r="H4552" i="1" s="1"/>
  <c r="G4553" i="1"/>
  <c r="H4553" i="1" s="1"/>
  <c r="G4554" i="1"/>
  <c r="H4554" i="1" s="1"/>
  <c r="G4555" i="1"/>
  <c r="H4555" i="1" s="1"/>
  <c r="G4556" i="1"/>
  <c r="H4556" i="1" s="1"/>
  <c r="G4557" i="1"/>
  <c r="H4557" i="1" s="1"/>
  <c r="G4558" i="1"/>
  <c r="H4558" i="1" s="1"/>
  <c r="G4559" i="1"/>
  <c r="H4559" i="1" s="1"/>
  <c r="G4560" i="1"/>
  <c r="H4560" i="1" s="1"/>
  <c r="G4561" i="1"/>
  <c r="H4561" i="1" s="1"/>
  <c r="G4562" i="1"/>
  <c r="H4562" i="1" s="1"/>
  <c r="G4563" i="1"/>
  <c r="H4563" i="1" s="1"/>
  <c r="G4564" i="1"/>
  <c r="H4564" i="1" s="1"/>
  <c r="G4565" i="1"/>
  <c r="H4565" i="1" s="1"/>
  <c r="G4566" i="1"/>
  <c r="H4566" i="1" s="1"/>
  <c r="G4567" i="1"/>
  <c r="H4567" i="1" s="1"/>
  <c r="G4568" i="1"/>
  <c r="H4568" i="1" s="1"/>
  <c r="G4569" i="1"/>
  <c r="H4569" i="1" s="1"/>
  <c r="G4570" i="1"/>
  <c r="H4570" i="1" s="1"/>
  <c r="G4571" i="1"/>
  <c r="H4571" i="1" s="1"/>
  <c r="G4572" i="1"/>
  <c r="H4572" i="1" s="1"/>
  <c r="G4573" i="1"/>
  <c r="H4573" i="1" s="1"/>
  <c r="G4574" i="1"/>
  <c r="H4574" i="1" s="1"/>
  <c r="G4575" i="1"/>
  <c r="H4575" i="1" s="1"/>
  <c r="G4576" i="1"/>
  <c r="H4576" i="1" s="1"/>
  <c r="G4577" i="1"/>
  <c r="H4577" i="1" s="1"/>
  <c r="G4578" i="1"/>
  <c r="H4578" i="1" s="1"/>
  <c r="G4579" i="1"/>
  <c r="H4579" i="1" s="1"/>
  <c r="G4580" i="1"/>
  <c r="H4580" i="1" s="1"/>
  <c r="G4581" i="1"/>
  <c r="H4581" i="1" s="1"/>
  <c r="G4582" i="1"/>
  <c r="H4582" i="1" s="1"/>
  <c r="G4583" i="1"/>
  <c r="H4583" i="1" s="1"/>
  <c r="G4584" i="1"/>
  <c r="H4584" i="1" s="1"/>
  <c r="G4585" i="1"/>
  <c r="H4585" i="1" s="1"/>
  <c r="G4586" i="1"/>
  <c r="H4586" i="1" s="1"/>
  <c r="G4587" i="1"/>
  <c r="H4587" i="1" s="1"/>
  <c r="G4588" i="1"/>
  <c r="H4588" i="1" s="1"/>
  <c r="G4589" i="1"/>
  <c r="H4589" i="1" s="1"/>
  <c r="G4590" i="1"/>
  <c r="H4590" i="1" s="1"/>
  <c r="G4591" i="1"/>
  <c r="H4591" i="1" s="1"/>
  <c r="G4592" i="1"/>
  <c r="H4592" i="1" s="1"/>
  <c r="G4593" i="1"/>
  <c r="H4593" i="1" s="1"/>
  <c r="G4594" i="1"/>
  <c r="H4594" i="1" s="1"/>
  <c r="G4595" i="1"/>
  <c r="H4595" i="1" s="1"/>
  <c r="G4596" i="1"/>
  <c r="H4596" i="1" s="1"/>
  <c r="G4597" i="1"/>
  <c r="H4597" i="1" s="1"/>
  <c r="G4598" i="1"/>
  <c r="H4598" i="1" s="1"/>
  <c r="G4599" i="1"/>
  <c r="H4599" i="1" s="1"/>
  <c r="G4600" i="1"/>
  <c r="H4600" i="1" s="1"/>
  <c r="G4601" i="1"/>
  <c r="H4601" i="1" s="1"/>
  <c r="G4602" i="1"/>
  <c r="H4602" i="1" s="1"/>
  <c r="G4603" i="1"/>
  <c r="H4603" i="1" s="1"/>
  <c r="G4604" i="1"/>
  <c r="H4604" i="1" s="1"/>
  <c r="G4605" i="1"/>
  <c r="H4605" i="1" s="1"/>
  <c r="G4606" i="1"/>
  <c r="H4606" i="1" s="1"/>
  <c r="G4607" i="1"/>
  <c r="H4607" i="1" s="1"/>
  <c r="G4608" i="1"/>
  <c r="H4608" i="1" s="1"/>
  <c r="G4609" i="1"/>
  <c r="H4609" i="1"/>
  <c r="G4610" i="1"/>
  <c r="H4610" i="1" s="1"/>
  <c r="G4611" i="1"/>
  <c r="H4611" i="1" s="1"/>
  <c r="G4612" i="1"/>
  <c r="H4612" i="1" s="1"/>
  <c r="G4613" i="1"/>
  <c r="H4613" i="1" s="1"/>
  <c r="G4614" i="1"/>
  <c r="H4614" i="1" s="1"/>
  <c r="G4615" i="1"/>
  <c r="H4615" i="1" s="1"/>
  <c r="G4616" i="1"/>
  <c r="H4616" i="1" s="1"/>
  <c r="G4617" i="1"/>
  <c r="H4617" i="1" s="1"/>
  <c r="G4618" i="1"/>
  <c r="H4618" i="1" s="1"/>
  <c r="G4619" i="1"/>
  <c r="H4619" i="1" s="1"/>
  <c r="G4620" i="1"/>
  <c r="H4620" i="1" s="1"/>
  <c r="G4621" i="1"/>
  <c r="H4621" i="1" s="1"/>
  <c r="G4622" i="1"/>
  <c r="H4622" i="1" s="1"/>
  <c r="G4623" i="1"/>
  <c r="H4623" i="1" s="1"/>
  <c r="G4624" i="1"/>
  <c r="H4624" i="1" s="1"/>
  <c r="G4625" i="1"/>
  <c r="H4625" i="1" s="1"/>
  <c r="G4626" i="1"/>
  <c r="H4626" i="1" s="1"/>
  <c r="G4627" i="1"/>
  <c r="H4627" i="1" s="1"/>
  <c r="G4628" i="1"/>
  <c r="H4628" i="1" s="1"/>
  <c r="G4629" i="1"/>
  <c r="H4629" i="1" s="1"/>
  <c r="G4630" i="1"/>
  <c r="H4630" i="1" s="1"/>
  <c r="G4631" i="1"/>
  <c r="H4631" i="1" s="1"/>
  <c r="G4632" i="1"/>
  <c r="H4632" i="1" s="1"/>
  <c r="G4633" i="1"/>
  <c r="H4633" i="1" s="1"/>
  <c r="G4634" i="1"/>
  <c r="H4634" i="1" s="1"/>
  <c r="G4635" i="1"/>
  <c r="H4635" i="1" s="1"/>
  <c r="G4636" i="1"/>
  <c r="H4636" i="1" s="1"/>
  <c r="G4637" i="1"/>
  <c r="H4637" i="1" s="1"/>
  <c r="G4638" i="1"/>
  <c r="H4638" i="1" s="1"/>
  <c r="G4639" i="1"/>
  <c r="H4639" i="1" s="1"/>
  <c r="G4640" i="1"/>
  <c r="H4640" i="1" s="1"/>
  <c r="G4641" i="1"/>
  <c r="H4641" i="1" s="1"/>
  <c r="G4642" i="1"/>
  <c r="H4642" i="1" s="1"/>
  <c r="G4643" i="1"/>
  <c r="H4643" i="1" s="1"/>
  <c r="G4644" i="1"/>
  <c r="H4644" i="1" s="1"/>
  <c r="G4645" i="1"/>
  <c r="H4645" i="1" s="1"/>
  <c r="G4646" i="1"/>
  <c r="H4646" i="1" s="1"/>
  <c r="G4647" i="1"/>
  <c r="H4647" i="1" s="1"/>
  <c r="G4648" i="1"/>
  <c r="H4648" i="1" s="1"/>
  <c r="G4649" i="1"/>
  <c r="H4649" i="1" s="1"/>
  <c r="G4650" i="1"/>
  <c r="H4650" i="1" s="1"/>
  <c r="G4651" i="1"/>
  <c r="H4651" i="1" s="1"/>
  <c r="G4652" i="1"/>
  <c r="H4652" i="1" s="1"/>
  <c r="G4653" i="1"/>
  <c r="H4653" i="1" s="1"/>
  <c r="G4654" i="1"/>
  <c r="H4654" i="1" s="1"/>
  <c r="G4655" i="1"/>
  <c r="H4655" i="1" s="1"/>
  <c r="G4656" i="1"/>
  <c r="H4656" i="1" s="1"/>
  <c r="G4657" i="1"/>
  <c r="H4657" i="1" s="1"/>
  <c r="G4658" i="1"/>
  <c r="H4658" i="1" s="1"/>
  <c r="G4659" i="1"/>
  <c r="H4659" i="1" s="1"/>
  <c r="G4660" i="1"/>
  <c r="H4660" i="1" s="1"/>
  <c r="G4661" i="1"/>
  <c r="H4661" i="1" s="1"/>
  <c r="G4662" i="1"/>
  <c r="H4662" i="1" s="1"/>
  <c r="G4663" i="1"/>
  <c r="H4663" i="1" s="1"/>
  <c r="G4664" i="1"/>
  <c r="H4664" i="1" s="1"/>
  <c r="G4665" i="1"/>
  <c r="H4665" i="1" s="1"/>
  <c r="G4666" i="1"/>
  <c r="H4666" i="1" s="1"/>
  <c r="G4667" i="1"/>
  <c r="H4667" i="1" s="1"/>
  <c r="G4668" i="1"/>
  <c r="H4668" i="1" s="1"/>
  <c r="G4669" i="1"/>
  <c r="H4669" i="1" s="1"/>
  <c r="G4670" i="1"/>
  <c r="H4670" i="1" s="1"/>
  <c r="G4671" i="1"/>
  <c r="H4671" i="1" s="1"/>
  <c r="G4672" i="1"/>
  <c r="H4672" i="1" s="1"/>
  <c r="G4673" i="1"/>
  <c r="H4673" i="1" s="1"/>
  <c r="G4674" i="1"/>
  <c r="H4674" i="1" s="1"/>
  <c r="G4675" i="1"/>
  <c r="H4675" i="1" s="1"/>
  <c r="G4676" i="1"/>
  <c r="H4676" i="1" s="1"/>
  <c r="G4677" i="1"/>
  <c r="H4677" i="1" s="1"/>
  <c r="G4678" i="1"/>
  <c r="H4678" i="1" s="1"/>
  <c r="G4679" i="1"/>
  <c r="H4679" i="1" s="1"/>
  <c r="G4680" i="1"/>
  <c r="H4680" i="1" s="1"/>
  <c r="G4681" i="1"/>
  <c r="H4681" i="1" s="1"/>
  <c r="G4682" i="1"/>
  <c r="H4682" i="1" s="1"/>
  <c r="G4683" i="1"/>
  <c r="H4683" i="1" s="1"/>
  <c r="G4684" i="1"/>
  <c r="H4684" i="1" s="1"/>
  <c r="G4685" i="1"/>
  <c r="H4685" i="1" s="1"/>
  <c r="G4686" i="1"/>
  <c r="H4686" i="1" s="1"/>
  <c r="G4687" i="1"/>
  <c r="H4687" i="1" s="1"/>
  <c r="G4688" i="1"/>
  <c r="H4688" i="1" s="1"/>
  <c r="G4689" i="1"/>
  <c r="H4689" i="1" s="1"/>
  <c r="G4690" i="1"/>
  <c r="H4690" i="1" s="1"/>
  <c r="G4691" i="1"/>
  <c r="H4691" i="1" s="1"/>
  <c r="G4692" i="1"/>
  <c r="H4692" i="1" s="1"/>
  <c r="G4693" i="1"/>
  <c r="H4693" i="1" s="1"/>
  <c r="G4694" i="1"/>
  <c r="H4694" i="1" s="1"/>
  <c r="G4695" i="1"/>
  <c r="H4695" i="1" s="1"/>
  <c r="G4696" i="1"/>
  <c r="H4696" i="1" s="1"/>
  <c r="G4697" i="1"/>
  <c r="H4697" i="1" s="1"/>
  <c r="G4698" i="1"/>
  <c r="H4698" i="1" s="1"/>
  <c r="G4699" i="1"/>
  <c r="H4699" i="1" s="1"/>
  <c r="G4700" i="1"/>
  <c r="H4700" i="1" s="1"/>
  <c r="G4701" i="1"/>
  <c r="H4701" i="1" s="1"/>
  <c r="G4702" i="1"/>
  <c r="H4702" i="1" s="1"/>
  <c r="G4703" i="1"/>
  <c r="H4703" i="1" s="1"/>
  <c r="G4704" i="1"/>
  <c r="H4704" i="1" s="1"/>
  <c r="G4705" i="1"/>
  <c r="H4705" i="1" s="1"/>
  <c r="G4706" i="1"/>
  <c r="H4706" i="1" s="1"/>
  <c r="G4707" i="1"/>
  <c r="H4707" i="1" s="1"/>
  <c r="G4708" i="1"/>
  <c r="H4708" i="1" s="1"/>
  <c r="G4709" i="1"/>
  <c r="H4709" i="1" s="1"/>
  <c r="G4710" i="1"/>
  <c r="H4710" i="1" s="1"/>
  <c r="G4711" i="1"/>
  <c r="H4711" i="1" s="1"/>
  <c r="G4712" i="1"/>
  <c r="H4712" i="1" s="1"/>
  <c r="G4713" i="1"/>
  <c r="H4713" i="1" s="1"/>
  <c r="G4714" i="1"/>
  <c r="H4714" i="1" s="1"/>
  <c r="G4715" i="1"/>
  <c r="H4715" i="1" s="1"/>
  <c r="G4716" i="1"/>
  <c r="H4716" i="1" s="1"/>
  <c r="G4717" i="1"/>
  <c r="H4717" i="1" s="1"/>
  <c r="G4718" i="1"/>
  <c r="H4718" i="1" s="1"/>
  <c r="G4719" i="1"/>
  <c r="H4719" i="1" s="1"/>
  <c r="G4720" i="1"/>
  <c r="H4720" i="1" s="1"/>
  <c r="G4721" i="1"/>
  <c r="H4721" i="1" s="1"/>
  <c r="G4722" i="1"/>
  <c r="H4722" i="1" s="1"/>
  <c r="G4723" i="1"/>
  <c r="H4723" i="1" s="1"/>
  <c r="G4724" i="1"/>
  <c r="H4724" i="1" s="1"/>
  <c r="G4725" i="1"/>
  <c r="H4725" i="1" s="1"/>
  <c r="G4726" i="1"/>
  <c r="H4726" i="1" s="1"/>
  <c r="G4727" i="1"/>
  <c r="H4727" i="1" s="1"/>
  <c r="G4728" i="1"/>
  <c r="H4728" i="1" s="1"/>
  <c r="G4729" i="1"/>
  <c r="H4729" i="1" s="1"/>
  <c r="G4730" i="1"/>
  <c r="H4730" i="1" s="1"/>
  <c r="G4731" i="1"/>
  <c r="H4731" i="1" s="1"/>
  <c r="G4732" i="1"/>
  <c r="H4732" i="1" s="1"/>
  <c r="G4733" i="1"/>
  <c r="H4733" i="1" s="1"/>
  <c r="G4734" i="1"/>
  <c r="H4734" i="1" s="1"/>
  <c r="G4735" i="1"/>
  <c r="H4735" i="1" s="1"/>
  <c r="G4736" i="1"/>
  <c r="H4736" i="1" s="1"/>
  <c r="G4737" i="1"/>
  <c r="H4737" i="1"/>
  <c r="G4738" i="1"/>
  <c r="H4738" i="1" s="1"/>
  <c r="G4739" i="1"/>
  <c r="H4739" i="1" s="1"/>
  <c r="G4740" i="1"/>
  <c r="H4740" i="1" s="1"/>
  <c r="G4741" i="1"/>
  <c r="H4741" i="1" s="1"/>
  <c r="G4742" i="1"/>
  <c r="H4742" i="1" s="1"/>
  <c r="G4743" i="1"/>
  <c r="H4743" i="1" s="1"/>
  <c r="G4744" i="1"/>
  <c r="H4744" i="1" s="1"/>
  <c r="G4745" i="1"/>
  <c r="H4745" i="1" s="1"/>
  <c r="G4746" i="1"/>
  <c r="H4746" i="1" s="1"/>
  <c r="G4747" i="1"/>
  <c r="H4747" i="1" s="1"/>
  <c r="G4748" i="1"/>
  <c r="H4748" i="1" s="1"/>
  <c r="G4749" i="1"/>
  <c r="H4749" i="1" s="1"/>
  <c r="G4750" i="1"/>
  <c r="H4750" i="1" s="1"/>
  <c r="G4751" i="1"/>
  <c r="H4751" i="1" s="1"/>
  <c r="G4752" i="1"/>
  <c r="H4752" i="1" s="1"/>
  <c r="G4753" i="1"/>
  <c r="H4753" i="1" s="1"/>
  <c r="G4754" i="1"/>
  <c r="H4754" i="1" s="1"/>
  <c r="G4755" i="1"/>
  <c r="H4755" i="1" s="1"/>
  <c r="G4756" i="1"/>
  <c r="H4756" i="1" s="1"/>
  <c r="G4757" i="1"/>
  <c r="H4757" i="1" s="1"/>
  <c r="G4758" i="1"/>
  <c r="H4758" i="1" s="1"/>
  <c r="G4759" i="1"/>
  <c r="H4759" i="1" s="1"/>
  <c r="G4760" i="1"/>
  <c r="H4760" i="1" s="1"/>
  <c r="G4761" i="1"/>
  <c r="H4761" i="1" s="1"/>
  <c r="G4762" i="1"/>
  <c r="H4762" i="1" s="1"/>
  <c r="G4763" i="1"/>
  <c r="H4763" i="1" s="1"/>
  <c r="G4764" i="1"/>
  <c r="H4764" i="1" s="1"/>
  <c r="G4765" i="1"/>
  <c r="H4765" i="1" s="1"/>
  <c r="G4766" i="1"/>
  <c r="H4766" i="1" s="1"/>
  <c r="G4767" i="1"/>
  <c r="H4767" i="1" s="1"/>
  <c r="G4768" i="1"/>
  <c r="H4768" i="1" s="1"/>
  <c r="G4769" i="1"/>
  <c r="H4769" i="1" s="1"/>
  <c r="G4770" i="1"/>
  <c r="H4770" i="1" s="1"/>
  <c r="G4771" i="1"/>
  <c r="H4771" i="1" s="1"/>
  <c r="G4772" i="1"/>
  <c r="H4772" i="1" s="1"/>
  <c r="G4773" i="1"/>
  <c r="H4773" i="1" s="1"/>
  <c r="G4774" i="1"/>
  <c r="H4774" i="1" s="1"/>
  <c r="G4775" i="1"/>
  <c r="H4775" i="1" s="1"/>
  <c r="G4776" i="1"/>
  <c r="H4776" i="1" s="1"/>
  <c r="G4777" i="1"/>
  <c r="H4777" i="1" s="1"/>
  <c r="G4778" i="1"/>
  <c r="H4778" i="1" s="1"/>
  <c r="G4779" i="1"/>
  <c r="H4779" i="1" s="1"/>
  <c r="G4780" i="1"/>
  <c r="H4780" i="1" s="1"/>
  <c r="G4781" i="1"/>
  <c r="H4781" i="1" s="1"/>
  <c r="G4782" i="1"/>
  <c r="H4782" i="1" s="1"/>
  <c r="G4783" i="1"/>
  <c r="H4783" i="1" s="1"/>
  <c r="G4784" i="1"/>
  <c r="H4784" i="1" s="1"/>
  <c r="G4785" i="1"/>
  <c r="H4785" i="1" s="1"/>
  <c r="G4786" i="1"/>
  <c r="H4786" i="1" s="1"/>
  <c r="G4787" i="1"/>
  <c r="H4787" i="1" s="1"/>
  <c r="G4788" i="1"/>
  <c r="H4788" i="1" s="1"/>
  <c r="G4789" i="1"/>
  <c r="H4789" i="1" s="1"/>
  <c r="G4790" i="1"/>
  <c r="H4790" i="1" s="1"/>
  <c r="G4791" i="1"/>
  <c r="H4791" i="1" s="1"/>
  <c r="G4792" i="1"/>
  <c r="H4792" i="1" s="1"/>
  <c r="G4793" i="1"/>
  <c r="H4793" i="1" s="1"/>
  <c r="G4794" i="1"/>
  <c r="H4794" i="1" s="1"/>
  <c r="G4795" i="1"/>
  <c r="H4795" i="1" s="1"/>
  <c r="G4796" i="1"/>
  <c r="H4796" i="1" s="1"/>
  <c r="G4797" i="1"/>
  <c r="H4797" i="1" s="1"/>
  <c r="G4798" i="1"/>
  <c r="H4798" i="1" s="1"/>
  <c r="G4799" i="1"/>
  <c r="H4799" i="1" s="1"/>
  <c r="G4800" i="1"/>
  <c r="H4800" i="1" s="1"/>
  <c r="G4801" i="1"/>
  <c r="H4801" i="1" s="1"/>
  <c r="G4802" i="1"/>
  <c r="H4802" i="1" s="1"/>
  <c r="G4803" i="1"/>
  <c r="H4803" i="1" s="1"/>
  <c r="G4804" i="1"/>
  <c r="H4804" i="1" s="1"/>
  <c r="G4805" i="1"/>
  <c r="H4805" i="1" s="1"/>
  <c r="G4806" i="1"/>
  <c r="H4806" i="1" s="1"/>
  <c r="G4807" i="1"/>
  <c r="H4807" i="1" s="1"/>
  <c r="G4808" i="1"/>
  <c r="H4808" i="1" s="1"/>
  <c r="G4809" i="1"/>
  <c r="H4809" i="1" s="1"/>
  <c r="G4810" i="1"/>
  <c r="H4810" i="1" s="1"/>
  <c r="G4811" i="1"/>
  <c r="H4811" i="1" s="1"/>
  <c r="G4812" i="1"/>
  <c r="H4812" i="1" s="1"/>
  <c r="G4813" i="1"/>
  <c r="H4813" i="1" s="1"/>
  <c r="G4814" i="1"/>
  <c r="H4814" i="1" s="1"/>
  <c r="G4815" i="1"/>
  <c r="H4815" i="1" s="1"/>
  <c r="G4816" i="1"/>
  <c r="H4816" i="1" s="1"/>
  <c r="G4817" i="1"/>
  <c r="H4817" i="1" s="1"/>
  <c r="G4818" i="1"/>
  <c r="H4818" i="1" s="1"/>
  <c r="G4819" i="1"/>
  <c r="H4819" i="1" s="1"/>
  <c r="G4820" i="1"/>
  <c r="H4820" i="1" s="1"/>
  <c r="G4821" i="1"/>
  <c r="H4821" i="1" s="1"/>
  <c r="G4822" i="1"/>
  <c r="H4822" i="1" s="1"/>
  <c r="G4823" i="1"/>
  <c r="H4823" i="1" s="1"/>
  <c r="G4824" i="1"/>
  <c r="H4824" i="1" s="1"/>
  <c r="G4825" i="1"/>
  <c r="H4825" i="1" s="1"/>
  <c r="G4826" i="1"/>
  <c r="H4826" i="1" s="1"/>
  <c r="G4827" i="1"/>
  <c r="H4827" i="1" s="1"/>
  <c r="G4828" i="1"/>
  <c r="H4828" i="1" s="1"/>
  <c r="G4829" i="1"/>
  <c r="H4829" i="1" s="1"/>
  <c r="G4830" i="1"/>
  <c r="H4830" i="1" s="1"/>
  <c r="G4831" i="1"/>
  <c r="H4831" i="1" s="1"/>
  <c r="G4832" i="1"/>
  <c r="H4832" i="1" s="1"/>
  <c r="G4833" i="1"/>
  <c r="H4833" i="1" s="1"/>
  <c r="G4834" i="1"/>
  <c r="H4834" i="1" s="1"/>
  <c r="G4835" i="1"/>
  <c r="H4835" i="1" s="1"/>
  <c r="G4836" i="1"/>
  <c r="H4836" i="1" s="1"/>
  <c r="G4837" i="1"/>
  <c r="H4837" i="1" s="1"/>
  <c r="G4838" i="1"/>
  <c r="H4838" i="1" s="1"/>
  <c r="G4839" i="1"/>
  <c r="H4839" i="1" s="1"/>
  <c r="G4840" i="1"/>
  <c r="H4840" i="1" s="1"/>
  <c r="G4841" i="1"/>
  <c r="H4841" i="1" s="1"/>
  <c r="G4842" i="1"/>
  <c r="H4842" i="1" s="1"/>
  <c r="G4843" i="1"/>
  <c r="H4843" i="1" s="1"/>
  <c r="G4844" i="1"/>
  <c r="H4844" i="1" s="1"/>
  <c r="G4845" i="1"/>
  <c r="H4845" i="1" s="1"/>
  <c r="G4846" i="1"/>
  <c r="H4846" i="1" s="1"/>
  <c r="G4847" i="1"/>
  <c r="H4847" i="1" s="1"/>
  <c r="G4848" i="1"/>
  <c r="H4848" i="1" s="1"/>
  <c r="G4849" i="1"/>
  <c r="H4849" i="1" s="1"/>
  <c r="G4850" i="1"/>
  <c r="H4850" i="1" s="1"/>
  <c r="G4851" i="1"/>
  <c r="H4851" i="1" s="1"/>
  <c r="G4852" i="1"/>
  <c r="H4852" i="1" s="1"/>
  <c r="G4853" i="1"/>
  <c r="H4853" i="1" s="1"/>
  <c r="G4854" i="1"/>
  <c r="H4854" i="1" s="1"/>
  <c r="G4855" i="1"/>
  <c r="H4855" i="1" s="1"/>
  <c r="G4856" i="1"/>
  <c r="H4856" i="1" s="1"/>
  <c r="G4857" i="1"/>
  <c r="H4857" i="1" s="1"/>
  <c r="G4858" i="1"/>
  <c r="H4858" i="1" s="1"/>
  <c r="G4859" i="1"/>
  <c r="H4859" i="1" s="1"/>
  <c r="G4860" i="1"/>
  <c r="H4860" i="1" s="1"/>
  <c r="G4861" i="1"/>
  <c r="H4861" i="1" s="1"/>
  <c r="G4862" i="1"/>
  <c r="H4862" i="1" s="1"/>
  <c r="G4863" i="1"/>
  <c r="H4863" i="1" s="1"/>
  <c r="G4864" i="1"/>
  <c r="H4864" i="1" s="1"/>
  <c r="G4865" i="1"/>
  <c r="H4865" i="1" s="1"/>
  <c r="G4866" i="1"/>
  <c r="H4866" i="1" s="1"/>
  <c r="G4867" i="1"/>
  <c r="H4867" i="1" s="1"/>
  <c r="G4868" i="1"/>
  <c r="H4868" i="1" s="1"/>
  <c r="G4869" i="1"/>
  <c r="H4869" i="1" s="1"/>
  <c r="G4870" i="1"/>
  <c r="H4870" i="1" s="1"/>
  <c r="G4871" i="1"/>
  <c r="H4871" i="1" s="1"/>
  <c r="G4872" i="1"/>
  <c r="H4872" i="1" s="1"/>
  <c r="G4873" i="1"/>
  <c r="H4873" i="1" s="1"/>
  <c r="G4874" i="1"/>
  <c r="H4874" i="1" s="1"/>
  <c r="G4875" i="1"/>
  <c r="H4875" i="1" s="1"/>
  <c r="G4876" i="1"/>
  <c r="H4876" i="1" s="1"/>
  <c r="G4877" i="1"/>
  <c r="H4877" i="1" s="1"/>
  <c r="G4878" i="1"/>
  <c r="H4878" i="1" s="1"/>
  <c r="G4879" i="1"/>
  <c r="H4879" i="1" s="1"/>
  <c r="G4880" i="1"/>
  <c r="H4880" i="1" s="1"/>
  <c r="G4881" i="1"/>
  <c r="H4881" i="1" s="1"/>
  <c r="G4882" i="1"/>
  <c r="H4882" i="1" s="1"/>
  <c r="G4883" i="1"/>
  <c r="H4883" i="1" s="1"/>
  <c r="G4884" i="1"/>
  <c r="H4884" i="1" s="1"/>
  <c r="G4885" i="1"/>
  <c r="H4885" i="1" s="1"/>
  <c r="G4886" i="1"/>
  <c r="H4886" i="1" s="1"/>
  <c r="G4887" i="1"/>
  <c r="H4887" i="1" s="1"/>
  <c r="G4888" i="1"/>
  <c r="H4888" i="1" s="1"/>
  <c r="G4889" i="1"/>
  <c r="H4889" i="1" s="1"/>
  <c r="G4890" i="1"/>
  <c r="H4890" i="1" s="1"/>
  <c r="G4891" i="1"/>
  <c r="H4891" i="1" s="1"/>
  <c r="G4892" i="1"/>
  <c r="H4892" i="1" s="1"/>
  <c r="G4893" i="1"/>
  <c r="H4893" i="1" s="1"/>
  <c r="G4894" i="1"/>
  <c r="H4894" i="1" s="1"/>
  <c r="G4895" i="1"/>
  <c r="H4895" i="1" s="1"/>
  <c r="G4896" i="1"/>
  <c r="H4896" i="1" s="1"/>
  <c r="G4897" i="1"/>
  <c r="H4897" i="1" s="1"/>
  <c r="G4898" i="1"/>
  <c r="H4898" i="1" s="1"/>
  <c r="G4899" i="1"/>
  <c r="H4899" i="1" s="1"/>
  <c r="G4900" i="1"/>
  <c r="H4900" i="1" s="1"/>
  <c r="G4901" i="1"/>
  <c r="H4901" i="1" s="1"/>
  <c r="G4902" i="1"/>
  <c r="H4902" i="1" s="1"/>
  <c r="G4903" i="1"/>
  <c r="H4903" i="1" s="1"/>
  <c r="G4904" i="1"/>
  <c r="H4904" i="1" s="1"/>
  <c r="G4905" i="1"/>
  <c r="H4905" i="1" s="1"/>
  <c r="G4906" i="1"/>
  <c r="H4906" i="1" s="1"/>
  <c r="G4907" i="1"/>
  <c r="H4907" i="1" s="1"/>
  <c r="G4908" i="1"/>
  <c r="H4908" i="1" s="1"/>
  <c r="G4909" i="1"/>
  <c r="H4909" i="1" s="1"/>
  <c r="G4910" i="1"/>
  <c r="H4910" i="1" s="1"/>
  <c r="G4911" i="1"/>
  <c r="H4911" i="1" s="1"/>
  <c r="G4912" i="1"/>
  <c r="H4912" i="1" s="1"/>
  <c r="G4913" i="1"/>
  <c r="H4913" i="1" s="1"/>
  <c r="G4914" i="1"/>
  <c r="H4914" i="1" s="1"/>
  <c r="G4915" i="1"/>
  <c r="H4915" i="1" s="1"/>
  <c r="G4916" i="1"/>
  <c r="H4916" i="1" s="1"/>
  <c r="G4917" i="1"/>
  <c r="H4917" i="1" s="1"/>
  <c r="G4918" i="1"/>
  <c r="H4918" i="1" s="1"/>
  <c r="G4919" i="1"/>
  <c r="H4919" i="1" s="1"/>
  <c r="G4920" i="1"/>
  <c r="H4920" i="1" s="1"/>
  <c r="G4921" i="1"/>
  <c r="H4921" i="1" s="1"/>
  <c r="G4922" i="1"/>
  <c r="H4922" i="1" s="1"/>
  <c r="G4923" i="1"/>
  <c r="H4923" i="1" s="1"/>
  <c r="G4924" i="1"/>
  <c r="H4924" i="1" s="1"/>
  <c r="G4925" i="1"/>
  <c r="H4925" i="1" s="1"/>
  <c r="G4926" i="1"/>
  <c r="H4926" i="1" s="1"/>
  <c r="G4927" i="1"/>
  <c r="H4927" i="1" s="1"/>
  <c r="G4928" i="1"/>
  <c r="H4928" i="1" s="1"/>
  <c r="G4929" i="1"/>
  <c r="H4929" i="1" s="1"/>
  <c r="G4930" i="1"/>
  <c r="H4930" i="1" s="1"/>
  <c r="G4931" i="1"/>
  <c r="H4931" i="1" s="1"/>
  <c r="G4932" i="1"/>
  <c r="H4932" i="1" s="1"/>
  <c r="G4933" i="1"/>
  <c r="H4933" i="1" s="1"/>
  <c r="G4934" i="1"/>
  <c r="H4934" i="1" s="1"/>
  <c r="G4935" i="1"/>
  <c r="H4935" i="1" s="1"/>
  <c r="G4936" i="1"/>
  <c r="H4936" i="1" s="1"/>
  <c r="G4937" i="1"/>
  <c r="H4937" i="1" s="1"/>
  <c r="G4938" i="1"/>
  <c r="H4938" i="1" s="1"/>
  <c r="G4939" i="1"/>
  <c r="H4939" i="1" s="1"/>
  <c r="G4940" i="1"/>
  <c r="H4940" i="1" s="1"/>
  <c r="G4941" i="1"/>
  <c r="H4941" i="1" s="1"/>
  <c r="G4942" i="1"/>
  <c r="H4942" i="1" s="1"/>
  <c r="G4943" i="1"/>
  <c r="H4943" i="1" s="1"/>
  <c r="G4944" i="1"/>
  <c r="H4944" i="1" s="1"/>
  <c r="G4945" i="1"/>
  <c r="H4945" i="1"/>
  <c r="G4946" i="1"/>
  <c r="H4946" i="1" s="1"/>
  <c r="G4947" i="1"/>
  <c r="H4947" i="1" s="1"/>
  <c r="G4948" i="1"/>
  <c r="H4948" i="1" s="1"/>
  <c r="G4949" i="1"/>
  <c r="H4949" i="1" s="1"/>
  <c r="G4950" i="1"/>
  <c r="H4950" i="1" s="1"/>
  <c r="G4951" i="1"/>
  <c r="H4951" i="1" s="1"/>
  <c r="G4952" i="1"/>
  <c r="H4952" i="1" s="1"/>
  <c r="G4953" i="1"/>
  <c r="H4953" i="1" s="1"/>
  <c r="G4954" i="1"/>
  <c r="H4954" i="1" s="1"/>
  <c r="G4955" i="1"/>
  <c r="H4955" i="1" s="1"/>
  <c r="G4956" i="1"/>
  <c r="H4956" i="1" s="1"/>
  <c r="G4957" i="1"/>
  <c r="H4957" i="1" s="1"/>
  <c r="G4958" i="1"/>
  <c r="H4958" i="1" s="1"/>
  <c r="G4959" i="1"/>
  <c r="H4959" i="1" s="1"/>
  <c r="G4960" i="1"/>
  <c r="H4960" i="1" s="1"/>
  <c r="G4961" i="1"/>
  <c r="H4961" i="1" s="1"/>
  <c r="G4962" i="1"/>
  <c r="H4962" i="1" s="1"/>
  <c r="G4963" i="1"/>
  <c r="H4963" i="1" s="1"/>
  <c r="G4964" i="1"/>
  <c r="H4964" i="1" s="1"/>
  <c r="G4965" i="1"/>
  <c r="H4965" i="1" s="1"/>
  <c r="G4966" i="1"/>
  <c r="H4966" i="1" s="1"/>
  <c r="G4967" i="1"/>
  <c r="H4967" i="1" s="1"/>
  <c r="G4968" i="1"/>
  <c r="H4968" i="1" s="1"/>
  <c r="G4969" i="1"/>
  <c r="H4969" i="1" s="1"/>
  <c r="G4970" i="1"/>
  <c r="H4970" i="1" s="1"/>
  <c r="G4971" i="1"/>
  <c r="H4971" i="1" s="1"/>
  <c r="G4972" i="1"/>
  <c r="H4972" i="1" s="1"/>
  <c r="G4973" i="1"/>
  <c r="H4973" i="1" s="1"/>
  <c r="G4974" i="1"/>
  <c r="H4974" i="1" s="1"/>
  <c r="G4975" i="1"/>
  <c r="H4975" i="1" s="1"/>
  <c r="G4976" i="1"/>
  <c r="H4976" i="1" s="1"/>
  <c r="G4977" i="1"/>
  <c r="H4977" i="1" s="1"/>
  <c r="G4978" i="1"/>
  <c r="H4978" i="1" s="1"/>
  <c r="G4979" i="1"/>
  <c r="H4979" i="1" s="1"/>
  <c r="G4980" i="1"/>
  <c r="H4980" i="1" s="1"/>
  <c r="G4981" i="1"/>
  <c r="H4981" i="1" s="1"/>
  <c r="G4982" i="1"/>
  <c r="H4982" i="1" s="1"/>
  <c r="G4983" i="1"/>
  <c r="H4983" i="1" s="1"/>
  <c r="G4984" i="1"/>
  <c r="H4984" i="1" s="1"/>
  <c r="G4985" i="1"/>
  <c r="H4985" i="1"/>
  <c r="G4986" i="1"/>
  <c r="H4986" i="1" s="1"/>
  <c r="G4987" i="1"/>
  <c r="H4987" i="1" s="1"/>
  <c r="G4988" i="1"/>
  <c r="H4988" i="1" s="1"/>
  <c r="G4989" i="1"/>
  <c r="H4989" i="1" s="1"/>
  <c r="G4990" i="1"/>
  <c r="H4990" i="1" s="1"/>
  <c r="G4991" i="1"/>
  <c r="H4991" i="1" s="1"/>
  <c r="G4992" i="1"/>
  <c r="H4992" i="1" s="1"/>
  <c r="G4993" i="1"/>
  <c r="H4993" i="1" s="1"/>
  <c r="G4994" i="1"/>
  <c r="H4994" i="1" s="1"/>
  <c r="G4995" i="1"/>
  <c r="H4995" i="1" s="1"/>
  <c r="G4996" i="1"/>
  <c r="H4996" i="1" s="1"/>
  <c r="G4997" i="1"/>
  <c r="H4997" i="1" s="1"/>
  <c r="G4998" i="1"/>
  <c r="H4998" i="1" s="1"/>
  <c r="G4999" i="1"/>
  <c r="H4999" i="1" s="1"/>
  <c r="G5000" i="1"/>
  <c r="H5000" i="1" s="1"/>
  <c r="P5" i="2"/>
  <c r="S5" i="2"/>
  <c r="V5" i="2"/>
  <c r="Y5" i="2"/>
  <c r="AB5" i="2"/>
  <c r="AE5" i="2"/>
  <c r="AH5" i="2"/>
  <c r="AK5" i="2"/>
  <c r="AN5" i="2"/>
  <c r="AQ5" i="2"/>
  <c r="AT5" i="2"/>
  <c r="AW5" i="2"/>
  <c r="AZ5" i="2"/>
  <c r="BC5" i="2"/>
  <c r="BF5" i="2"/>
  <c r="BI5" i="2"/>
  <c r="BL5" i="2"/>
  <c r="BO5" i="2"/>
  <c r="BR5" i="2"/>
  <c r="BU5" i="2"/>
  <c r="BX5" i="2"/>
  <c r="CA5" i="2"/>
  <c r="CD5" i="2"/>
  <c r="P6" i="2"/>
  <c r="S6" i="2"/>
  <c r="V6" i="2"/>
  <c r="Y6" i="2"/>
  <c r="AB6" i="2"/>
  <c r="AE6" i="2"/>
  <c r="AH6" i="2"/>
  <c r="AK6" i="2"/>
  <c r="AN6" i="2"/>
  <c r="AQ6" i="2"/>
  <c r="AT6" i="2"/>
  <c r="AW6" i="2"/>
  <c r="AZ6" i="2"/>
  <c r="BC6" i="2"/>
  <c r="BF6" i="2"/>
  <c r="BI6" i="2"/>
  <c r="BL6" i="2"/>
  <c r="BO6" i="2"/>
  <c r="BR6" i="2"/>
  <c r="BU6" i="2"/>
  <c r="BX6" i="2"/>
  <c r="CA6" i="2"/>
  <c r="CD6" i="2"/>
  <c r="P7" i="2"/>
  <c r="S7" i="2"/>
  <c r="V7" i="2"/>
  <c r="Y7" i="2"/>
  <c r="AB7" i="2"/>
  <c r="AE7" i="2"/>
  <c r="AH7" i="2"/>
  <c r="AK7" i="2"/>
  <c r="AN7" i="2"/>
  <c r="AQ7" i="2"/>
  <c r="AT7" i="2"/>
  <c r="AW7" i="2"/>
  <c r="AZ7" i="2"/>
  <c r="BC7" i="2"/>
  <c r="BF7" i="2"/>
  <c r="BI7" i="2"/>
  <c r="BL7" i="2"/>
  <c r="BO7" i="2"/>
  <c r="BR7" i="2"/>
  <c r="BU7" i="2"/>
  <c r="BX7" i="2"/>
  <c r="CA7" i="2"/>
  <c r="CD7" i="2"/>
  <c r="P8" i="2"/>
  <c r="S8" i="2"/>
  <c r="V8" i="2"/>
  <c r="Y8" i="2"/>
  <c r="AB8" i="2"/>
  <c r="AE8" i="2"/>
  <c r="AH8" i="2"/>
  <c r="AK8" i="2"/>
  <c r="AN8" i="2"/>
  <c r="AQ8" i="2"/>
  <c r="AT8" i="2"/>
  <c r="AW8" i="2"/>
  <c r="AZ8" i="2"/>
  <c r="BC8" i="2"/>
  <c r="BF8" i="2"/>
  <c r="BI8" i="2"/>
  <c r="BL8" i="2"/>
  <c r="BO8" i="2"/>
  <c r="BR8" i="2"/>
  <c r="BU8" i="2"/>
  <c r="BX8" i="2"/>
  <c r="CA8" i="2"/>
  <c r="CD8" i="2"/>
  <c r="P9" i="2"/>
  <c r="S9" i="2"/>
  <c r="V9" i="2"/>
  <c r="Y9" i="2"/>
  <c r="AB9" i="2"/>
  <c r="AE9" i="2"/>
  <c r="AH9" i="2"/>
  <c r="AK9" i="2"/>
  <c r="AN9" i="2"/>
  <c r="AQ9" i="2"/>
  <c r="AT9" i="2"/>
  <c r="AW9" i="2"/>
  <c r="AZ9" i="2"/>
  <c r="BC9" i="2"/>
  <c r="BF9" i="2"/>
  <c r="BI9" i="2"/>
  <c r="BL9" i="2"/>
  <c r="BO9" i="2"/>
  <c r="BR9" i="2"/>
  <c r="BU9" i="2"/>
  <c r="BX9" i="2"/>
  <c r="CA9" i="2"/>
  <c r="CD9" i="2"/>
  <c r="P10" i="2"/>
  <c r="S10" i="2"/>
  <c r="V10" i="2"/>
  <c r="Y10" i="2"/>
  <c r="AB10" i="2"/>
  <c r="AE10" i="2"/>
  <c r="AH10" i="2"/>
  <c r="AK10" i="2"/>
  <c r="AN10" i="2"/>
  <c r="AQ10" i="2"/>
  <c r="AT10" i="2"/>
  <c r="AW10" i="2"/>
  <c r="AZ10" i="2"/>
  <c r="BC10" i="2"/>
  <c r="BF10" i="2"/>
  <c r="BI10" i="2"/>
  <c r="BL10" i="2"/>
  <c r="BO10" i="2"/>
  <c r="BR10" i="2"/>
  <c r="BU10" i="2"/>
  <c r="BX10" i="2"/>
  <c r="CA10" i="2"/>
  <c r="CD10" i="2"/>
  <c r="P11" i="2"/>
  <c r="S11" i="2"/>
  <c r="V11" i="2"/>
  <c r="Y11" i="2"/>
  <c r="AB11" i="2"/>
  <c r="AE11" i="2"/>
  <c r="AH11" i="2"/>
  <c r="AK11" i="2"/>
  <c r="AN11" i="2"/>
  <c r="AQ11" i="2"/>
  <c r="AT11" i="2"/>
  <c r="AW11" i="2"/>
  <c r="AZ11" i="2"/>
  <c r="BC11" i="2"/>
  <c r="BF11" i="2"/>
  <c r="BI11" i="2"/>
  <c r="BL11" i="2"/>
  <c r="BO11" i="2"/>
  <c r="BR11" i="2"/>
  <c r="BU11" i="2"/>
  <c r="BX11" i="2"/>
  <c r="CA11" i="2"/>
  <c r="CD11" i="2"/>
  <c r="P12" i="2"/>
  <c r="S12" i="2"/>
  <c r="V12" i="2"/>
  <c r="Y12" i="2"/>
  <c r="AB12" i="2"/>
  <c r="AE12" i="2"/>
  <c r="AH12" i="2"/>
  <c r="AK12" i="2"/>
  <c r="AN12" i="2"/>
  <c r="AQ12" i="2"/>
  <c r="AT12" i="2"/>
  <c r="AW12" i="2"/>
  <c r="AZ12" i="2"/>
  <c r="BC12" i="2"/>
  <c r="BF12" i="2"/>
  <c r="BI12" i="2"/>
  <c r="BL12" i="2"/>
  <c r="BO12" i="2"/>
  <c r="BR12" i="2"/>
  <c r="BU12" i="2"/>
  <c r="BX12" i="2"/>
  <c r="CA12" i="2"/>
  <c r="CD12" i="2"/>
  <c r="P13" i="2"/>
  <c r="S13" i="2"/>
  <c r="V13" i="2"/>
  <c r="Y13" i="2"/>
  <c r="AB13" i="2"/>
  <c r="AE13" i="2"/>
  <c r="AH13" i="2"/>
  <c r="AK13" i="2"/>
  <c r="AN13" i="2"/>
  <c r="AQ13" i="2"/>
  <c r="AT13" i="2"/>
  <c r="AW13" i="2"/>
  <c r="AZ13" i="2"/>
  <c r="BC13" i="2"/>
  <c r="BF13" i="2"/>
  <c r="BI13" i="2"/>
  <c r="BL13" i="2"/>
  <c r="BO13" i="2"/>
  <c r="BR13" i="2"/>
  <c r="BU13" i="2"/>
  <c r="BX13" i="2"/>
  <c r="CA13" i="2"/>
  <c r="CD13" i="2"/>
  <c r="P14" i="2"/>
  <c r="S14" i="2"/>
  <c r="V14" i="2"/>
  <c r="Y14" i="2"/>
  <c r="AB14" i="2"/>
  <c r="AE14" i="2"/>
  <c r="AH14" i="2"/>
  <c r="AK14" i="2"/>
  <c r="AN14" i="2"/>
  <c r="AQ14" i="2"/>
  <c r="AT14" i="2"/>
  <c r="AW14" i="2"/>
  <c r="AZ14" i="2"/>
  <c r="BC14" i="2"/>
  <c r="BF14" i="2"/>
  <c r="BI14" i="2"/>
  <c r="BL14" i="2"/>
  <c r="BO14" i="2"/>
  <c r="BR14" i="2"/>
  <c r="BU14" i="2"/>
  <c r="BX14" i="2"/>
  <c r="CA14" i="2"/>
  <c r="CD14" i="2"/>
  <c r="P15" i="2"/>
  <c r="S15" i="2"/>
  <c r="V15" i="2"/>
  <c r="Y15" i="2"/>
  <c r="AB15" i="2"/>
  <c r="AE15" i="2"/>
  <c r="AH15" i="2"/>
  <c r="AK15" i="2"/>
  <c r="AN15" i="2"/>
  <c r="AQ15" i="2"/>
  <c r="AT15" i="2"/>
  <c r="AW15" i="2"/>
  <c r="AZ15" i="2"/>
  <c r="BC15" i="2"/>
  <c r="BF15" i="2"/>
  <c r="BI15" i="2"/>
  <c r="BL15" i="2"/>
  <c r="BO15" i="2"/>
  <c r="BR15" i="2"/>
  <c r="BU15" i="2"/>
  <c r="BX15" i="2"/>
  <c r="CA15" i="2"/>
  <c r="CD15" i="2"/>
  <c r="P16" i="2"/>
  <c r="S16" i="2"/>
  <c r="V16" i="2"/>
  <c r="Y16" i="2"/>
  <c r="AB16" i="2"/>
  <c r="AE16" i="2"/>
  <c r="AH16" i="2"/>
  <c r="AK16" i="2"/>
  <c r="AN16" i="2"/>
  <c r="AQ16" i="2"/>
  <c r="AT16" i="2"/>
  <c r="AW16" i="2"/>
  <c r="AZ16" i="2"/>
  <c r="BC16" i="2"/>
  <c r="BF16" i="2"/>
  <c r="BI16" i="2"/>
  <c r="BL16" i="2"/>
  <c r="BO16" i="2"/>
  <c r="BR16" i="2"/>
  <c r="BU16" i="2"/>
  <c r="BX16" i="2"/>
  <c r="CA16" i="2"/>
  <c r="CD16" i="2"/>
  <c r="P17" i="2"/>
  <c r="S17" i="2"/>
  <c r="V17" i="2"/>
  <c r="Y17" i="2"/>
  <c r="AB17" i="2"/>
  <c r="AE17" i="2"/>
  <c r="AH17" i="2"/>
  <c r="AK17" i="2"/>
  <c r="AN17" i="2"/>
  <c r="AQ17" i="2"/>
  <c r="AT17" i="2"/>
  <c r="AW17" i="2"/>
  <c r="AZ17" i="2"/>
  <c r="BC17" i="2"/>
  <c r="BF17" i="2"/>
  <c r="BI17" i="2"/>
  <c r="BL17" i="2"/>
  <c r="BO17" i="2"/>
  <c r="BR17" i="2"/>
  <c r="BU17" i="2"/>
  <c r="BX17" i="2"/>
  <c r="CA17" i="2"/>
  <c r="CD17" i="2"/>
  <c r="P18" i="2"/>
  <c r="S18" i="2"/>
  <c r="V18" i="2"/>
  <c r="Y18" i="2"/>
  <c r="AB18" i="2"/>
  <c r="AE18" i="2"/>
  <c r="AH18" i="2"/>
  <c r="AK18" i="2"/>
  <c r="AN18" i="2"/>
  <c r="AQ18" i="2"/>
  <c r="AT18" i="2"/>
  <c r="AW18" i="2"/>
  <c r="AZ18" i="2"/>
  <c r="BC18" i="2"/>
  <c r="BF18" i="2"/>
  <c r="BI18" i="2"/>
  <c r="BL18" i="2"/>
  <c r="BO18" i="2"/>
  <c r="BR18" i="2"/>
  <c r="BU18" i="2"/>
  <c r="BX18" i="2"/>
  <c r="CA18" i="2"/>
  <c r="CD18" i="2"/>
  <c r="P19" i="2"/>
  <c r="S19" i="2"/>
  <c r="V19" i="2"/>
  <c r="Y19" i="2"/>
  <c r="AB19" i="2"/>
  <c r="AE19" i="2"/>
  <c r="AH19" i="2"/>
  <c r="AK19" i="2"/>
  <c r="AN19" i="2"/>
  <c r="AQ19" i="2"/>
  <c r="AT19" i="2"/>
  <c r="AW19" i="2"/>
  <c r="AZ19" i="2"/>
  <c r="BC19" i="2"/>
  <c r="BF19" i="2"/>
  <c r="BI19" i="2"/>
  <c r="BL19" i="2"/>
  <c r="BO19" i="2"/>
  <c r="BR19" i="2"/>
  <c r="BU19" i="2"/>
  <c r="BX19" i="2"/>
  <c r="CA19" i="2"/>
  <c r="CD19" i="2"/>
  <c r="P20" i="2"/>
  <c r="S20" i="2"/>
  <c r="V20" i="2"/>
  <c r="Y20" i="2"/>
  <c r="AB20" i="2"/>
  <c r="AE20" i="2"/>
  <c r="AH20" i="2"/>
  <c r="AK20" i="2"/>
  <c r="AN20" i="2"/>
  <c r="AQ20" i="2"/>
  <c r="AT20" i="2"/>
  <c r="AW20" i="2"/>
  <c r="AZ20" i="2"/>
  <c r="BC20" i="2"/>
  <c r="BF20" i="2"/>
  <c r="BI20" i="2"/>
  <c r="BL20" i="2"/>
  <c r="BO20" i="2"/>
  <c r="BR20" i="2"/>
  <c r="BU20" i="2"/>
  <c r="BX20" i="2"/>
  <c r="CA20" i="2"/>
  <c r="CD20" i="2"/>
  <c r="P21" i="2"/>
  <c r="S21" i="2"/>
  <c r="V21" i="2"/>
  <c r="Y21" i="2"/>
  <c r="AB21" i="2"/>
  <c r="AE21" i="2"/>
  <c r="AH21" i="2"/>
  <c r="AK21" i="2"/>
  <c r="AN21" i="2"/>
  <c r="AQ21" i="2"/>
  <c r="AT21" i="2"/>
  <c r="AW21" i="2"/>
  <c r="AZ21" i="2"/>
  <c r="BC21" i="2"/>
  <c r="BF21" i="2"/>
  <c r="BI21" i="2"/>
  <c r="BL21" i="2"/>
  <c r="BO21" i="2"/>
  <c r="BR21" i="2"/>
  <c r="BU21" i="2"/>
  <c r="BX21" i="2"/>
  <c r="CA21" i="2"/>
  <c r="CD21" i="2"/>
  <c r="P22" i="2"/>
  <c r="S22" i="2"/>
  <c r="V22" i="2"/>
  <c r="Y22" i="2"/>
  <c r="AB22" i="2"/>
  <c r="AE22" i="2"/>
  <c r="AH22" i="2"/>
  <c r="AK22" i="2"/>
  <c r="AN22" i="2"/>
  <c r="AQ22" i="2"/>
  <c r="AT22" i="2"/>
  <c r="AW22" i="2"/>
  <c r="AZ22" i="2"/>
  <c r="BC22" i="2"/>
  <c r="BF22" i="2"/>
  <c r="BI22" i="2"/>
  <c r="BL22" i="2"/>
  <c r="BO22" i="2"/>
  <c r="BR22" i="2"/>
  <c r="BU22" i="2"/>
  <c r="BX22" i="2"/>
  <c r="CA22" i="2"/>
  <c r="CD22" i="2"/>
  <c r="P23" i="2"/>
  <c r="S23" i="2"/>
  <c r="V23" i="2"/>
  <c r="Y23" i="2"/>
  <c r="AB23" i="2"/>
  <c r="AE23" i="2"/>
  <c r="AH23" i="2"/>
  <c r="AK23" i="2"/>
  <c r="AN23" i="2"/>
  <c r="AQ23" i="2"/>
  <c r="AT23" i="2"/>
  <c r="AW23" i="2"/>
  <c r="AZ23" i="2"/>
  <c r="BC23" i="2"/>
  <c r="BF23" i="2"/>
  <c r="BI23" i="2"/>
  <c r="BL23" i="2"/>
  <c r="BO23" i="2"/>
  <c r="BR23" i="2"/>
  <c r="BU23" i="2"/>
  <c r="BX23" i="2"/>
  <c r="CA23" i="2"/>
  <c r="CD23" i="2"/>
  <c r="P24" i="2"/>
  <c r="S24" i="2"/>
  <c r="V24" i="2"/>
  <c r="Y24" i="2"/>
  <c r="AB24" i="2"/>
  <c r="AE24" i="2"/>
  <c r="AH24" i="2"/>
  <c r="AK24" i="2"/>
  <c r="AN24" i="2"/>
  <c r="AQ24" i="2"/>
  <c r="AT24" i="2"/>
  <c r="AW24" i="2"/>
  <c r="AZ24" i="2"/>
  <c r="BC24" i="2"/>
  <c r="BF24" i="2"/>
  <c r="BI24" i="2"/>
  <c r="BL24" i="2"/>
  <c r="BO24" i="2"/>
  <c r="BR24" i="2"/>
  <c r="BU24" i="2"/>
  <c r="BX24" i="2"/>
  <c r="CA24" i="2"/>
  <c r="CD24" i="2"/>
  <c r="P25" i="2"/>
  <c r="S25" i="2"/>
  <c r="V25" i="2"/>
  <c r="Y25" i="2"/>
  <c r="AB25" i="2"/>
  <c r="AE25" i="2"/>
  <c r="AH25" i="2"/>
  <c r="AK25" i="2"/>
  <c r="AN25" i="2"/>
  <c r="AQ25" i="2"/>
  <c r="AT25" i="2"/>
  <c r="AW25" i="2"/>
  <c r="AZ25" i="2"/>
  <c r="BC25" i="2"/>
  <c r="BF25" i="2"/>
  <c r="BI25" i="2"/>
  <c r="BL25" i="2"/>
  <c r="BO25" i="2"/>
  <c r="BR25" i="2"/>
  <c r="BU25" i="2"/>
  <c r="BX25" i="2"/>
  <c r="CA25" i="2"/>
  <c r="CD25" i="2"/>
  <c r="P26" i="2"/>
  <c r="S26" i="2"/>
  <c r="V26" i="2"/>
  <c r="Y26" i="2"/>
  <c r="AB26" i="2"/>
  <c r="AE26" i="2"/>
  <c r="AH26" i="2"/>
  <c r="AK26" i="2"/>
  <c r="AN26" i="2"/>
  <c r="AQ26" i="2"/>
  <c r="AT26" i="2"/>
  <c r="AW26" i="2"/>
  <c r="AZ26" i="2"/>
  <c r="BC26" i="2"/>
  <c r="BF26" i="2"/>
  <c r="BI26" i="2"/>
  <c r="BL26" i="2"/>
  <c r="BO26" i="2"/>
  <c r="BR26" i="2"/>
  <c r="BU26" i="2"/>
  <c r="BX26" i="2"/>
  <c r="CA26" i="2"/>
  <c r="CD26" i="2"/>
  <c r="P27" i="2"/>
  <c r="S27" i="2"/>
  <c r="V27" i="2"/>
  <c r="Y27" i="2"/>
  <c r="AB27" i="2"/>
  <c r="AE27" i="2"/>
  <c r="AH27" i="2"/>
  <c r="AK27" i="2"/>
  <c r="AN27" i="2"/>
  <c r="AQ27" i="2"/>
  <c r="AT27" i="2"/>
  <c r="AW27" i="2"/>
  <c r="AZ27" i="2"/>
  <c r="BC27" i="2"/>
  <c r="BF27" i="2"/>
  <c r="BI27" i="2"/>
  <c r="BL27" i="2"/>
  <c r="BO27" i="2"/>
  <c r="BR27" i="2"/>
  <c r="BU27" i="2"/>
  <c r="BX27" i="2"/>
  <c r="CA27" i="2"/>
  <c r="CD27" i="2"/>
  <c r="P28" i="2"/>
  <c r="S28" i="2"/>
  <c r="V28" i="2"/>
  <c r="Y28" i="2"/>
  <c r="AB28" i="2"/>
  <c r="AE28" i="2"/>
  <c r="AH28" i="2"/>
  <c r="AK28" i="2"/>
  <c r="AN28" i="2"/>
  <c r="AQ28" i="2"/>
  <c r="AT28" i="2"/>
  <c r="AW28" i="2"/>
  <c r="AZ28" i="2"/>
  <c r="BC28" i="2"/>
  <c r="BF28" i="2"/>
  <c r="BI28" i="2"/>
  <c r="BL28" i="2"/>
  <c r="BO28" i="2"/>
  <c r="BR28" i="2"/>
  <c r="BU28" i="2"/>
  <c r="BX28" i="2"/>
  <c r="CA28" i="2"/>
  <c r="CD28" i="2"/>
  <c r="P29" i="2"/>
  <c r="S29" i="2"/>
  <c r="V29" i="2"/>
  <c r="Y29" i="2"/>
  <c r="AB29" i="2"/>
  <c r="AE29" i="2"/>
  <c r="AH29" i="2"/>
  <c r="AK29" i="2"/>
  <c r="AN29" i="2"/>
  <c r="AQ29" i="2"/>
  <c r="AT29" i="2"/>
  <c r="AW29" i="2"/>
  <c r="AZ29" i="2"/>
  <c r="BC29" i="2"/>
  <c r="BF29" i="2"/>
  <c r="BI29" i="2"/>
  <c r="BL29" i="2"/>
  <c r="BO29" i="2"/>
  <c r="BR29" i="2"/>
  <c r="BU29" i="2"/>
  <c r="BX29" i="2"/>
  <c r="CA29" i="2"/>
  <c r="CD29" i="2"/>
  <c r="P30" i="2"/>
  <c r="S30" i="2"/>
  <c r="V30" i="2"/>
  <c r="Y30" i="2"/>
  <c r="AB30" i="2"/>
  <c r="AE30" i="2"/>
  <c r="AH30" i="2"/>
  <c r="AK30" i="2"/>
  <c r="AN30" i="2"/>
  <c r="AQ30" i="2"/>
  <c r="AT30" i="2"/>
  <c r="AW30" i="2"/>
  <c r="AZ30" i="2"/>
  <c r="BC30" i="2"/>
  <c r="BF30" i="2"/>
  <c r="BI30" i="2"/>
  <c r="BL30" i="2"/>
  <c r="BO30" i="2"/>
  <c r="BR30" i="2"/>
  <c r="BU30" i="2"/>
  <c r="BX30" i="2"/>
  <c r="CA30" i="2"/>
  <c r="CD30" i="2"/>
  <c r="P31" i="2"/>
  <c r="S31" i="2"/>
  <c r="V31" i="2"/>
  <c r="Y31" i="2"/>
  <c r="AB31" i="2"/>
  <c r="AE31" i="2"/>
  <c r="AH31" i="2"/>
  <c r="AK31" i="2"/>
  <c r="AN31" i="2"/>
  <c r="AQ31" i="2"/>
  <c r="AT31" i="2"/>
  <c r="AW31" i="2"/>
  <c r="AZ31" i="2"/>
  <c r="BC31" i="2"/>
  <c r="BF31" i="2"/>
  <c r="BI31" i="2"/>
  <c r="BL31" i="2"/>
  <c r="BO31" i="2"/>
  <c r="BR31" i="2"/>
  <c r="BU31" i="2"/>
  <c r="BX31" i="2"/>
  <c r="CA31" i="2"/>
  <c r="CD31" i="2"/>
  <c r="P32" i="2"/>
  <c r="S32" i="2"/>
  <c r="V32" i="2"/>
  <c r="Y32" i="2"/>
  <c r="AB32" i="2"/>
  <c r="AE32" i="2"/>
  <c r="AH32" i="2"/>
  <c r="AK32" i="2"/>
  <c r="AN32" i="2"/>
  <c r="AQ32" i="2"/>
  <c r="AT32" i="2"/>
  <c r="AW32" i="2"/>
  <c r="AZ32" i="2"/>
  <c r="BC32" i="2"/>
  <c r="BF32" i="2"/>
  <c r="BI32" i="2"/>
  <c r="BL32" i="2"/>
  <c r="BO32" i="2"/>
  <c r="BR32" i="2"/>
  <c r="BU32" i="2"/>
  <c r="BX32" i="2"/>
  <c r="CA32" i="2"/>
  <c r="CD32" i="2"/>
  <c r="P33" i="2"/>
  <c r="S33" i="2"/>
  <c r="V33" i="2"/>
  <c r="Y33" i="2"/>
  <c r="AB33" i="2"/>
  <c r="AE33" i="2"/>
  <c r="AH33" i="2"/>
  <c r="AK33" i="2"/>
  <c r="AN33" i="2"/>
  <c r="AQ33" i="2"/>
  <c r="AT33" i="2"/>
  <c r="AW33" i="2"/>
  <c r="AZ33" i="2"/>
  <c r="BC33" i="2"/>
  <c r="BF33" i="2"/>
  <c r="BI33" i="2"/>
  <c r="BL33" i="2"/>
  <c r="BO33" i="2"/>
  <c r="BR33" i="2"/>
  <c r="BU33" i="2"/>
  <c r="BX33" i="2"/>
  <c r="CA33" i="2"/>
  <c r="CD33" i="2"/>
  <c r="P34" i="2"/>
  <c r="S34" i="2"/>
  <c r="V34" i="2"/>
  <c r="Y34" i="2"/>
  <c r="AB34" i="2"/>
  <c r="AE34" i="2"/>
  <c r="AH34" i="2"/>
  <c r="AK34" i="2"/>
  <c r="AN34" i="2"/>
  <c r="AQ34" i="2"/>
  <c r="AT34" i="2"/>
  <c r="AW34" i="2"/>
  <c r="AZ34" i="2"/>
  <c r="BC34" i="2"/>
  <c r="BF34" i="2"/>
  <c r="BI34" i="2"/>
  <c r="BL34" i="2"/>
  <c r="BO34" i="2"/>
  <c r="BR34" i="2"/>
  <c r="BU34" i="2"/>
  <c r="BX34" i="2"/>
  <c r="CA34" i="2"/>
  <c r="CD34" i="2"/>
  <c r="P35" i="2"/>
  <c r="S35" i="2"/>
  <c r="V35" i="2"/>
  <c r="Y35" i="2"/>
  <c r="AB35" i="2"/>
  <c r="AE35" i="2"/>
  <c r="AH35" i="2"/>
  <c r="AK35" i="2"/>
  <c r="AN35" i="2"/>
  <c r="AQ35" i="2"/>
  <c r="AT35" i="2"/>
  <c r="AW35" i="2"/>
  <c r="AZ35" i="2"/>
  <c r="BC35" i="2"/>
  <c r="BF35" i="2"/>
  <c r="BI35" i="2"/>
  <c r="BL35" i="2"/>
  <c r="BO35" i="2"/>
  <c r="BR35" i="2"/>
  <c r="BU35" i="2"/>
  <c r="BX35" i="2"/>
  <c r="CA35" i="2"/>
  <c r="CD35" i="2"/>
  <c r="P36" i="2"/>
  <c r="S36" i="2"/>
  <c r="V36" i="2"/>
  <c r="Y36" i="2"/>
  <c r="AB36" i="2"/>
  <c r="AE36" i="2"/>
  <c r="AH36" i="2"/>
  <c r="AK36" i="2"/>
  <c r="AN36" i="2"/>
  <c r="AQ36" i="2"/>
  <c r="AT36" i="2"/>
  <c r="AW36" i="2"/>
  <c r="AZ36" i="2"/>
  <c r="BC36" i="2"/>
  <c r="BF36" i="2"/>
  <c r="BI36" i="2"/>
  <c r="BL36" i="2"/>
  <c r="BO36" i="2"/>
  <c r="BR36" i="2"/>
  <c r="BU36" i="2"/>
  <c r="BX36" i="2"/>
  <c r="CA36" i="2"/>
  <c r="CD36" i="2"/>
  <c r="P37" i="2"/>
  <c r="S37" i="2"/>
  <c r="V37" i="2"/>
  <c r="Y37" i="2"/>
  <c r="AB37" i="2"/>
  <c r="AE37" i="2"/>
  <c r="AH37" i="2"/>
  <c r="AK37" i="2"/>
  <c r="AN37" i="2"/>
  <c r="AQ37" i="2"/>
  <c r="AT37" i="2"/>
  <c r="AW37" i="2"/>
  <c r="AZ37" i="2"/>
  <c r="BC37" i="2"/>
  <c r="BF37" i="2"/>
  <c r="BI37" i="2"/>
  <c r="BL37" i="2"/>
  <c r="BO37" i="2"/>
  <c r="BR37" i="2"/>
  <c r="BU37" i="2"/>
  <c r="BX37" i="2"/>
  <c r="CA37" i="2"/>
  <c r="CD37" i="2"/>
  <c r="P38" i="2"/>
  <c r="S38" i="2"/>
  <c r="V38" i="2"/>
  <c r="Y38" i="2"/>
  <c r="AB38" i="2"/>
  <c r="AE38" i="2"/>
  <c r="AH38" i="2"/>
  <c r="AK38" i="2"/>
  <c r="AN38" i="2"/>
  <c r="AQ38" i="2"/>
  <c r="AT38" i="2"/>
  <c r="AW38" i="2"/>
  <c r="AZ38" i="2"/>
  <c r="BC38" i="2"/>
  <c r="BF38" i="2"/>
  <c r="BI38" i="2"/>
  <c r="BL38" i="2"/>
  <c r="BO38" i="2"/>
  <c r="BR38" i="2"/>
  <c r="BU38" i="2"/>
  <c r="BX38" i="2"/>
  <c r="CA38" i="2"/>
  <c r="CD38" i="2"/>
  <c r="P39" i="2"/>
  <c r="S39" i="2"/>
  <c r="V39" i="2"/>
  <c r="Y39" i="2"/>
  <c r="AB39" i="2"/>
  <c r="AE39" i="2"/>
  <c r="AH39" i="2"/>
  <c r="AK39" i="2"/>
  <c r="AN39" i="2"/>
  <c r="AQ39" i="2"/>
  <c r="AT39" i="2"/>
  <c r="AW39" i="2"/>
  <c r="AZ39" i="2"/>
  <c r="BC39" i="2"/>
  <c r="BF39" i="2"/>
  <c r="BI39" i="2"/>
  <c r="BL39" i="2"/>
  <c r="BO39" i="2"/>
  <c r="BR39" i="2"/>
  <c r="BU39" i="2"/>
  <c r="BX39" i="2"/>
  <c r="CA39" i="2"/>
  <c r="CD39" i="2"/>
  <c r="P40" i="2"/>
  <c r="S40" i="2"/>
  <c r="V40" i="2"/>
  <c r="Y40" i="2"/>
  <c r="AB40" i="2"/>
  <c r="AE40" i="2"/>
  <c r="AH40" i="2"/>
  <c r="AK40" i="2"/>
  <c r="AN40" i="2"/>
  <c r="AQ40" i="2"/>
  <c r="AT40" i="2"/>
  <c r="AW40" i="2"/>
  <c r="AZ40" i="2"/>
  <c r="BC40" i="2"/>
  <c r="BF40" i="2"/>
  <c r="BI40" i="2"/>
  <c r="BL40" i="2"/>
  <c r="BO40" i="2"/>
  <c r="BR40" i="2"/>
  <c r="BU40" i="2"/>
  <c r="BX40" i="2"/>
  <c r="CA40" i="2"/>
  <c r="CD40" i="2"/>
  <c r="P41" i="2"/>
  <c r="S41" i="2"/>
  <c r="V41" i="2"/>
  <c r="Y41" i="2"/>
  <c r="AB41" i="2"/>
  <c r="AE41" i="2"/>
  <c r="AH41" i="2"/>
  <c r="AK41" i="2"/>
  <c r="AN41" i="2"/>
  <c r="AQ41" i="2"/>
  <c r="AT41" i="2"/>
  <c r="AW41" i="2"/>
  <c r="AZ41" i="2"/>
  <c r="BC41" i="2"/>
  <c r="BF41" i="2"/>
  <c r="BI41" i="2"/>
  <c r="BL41" i="2"/>
  <c r="BO41" i="2"/>
  <c r="BR41" i="2"/>
  <c r="BU41" i="2"/>
  <c r="BX41" i="2"/>
  <c r="CA41" i="2"/>
  <c r="CD41" i="2"/>
  <c r="P42" i="2"/>
  <c r="S42" i="2"/>
  <c r="V42" i="2"/>
  <c r="Y42" i="2"/>
  <c r="AB42" i="2"/>
  <c r="AE42" i="2"/>
  <c r="AH42" i="2"/>
  <c r="AK42" i="2"/>
  <c r="AN42" i="2"/>
  <c r="AQ42" i="2"/>
  <c r="AT42" i="2"/>
  <c r="AW42" i="2"/>
  <c r="AZ42" i="2"/>
  <c r="BC42" i="2"/>
  <c r="BF42" i="2"/>
  <c r="BI42" i="2"/>
  <c r="BL42" i="2"/>
  <c r="BO42" i="2"/>
  <c r="BR42" i="2"/>
  <c r="BU42" i="2"/>
  <c r="BX42" i="2"/>
  <c r="CA42" i="2"/>
  <c r="CD42" i="2"/>
  <c r="P43" i="2"/>
  <c r="S43" i="2"/>
  <c r="V43" i="2"/>
  <c r="Y43" i="2"/>
  <c r="AB43" i="2"/>
  <c r="AE43" i="2"/>
  <c r="AH43" i="2"/>
  <c r="AK43" i="2"/>
  <c r="AN43" i="2"/>
  <c r="AQ43" i="2"/>
  <c r="AT43" i="2"/>
  <c r="AW43" i="2"/>
  <c r="AZ43" i="2"/>
  <c r="BC43" i="2"/>
  <c r="BF43" i="2"/>
  <c r="BI43" i="2"/>
  <c r="BL43" i="2"/>
  <c r="BO43" i="2"/>
  <c r="BR43" i="2"/>
  <c r="BU43" i="2"/>
  <c r="BX43" i="2"/>
  <c r="CA43" i="2"/>
  <c r="CD43" i="2"/>
  <c r="P44" i="2"/>
  <c r="S44" i="2"/>
  <c r="V44" i="2"/>
  <c r="Y44" i="2"/>
  <c r="AB44" i="2"/>
  <c r="AE44" i="2"/>
  <c r="AH44" i="2"/>
  <c r="AK44" i="2"/>
  <c r="AN44" i="2"/>
  <c r="AQ44" i="2"/>
  <c r="AT44" i="2"/>
  <c r="AW44" i="2"/>
  <c r="AZ44" i="2"/>
  <c r="BC44" i="2"/>
  <c r="BF44" i="2"/>
  <c r="BI44" i="2"/>
  <c r="BL44" i="2"/>
  <c r="BO44" i="2"/>
  <c r="BR44" i="2"/>
  <c r="BU44" i="2"/>
  <c r="BX44" i="2"/>
  <c r="CA44" i="2"/>
  <c r="CD44" i="2"/>
  <c r="P45" i="2"/>
  <c r="S45" i="2"/>
  <c r="V45" i="2"/>
  <c r="Y45" i="2"/>
  <c r="AB45" i="2"/>
  <c r="AE45" i="2"/>
  <c r="AH45" i="2"/>
  <c r="AK45" i="2"/>
  <c r="AN45" i="2"/>
  <c r="AQ45" i="2"/>
  <c r="AT45" i="2"/>
  <c r="AW45" i="2"/>
  <c r="AZ45" i="2"/>
  <c r="BC45" i="2"/>
  <c r="BF45" i="2"/>
  <c r="BI45" i="2"/>
  <c r="BL45" i="2"/>
  <c r="BO45" i="2"/>
  <c r="BR45" i="2"/>
  <c r="BU45" i="2"/>
  <c r="BX45" i="2"/>
  <c r="CA45" i="2"/>
  <c r="CD45" i="2"/>
  <c r="P46" i="2"/>
  <c r="S46" i="2"/>
  <c r="V46" i="2"/>
  <c r="Y46" i="2"/>
  <c r="AB46" i="2"/>
  <c r="AE46" i="2"/>
  <c r="AH46" i="2"/>
  <c r="AK46" i="2"/>
  <c r="AN46" i="2"/>
  <c r="AQ46" i="2"/>
  <c r="AT46" i="2"/>
  <c r="AW46" i="2"/>
  <c r="AZ46" i="2"/>
  <c r="BC46" i="2"/>
  <c r="BF46" i="2"/>
  <c r="BI46" i="2"/>
  <c r="BL46" i="2"/>
  <c r="BO46" i="2"/>
  <c r="BR46" i="2"/>
  <c r="BU46" i="2"/>
  <c r="BX46" i="2"/>
  <c r="CA46" i="2"/>
  <c r="CD46" i="2"/>
  <c r="P47" i="2"/>
  <c r="S47" i="2"/>
  <c r="V47" i="2"/>
  <c r="Y47" i="2"/>
  <c r="AB47" i="2"/>
  <c r="AE47" i="2"/>
  <c r="AH47" i="2"/>
  <c r="AK47" i="2"/>
  <c r="AN47" i="2"/>
  <c r="AQ47" i="2"/>
  <c r="AT47" i="2"/>
  <c r="AW47" i="2"/>
  <c r="AZ47" i="2"/>
  <c r="BC47" i="2"/>
  <c r="BF47" i="2"/>
  <c r="BI47" i="2"/>
  <c r="BL47" i="2"/>
  <c r="BO47" i="2"/>
  <c r="BR47" i="2"/>
  <c r="BU47" i="2"/>
  <c r="BX47" i="2"/>
  <c r="CA47" i="2"/>
  <c r="CD47" i="2"/>
  <c r="P48" i="2"/>
  <c r="S48" i="2"/>
  <c r="V48" i="2"/>
  <c r="Y48" i="2"/>
  <c r="AB48" i="2"/>
  <c r="AE48" i="2"/>
  <c r="AH48" i="2"/>
  <c r="AK48" i="2"/>
  <c r="AN48" i="2"/>
  <c r="AQ48" i="2"/>
  <c r="AT48" i="2"/>
  <c r="AW48" i="2"/>
  <c r="AZ48" i="2"/>
  <c r="BC48" i="2"/>
  <c r="BF48" i="2"/>
  <c r="BI48" i="2"/>
  <c r="BL48" i="2"/>
  <c r="BO48" i="2"/>
  <c r="BR48" i="2"/>
  <c r="BU48" i="2"/>
  <c r="BX48" i="2"/>
  <c r="CA48" i="2"/>
  <c r="CD48" i="2"/>
  <c r="P49" i="2"/>
  <c r="S49" i="2"/>
  <c r="V49" i="2"/>
  <c r="Y49" i="2"/>
  <c r="AB49" i="2"/>
  <c r="AE49" i="2"/>
  <c r="AH49" i="2"/>
  <c r="AK49" i="2"/>
  <c r="AN49" i="2"/>
  <c r="AQ49" i="2"/>
  <c r="AT49" i="2"/>
  <c r="AW49" i="2"/>
  <c r="AZ49" i="2"/>
  <c r="BC49" i="2"/>
  <c r="BF49" i="2"/>
  <c r="BI49" i="2"/>
  <c r="BL49" i="2"/>
  <c r="BO49" i="2"/>
  <c r="BR49" i="2"/>
  <c r="BU49" i="2"/>
  <c r="BX49" i="2"/>
  <c r="CA49" i="2"/>
  <c r="CD49" i="2"/>
  <c r="P50" i="2"/>
  <c r="S50" i="2"/>
  <c r="V50" i="2"/>
  <c r="Y50" i="2"/>
  <c r="AB50" i="2"/>
  <c r="AE50" i="2"/>
  <c r="AH50" i="2"/>
  <c r="AK50" i="2"/>
  <c r="AN50" i="2"/>
  <c r="AQ50" i="2"/>
  <c r="AT50" i="2"/>
  <c r="AW50" i="2"/>
  <c r="AZ50" i="2"/>
  <c r="BC50" i="2"/>
  <c r="BF50" i="2"/>
  <c r="BI50" i="2"/>
  <c r="BL50" i="2"/>
  <c r="BO50" i="2"/>
  <c r="BR50" i="2"/>
  <c r="BU50" i="2"/>
  <c r="BX50" i="2"/>
  <c r="CA50" i="2"/>
  <c r="CD50" i="2"/>
  <c r="P51" i="2"/>
  <c r="S51" i="2"/>
  <c r="V51" i="2"/>
  <c r="Y51" i="2"/>
  <c r="AB51" i="2"/>
  <c r="AE51" i="2"/>
  <c r="AH51" i="2"/>
  <c r="AK51" i="2"/>
  <c r="AN51" i="2"/>
  <c r="AQ51" i="2"/>
  <c r="AT51" i="2"/>
  <c r="AW51" i="2"/>
  <c r="AZ51" i="2"/>
  <c r="BC51" i="2"/>
  <c r="BF51" i="2"/>
  <c r="BI51" i="2"/>
  <c r="BL51" i="2"/>
  <c r="BO51" i="2"/>
  <c r="BR51" i="2"/>
  <c r="BU51" i="2"/>
  <c r="BX51" i="2"/>
  <c r="CA51" i="2"/>
  <c r="CD51" i="2"/>
  <c r="P52" i="2"/>
  <c r="S52" i="2"/>
  <c r="V52" i="2"/>
  <c r="Y52" i="2"/>
  <c r="AB52" i="2"/>
  <c r="AE52" i="2"/>
  <c r="AH52" i="2"/>
  <c r="AK52" i="2"/>
  <c r="AN52" i="2"/>
  <c r="AQ52" i="2"/>
  <c r="AT52" i="2"/>
  <c r="AW52" i="2"/>
  <c r="AZ52" i="2"/>
  <c r="BC52" i="2"/>
  <c r="BF52" i="2"/>
  <c r="BI52" i="2"/>
  <c r="BL52" i="2"/>
  <c r="BO52" i="2"/>
  <c r="BR52" i="2"/>
  <c r="BU52" i="2"/>
  <c r="BX52" i="2"/>
  <c r="CA52" i="2"/>
  <c r="CD52" i="2"/>
  <c r="P53" i="2"/>
  <c r="S53" i="2"/>
  <c r="V53" i="2"/>
  <c r="Y53" i="2"/>
  <c r="AB53" i="2"/>
  <c r="AE53" i="2"/>
  <c r="AH53" i="2"/>
  <c r="AK53" i="2"/>
  <c r="AN53" i="2"/>
  <c r="AQ53" i="2"/>
  <c r="AT53" i="2"/>
  <c r="AW53" i="2"/>
  <c r="AZ53" i="2"/>
  <c r="BC53" i="2"/>
  <c r="BF53" i="2"/>
  <c r="BI53" i="2"/>
  <c r="BL53" i="2"/>
  <c r="BO53" i="2"/>
  <c r="BR53" i="2"/>
  <c r="BU53" i="2"/>
  <c r="BX53" i="2"/>
  <c r="CA53" i="2"/>
  <c r="CD53" i="2"/>
  <c r="P54" i="2"/>
  <c r="S54" i="2"/>
  <c r="V54" i="2"/>
  <c r="Y54" i="2"/>
  <c r="AB54" i="2"/>
  <c r="AE54" i="2"/>
  <c r="AH54" i="2"/>
  <c r="AK54" i="2"/>
  <c r="AN54" i="2"/>
  <c r="AQ54" i="2"/>
  <c r="AT54" i="2"/>
  <c r="AW54" i="2"/>
  <c r="AZ54" i="2"/>
  <c r="BC54" i="2"/>
  <c r="BF54" i="2"/>
  <c r="BI54" i="2"/>
  <c r="BL54" i="2"/>
  <c r="BO54" i="2"/>
  <c r="BR54" i="2"/>
  <c r="BU54" i="2"/>
  <c r="BX54" i="2"/>
  <c r="CA54" i="2"/>
  <c r="CD54" i="2"/>
  <c r="P55" i="2"/>
  <c r="S55" i="2"/>
  <c r="V55" i="2"/>
  <c r="Y55" i="2"/>
  <c r="AB55" i="2"/>
  <c r="AE55" i="2"/>
  <c r="AH55" i="2"/>
  <c r="AK55" i="2"/>
  <c r="AN55" i="2"/>
  <c r="AQ55" i="2"/>
  <c r="AT55" i="2"/>
  <c r="AW55" i="2"/>
  <c r="AZ55" i="2"/>
  <c r="BC55" i="2"/>
  <c r="BF55" i="2"/>
  <c r="BI55" i="2"/>
  <c r="BL55" i="2"/>
  <c r="BO55" i="2"/>
  <c r="BR55" i="2"/>
  <c r="BU55" i="2"/>
  <c r="BX55" i="2"/>
  <c r="CA55" i="2"/>
  <c r="CD55" i="2"/>
  <c r="P56" i="2"/>
  <c r="S56" i="2"/>
  <c r="V56" i="2"/>
  <c r="Y56" i="2"/>
  <c r="AB56" i="2"/>
  <c r="AE56" i="2"/>
  <c r="AH56" i="2"/>
  <c r="AK56" i="2"/>
  <c r="AN56" i="2"/>
  <c r="AQ56" i="2"/>
  <c r="AT56" i="2"/>
  <c r="AW56" i="2"/>
  <c r="AZ56" i="2"/>
  <c r="BC56" i="2"/>
  <c r="BF56" i="2"/>
  <c r="BI56" i="2"/>
  <c r="BL56" i="2"/>
  <c r="BO56" i="2"/>
  <c r="BR56" i="2"/>
  <c r="BU56" i="2"/>
  <c r="BX56" i="2"/>
  <c r="CA56" i="2"/>
  <c r="CD56" i="2"/>
  <c r="P57" i="2"/>
  <c r="S57" i="2"/>
  <c r="V57" i="2"/>
  <c r="Y57" i="2"/>
  <c r="AB57" i="2"/>
  <c r="AE57" i="2"/>
  <c r="AH57" i="2"/>
  <c r="AK57" i="2"/>
  <c r="AN57" i="2"/>
  <c r="AQ57" i="2"/>
  <c r="AT57" i="2"/>
  <c r="AW57" i="2"/>
  <c r="AZ57" i="2"/>
  <c r="BC57" i="2"/>
  <c r="BF57" i="2"/>
  <c r="BI57" i="2"/>
  <c r="BL57" i="2"/>
  <c r="BO57" i="2"/>
  <c r="BR57" i="2"/>
  <c r="BU57" i="2"/>
  <c r="BX57" i="2"/>
  <c r="CA57" i="2"/>
  <c r="CD57" i="2"/>
  <c r="P58" i="2"/>
  <c r="S58" i="2"/>
  <c r="V58" i="2"/>
  <c r="Y58" i="2"/>
  <c r="AB58" i="2"/>
  <c r="AE58" i="2"/>
  <c r="AH58" i="2"/>
  <c r="AK58" i="2"/>
  <c r="AN58" i="2"/>
  <c r="AQ58" i="2"/>
  <c r="AT58" i="2"/>
  <c r="AW58" i="2"/>
  <c r="AZ58" i="2"/>
  <c r="BC58" i="2"/>
  <c r="BF58" i="2"/>
  <c r="BI58" i="2"/>
  <c r="BL58" i="2"/>
  <c r="BO58" i="2"/>
  <c r="BR58" i="2"/>
  <c r="BU58" i="2"/>
  <c r="BX58" i="2"/>
  <c r="CA58" i="2"/>
  <c r="CD58" i="2"/>
  <c r="P59" i="2"/>
  <c r="S59" i="2"/>
  <c r="V59" i="2"/>
  <c r="Y59" i="2"/>
  <c r="AB59" i="2"/>
  <c r="AE59" i="2"/>
  <c r="AH59" i="2"/>
  <c r="AK59" i="2"/>
  <c r="AN59" i="2"/>
  <c r="AQ59" i="2"/>
  <c r="AT59" i="2"/>
  <c r="AW59" i="2"/>
  <c r="AZ59" i="2"/>
  <c r="BC59" i="2"/>
  <c r="BF59" i="2"/>
  <c r="BI59" i="2"/>
  <c r="BL59" i="2"/>
  <c r="BO59" i="2"/>
  <c r="BR59" i="2"/>
  <c r="BU59" i="2"/>
  <c r="BX59" i="2"/>
  <c r="CA59" i="2"/>
  <c r="CD59" i="2"/>
  <c r="P60" i="2"/>
  <c r="S60" i="2"/>
  <c r="V60" i="2"/>
  <c r="Y60" i="2"/>
  <c r="AB60" i="2"/>
  <c r="AE60" i="2"/>
  <c r="AH60" i="2"/>
  <c r="AK60" i="2"/>
  <c r="AN60" i="2"/>
  <c r="AQ60" i="2"/>
  <c r="AT60" i="2"/>
  <c r="AW60" i="2"/>
  <c r="AZ60" i="2"/>
  <c r="BC60" i="2"/>
  <c r="BF60" i="2"/>
  <c r="BI60" i="2"/>
  <c r="BL60" i="2"/>
  <c r="BO60" i="2"/>
  <c r="BR60" i="2"/>
  <c r="BU60" i="2"/>
  <c r="BX60" i="2"/>
  <c r="CA60" i="2"/>
  <c r="CD60" i="2"/>
  <c r="P61" i="2"/>
  <c r="S61" i="2"/>
  <c r="V61" i="2"/>
  <c r="Y61" i="2"/>
  <c r="AB61" i="2"/>
  <c r="AE61" i="2"/>
  <c r="AH61" i="2"/>
  <c r="AK61" i="2"/>
  <c r="AN61" i="2"/>
  <c r="AQ61" i="2"/>
  <c r="AT61" i="2"/>
  <c r="AW61" i="2"/>
  <c r="AZ61" i="2"/>
  <c r="BC61" i="2"/>
  <c r="BF61" i="2"/>
  <c r="BI61" i="2"/>
  <c r="BL61" i="2"/>
  <c r="BO61" i="2"/>
  <c r="BR61" i="2"/>
  <c r="BU61" i="2"/>
  <c r="BX61" i="2"/>
  <c r="CA61" i="2"/>
  <c r="CD61" i="2"/>
  <c r="P62" i="2"/>
  <c r="S62" i="2"/>
  <c r="V62" i="2"/>
  <c r="Y62" i="2"/>
  <c r="AB62" i="2"/>
  <c r="AE62" i="2"/>
  <c r="AH62" i="2"/>
  <c r="AK62" i="2"/>
  <c r="AN62" i="2"/>
  <c r="AQ62" i="2"/>
  <c r="AT62" i="2"/>
  <c r="AW62" i="2"/>
  <c r="AZ62" i="2"/>
  <c r="BC62" i="2"/>
  <c r="BF62" i="2"/>
  <c r="BI62" i="2"/>
  <c r="BL62" i="2"/>
  <c r="BO62" i="2"/>
  <c r="BR62" i="2"/>
  <c r="BU62" i="2"/>
  <c r="BX62" i="2"/>
  <c r="CA62" i="2"/>
  <c r="CD62" i="2"/>
  <c r="P63" i="2"/>
  <c r="S63" i="2"/>
  <c r="V63" i="2"/>
  <c r="Y63" i="2"/>
  <c r="AB63" i="2"/>
  <c r="AE63" i="2"/>
  <c r="AH63" i="2"/>
  <c r="AK63" i="2"/>
  <c r="AN63" i="2"/>
  <c r="AQ63" i="2"/>
  <c r="AT63" i="2"/>
  <c r="AW63" i="2"/>
  <c r="AZ63" i="2"/>
  <c r="BC63" i="2"/>
  <c r="BF63" i="2"/>
  <c r="BI63" i="2"/>
  <c r="BL63" i="2"/>
  <c r="BO63" i="2"/>
  <c r="BR63" i="2"/>
  <c r="BU63" i="2"/>
  <c r="BX63" i="2"/>
  <c r="CA63" i="2"/>
  <c r="CD63" i="2"/>
  <c r="P64" i="2"/>
  <c r="S64" i="2"/>
  <c r="V64" i="2"/>
  <c r="Y64" i="2"/>
  <c r="AB64" i="2"/>
  <c r="AE64" i="2"/>
  <c r="AH64" i="2"/>
  <c r="AK64" i="2"/>
  <c r="AN64" i="2"/>
  <c r="AQ64" i="2"/>
  <c r="AT64" i="2"/>
  <c r="AW64" i="2"/>
  <c r="AZ64" i="2"/>
  <c r="BC64" i="2"/>
  <c r="BF64" i="2"/>
  <c r="BI64" i="2"/>
  <c r="BL64" i="2"/>
  <c r="BO64" i="2"/>
  <c r="BR64" i="2"/>
  <c r="BU64" i="2"/>
  <c r="BX64" i="2"/>
  <c r="CA64" i="2"/>
  <c r="CD64" i="2"/>
  <c r="P65" i="2"/>
  <c r="S65" i="2"/>
  <c r="V65" i="2"/>
  <c r="Y65" i="2"/>
  <c r="AB65" i="2"/>
  <c r="AE65" i="2"/>
  <c r="AH65" i="2"/>
  <c r="AK65" i="2"/>
  <c r="AN65" i="2"/>
  <c r="AQ65" i="2"/>
  <c r="AT65" i="2"/>
  <c r="AW65" i="2"/>
  <c r="AZ65" i="2"/>
  <c r="BC65" i="2"/>
  <c r="BF65" i="2"/>
  <c r="BI65" i="2"/>
  <c r="BL65" i="2"/>
  <c r="BO65" i="2"/>
  <c r="BR65" i="2"/>
  <c r="BU65" i="2"/>
  <c r="BX65" i="2"/>
  <c r="CA65" i="2"/>
  <c r="CD65" i="2"/>
  <c r="P66" i="2"/>
  <c r="S66" i="2"/>
  <c r="V66" i="2"/>
  <c r="Y66" i="2"/>
  <c r="AB66" i="2"/>
  <c r="AE66" i="2"/>
  <c r="AH66" i="2"/>
  <c r="AK66" i="2"/>
  <c r="AN66" i="2"/>
  <c r="AQ66" i="2"/>
  <c r="AT66" i="2"/>
  <c r="AW66" i="2"/>
  <c r="AZ66" i="2"/>
  <c r="BC66" i="2"/>
  <c r="BF66" i="2"/>
  <c r="BI66" i="2"/>
  <c r="BL66" i="2"/>
  <c r="BO66" i="2"/>
  <c r="BR66" i="2"/>
  <c r="BU66" i="2"/>
  <c r="BX66" i="2"/>
  <c r="CA66" i="2"/>
  <c r="CD66" i="2"/>
  <c r="P67" i="2"/>
  <c r="S67" i="2"/>
  <c r="V67" i="2"/>
  <c r="Y67" i="2"/>
  <c r="AB67" i="2"/>
  <c r="AE67" i="2"/>
  <c r="AH67" i="2"/>
  <c r="AK67" i="2"/>
  <c r="AN67" i="2"/>
  <c r="AQ67" i="2"/>
  <c r="AT67" i="2"/>
  <c r="AW67" i="2"/>
  <c r="AZ67" i="2"/>
  <c r="BC67" i="2"/>
  <c r="BF67" i="2"/>
  <c r="BI67" i="2"/>
  <c r="BL67" i="2"/>
  <c r="BO67" i="2"/>
  <c r="BR67" i="2"/>
  <c r="BU67" i="2"/>
  <c r="BX67" i="2"/>
  <c r="CA67" i="2"/>
  <c r="CD67" i="2"/>
  <c r="P68" i="2"/>
  <c r="S68" i="2"/>
  <c r="V68" i="2"/>
  <c r="Y68" i="2"/>
  <c r="AB68" i="2"/>
  <c r="AE68" i="2"/>
  <c r="AH68" i="2"/>
  <c r="AK68" i="2"/>
  <c r="AN68" i="2"/>
  <c r="AQ68" i="2"/>
  <c r="AT68" i="2"/>
  <c r="AW68" i="2"/>
  <c r="AZ68" i="2"/>
  <c r="BC68" i="2"/>
  <c r="BF68" i="2"/>
  <c r="BI68" i="2"/>
  <c r="BL68" i="2"/>
  <c r="BO68" i="2"/>
  <c r="BR68" i="2"/>
  <c r="BU68" i="2"/>
  <c r="BX68" i="2"/>
  <c r="CA68" i="2"/>
  <c r="CD68" i="2"/>
  <c r="P69" i="2"/>
  <c r="S69" i="2"/>
  <c r="V69" i="2"/>
  <c r="Y69" i="2"/>
  <c r="AB69" i="2"/>
  <c r="AE69" i="2"/>
  <c r="AH69" i="2"/>
  <c r="AK69" i="2"/>
  <c r="AN69" i="2"/>
  <c r="AQ69" i="2"/>
  <c r="AT69" i="2"/>
  <c r="AW69" i="2"/>
  <c r="AZ69" i="2"/>
  <c r="BC69" i="2"/>
  <c r="BF69" i="2"/>
  <c r="BI69" i="2"/>
  <c r="BL69" i="2"/>
  <c r="BO69" i="2"/>
  <c r="BR69" i="2"/>
  <c r="BU69" i="2"/>
  <c r="BX69" i="2"/>
  <c r="CA69" i="2"/>
  <c r="CD69" i="2"/>
  <c r="P70" i="2"/>
  <c r="S70" i="2"/>
  <c r="V70" i="2"/>
  <c r="Y70" i="2"/>
  <c r="AB70" i="2"/>
  <c r="AE70" i="2"/>
  <c r="AH70" i="2"/>
  <c r="AK70" i="2"/>
  <c r="AN70" i="2"/>
  <c r="AQ70" i="2"/>
  <c r="AT70" i="2"/>
  <c r="AW70" i="2"/>
  <c r="AZ70" i="2"/>
  <c r="BC70" i="2"/>
  <c r="BF70" i="2"/>
  <c r="BI70" i="2"/>
  <c r="BL70" i="2"/>
  <c r="BO70" i="2"/>
  <c r="BR70" i="2"/>
  <c r="BU70" i="2"/>
  <c r="BX70" i="2"/>
  <c r="CA70" i="2"/>
  <c r="CD70" i="2"/>
  <c r="P71" i="2"/>
  <c r="S71" i="2"/>
  <c r="V71" i="2"/>
  <c r="Y71" i="2"/>
  <c r="AB71" i="2"/>
  <c r="AE71" i="2"/>
  <c r="AH71" i="2"/>
  <c r="AK71" i="2"/>
  <c r="AN71" i="2"/>
  <c r="AQ71" i="2"/>
  <c r="AT71" i="2"/>
  <c r="AW71" i="2"/>
  <c r="AZ71" i="2"/>
  <c r="BC71" i="2"/>
  <c r="BF71" i="2"/>
  <c r="BI71" i="2"/>
  <c r="BL71" i="2"/>
  <c r="BO71" i="2"/>
  <c r="BR71" i="2"/>
  <c r="BU71" i="2"/>
  <c r="BX71" i="2"/>
  <c r="CA71" i="2"/>
  <c r="CD71" i="2"/>
  <c r="P72" i="2"/>
  <c r="S72" i="2"/>
  <c r="V72" i="2"/>
  <c r="Y72" i="2"/>
  <c r="AB72" i="2"/>
  <c r="AE72" i="2"/>
  <c r="AH72" i="2"/>
  <c r="AK72" i="2"/>
  <c r="AN72" i="2"/>
  <c r="AQ72" i="2"/>
  <c r="AT72" i="2"/>
  <c r="AW72" i="2"/>
  <c r="AZ72" i="2"/>
  <c r="BC72" i="2"/>
  <c r="BF72" i="2"/>
  <c r="BI72" i="2"/>
  <c r="BL72" i="2"/>
  <c r="BO72" i="2"/>
  <c r="BR72" i="2"/>
  <c r="BU72" i="2"/>
  <c r="BX72" i="2"/>
  <c r="CA72" i="2"/>
  <c r="CD72" i="2"/>
  <c r="P73" i="2"/>
  <c r="S73" i="2"/>
  <c r="V73" i="2"/>
  <c r="Y73" i="2"/>
  <c r="AB73" i="2"/>
  <c r="AE73" i="2"/>
  <c r="AH73" i="2"/>
  <c r="AK73" i="2"/>
  <c r="AN73" i="2"/>
  <c r="AQ73" i="2"/>
  <c r="AT73" i="2"/>
  <c r="AW73" i="2"/>
  <c r="AZ73" i="2"/>
  <c r="BC73" i="2"/>
  <c r="BF73" i="2"/>
  <c r="BI73" i="2"/>
  <c r="BL73" i="2"/>
  <c r="BO73" i="2"/>
  <c r="BR73" i="2"/>
  <c r="BU73" i="2"/>
  <c r="BX73" i="2"/>
  <c r="CA73" i="2"/>
  <c r="CD73" i="2"/>
  <c r="P74" i="2"/>
  <c r="S74" i="2"/>
  <c r="V74" i="2"/>
  <c r="Y74" i="2"/>
  <c r="AB74" i="2"/>
  <c r="AE74" i="2"/>
  <c r="AH74" i="2"/>
  <c r="AK74" i="2"/>
  <c r="AN74" i="2"/>
  <c r="AQ74" i="2"/>
  <c r="AT74" i="2"/>
  <c r="AW74" i="2"/>
  <c r="AZ74" i="2"/>
  <c r="BC74" i="2"/>
  <c r="BF74" i="2"/>
  <c r="BI74" i="2"/>
  <c r="BL74" i="2"/>
  <c r="BO74" i="2"/>
  <c r="BR74" i="2"/>
  <c r="BU74" i="2"/>
  <c r="BX74" i="2"/>
  <c r="CA74" i="2"/>
  <c r="CD74" i="2"/>
  <c r="P75" i="2"/>
  <c r="S75" i="2"/>
  <c r="V75" i="2"/>
  <c r="Y75" i="2"/>
  <c r="AB75" i="2"/>
  <c r="AE75" i="2"/>
  <c r="AH75" i="2"/>
  <c r="AK75" i="2"/>
  <c r="AN75" i="2"/>
  <c r="AQ75" i="2"/>
  <c r="AT75" i="2"/>
  <c r="AW75" i="2"/>
  <c r="AZ75" i="2"/>
  <c r="BC75" i="2"/>
  <c r="BF75" i="2"/>
  <c r="BI75" i="2"/>
  <c r="BL75" i="2"/>
  <c r="BO75" i="2"/>
  <c r="BR75" i="2"/>
  <c r="BU75" i="2"/>
  <c r="BX75" i="2"/>
  <c r="CA75" i="2"/>
  <c r="CD75" i="2"/>
  <c r="P76" i="2"/>
  <c r="S76" i="2"/>
  <c r="V76" i="2"/>
  <c r="Y76" i="2"/>
  <c r="AB76" i="2"/>
  <c r="AE76" i="2"/>
  <c r="AH76" i="2"/>
  <c r="AK76" i="2"/>
  <c r="AN76" i="2"/>
  <c r="AQ76" i="2"/>
  <c r="AT76" i="2"/>
  <c r="AW76" i="2"/>
  <c r="AZ76" i="2"/>
  <c r="BC76" i="2"/>
  <c r="BF76" i="2"/>
  <c r="BI76" i="2"/>
  <c r="BL76" i="2"/>
  <c r="BO76" i="2"/>
  <c r="BR76" i="2"/>
  <c r="BU76" i="2"/>
  <c r="BX76" i="2"/>
  <c r="CA76" i="2"/>
  <c r="CD76" i="2"/>
  <c r="P77" i="2"/>
  <c r="S77" i="2"/>
  <c r="V77" i="2"/>
  <c r="Y77" i="2"/>
  <c r="AB77" i="2"/>
  <c r="AE77" i="2"/>
  <c r="AH77" i="2"/>
  <c r="AK77" i="2"/>
  <c r="AN77" i="2"/>
  <c r="AQ77" i="2"/>
  <c r="AT77" i="2"/>
  <c r="AW77" i="2"/>
  <c r="AZ77" i="2"/>
  <c r="BC77" i="2"/>
  <c r="BF77" i="2"/>
  <c r="BI77" i="2"/>
  <c r="BL77" i="2"/>
  <c r="BO77" i="2"/>
  <c r="BR77" i="2"/>
  <c r="BU77" i="2"/>
  <c r="BX77" i="2"/>
  <c r="CA77" i="2"/>
  <c r="CD77" i="2"/>
  <c r="P78" i="2"/>
  <c r="S78" i="2"/>
  <c r="V78" i="2"/>
  <c r="Y78" i="2"/>
  <c r="AB78" i="2"/>
  <c r="AE78" i="2"/>
  <c r="AH78" i="2"/>
  <c r="AK78" i="2"/>
  <c r="AN78" i="2"/>
  <c r="AQ78" i="2"/>
  <c r="AT78" i="2"/>
  <c r="AW78" i="2"/>
  <c r="AZ78" i="2"/>
  <c r="BC78" i="2"/>
  <c r="BF78" i="2"/>
  <c r="BI78" i="2"/>
  <c r="BL78" i="2"/>
  <c r="BO78" i="2"/>
  <c r="BR78" i="2"/>
  <c r="BU78" i="2"/>
  <c r="BX78" i="2"/>
  <c r="CA78" i="2"/>
  <c r="CD78" i="2"/>
  <c r="P79" i="2"/>
  <c r="S79" i="2"/>
  <c r="V79" i="2"/>
  <c r="Y79" i="2"/>
  <c r="AB79" i="2"/>
  <c r="AE79" i="2"/>
  <c r="AH79" i="2"/>
  <c r="AK79" i="2"/>
  <c r="AN79" i="2"/>
  <c r="AQ79" i="2"/>
  <c r="AT79" i="2"/>
  <c r="AW79" i="2"/>
  <c r="AZ79" i="2"/>
  <c r="BC79" i="2"/>
  <c r="BF79" i="2"/>
  <c r="BI79" i="2"/>
  <c r="BL79" i="2"/>
  <c r="BO79" i="2"/>
  <c r="BR79" i="2"/>
  <c r="BU79" i="2"/>
  <c r="BX79" i="2"/>
  <c r="CA79" i="2"/>
  <c r="CD79" i="2"/>
  <c r="P80" i="2"/>
  <c r="S80" i="2"/>
  <c r="V80" i="2"/>
  <c r="Y80" i="2"/>
  <c r="AB80" i="2"/>
  <c r="AE80" i="2"/>
  <c r="AH80" i="2"/>
  <c r="AK80" i="2"/>
  <c r="AN80" i="2"/>
  <c r="AQ80" i="2"/>
  <c r="AT80" i="2"/>
  <c r="AW80" i="2"/>
  <c r="AZ80" i="2"/>
  <c r="BC80" i="2"/>
  <c r="BF80" i="2"/>
  <c r="BI80" i="2"/>
  <c r="BL80" i="2"/>
  <c r="BO80" i="2"/>
  <c r="BR80" i="2"/>
  <c r="BU80" i="2"/>
  <c r="BX80" i="2"/>
  <c r="CA80" i="2"/>
  <c r="CD80" i="2"/>
  <c r="P81" i="2"/>
  <c r="S81" i="2"/>
  <c r="V81" i="2"/>
  <c r="Y81" i="2"/>
  <c r="AB81" i="2"/>
  <c r="AE81" i="2"/>
  <c r="AH81" i="2"/>
  <c r="AK81" i="2"/>
  <c r="AN81" i="2"/>
  <c r="AQ81" i="2"/>
  <c r="AT81" i="2"/>
  <c r="AW81" i="2"/>
  <c r="AZ81" i="2"/>
  <c r="BC81" i="2"/>
  <c r="BF81" i="2"/>
  <c r="BI81" i="2"/>
  <c r="BL81" i="2"/>
  <c r="BO81" i="2"/>
  <c r="BR81" i="2"/>
  <c r="BU81" i="2"/>
  <c r="BX81" i="2"/>
  <c r="CA81" i="2"/>
  <c r="CD81" i="2"/>
  <c r="P82" i="2"/>
  <c r="S82" i="2"/>
  <c r="V82" i="2"/>
  <c r="Y82" i="2"/>
  <c r="AB82" i="2"/>
  <c r="AE82" i="2"/>
  <c r="AH82" i="2"/>
  <c r="AK82" i="2"/>
  <c r="AN82" i="2"/>
  <c r="AQ82" i="2"/>
  <c r="AT82" i="2"/>
  <c r="AW82" i="2"/>
  <c r="AZ82" i="2"/>
  <c r="BC82" i="2"/>
  <c r="BF82" i="2"/>
  <c r="BI82" i="2"/>
  <c r="BL82" i="2"/>
  <c r="BO82" i="2"/>
  <c r="BR82" i="2"/>
  <c r="BU82" i="2"/>
  <c r="BX82" i="2"/>
  <c r="CA82" i="2"/>
  <c r="CD82" i="2"/>
  <c r="P83" i="2"/>
  <c r="S83" i="2"/>
  <c r="V83" i="2"/>
  <c r="Y83" i="2"/>
  <c r="AB83" i="2"/>
  <c r="AE83" i="2"/>
  <c r="AH83" i="2"/>
  <c r="AK83" i="2"/>
  <c r="AN83" i="2"/>
  <c r="AQ83" i="2"/>
  <c r="AT83" i="2"/>
  <c r="AW83" i="2"/>
  <c r="AZ83" i="2"/>
  <c r="BC83" i="2"/>
  <c r="BF83" i="2"/>
  <c r="BI83" i="2"/>
  <c r="BL83" i="2"/>
  <c r="BO83" i="2"/>
  <c r="BR83" i="2"/>
  <c r="BU83" i="2"/>
  <c r="BX83" i="2"/>
  <c r="CA83" i="2"/>
  <c r="CD83" i="2"/>
  <c r="P84" i="2"/>
  <c r="S84" i="2"/>
  <c r="V84" i="2"/>
  <c r="Y84" i="2"/>
  <c r="AB84" i="2"/>
  <c r="AE84" i="2"/>
  <c r="AH84" i="2"/>
  <c r="AK84" i="2"/>
  <c r="AN84" i="2"/>
  <c r="AQ84" i="2"/>
  <c r="AT84" i="2"/>
  <c r="AW84" i="2"/>
  <c r="AZ84" i="2"/>
  <c r="BC84" i="2"/>
  <c r="BF84" i="2"/>
  <c r="BI84" i="2"/>
  <c r="BL84" i="2"/>
  <c r="BO84" i="2"/>
  <c r="BR84" i="2"/>
  <c r="BU84" i="2"/>
  <c r="BX84" i="2"/>
  <c r="CA84" i="2"/>
  <c r="CD84" i="2"/>
  <c r="P85" i="2"/>
  <c r="S85" i="2"/>
  <c r="V85" i="2"/>
  <c r="Y85" i="2"/>
  <c r="AB85" i="2"/>
  <c r="AE85" i="2"/>
  <c r="AH85" i="2"/>
  <c r="AK85" i="2"/>
  <c r="AN85" i="2"/>
  <c r="AQ85" i="2"/>
  <c r="AT85" i="2"/>
  <c r="AW85" i="2"/>
  <c r="AZ85" i="2"/>
  <c r="BC85" i="2"/>
  <c r="BF85" i="2"/>
  <c r="BI85" i="2"/>
  <c r="BL85" i="2"/>
  <c r="BO85" i="2"/>
  <c r="BR85" i="2"/>
  <c r="BU85" i="2"/>
  <c r="BX85" i="2"/>
  <c r="CA85" i="2"/>
  <c r="CD85" i="2"/>
  <c r="P86" i="2"/>
  <c r="S86" i="2"/>
  <c r="V86" i="2"/>
  <c r="Y86" i="2"/>
  <c r="AB86" i="2"/>
  <c r="AE86" i="2"/>
  <c r="AH86" i="2"/>
  <c r="AK86" i="2"/>
  <c r="AN86" i="2"/>
  <c r="AQ86" i="2"/>
  <c r="AT86" i="2"/>
  <c r="AW86" i="2"/>
  <c r="AZ86" i="2"/>
  <c r="BC86" i="2"/>
  <c r="BF86" i="2"/>
  <c r="BI86" i="2"/>
  <c r="BL86" i="2"/>
  <c r="BO86" i="2"/>
  <c r="BR86" i="2"/>
  <c r="BU86" i="2"/>
  <c r="BX86" i="2"/>
  <c r="CA86" i="2"/>
  <c r="CD86" i="2"/>
  <c r="P87" i="2"/>
  <c r="S87" i="2"/>
  <c r="V87" i="2"/>
  <c r="Y87" i="2"/>
  <c r="AB87" i="2"/>
  <c r="AE87" i="2"/>
  <c r="AH87" i="2"/>
  <c r="AK87" i="2"/>
  <c r="AN87" i="2"/>
  <c r="AQ87" i="2"/>
  <c r="AT87" i="2"/>
  <c r="AW87" i="2"/>
  <c r="AZ87" i="2"/>
  <c r="BC87" i="2"/>
  <c r="BF87" i="2"/>
  <c r="BI87" i="2"/>
  <c r="BL87" i="2"/>
  <c r="BO87" i="2"/>
  <c r="BR87" i="2"/>
  <c r="BU87" i="2"/>
  <c r="BX87" i="2"/>
  <c r="CA87" i="2"/>
  <c r="CD87" i="2"/>
  <c r="P88" i="2"/>
  <c r="S88" i="2"/>
  <c r="V88" i="2"/>
  <c r="Y88" i="2"/>
  <c r="AB88" i="2"/>
  <c r="AE88" i="2"/>
  <c r="AH88" i="2"/>
  <c r="AK88" i="2"/>
  <c r="AN88" i="2"/>
  <c r="AQ88" i="2"/>
  <c r="AT88" i="2"/>
  <c r="AW88" i="2"/>
  <c r="AZ88" i="2"/>
  <c r="BC88" i="2"/>
  <c r="BF88" i="2"/>
  <c r="BI88" i="2"/>
  <c r="BL88" i="2"/>
  <c r="BO88" i="2"/>
  <c r="BR88" i="2"/>
  <c r="BU88" i="2"/>
  <c r="BX88" i="2"/>
  <c r="CA88" i="2"/>
  <c r="CD88" i="2"/>
  <c r="P89" i="2"/>
  <c r="S89" i="2"/>
  <c r="V89" i="2"/>
  <c r="Y89" i="2"/>
  <c r="AB89" i="2"/>
  <c r="AE89" i="2"/>
  <c r="AH89" i="2"/>
  <c r="AK89" i="2"/>
  <c r="AN89" i="2"/>
  <c r="AQ89" i="2"/>
  <c r="AT89" i="2"/>
  <c r="AW89" i="2"/>
  <c r="AZ89" i="2"/>
  <c r="BC89" i="2"/>
  <c r="BF89" i="2"/>
  <c r="BI89" i="2"/>
  <c r="BL89" i="2"/>
  <c r="BO89" i="2"/>
  <c r="BR89" i="2"/>
  <c r="BU89" i="2"/>
  <c r="BX89" i="2"/>
  <c r="CA89" i="2"/>
  <c r="CD89" i="2"/>
  <c r="P90" i="2"/>
  <c r="S90" i="2"/>
  <c r="V90" i="2"/>
  <c r="Y90" i="2"/>
  <c r="AB90" i="2"/>
  <c r="AE90" i="2"/>
  <c r="AH90" i="2"/>
  <c r="AK90" i="2"/>
  <c r="AN90" i="2"/>
  <c r="AQ90" i="2"/>
  <c r="AT90" i="2"/>
  <c r="AW90" i="2"/>
  <c r="AZ90" i="2"/>
  <c r="BC90" i="2"/>
  <c r="BF90" i="2"/>
  <c r="BI90" i="2"/>
  <c r="BL90" i="2"/>
  <c r="BO90" i="2"/>
  <c r="BR90" i="2"/>
  <c r="BU90" i="2"/>
  <c r="BX90" i="2"/>
  <c r="CA90" i="2"/>
  <c r="CD90" i="2"/>
  <c r="P91" i="2"/>
  <c r="S91" i="2"/>
  <c r="V91" i="2"/>
  <c r="Y91" i="2"/>
  <c r="AB91" i="2"/>
  <c r="AE91" i="2"/>
  <c r="AH91" i="2"/>
  <c r="AK91" i="2"/>
  <c r="AN91" i="2"/>
  <c r="AQ91" i="2"/>
  <c r="AT91" i="2"/>
  <c r="AW91" i="2"/>
  <c r="AZ91" i="2"/>
  <c r="BC91" i="2"/>
  <c r="BF91" i="2"/>
  <c r="BI91" i="2"/>
  <c r="BL91" i="2"/>
  <c r="BO91" i="2"/>
  <c r="BR91" i="2"/>
  <c r="BU91" i="2"/>
  <c r="BX91" i="2"/>
  <c r="CA91" i="2"/>
  <c r="CD91" i="2"/>
  <c r="P92" i="2"/>
  <c r="S92" i="2"/>
  <c r="V92" i="2"/>
  <c r="Y92" i="2"/>
  <c r="AB92" i="2"/>
  <c r="AE92" i="2"/>
  <c r="AH92" i="2"/>
  <c r="AK92" i="2"/>
  <c r="AN92" i="2"/>
  <c r="AQ92" i="2"/>
  <c r="AT92" i="2"/>
  <c r="AW92" i="2"/>
  <c r="AZ92" i="2"/>
  <c r="BC92" i="2"/>
  <c r="BF92" i="2"/>
  <c r="BI92" i="2"/>
  <c r="BL92" i="2"/>
  <c r="BO92" i="2"/>
  <c r="BR92" i="2"/>
  <c r="BU92" i="2"/>
  <c r="BX92" i="2"/>
  <c r="CA92" i="2"/>
  <c r="CD92" i="2"/>
  <c r="P93" i="2"/>
  <c r="S93" i="2"/>
  <c r="V93" i="2"/>
  <c r="Y93" i="2"/>
  <c r="AB93" i="2"/>
  <c r="AE93" i="2"/>
  <c r="AH93" i="2"/>
  <c r="AK93" i="2"/>
  <c r="AN93" i="2"/>
  <c r="AQ93" i="2"/>
  <c r="AT93" i="2"/>
  <c r="AW93" i="2"/>
  <c r="AZ93" i="2"/>
  <c r="BC93" i="2"/>
  <c r="BF93" i="2"/>
  <c r="BI93" i="2"/>
  <c r="BL93" i="2"/>
  <c r="BO93" i="2"/>
  <c r="BR93" i="2"/>
  <c r="BU93" i="2"/>
  <c r="BX93" i="2"/>
  <c r="CA93" i="2"/>
  <c r="CD93" i="2"/>
  <c r="P94" i="2"/>
  <c r="S94" i="2"/>
  <c r="V94" i="2"/>
  <c r="Y94" i="2"/>
  <c r="AB94" i="2"/>
  <c r="AE94" i="2"/>
  <c r="AH94" i="2"/>
  <c r="AK94" i="2"/>
  <c r="AN94" i="2"/>
  <c r="AQ94" i="2"/>
  <c r="AT94" i="2"/>
  <c r="AW94" i="2"/>
  <c r="AZ94" i="2"/>
  <c r="BC94" i="2"/>
  <c r="BF94" i="2"/>
  <c r="BI94" i="2"/>
  <c r="BL94" i="2"/>
  <c r="BO94" i="2"/>
  <c r="BR94" i="2"/>
  <c r="BU94" i="2"/>
  <c r="BX94" i="2"/>
  <c r="CA94" i="2"/>
  <c r="CD94" i="2"/>
  <c r="P95" i="2"/>
  <c r="S95" i="2"/>
  <c r="V95" i="2"/>
  <c r="Y95" i="2"/>
  <c r="AB95" i="2"/>
  <c r="AE95" i="2"/>
  <c r="AH95" i="2"/>
  <c r="AK95" i="2"/>
  <c r="AN95" i="2"/>
  <c r="AQ95" i="2"/>
  <c r="AT95" i="2"/>
  <c r="AW95" i="2"/>
  <c r="AZ95" i="2"/>
  <c r="BC95" i="2"/>
  <c r="BF95" i="2"/>
  <c r="BI95" i="2"/>
  <c r="BL95" i="2"/>
  <c r="BO95" i="2"/>
  <c r="BR95" i="2"/>
  <c r="BU95" i="2"/>
  <c r="BX95" i="2"/>
  <c r="CA95" i="2"/>
  <c r="CD95" i="2"/>
  <c r="P96" i="2"/>
  <c r="S96" i="2"/>
  <c r="V96" i="2"/>
  <c r="Y96" i="2"/>
  <c r="AB96" i="2"/>
  <c r="AE96" i="2"/>
  <c r="AH96" i="2"/>
  <c r="AK96" i="2"/>
  <c r="AN96" i="2"/>
  <c r="AQ96" i="2"/>
  <c r="AT96" i="2"/>
  <c r="AW96" i="2"/>
  <c r="AZ96" i="2"/>
  <c r="BC96" i="2"/>
  <c r="BF96" i="2"/>
  <c r="BI96" i="2"/>
  <c r="BL96" i="2"/>
  <c r="BO96" i="2"/>
  <c r="BR96" i="2"/>
  <c r="BU96" i="2"/>
  <c r="BX96" i="2"/>
  <c r="CA96" i="2"/>
  <c r="CD96" i="2"/>
  <c r="P97" i="2"/>
  <c r="S97" i="2"/>
  <c r="V97" i="2"/>
  <c r="Y97" i="2"/>
  <c r="AB97" i="2"/>
  <c r="AE97" i="2"/>
  <c r="AH97" i="2"/>
  <c r="AK97" i="2"/>
  <c r="AN97" i="2"/>
  <c r="AQ97" i="2"/>
  <c r="AT97" i="2"/>
  <c r="AW97" i="2"/>
  <c r="AZ97" i="2"/>
  <c r="BC97" i="2"/>
  <c r="BF97" i="2"/>
  <c r="BI97" i="2"/>
  <c r="BL97" i="2"/>
  <c r="BO97" i="2"/>
  <c r="BR97" i="2"/>
  <c r="BU97" i="2"/>
  <c r="BX97" i="2"/>
  <c r="CA97" i="2"/>
  <c r="CD97" i="2"/>
  <c r="P98" i="2"/>
  <c r="S98" i="2"/>
  <c r="V98" i="2"/>
  <c r="Y98" i="2"/>
  <c r="AB98" i="2"/>
  <c r="AE98" i="2"/>
  <c r="AH98" i="2"/>
  <c r="AK98" i="2"/>
  <c r="AN98" i="2"/>
  <c r="AQ98" i="2"/>
  <c r="AT98" i="2"/>
  <c r="AW98" i="2"/>
  <c r="AZ98" i="2"/>
  <c r="BC98" i="2"/>
  <c r="BF98" i="2"/>
  <c r="BI98" i="2"/>
  <c r="BL98" i="2"/>
  <c r="BO98" i="2"/>
  <c r="BR98" i="2"/>
  <c r="BU98" i="2"/>
  <c r="BX98" i="2"/>
  <c r="CA98" i="2"/>
  <c r="CD98" i="2"/>
  <c r="P99" i="2"/>
  <c r="S99" i="2"/>
  <c r="V99" i="2"/>
  <c r="Y99" i="2"/>
  <c r="AB99" i="2"/>
  <c r="AE99" i="2"/>
  <c r="AH99" i="2"/>
  <c r="AK99" i="2"/>
  <c r="AN99" i="2"/>
  <c r="AQ99" i="2"/>
  <c r="AT99" i="2"/>
  <c r="AW99" i="2"/>
  <c r="AZ99" i="2"/>
  <c r="BC99" i="2"/>
  <c r="BF99" i="2"/>
  <c r="BI99" i="2"/>
  <c r="BL99" i="2"/>
  <c r="BO99" i="2"/>
  <c r="BR99" i="2"/>
  <c r="BU99" i="2"/>
  <c r="BX99" i="2"/>
  <c r="CA99" i="2"/>
  <c r="CD99" i="2"/>
  <c r="P100" i="2"/>
  <c r="S100" i="2"/>
  <c r="V100" i="2"/>
  <c r="Y100" i="2"/>
  <c r="AB100" i="2"/>
  <c r="AE100" i="2"/>
  <c r="AH100" i="2"/>
  <c r="AK100" i="2"/>
  <c r="AN100" i="2"/>
  <c r="AQ100" i="2"/>
  <c r="AT100" i="2"/>
  <c r="AW100" i="2"/>
  <c r="AZ100" i="2"/>
  <c r="BC100" i="2"/>
  <c r="BF100" i="2"/>
  <c r="BI100" i="2"/>
  <c r="BL100" i="2"/>
  <c r="BO100" i="2"/>
  <c r="BR100" i="2"/>
  <c r="BU100" i="2"/>
  <c r="BX100" i="2"/>
  <c r="CA100" i="2"/>
  <c r="CD100" i="2"/>
  <c r="P101" i="2"/>
  <c r="S101" i="2"/>
  <c r="V101" i="2"/>
  <c r="Y101" i="2"/>
  <c r="AB101" i="2"/>
  <c r="AE101" i="2"/>
  <c r="AH101" i="2"/>
  <c r="AK101" i="2"/>
  <c r="AN101" i="2"/>
  <c r="AQ101" i="2"/>
  <c r="AT101" i="2"/>
  <c r="AW101" i="2"/>
  <c r="AZ101" i="2"/>
  <c r="BC101" i="2"/>
  <c r="BF101" i="2"/>
  <c r="BI101" i="2"/>
  <c r="BL101" i="2"/>
  <c r="BO101" i="2"/>
  <c r="BR101" i="2"/>
  <c r="BU101" i="2"/>
  <c r="BX101" i="2"/>
  <c r="CA101" i="2"/>
  <c r="CD101" i="2"/>
  <c r="P102" i="2"/>
  <c r="S102" i="2"/>
  <c r="V102" i="2"/>
  <c r="Y102" i="2"/>
  <c r="AB102" i="2"/>
  <c r="AE102" i="2"/>
  <c r="AH102" i="2"/>
  <c r="AK102" i="2"/>
  <c r="AN102" i="2"/>
  <c r="AQ102" i="2"/>
  <c r="AT102" i="2"/>
  <c r="AW102" i="2"/>
  <c r="AZ102" i="2"/>
  <c r="BC102" i="2"/>
  <c r="BF102" i="2"/>
  <c r="BI102" i="2"/>
  <c r="BL102" i="2"/>
  <c r="BO102" i="2"/>
  <c r="BR102" i="2"/>
  <c r="BU102" i="2"/>
  <c r="BX102" i="2"/>
  <c r="CA102" i="2"/>
  <c r="CD102" i="2"/>
  <c r="P103" i="2"/>
  <c r="S103" i="2"/>
  <c r="V103" i="2"/>
  <c r="Y103" i="2"/>
  <c r="AB103" i="2"/>
  <c r="AE103" i="2"/>
  <c r="AH103" i="2"/>
  <c r="AK103" i="2"/>
  <c r="AN103" i="2"/>
  <c r="AQ103" i="2"/>
  <c r="AT103" i="2"/>
  <c r="AW103" i="2"/>
  <c r="AZ103" i="2"/>
  <c r="BC103" i="2"/>
  <c r="BF103" i="2"/>
  <c r="BI103" i="2"/>
  <c r="BL103" i="2"/>
  <c r="BO103" i="2"/>
  <c r="BR103" i="2"/>
  <c r="BU103" i="2"/>
  <c r="BX103" i="2"/>
  <c r="CA103" i="2"/>
  <c r="CD103" i="2"/>
  <c r="P104" i="2"/>
  <c r="S104" i="2"/>
  <c r="V104" i="2"/>
  <c r="Y104" i="2"/>
  <c r="AB104" i="2"/>
  <c r="AE104" i="2"/>
  <c r="AH104" i="2"/>
  <c r="AK104" i="2"/>
  <c r="AN104" i="2"/>
  <c r="AQ104" i="2"/>
  <c r="AT104" i="2"/>
  <c r="AW104" i="2"/>
  <c r="AZ104" i="2"/>
  <c r="BC104" i="2"/>
  <c r="BF104" i="2"/>
  <c r="BI104" i="2"/>
  <c r="BL104" i="2"/>
  <c r="BO104" i="2"/>
  <c r="BR104" i="2"/>
  <c r="BU104" i="2"/>
  <c r="BX104" i="2"/>
  <c r="CA104" i="2"/>
  <c r="CD104" i="2"/>
  <c r="P105" i="2"/>
  <c r="S105" i="2"/>
  <c r="V105" i="2"/>
  <c r="Y105" i="2"/>
  <c r="AB105" i="2"/>
  <c r="AE105" i="2"/>
  <c r="AH105" i="2"/>
  <c r="AK105" i="2"/>
  <c r="AN105" i="2"/>
  <c r="AQ105" i="2"/>
  <c r="AT105" i="2"/>
  <c r="AW105" i="2"/>
  <c r="AZ105" i="2"/>
  <c r="BC105" i="2"/>
  <c r="BF105" i="2"/>
  <c r="BI105" i="2"/>
  <c r="BL105" i="2"/>
  <c r="BO105" i="2"/>
  <c r="BR105" i="2"/>
  <c r="BU105" i="2"/>
  <c r="BX105" i="2"/>
  <c r="CA105" i="2"/>
  <c r="CD105" i="2"/>
  <c r="P106" i="2"/>
  <c r="S106" i="2"/>
  <c r="V106" i="2"/>
  <c r="Y106" i="2"/>
  <c r="AB106" i="2"/>
  <c r="AE106" i="2"/>
  <c r="AH106" i="2"/>
  <c r="AK106" i="2"/>
  <c r="AN106" i="2"/>
  <c r="AQ106" i="2"/>
  <c r="AT106" i="2"/>
  <c r="AW106" i="2"/>
  <c r="AZ106" i="2"/>
  <c r="BC106" i="2"/>
  <c r="BF106" i="2"/>
  <c r="BI106" i="2"/>
  <c r="BL106" i="2"/>
  <c r="BO106" i="2"/>
  <c r="BR106" i="2"/>
  <c r="BU106" i="2"/>
  <c r="BX106" i="2"/>
  <c r="CA106" i="2"/>
  <c r="CD106" i="2"/>
  <c r="P107" i="2"/>
  <c r="S107" i="2"/>
  <c r="V107" i="2"/>
  <c r="Y107" i="2"/>
  <c r="AB107" i="2"/>
  <c r="AE107" i="2"/>
  <c r="AH107" i="2"/>
  <c r="AK107" i="2"/>
  <c r="AN107" i="2"/>
  <c r="AQ107" i="2"/>
  <c r="AT107" i="2"/>
  <c r="AW107" i="2"/>
  <c r="AZ107" i="2"/>
  <c r="BC107" i="2"/>
  <c r="BF107" i="2"/>
  <c r="BI107" i="2"/>
  <c r="BL107" i="2"/>
  <c r="BO107" i="2"/>
  <c r="BR107" i="2"/>
  <c r="BU107" i="2"/>
  <c r="BX107" i="2"/>
  <c r="CA107" i="2"/>
  <c r="CD107" i="2"/>
  <c r="P108" i="2"/>
  <c r="S108" i="2"/>
  <c r="V108" i="2"/>
  <c r="Y108" i="2"/>
  <c r="AB108" i="2"/>
  <c r="AE108" i="2"/>
  <c r="AH108" i="2"/>
  <c r="AK108" i="2"/>
  <c r="AN108" i="2"/>
  <c r="AQ108" i="2"/>
  <c r="AT108" i="2"/>
  <c r="AW108" i="2"/>
  <c r="AZ108" i="2"/>
  <c r="BC108" i="2"/>
  <c r="BF108" i="2"/>
  <c r="BI108" i="2"/>
  <c r="BL108" i="2"/>
  <c r="BO108" i="2"/>
  <c r="BR108" i="2"/>
  <c r="BU108" i="2"/>
  <c r="BX108" i="2"/>
  <c r="CA108" i="2"/>
  <c r="CD108" i="2"/>
  <c r="P109" i="2"/>
  <c r="S109" i="2"/>
  <c r="V109" i="2"/>
  <c r="Y109" i="2"/>
  <c r="AB109" i="2"/>
  <c r="AE109" i="2"/>
  <c r="AH109" i="2"/>
  <c r="AK109" i="2"/>
  <c r="AN109" i="2"/>
  <c r="AQ109" i="2"/>
  <c r="AT109" i="2"/>
  <c r="AW109" i="2"/>
  <c r="AZ109" i="2"/>
  <c r="BC109" i="2"/>
  <c r="BF109" i="2"/>
  <c r="BI109" i="2"/>
  <c r="BL109" i="2"/>
  <c r="BO109" i="2"/>
  <c r="BR109" i="2"/>
  <c r="BU109" i="2"/>
  <c r="BX109" i="2"/>
  <c r="CA109" i="2"/>
  <c r="CD109" i="2"/>
  <c r="P110" i="2"/>
  <c r="S110" i="2"/>
  <c r="V110" i="2"/>
  <c r="Y110" i="2"/>
  <c r="AB110" i="2"/>
  <c r="AE110" i="2"/>
  <c r="AH110" i="2"/>
  <c r="AK110" i="2"/>
  <c r="AN110" i="2"/>
  <c r="AQ110" i="2"/>
  <c r="AT110" i="2"/>
  <c r="AW110" i="2"/>
  <c r="AZ110" i="2"/>
  <c r="BC110" i="2"/>
  <c r="BF110" i="2"/>
  <c r="BI110" i="2"/>
  <c r="BL110" i="2"/>
  <c r="BO110" i="2"/>
  <c r="BR110" i="2"/>
  <c r="BU110" i="2"/>
  <c r="BX110" i="2"/>
  <c r="CA110" i="2"/>
  <c r="CD110" i="2"/>
  <c r="P111" i="2"/>
  <c r="S111" i="2"/>
  <c r="V111" i="2"/>
  <c r="Y111" i="2"/>
  <c r="AB111" i="2"/>
  <c r="AE111" i="2"/>
  <c r="AH111" i="2"/>
  <c r="AK111" i="2"/>
  <c r="AN111" i="2"/>
  <c r="AQ111" i="2"/>
  <c r="AT111" i="2"/>
  <c r="AW111" i="2"/>
  <c r="AZ111" i="2"/>
  <c r="BC111" i="2"/>
  <c r="BF111" i="2"/>
  <c r="BI111" i="2"/>
  <c r="BL111" i="2"/>
  <c r="BO111" i="2"/>
  <c r="BR111" i="2"/>
  <c r="BU111" i="2"/>
  <c r="BX111" i="2"/>
  <c r="CA111" i="2"/>
  <c r="CD111" i="2"/>
  <c r="P112" i="2"/>
  <c r="S112" i="2"/>
  <c r="V112" i="2"/>
  <c r="Y112" i="2"/>
  <c r="AB112" i="2"/>
  <c r="AE112" i="2"/>
  <c r="AH112" i="2"/>
  <c r="AK112" i="2"/>
  <c r="AN112" i="2"/>
  <c r="AQ112" i="2"/>
  <c r="AT112" i="2"/>
  <c r="AW112" i="2"/>
  <c r="AZ112" i="2"/>
  <c r="BC112" i="2"/>
  <c r="BF112" i="2"/>
  <c r="BI112" i="2"/>
  <c r="BL112" i="2"/>
  <c r="BO112" i="2"/>
  <c r="BR112" i="2"/>
  <c r="BU112" i="2"/>
  <c r="BX112" i="2"/>
  <c r="CA112" i="2"/>
  <c r="CD112" i="2"/>
  <c r="P113" i="2"/>
  <c r="S113" i="2"/>
  <c r="V113" i="2"/>
  <c r="Y113" i="2"/>
  <c r="AB113" i="2"/>
  <c r="AE113" i="2"/>
  <c r="AH113" i="2"/>
  <c r="AK113" i="2"/>
  <c r="AN113" i="2"/>
  <c r="AQ113" i="2"/>
  <c r="AT113" i="2"/>
  <c r="AW113" i="2"/>
  <c r="AZ113" i="2"/>
  <c r="BC113" i="2"/>
  <c r="BF113" i="2"/>
  <c r="BI113" i="2"/>
  <c r="BL113" i="2"/>
  <c r="BO113" i="2"/>
  <c r="BR113" i="2"/>
  <c r="BU113" i="2"/>
  <c r="BX113" i="2"/>
  <c r="CA113" i="2"/>
  <c r="CD113" i="2"/>
  <c r="P114" i="2"/>
  <c r="S114" i="2"/>
  <c r="V114" i="2"/>
  <c r="Y114" i="2"/>
  <c r="AB114" i="2"/>
  <c r="AE114" i="2"/>
  <c r="AH114" i="2"/>
  <c r="AK114" i="2"/>
  <c r="AN114" i="2"/>
  <c r="AQ114" i="2"/>
  <c r="AT114" i="2"/>
  <c r="AW114" i="2"/>
  <c r="AZ114" i="2"/>
  <c r="BC114" i="2"/>
  <c r="BF114" i="2"/>
  <c r="BI114" i="2"/>
  <c r="BL114" i="2"/>
  <c r="BO114" i="2"/>
  <c r="BR114" i="2"/>
  <c r="BU114" i="2"/>
  <c r="BX114" i="2"/>
  <c r="CA114" i="2"/>
  <c r="CD114" i="2"/>
  <c r="P115" i="2"/>
  <c r="S115" i="2"/>
  <c r="V115" i="2"/>
  <c r="Y115" i="2"/>
  <c r="AB115" i="2"/>
  <c r="AE115" i="2"/>
  <c r="AH115" i="2"/>
  <c r="AK115" i="2"/>
  <c r="AN115" i="2"/>
  <c r="AQ115" i="2"/>
  <c r="AT115" i="2"/>
  <c r="AW115" i="2"/>
  <c r="AZ115" i="2"/>
  <c r="BC115" i="2"/>
  <c r="BF115" i="2"/>
  <c r="BI115" i="2"/>
  <c r="BL115" i="2"/>
  <c r="BO115" i="2"/>
  <c r="BR115" i="2"/>
  <c r="BU115" i="2"/>
  <c r="BX115" i="2"/>
  <c r="CA115" i="2"/>
  <c r="CD115" i="2"/>
  <c r="P116" i="2"/>
  <c r="S116" i="2"/>
  <c r="V116" i="2"/>
  <c r="Y116" i="2"/>
  <c r="AB116" i="2"/>
  <c r="AE116" i="2"/>
  <c r="AH116" i="2"/>
  <c r="AK116" i="2"/>
  <c r="AN116" i="2"/>
  <c r="AQ116" i="2"/>
  <c r="AT116" i="2"/>
  <c r="AW116" i="2"/>
  <c r="AZ116" i="2"/>
  <c r="BC116" i="2"/>
  <c r="BF116" i="2"/>
  <c r="BI116" i="2"/>
  <c r="BL116" i="2"/>
  <c r="BO116" i="2"/>
  <c r="BR116" i="2"/>
  <c r="BU116" i="2"/>
  <c r="BX116" i="2"/>
  <c r="CA116" i="2"/>
  <c r="CD116" i="2"/>
  <c r="P117" i="2"/>
  <c r="S117" i="2"/>
  <c r="V117" i="2"/>
  <c r="Y117" i="2"/>
  <c r="AB117" i="2"/>
  <c r="AE117" i="2"/>
  <c r="AH117" i="2"/>
  <c r="AK117" i="2"/>
  <c r="AN117" i="2"/>
  <c r="AQ117" i="2"/>
  <c r="AT117" i="2"/>
  <c r="AW117" i="2"/>
  <c r="AZ117" i="2"/>
  <c r="BC117" i="2"/>
  <c r="BF117" i="2"/>
  <c r="BI117" i="2"/>
  <c r="BL117" i="2"/>
  <c r="BO117" i="2"/>
  <c r="BR117" i="2"/>
  <c r="BU117" i="2"/>
  <c r="BX117" i="2"/>
  <c r="CA117" i="2"/>
  <c r="CD117" i="2"/>
  <c r="P118" i="2"/>
  <c r="S118" i="2"/>
  <c r="V118" i="2"/>
  <c r="Y118" i="2"/>
  <c r="AB118" i="2"/>
  <c r="AE118" i="2"/>
  <c r="AH118" i="2"/>
  <c r="AK118" i="2"/>
  <c r="AN118" i="2"/>
  <c r="AQ118" i="2"/>
  <c r="AT118" i="2"/>
  <c r="AW118" i="2"/>
  <c r="AZ118" i="2"/>
  <c r="BC118" i="2"/>
  <c r="BF118" i="2"/>
  <c r="BI118" i="2"/>
  <c r="BL118" i="2"/>
  <c r="BO118" i="2"/>
  <c r="BR118" i="2"/>
  <c r="BU118" i="2"/>
  <c r="BX118" i="2"/>
  <c r="CA118" i="2"/>
  <c r="CD118" i="2"/>
  <c r="P119" i="2"/>
  <c r="S119" i="2"/>
  <c r="V119" i="2"/>
  <c r="Y119" i="2"/>
  <c r="AB119" i="2"/>
  <c r="AE119" i="2"/>
  <c r="AH119" i="2"/>
  <c r="AK119" i="2"/>
  <c r="AN119" i="2"/>
  <c r="AQ119" i="2"/>
  <c r="AT119" i="2"/>
  <c r="AW119" i="2"/>
  <c r="AZ119" i="2"/>
  <c r="BC119" i="2"/>
  <c r="BF119" i="2"/>
  <c r="BI119" i="2"/>
  <c r="BL119" i="2"/>
  <c r="BO119" i="2"/>
  <c r="BR119" i="2"/>
  <c r="BU119" i="2"/>
  <c r="BX119" i="2"/>
  <c r="CA119" i="2"/>
  <c r="CD119" i="2"/>
  <c r="P120" i="2"/>
  <c r="S120" i="2"/>
  <c r="V120" i="2"/>
  <c r="Y120" i="2"/>
  <c r="AB120" i="2"/>
  <c r="AE120" i="2"/>
  <c r="AH120" i="2"/>
  <c r="AK120" i="2"/>
  <c r="AN120" i="2"/>
  <c r="AQ120" i="2"/>
  <c r="AT120" i="2"/>
  <c r="AW120" i="2"/>
  <c r="AZ120" i="2"/>
  <c r="BC120" i="2"/>
  <c r="BF120" i="2"/>
  <c r="BI120" i="2"/>
  <c r="BL120" i="2"/>
  <c r="BO120" i="2"/>
  <c r="BR120" i="2"/>
  <c r="BU120" i="2"/>
  <c r="BX120" i="2"/>
  <c r="CA120" i="2"/>
  <c r="CD120" i="2"/>
  <c r="P121" i="2"/>
  <c r="S121" i="2"/>
  <c r="V121" i="2"/>
  <c r="Y121" i="2"/>
  <c r="AB121" i="2"/>
  <c r="AE121" i="2"/>
  <c r="AH121" i="2"/>
  <c r="AK121" i="2"/>
  <c r="AN121" i="2"/>
  <c r="AQ121" i="2"/>
  <c r="AT121" i="2"/>
  <c r="AW121" i="2"/>
  <c r="AZ121" i="2"/>
  <c r="BC121" i="2"/>
  <c r="BF121" i="2"/>
  <c r="BI121" i="2"/>
  <c r="BL121" i="2"/>
  <c r="BO121" i="2"/>
  <c r="BR121" i="2"/>
  <c r="BU121" i="2"/>
  <c r="BX121" i="2"/>
  <c r="CA121" i="2"/>
  <c r="CD121" i="2"/>
  <c r="S4" i="2"/>
  <c r="S2" i="2" s="1"/>
  <c r="V4" i="2"/>
  <c r="Y4" i="2"/>
  <c r="AB4" i="2"/>
  <c r="AE4" i="2"/>
  <c r="AH4" i="2"/>
  <c r="AK4" i="2"/>
  <c r="AN4" i="2"/>
  <c r="AQ4" i="2"/>
  <c r="AT4" i="2"/>
  <c r="AW4" i="2"/>
  <c r="AZ4" i="2"/>
  <c r="BC4" i="2"/>
  <c r="BF4" i="2"/>
  <c r="BI4" i="2"/>
  <c r="BL4" i="2"/>
  <c r="BO4" i="2"/>
  <c r="BR4" i="2"/>
  <c r="BU4" i="2"/>
  <c r="BX4" i="2"/>
  <c r="CA4" i="2"/>
  <c r="CD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5" i="2"/>
  <c r="J6" i="2"/>
  <c r="J7" i="2"/>
  <c r="J8" i="2"/>
  <c r="J9" i="2"/>
  <c r="J10" i="2"/>
  <c r="J11" i="2"/>
  <c r="J12" i="2"/>
  <c r="J13" i="2"/>
  <c r="J14" i="2"/>
  <c r="J15" i="2"/>
  <c r="J16" i="2"/>
  <c r="J17" i="2"/>
  <c r="J18" i="2"/>
  <c r="J19" i="2"/>
  <c r="J20" i="2"/>
  <c r="J21" i="2"/>
  <c r="J22" i="2"/>
  <c r="J23" i="2"/>
  <c r="J24" i="2"/>
  <c r="J25" i="2"/>
  <c r="J26" i="2"/>
  <c r="J27" i="2"/>
  <c r="J28" i="2"/>
  <c r="P4" i="2"/>
  <c r="M4" i="2"/>
  <c r="J4" i="2"/>
  <c r="BE1" i="3"/>
  <c r="BF1" i="3"/>
  <c r="V2" i="2" l="1"/>
  <c r="P2" i="2"/>
  <c r="M2" i="2"/>
  <c r="J2" i="2"/>
  <c r="B23" i="15"/>
  <c r="F5" i="14"/>
  <c r="G5" i="14"/>
  <c r="H5" i="14"/>
  <c r="N5" i="5"/>
  <c r="M5" i="5"/>
  <c r="L5" i="5"/>
  <c r="K5" i="5"/>
  <c r="J6" i="5"/>
  <c r="Q4" i="5"/>
  <c r="Q1" i="5"/>
  <c r="M2" i="5"/>
  <c r="C5" i="14"/>
  <c r="O5" i="14"/>
  <c r="AE5" i="14"/>
  <c r="AU5" i="14"/>
  <c r="K5" i="14"/>
  <c r="AA5" i="14"/>
  <c r="AQ5" i="14"/>
  <c r="BG5" i="14"/>
  <c r="S5" i="14"/>
  <c r="AI5" i="14"/>
  <c r="AY5" i="14"/>
  <c r="W5" i="14"/>
  <c r="AM5" i="14"/>
  <c r="BC5" i="14"/>
  <c r="BH5" i="14"/>
  <c r="AB5" i="14"/>
  <c r="Y5" i="14"/>
  <c r="AO5" i="14"/>
  <c r="BE5" i="14"/>
  <c r="N5" i="14"/>
  <c r="AD5" i="14"/>
  <c r="AT5" i="14"/>
  <c r="AF5" i="14"/>
  <c r="AZ5" i="14"/>
  <c r="T5" i="14"/>
  <c r="M5" i="14"/>
  <c r="AC5" i="14"/>
  <c r="AS5" i="14"/>
  <c r="BI5" i="14"/>
  <c r="R5" i="14"/>
  <c r="AH5" i="14"/>
  <c r="AX5" i="14"/>
  <c r="BD5" i="14"/>
  <c r="X5" i="14"/>
  <c r="AR5" i="14"/>
  <c r="L5" i="14"/>
  <c r="Q5" i="14"/>
  <c r="AG5" i="14"/>
  <c r="AW5" i="14"/>
  <c r="E5" i="14"/>
  <c r="V5" i="14"/>
  <c r="AL5" i="14"/>
  <c r="BB5" i="14"/>
  <c r="AV5" i="14"/>
  <c r="P5" i="14"/>
  <c r="AJ5" i="14"/>
  <c r="D5" i="14"/>
  <c r="U5" i="14"/>
  <c r="AK5" i="14"/>
  <c r="BA5" i="14"/>
  <c r="J5" i="14"/>
  <c r="Z5" i="14"/>
  <c r="AP5" i="14"/>
  <c r="BF5" i="14"/>
  <c r="AN5" i="14"/>
  <c r="I5" i="14"/>
  <c r="G2" i="2" l="1"/>
  <c r="F2" i="2"/>
  <c r="B24" i="15"/>
  <c r="F6" i="14"/>
  <c r="H6" i="14"/>
  <c r="G6" i="14"/>
  <c r="L6" i="5"/>
  <c r="J7" i="5"/>
  <c r="M6" i="5"/>
  <c r="N6" i="5"/>
  <c r="K6" i="5"/>
  <c r="J6" i="14"/>
  <c r="Z6" i="14"/>
  <c r="AP6" i="14"/>
  <c r="BF6" i="14"/>
  <c r="O6" i="14"/>
  <c r="AE6" i="14"/>
  <c r="AU6" i="14"/>
  <c r="D6" i="14"/>
  <c r="AK6" i="14"/>
  <c r="AO6" i="14"/>
  <c r="T6" i="14"/>
  <c r="X6" i="14"/>
  <c r="AB6" i="14"/>
  <c r="AF6" i="14"/>
  <c r="R6" i="14"/>
  <c r="AH6" i="14"/>
  <c r="AX6" i="14"/>
  <c r="W6" i="14"/>
  <c r="AM6" i="14"/>
  <c r="BC6" i="14"/>
  <c r="U6" i="14"/>
  <c r="BA6" i="14"/>
  <c r="Y6" i="14"/>
  <c r="BE6" i="14"/>
  <c r="AZ6" i="14"/>
  <c r="BD6" i="14"/>
  <c r="BH6" i="14"/>
  <c r="E6" i="14"/>
  <c r="V6" i="14"/>
  <c r="AL6" i="14"/>
  <c r="BB6" i="14"/>
  <c r="K6" i="14"/>
  <c r="AA6" i="14"/>
  <c r="AQ6" i="14"/>
  <c r="BG6" i="14"/>
  <c r="AC6" i="14"/>
  <c r="BI6" i="14"/>
  <c r="AG6" i="14"/>
  <c r="C6" i="14"/>
  <c r="I6" i="14"/>
  <c r="L6" i="14"/>
  <c r="P6" i="14"/>
  <c r="N6" i="14"/>
  <c r="AD6" i="14"/>
  <c r="AT6" i="14"/>
  <c r="S6" i="14"/>
  <c r="AI6" i="14"/>
  <c r="AY6" i="14"/>
  <c r="M6" i="14"/>
  <c r="AS6" i="14"/>
  <c r="Q6" i="14"/>
  <c r="AW6" i="14"/>
  <c r="AJ6" i="14"/>
  <c r="AN6" i="14"/>
  <c r="AR6" i="14"/>
  <c r="AV6" i="14"/>
  <c r="AD1" i="3"/>
  <c r="J1" i="3"/>
  <c r="K1" i="3"/>
  <c r="L1" i="3"/>
  <c r="M1" i="3"/>
  <c r="N1" i="3"/>
  <c r="O1" i="3"/>
  <c r="P1" i="3"/>
  <c r="Q1" i="3"/>
  <c r="R1" i="3"/>
  <c r="S1" i="3"/>
  <c r="T1" i="3"/>
  <c r="U1" i="3"/>
  <c r="V1" i="3"/>
  <c r="W1" i="3"/>
  <c r="X1" i="3"/>
  <c r="Y1" i="3"/>
  <c r="Z1" i="3"/>
  <c r="AA1" i="3"/>
  <c r="AB1" i="3"/>
  <c r="AC1" i="3"/>
  <c r="AE1" i="3"/>
  <c r="AF1" i="3"/>
  <c r="AG1" i="3"/>
  <c r="AH1" i="3"/>
  <c r="AI1" i="3"/>
  <c r="AJ1" i="3"/>
  <c r="AK1" i="3"/>
  <c r="AL1" i="3"/>
  <c r="AM1" i="3"/>
  <c r="AN1" i="3"/>
  <c r="AO1" i="3"/>
  <c r="AP1" i="3"/>
  <c r="AQ1" i="3"/>
  <c r="AR1" i="3"/>
  <c r="AS1" i="3"/>
  <c r="AT1" i="3"/>
  <c r="AU1" i="3"/>
  <c r="AV1" i="3"/>
  <c r="AW1" i="3"/>
  <c r="AX1" i="3"/>
  <c r="AY1" i="3"/>
  <c r="AZ1" i="3"/>
  <c r="BA1" i="3"/>
  <c r="BB1" i="3"/>
  <c r="BC1" i="3"/>
  <c r="BD1" i="3"/>
  <c r="I1" i="3"/>
  <c r="J1" i="1"/>
  <c r="K1" i="1"/>
  <c r="L1" i="1"/>
  <c r="M1" i="1"/>
  <c r="N1" i="1"/>
  <c r="O1" i="1"/>
  <c r="P1" i="1"/>
  <c r="Q1" i="1"/>
  <c r="Q2" i="1" s="1"/>
  <c r="R1" i="1"/>
  <c r="R2" i="1" s="1"/>
  <c r="S1" i="1"/>
  <c r="S2" i="1" s="1"/>
  <c r="T1" i="1"/>
  <c r="T2" i="1" s="1"/>
  <c r="U1" i="1"/>
  <c r="U2" i="1" s="1"/>
  <c r="V1" i="1"/>
  <c r="V2" i="1" s="1"/>
  <c r="W1" i="1"/>
  <c r="W2" i="1" s="1"/>
  <c r="X1" i="1"/>
  <c r="X2" i="1" s="1"/>
  <c r="Y1" i="1"/>
  <c r="Y2" i="1" s="1"/>
  <c r="Z1" i="1"/>
  <c r="Z2" i="1" s="1"/>
  <c r="AA1" i="1"/>
  <c r="AA2" i="1" s="1"/>
  <c r="AB1" i="1"/>
  <c r="AB2" i="1" s="1"/>
  <c r="AC1" i="1"/>
  <c r="AC2" i="1" s="1"/>
  <c r="AD1" i="1"/>
  <c r="AD2" i="1" s="1"/>
  <c r="AE1" i="1"/>
  <c r="AE2" i="1" s="1"/>
  <c r="AF1" i="1"/>
  <c r="AF2" i="1" s="1"/>
  <c r="AG1" i="1"/>
  <c r="AG2" i="1" s="1"/>
  <c r="I1" i="1"/>
  <c r="B3" i="2"/>
  <c r="B2" i="3"/>
  <c r="B3" i="3" s="1"/>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G3" i="2" l="1"/>
  <c r="F3" i="2"/>
  <c r="E3" i="2" s="1"/>
  <c r="C3" i="2"/>
  <c r="B4" i="2"/>
  <c r="B25" i="15"/>
  <c r="F7" i="14"/>
  <c r="H7" i="14"/>
  <c r="G7" i="14"/>
  <c r="D3" i="2"/>
  <c r="L7" i="5"/>
  <c r="K7" i="5"/>
  <c r="M7" i="5"/>
  <c r="J8" i="5"/>
  <c r="N7" i="5"/>
  <c r="K7" i="14"/>
  <c r="AA7" i="14"/>
  <c r="AQ7" i="14"/>
  <c r="BG7" i="14"/>
  <c r="P7" i="14"/>
  <c r="AF7" i="14"/>
  <c r="AV7" i="14"/>
  <c r="J7" i="14"/>
  <c r="AP7" i="14"/>
  <c r="N7" i="14"/>
  <c r="AT7" i="14"/>
  <c r="Y7" i="14"/>
  <c r="AC7" i="14"/>
  <c r="AG7" i="14"/>
  <c r="D7" i="14"/>
  <c r="W7" i="14"/>
  <c r="BC7" i="14"/>
  <c r="AB7" i="14"/>
  <c r="BH7" i="14"/>
  <c r="E7" i="14"/>
  <c r="M7" i="14"/>
  <c r="AK7" i="14"/>
  <c r="O7" i="14"/>
  <c r="AE7" i="14"/>
  <c r="AU7" i="14"/>
  <c r="C7" i="14"/>
  <c r="T7" i="14"/>
  <c r="AJ7" i="14"/>
  <c r="AZ7" i="14"/>
  <c r="R7" i="14"/>
  <c r="AX7" i="14"/>
  <c r="V7" i="14"/>
  <c r="BB7" i="14"/>
  <c r="AO7" i="14"/>
  <c r="AS7" i="14"/>
  <c r="AW7" i="14"/>
  <c r="BA7" i="14"/>
  <c r="S7" i="14"/>
  <c r="AI7" i="14"/>
  <c r="AY7" i="14"/>
  <c r="I7" i="14"/>
  <c r="X7" i="14"/>
  <c r="AN7" i="14"/>
  <c r="BD7" i="14"/>
  <c r="Z7" i="14"/>
  <c r="BF7" i="14"/>
  <c r="AD7" i="14"/>
  <c r="BE7" i="14"/>
  <c r="BI7" i="14"/>
  <c r="U7" i="14"/>
  <c r="AM7" i="14"/>
  <c r="L7" i="14"/>
  <c r="AR7" i="14"/>
  <c r="AH7" i="14"/>
  <c r="AL7" i="14"/>
  <c r="Q7" i="14"/>
  <c r="L2" i="3"/>
  <c r="T2" i="3"/>
  <c r="X2" i="3"/>
  <c r="AB2" i="3"/>
  <c r="AF2" i="3"/>
  <c r="AJ2" i="3"/>
  <c r="AN2" i="3"/>
  <c r="AR2" i="3"/>
  <c r="AV2" i="3"/>
  <c r="AZ2" i="3"/>
  <c r="BD2" i="3"/>
  <c r="M2" i="3"/>
  <c r="Q2" i="3"/>
  <c r="Y2" i="3"/>
  <c r="AC2" i="3"/>
  <c r="AG2" i="3"/>
  <c r="AK2" i="3"/>
  <c r="AO2" i="3"/>
  <c r="AS2" i="3"/>
  <c r="AW2" i="3"/>
  <c r="BA2" i="3"/>
  <c r="BE2" i="3"/>
  <c r="J2" i="3"/>
  <c r="N2" i="3"/>
  <c r="R2" i="3"/>
  <c r="V2" i="3"/>
  <c r="AH2" i="3"/>
  <c r="AL2" i="3"/>
  <c r="AP2" i="3"/>
  <c r="AT2" i="3"/>
  <c r="AX2" i="3"/>
  <c r="BB2" i="3"/>
  <c r="BF2" i="3"/>
  <c r="K2" i="3"/>
  <c r="O2" i="3"/>
  <c r="AA2" i="3"/>
  <c r="AI2" i="3"/>
  <c r="AM2" i="3"/>
  <c r="AQ2" i="3"/>
  <c r="AU2" i="3"/>
  <c r="AY2" i="3"/>
  <c r="BC2" i="3"/>
  <c r="G4" i="2" l="1"/>
  <c r="F4" i="2"/>
  <c r="E4" i="2" s="1"/>
  <c r="C4" i="2"/>
  <c r="B5" i="2"/>
  <c r="B26" i="15"/>
  <c r="F8" i="14"/>
  <c r="G8" i="14"/>
  <c r="H8" i="14"/>
  <c r="AJ4" i="3"/>
  <c r="D4" i="2"/>
  <c r="M8" i="5"/>
  <c r="K8" i="5"/>
  <c r="N8" i="5"/>
  <c r="J9" i="5"/>
  <c r="L8" i="5"/>
  <c r="I8" i="14"/>
  <c r="X8" i="14"/>
  <c r="AN8" i="14"/>
  <c r="BD8" i="14"/>
  <c r="M8" i="14"/>
  <c r="AC8" i="14"/>
  <c r="AS8" i="14"/>
  <c r="BI8" i="14"/>
  <c r="AE8" i="14"/>
  <c r="K8" i="14"/>
  <c r="AQ8" i="14"/>
  <c r="AD8" i="14"/>
  <c r="AH8" i="14"/>
  <c r="AL8" i="14"/>
  <c r="J8" i="14"/>
  <c r="AO8" i="14"/>
  <c r="W8" i="14"/>
  <c r="BC8" i="14"/>
  <c r="N8" i="14"/>
  <c r="V8" i="14"/>
  <c r="AP8" i="14"/>
  <c r="L8" i="14"/>
  <c r="AB8" i="14"/>
  <c r="AR8" i="14"/>
  <c r="BH8" i="14"/>
  <c r="Q8" i="14"/>
  <c r="AG8" i="14"/>
  <c r="AW8" i="14"/>
  <c r="AM8" i="14"/>
  <c r="S8" i="14"/>
  <c r="AY8" i="14"/>
  <c r="AT8" i="14"/>
  <c r="AX8" i="14"/>
  <c r="BB8" i="14"/>
  <c r="BF8" i="14"/>
  <c r="C8" i="14"/>
  <c r="T8" i="14"/>
  <c r="AJ8" i="14"/>
  <c r="AZ8" i="14"/>
  <c r="Y8" i="14"/>
  <c r="BE8" i="14"/>
  <c r="AI8" i="14"/>
  <c r="R8" i="14"/>
  <c r="P8" i="14"/>
  <c r="AF8" i="14"/>
  <c r="AV8" i="14"/>
  <c r="D8" i="14"/>
  <c r="U8" i="14"/>
  <c r="AK8" i="14"/>
  <c r="BA8" i="14"/>
  <c r="O8" i="14"/>
  <c r="AU8" i="14"/>
  <c r="AA8" i="14"/>
  <c r="BG8" i="14"/>
  <c r="E8" i="14"/>
  <c r="Z8" i="14"/>
  <c r="J3" i="3"/>
  <c r="N3" i="3"/>
  <c r="R3" i="3"/>
  <c r="V3" i="3"/>
  <c r="Z3" i="3"/>
  <c r="AD3" i="3"/>
  <c r="AH3" i="3"/>
  <c r="AL3" i="3"/>
  <c r="AP3" i="3"/>
  <c r="AT3" i="3"/>
  <c r="AX3" i="3"/>
  <c r="BB3" i="3"/>
  <c r="BF3" i="3"/>
  <c r="K3" i="3"/>
  <c r="O3" i="3"/>
  <c r="AE3" i="3"/>
  <c r="AI3" i="3"/>
  <c r="AM3" i="3"/>
  <c r="AQ3" i="3"/>
  <c r="AU3" i="3"/>
  <c r="AY3" i="3"/>
  <c r="BC3" i="3"/>
  <c r="L3" i="3"/>
  <c r="X3" i="3"/>
  <c r="AB3" i="3"/>
  <c r="AF3" i="3"/>
  <c r="AJ3" i="3"/>
  <c r="AN3" i="3"/>
  <c r="AR3" i="3"/>
  <c r="AV3" i="3"/>
  <c r="AZ3" i="3"/>
  <c r="BD3" i="3"/>
  <c r="M3" i="3"/>
  <c r="Q3" i="3"/>
  <c r="Y3" i="3"/>
  <c r="AG3" i="3"/>
  <c r="AK3" i="3"/>
  <c r="AO3" i="3"/>
  <c r="AS3" i="3"/>
  <c r="AW3" i="3"/>
  <c r="BA3" i="3"/>
  <c r="BE3" i="3"/>
  <c r="AC3" i="3"/>
  <c r="AC4" i="3"/>
  <c r="AA3" i="14"/>
  <c r="Y3" i="14"/>
  <c r="G5" i="2" l="1"/>
  <c r="F5" i="2"/>
  <c r="E5" i="2" s="1"/>
  <c r="C5" i="2"/>
  <c r="E4" i="3" s="1"/>
  <c r="B6" i="2"/>
  <c r="B27" i="15"/>
  <c r="AC3" i="14"/>
  <c r="Z3" i="14"/>
  <c r="P4" i="3"/>
  <c r="W4" i="3"/>
  <c r="W3" i="14"/>
  <c r="AD3" i="14"/>
  <c r="S4" i="3"/>
  <c r="AF4" i="3"/>
  <c r="BF4" i="3"/>
  <c r="M4" i="3"/>
  <c r="R4" i="3"/>
  <c r="AQ4" i="3"/>
  <c r="AT4" i="3"/>
  <c r="AH4" i="3"/>
  <c r="Y4" i="3"/>
  <c r="AB4" i="3"/>
  <c r="AI4" i="3"/>
  <c r="AL4" i="3"/>
  <c r="AV4" i="3"/>
  <c r="T4" i="3"/>
  <c r="F9" i="14"/>
  <c r="G9" i="14"/>
  <c r="H9" i="14"/>
  <c r="Z4" i="3"/>
  <c r="BC4" i="3"/>
  <c r="AG4" i="3"/>
  <c r="AK4" i="3"/>
  <c r="L10" i="5"/>
  <c r="K10" i="5"/>
  <c r="M10" i="5"/>
  <c r="N10" i="5"/>
  <c r="N4" i="3"/>
  <c r="AY4" i="3"/>
  <c r="O4" i="3"/>
  <c r="AX4" i="3"/>
  <c r="BB4" i="3"/>
  <c r="BE4" i="3"/>
  <c r="I4" i="3"/>
  <c r="X4" i="3"/>
  <c r="AZ4" i="3"/>
  <c r="L4" i="3"/>
  <c r="AD4" i="3"/>
  <c r="J4" i="3"/>
  <c r="AE4" i="3"/>
  <c r="AM4" i="3"/>
  <c r="K4" i="3"/>
  <c r="AO4" i="3"/>
  <c r="BD4" i="3"/>
  <c r="AS4" i="3"/>
  <c r="AR4" i="3"/>
  <c r="S3" i="14"/>
  <c r="AI2" i="14"/>
  <c r="AE2" i="14"/>
  <c r="T2" i="14"/>
  <c r="U3" i="3"/>
  <c r="W3" i="3"/>
  <c r="U2" i="3"/>
  <c r="X2" i="14"/>
  <c r="D5" i="2"/>
  <c r="AP4" i="3"/>
  <c r="AU4" i="3"/>
  <c r="G4" i="3"/>
  <c r="V4" i="3"/>
  <c r="AA4" i="3"/>
  <c r="AW4" i="3"/>
  <c r="Q4" i="3"/>
  <c r="AN4" i="3"/>
  <c r="BA4" i="3"/>
  <c r="U4" i="3"/>
  <c r="AE3" i="14"/>
  <c r="Z2" i="14"/>
  <c r="U3" i="14"/>
  <c r="AG2" i="14"/>
  <c r="AA3" i="3"/>
  <c r="AD2" i="14"/>
  <c r="T3" i="3"/>
  <c r="AF2" i="14"/>
  <c r="V2" i="14"/>
  <c r="AH3" i="14"/>
  <c r="T3" i="14"/>
  <c r="Y2" i="14"/>
  <c r="AD2" i="3"/>
  <c r="AH2" i="14"/>
  <c r="AE2" i="3"/>
  <c r="S2" i="14"/>
  <c r="L9" i="5"/>
  <c r="M9" i="5"/>
  <c r="K9" i="5"/>
  <c r="J10" i="5"/>
  <c r="N9" i="5"/>
  <c r="L5" i="3"/>
  <c r="AB5" i="3"/>
  <c r="AR5" i="3"/>
  <c r="U5" i="3"/>
  <c r="AK5" i="3"/>
  <c r="BA5" i="3"/>
  <c r="O5" i="3"/>
  <c r="AU5" i="3"/>
  <c r="AD5" i="3"/>
  <c r="K5" i="3"/>
  <c r="BB5" i="3"/>
  <c r="AT5" i="3"/>
  <c r="P5" i="3"/>
  <c r="AF5" i="3"/>
  <c r="AV5" i="3"/>
  <c r="I5" i="3"/>
  <c r="Y5" i="3"/>
  <c r="AO5" i="3"/>
  <c r="BE5" i="3"/>
  <c r="W5" i="3"/>
  <c r="BC5" i="3"/>
  <c r="AP5" i="3"/>
  <c r="V5" i="3"/>
  <c r="N5" i="3"/>
  <c r="BF5" i="3"/>
  <c r="AX5" i="3"/>
  <c r="T5" i="3"/>
  <c r="AJ5" i="3"/>
  <c r="AZ5" i="3"/>
  <c r="M5" i="3"/>
  <c r="AC5" i="3"/>
  <c r="AS5" i="3"/>
  <c r="AE5" i="3"/>
  <c r="J5" i="3"/>
  <c r="AY5" i="3"/>
  <c r="AH5" i="3"/>
  <c r="Z5" i="3"/>
  <c r="AA5" i="3"/>
  <c r="R5" i="3"/>
  <c r="X5" i="3"/>
  <c r="AN5" i="3"/>
  <c r="BD5" i="3"/>
  <c r="Q5" i="3"/>
  <c r="AG5" i="3"/>
  <c r="AW5" i="3"/>
  <c r="G5" i="3"/>
  <c r="AM5" i="3"/>
  <c r="S5" i="3"/>
  <c r="AQ5" i="3"/>
  <c r="AI5" i="3"/>
  <c r="AL5" i="3"/>
  <c r="Y9" i="14"/>
  <c r="AO9" i="14"/>
  <c r="N9" i="14"/>
  <c r="AD9" i="14"/>
  <c r="AT9" i="14"/>
  <c r="AB9" i="14"/>
  <c r="BB9" i="14"/>
  <c r="P9" i="14"/>
  <c r="AV9" i="14"/>
  <c r="S9" i="14"/>
  <c r="BG9" i="14"/>
  <c r="BA9" i="14"/>
  <c r="O9" i="14"/>
  <c r="AC9" i="14"/>
  <c r="AS9" i="14"/>
  <c r="R9" i="14"/>
  <c r="C9" i="14"/>
  <c r="AJ9" i="14"/>
  <c r="BF9" i="14"/>
  <c r="AZ9" i="14"/>
  <c r="W9" i="14"/>
  <c r="K9" i="14"/>
  <c r="BC9" i="14"/>
  <c r="D9" i="14"/>
  <c r="U9" i="14"/>
  <c r="AK9" i="14"/>
  <c r="J9" i="14"/>
  <c r="Z9" i="14"/>
  <c r="AP9" i="14"/>
  <c r="AX9" i="14"/>
  <c r="I9" i="14"/>
  <c r="AN9" i="14"/>
  <c r="BE9" i="14"/>
  <c r="AY9" i="14"/>
  <c r="AU9" i="14"/>
  <c r="M9" i="14"/>
  <c r="AH9" i="14"/>
  <c r="X9" i="14"/>
  <c r="AI9" i="14"/>
  <c r="BI9" i="14"/>
  <c r="T9" i="14"/>
  <c r="BH9" i="14"/>
  <c r="AQ9" i="14"/>
  <c r="Q9" i="14"/>
  <c r="AG9" i="14"/>
  <c r="E9" i="14"/>
  <c r="V9" i="14"/>
  <c r="AL9" i="14"/>
  <c r="L9" i="14"/>
  <c r="AR9" i="14"/>
  <c r="AF9" i="14"/>
  <c r="BD9" i="14"/>
  <c r="AW9" i="14"/>
  <c r="AM9" i="14"/>
  <c r="AA9" i="14"/>
  <c r="AE9" i="14"/>
  <c r="E3" i="3"/>
  <c r="P3" i="3"/>
  <c r="W2" i="3"/>
  <c r="G3" i="3"/>
  <c r="S2" i="3"/>
  <c r="S3" i="3"/>
  <c r="P2" i="3"/>
  <c r="I2" i="3"/>
  <c r="I3" i="3"/>
  <c r="G6" i="2" l="1"/>
  <c r="F6" i="2"/>
  <c r="E6" i="2" s="1"/>
  <c r="C6" i="2"/>
  <c r="E5" i="3" s="1"/>
  <c r="B7" i="2"/>
  <c r="B28" i="15"/>
  <c r="G10" i="14"/>
  <c r="H10" i="14"/>
  <c r="L11" i="5"/>
  <c r="M11" i="5"/>
  <c r="K11" i="5"/>
  <c r="J11" i="5"/>
  <c r="N11" i="5"/>
  <c r="D6" i="2"/>
  <c r="J11" i="14"/>
  <c r="F10" i="14"/>
  <c r="V6" i="3"/>
  <c r="AL6" i="3"/>
  <c r="BB6" i="3"/>
  <c r="K6" i="3"/>
  <c r="AA6" i="3"/>
  <c r="AQ6" i="3"/>
  <c r="AC6" i="3"/>
  <c r="P6" i="3"/>
  <c r="BE6" i="3"/>
  <c r="AN6" i="3"/>
  <c r="AF6" i="3"/>
  <c r="J6" i="3"/>
  <c r="Z6" i="3"/>
  <c r="AP6" i="3"/>
  <c r="BF6" i="3"/>
  <c r="O6" i="3"/>
  <c r="AE6" i="3"/>
  <c r="AU6" i="3"/>
  <c r="AK6" i="3"/>
  <c r="AW6" i="3"/>
  <c r="AO6" i="3"/>
  <c r="BD6" i="3"/>
  <c r="N6" i="3"/>
  <c r="AD6" i="3"/>
  <c r="AT6" i="3"/>
  <c r="S6" i="3"/>
  <c r="AI6" i="3"/>
  <c r="AY6" i="3"/>
  <c r="M6" i="3"/>
  <c r="AS6" i="3"/>
  <c r="AJ6" i="3"/>
  <c r="Q6" i="3"/>
  <c r="I6" i="3"/>
  <c r="AZ6" i="3"/>
  <c r="X6" i="3"/>
  <c r="R6" i="3"/>
  <c r="AH6" i="3"/>
  <c r="AX6" i="3"/>
  <c r="W6" i="3"/>
  <c r="AM6" i="3"/>
  <c r="BC6" i="3"/>
  <c r="U6" i="3"/>
  <c r="BA6" i="3"/>
  <c r="AV6" i="3"/>
  <c r="AB6" i="3"/>
  <c r="T6" i="3"/>
  <c r="AR6" i="3"/>
  <c r="AG6" i="3"/>
  <c r="K10" i="14"/>
  <c r="AA10" i="14"/>
  <c r="AQ10" i="14"/>
  <c r="BG10" i="14"/>
  <c r="Q10" i="14"/>
  <c r="AG10" i="14"/>
  <c r="AW10" i="14"/>
  <c r="E10" i="14"/>
  <c r="AL10" i="14"/>
  <c r="P10" i="14"/>
  <c r="AV10" i="14"/>
  <c r="Z10" i="14"/>
  <c r="BF10" i="14"/>
  <c r="T10" i="14"/>
  <c r="BH10" i="14"/>
  <c r="AY10" i="14"/>
  <c r="AO10" i="14"/>
  <c r="BB10" i="14"/>
  <c r="AP10" i="14"/>
  <c r="W10" i="14"/>
  <c r="AM10" i="14"/>
  <c r="BC10" i="14"/>
  <c r="M10" i="14"/>
  <c r="AC10" i="14"/>
  <c r="BI10" i="14"/>
  <c r="AD10" i="14"/>
  <c r="AN10" i="14"/>
  <c r="AX10" i="14"/>
  <c r="AB10" i="14"/>
  <c r="O10" i="14"/>
  <c r="AE10" i="14"/>
  <c r="AU10" i="14"/>
  <c r="D10" i="14"/>
  <c r="U10" i="14"/>
  <c r="AK10" i="14"/>
  <c r="BA10" i="14"/>
  <c r="N10" i="14"/>
  <c r="AT10" i="14"/>
  <c r="X10" i="14"/>
  <c r="BD10" i="14"/>
  <c r="AH10" i="14"/>
  <c r="L10" i="14"/>
  <c r="AZ10" i="14"/>
  <c r="AI10" i="14"/>
  <c r="Y10" i="14"/>
  <c r="V10" i="14"/>
  <c r="J10" i="14"/>
  <c r="AR10" i="14"/>
  <c r="AS10" i="14"/>
  <c r="I10" i="14"/>
  <c r="R10" i="14"/>
  <c r="AJ10" i="14"/>
  <c r="S10" i="14"/>
  <c r="BE10" i="14"/>
  <c r="AF10" i="14"/>
  <c r="C10" i="14"/>
  <c r="G7" i="2" l="1"/>
  <c r="F7" i="2"/>
  <c r="E7" i="2" s="1"/>
  <c r="C7" i="2"/>
  <c r="E6" i="3" s="1"/>
  <c r="B8" i="2"/>
  <c r="B29" i="15"/>
  <c r="AD11" i="14"/>
  <c r="AC11" i="14"/>
  <c r="AB11" i="14"/>
  <c r="Q11" i="14"/>
  <c r="AA11" i="14"/>
  <c r="AH11" i="14"/>
  <c r="I11" i="14"/>
  <c r="F11" i="14"/>
  <c r="H11" i="14"/>
  <c r="G11" i="14"/>
  <c r="AK11" i="14"/>
  <c r="BE11" i="14"/>
  <c r="AX11" i="14"/>
  <c r="C11" i="14"/>
  <c r="K11" i="14"/>
  <c r="AQ11" i="14"/>
  <c r="AJ11" i="14"/>
  <c r="X11" i="14"/>
  <c r="S11" i="14"/>
  <c r="BA11" i="14"/>
  <c r="AI11" i="14"/>
  <c r="AR11" i="14"/>
  <c r="V11" i="14"/>
  <c r="P11" i="14"/>
  <c r="BB11" i="14"/>
  <c r="AS11" i="14"/>
  <c r="W11" i="14"/>
  <c r="AZ11" i="14"/>
  <c r="AG11" i="14"/>
  <c r="BF11" i="14"/>
  <c r="AN11" i="14"/>
  <c r="D11" i="14"/>
  <c r="N11" i="14"/>
  <c r="BG11" i="14"/>
  <c r="BH11" i="14"/>
  <c r="Y11" i="14"/>
  <c r="AT11" i="14"/>
  <c r="AF11" i="14"/>
  <c r="AM11" i="14"/>
  <c r="BI11" i="14"/>
  <c r="AU11" i="14"/>
  <c r="R11" i="14"/>
  <c r="AW11" i="14"/>
  <c r="AE11" i="14"/>
  <c r="BD11" i="14"/>
  <c r="U11" i="14"/>
  <c r="AL11" i="14"/>
  <c r="L11" i="14"/>
  <c r="AP11" i="14"/>
  <c r="AO11" i="14"/>
  <c r="O11" i="14"/>
  <c r="AV11" i="14"/>
  <c r="M11" i="14"/>
  <c r="Z11" i="14"/>
  <c r="T11" i="14"/>
  <c r="AY11" i="14"/>
  <c r="E11" i="14"/>
  <c r="BC11" i="14"/>
  <c r="D7" i="2"/>
  <c r="AB7" i="3"/>
  <c r="AR7" i="3"/>
  <c r="U7" i="3"/>
  <c r="AK7" i="3"/>
  <c r="BA7" i="3"/>
  <c r="R7" i="3"/>
  <c r="AX7" i="3"/>
  <c r="AD7" i="3"/>
  <c r="K7" i="3"/>
  <c r="BB7" i="3"/>
  <c r="AT7" i="3"/>
  <c r="AA7" i="3"/>
  <c r="P7" i="3"/>
  <c r="AF7" i="3"/>
  <c r="AV7" i="3"/>
  <c r="I7" i="3"/>
  <c r="Y7" i="3"/>
  <c r="AO7" i="3"/>
  <c r="BE7" i="3"/>
  <c r="Z7" i="3"/>
  <c r="BF7" i="3"/>
  <c r="AM7" i="3"/>
  <c r="V7" i="3"/>
  <c r="N7" i="3"/>
  <c r="BC7" i="3"/>
  <c r="AL7" i="3"/>
  <c r="T7" i="3"/>
  <c r="AJ7" i="3"/>
  <c r="AZ7" i="3"/>
  <c r="M7" i="3"/>
  <c r="AC7" i="3"/>
  <c r="AS7" i="3"/>
  <c r="AH7" i="3"/>
  <c r="G7" i="3"/>
  <c r="AY7" i="3"/>
  <c r="AE7" i="3"/>
  <c r="W7" i="3"/>
  <c r="O7" i="3"/>
  <c r="AU7" i="3"/>
  <c r="X7" i="3"/>
  <c r="AN7" i="3"/>
  <c r="BD7" i="3"/>
  <c r="Q7" i="3"/>
  <c r="AG7" i="3"/>
  <c r="AW7" i="3"/>
  <c r="J7" i="3"/>
  <c r="AP7" i="3"/>
  <c r="S7" i="3"/>
  <c r="AQ7" i="3"/>
  <c r="AI7" i="3"/>
  <c r="G8" i="2" l="1"/>
  <c r="F8" i="2"/>
  <c r="C8" i="2"/>
  <c r="E7" i="3" s="1"/>
  <c r="B9" i="2"/>
  <c r="E8" i="2"/>
  <c r="B30" i="15"/>
  <c r="D8" i="2"/>
  <c r="V8" i="3"/>
  <c r="AL8" i="3"/>
  <c r="BB8" i="3"/>
  <c r="K8" i="3"/>
  <c r="AA8" i="3"/>
  <c r="AQ8" i="3"/>
  <c r="AN8" i="3"/>
  <c r="Y8" i="3"/>
  <c r="AW8" i="3"/>
  <c r="AO8" i="3"/>
  <c r="J8" i="3"/>
  <c r="Z8" i="3"/>
  <c r="AP8" i="3"/>
  <c r="BF8" i="3"/>
  <c r="O8" i="3"/>
  <c r="AE8" i="3"/>
  <c r="AU8" i="3"/>
  <c r="P8" i="3"/>
  <c r="AV8" i="3"/>
  <c r="AJ8" i="3"/>
  <c r="Q8" i="3"/>
  <c r="I8" i="3"/>
  <c r="AZ8" i="3"/>
  <c r="BA8" i="3"/>
  <c r="N8" i="3"/>
  <c r="AD8" i="3"/>
  <c r="AT8" i="3"/>
  <c r="S8" i="3"/>
  <c r="AI8" i="3"/>
  <c r="AY8" i="3"/>
  <c r="X8" i="3"/>
  <c r="BD8" i="3"/>
  <c r="AS8" i="3"/>
  <c r="AB8" i="3"/>
  <c r="T8" i="3"/>
  <c r="AG8" i="3"/>
  <c r="U8" i="3"/>
  <c r="R8" i="3"/>
  <c r="AH8" i="3"/>
  <c r="AX8" i="3"/>
  <c r="G8" i="3"/>
  <c r="W8" i="3"/>
  <c r="AM8" i="3"/>
  <c r="BC8" i="3"/>
  <c r="AF8" i="3"/>
  <c r="M8" i="3"/>
  <c r="BE8" i="3"/>
  <c r="AK8" i="3"/>
  <c r="AC8" i="3"/>
  <c r="AR8" i="3"/>
  <c r="G9" i="2" l="1"/>
  <c r="F9" i="2"/>
  <c r="C9" i="2"/>
  <c r="E8" i="3" s="1"/>
  <c r="B10" i="2"/>
  <c r="E9" i="2"/>
  <c r="B31" i="15"/>
  <c r="D9" i="2"/>
  <c r="AF3" i="14"/>
  <c r="X9" i="3"/>
  <c r="AN9" i="3"/>
  <c r="Q9" i="3"/>
  <c r="AG9" i="3"/>
  <c r="AW9" i="3"/>
  <c r="AI9" i="3"/>
  <c r="BE9" i="3"/>
  <c r="AL9" i="3"/>
  <c r="G9" i="3"/>
  <c r="AU9" i="3"/>
  <c r="J9" i="3"/>
  <c r="AX9" i="3"/>
  <c r="W9" i="3"/>
  <c r="AB9" i="3"/>
  <c r="U9" i="3"/>
  <c r="AK9" i="3"/>
  <c r="K9" i="3"/>
  <c r="AQ9" i="3"/>
  <c r="AT9" i="3"/>
  <c r="R9" i="3"/>
  <c r="BB9" i="3"/>
  <c r="V9" i="3"/>
  <c r="BC9" i="3"/>
  <c r="BD9" i="3"/>
  <c r="P9" i="3"/>
  <c r="AF9" i="3"/>
  <c r="I9" i="3"/>
  <c r="Y9" i="3"/>
  <c r="AO9" i="3"/>
  <c r="S9" i="3"/>
  <c r="AV9" i="3"/>
  <c r="O9" i="3"/>
  <c r="AZ9" i="3"/>
  <c r="AD9" i="3"/>
  <c r="AE9" i="3"/>
  <c r="N9" i="3"/>
  <c r="AH9" i="3"/>
  <c r="T9" i="3"/>
  <c r="AJ9" i="3"/>
  <c r="M9" i="3"/>
  <c r="AC9" i="3"/>
  <c r="AS9" i="3"/>
  <c r="AA9" i="3"/>
  <c r="BA9" i="3"/>
  <c r="Z9" i="3"/>
  <c r="BF9" i="3"/>
  <c r="AM9" i="3"/>
  <c r="AP9" i="3"/>
  <c r="AY9" i="3"/>
  <c r="AR9" i="3"/>
  <c r="G10" i="2" l="1"/>
  <c r="F10" i="2"/>
  <c r="C10" i="2"/>
  <c r="E9" i="3" s="1"/>
  <c r="B11" i="2"/>
  <c r="E10" i="2"/>
  <c r="B32" i="15"/>
  <c r="D10" i="2"/>
  <c r="X3" i="14"/>
  <c r="G10" i="3"/>
  <c r="W10" i="3"/>
  <c r="AM10" i="3"/>
  <c r="BC10" i="3"/>
  <c r="P10" i="3"/>
  <c r="AK10" i="3"/>
  <c r="BF10" i="3"/>
  <c r="V10" i="3"/>
  <c r="AR10" i="3"/>
  <c r="AC10" i="3"/>
  <c r="AX10" i="3"/>
  <c r="BE10" i="3"/>
  <c r="AT10" i="3"/>
  <c r="K10" i="3"/>
  <c r="AA10" i="3"/>
  <c r="AQ10" i="3"/>
  <c r="U10" i="3"/>
  <c r="AP10" i="3"/>
  <c r="AB10" i="3"/>
  <c r="AW10" i="3"/>
  <c r="M10" i="3"/>
  <c r="AH10" i="3"/>
  <c r="BD10" i="3"/>
  <c r="T10" i="3"/>
  <c r="AZ10" i="3"/>
  <c r="O10" i="3"/>
  <c r="AE10" i="3"/>
  <c r="AU10" i="3"/>
  <c r="Z10" i="3"/>
  <c r="AV10" i="3"/>
  <c r="AG10" i="3"/>
  <c r="BB10" i="3"/>
  <c r="R10" i="3"/>
  <c r="AN10" i="3"/>
  <c r="N10" i="3"/>
  <c r="AO10" i="3"/>
  <c r="I10" i="3"/>
  <c r="S10" i="3"/>
  <c r="AI10" i="3"/>
  <c r="AY10" i="3"/>
  <c r="J10" i="3"/>
  <c r="AF10" i="3"/>
  <c r="BA10" i="3"/>
  <c r="Q10" i="3"/>
  <c r="AL10" i="3"/>
  <c r="X10" i="3"/>
  <c r="AS10" i="3"/>
  <c r="AJ10" i="3"/>
  <c r="Y10" i="3"/>
  <c r="AD10" i="3"/>
  <c r="G11" i="2" l="1"/>
  <c r="F11" i="2"/>
  <c r="E11" i="2" s="1"/>
  <c r="C11" i="2"/>
  <c r="E10" i="3" s="1"/>
  <c r="B12" i="2"/>
  <c r="B33" i="15"/>
  <c r="D11" i="2"/>
  <c r="V3" i="14"/>
  <c r="Q11" i="3"/>
  <c r="AG11" i="3"/>
  <c r="AW11" i="3"/>
  <c r="K11" i="3"/>
  <c r="AF11" i="3"/>
  <c r="BB11" i="3"/>
  <c r="R11" i="3"/>
  <c r="AM11" i="3"/>
  <c r="AD11" i="3"/>
  <c r="AY11" i="3"/>
  <c r="Z11" i="3"/>
  <c r="AZ11" i="3"/>
  <c r="U11" i="3"/>
  <c r="AK11" i="3"/>
  <c r="BA11" i="3"/>
  <c r="P11" i="3"/>
  <c r="AL11" i="3"/>
  <c r="W11" i="3"/>
  <c r="AR11" i="3"/>
  <c r="N11" i="3"/>
  <c r="AI11" i="3"/>
  <c r="BD11" i="3"/>
  <c r="AU11" i="3"/>
  <c r="BF11" i="3"/>
  <c r="I11" i="3"/>
  <c r="Y11" i="3"/>
  <c r="AO11" i="3"/>
  <c r="BE11" i="3"/>
  <c r="V11" i="3"/>
  <c r="AQ11" i="3"/>
  <c r="G11" i="3"/>
  <c r="AB11" i="3"/>
  <c r="AX11" i="3"/>
  <c r="S11" i="3"/>
  <c r="AN11" i="3"/>
  <c r="T11" i="3"/>
  <c r="J11" i="3"/>
  <c r="O11" i="3"/>
  <c r="M11" i="3"/>
  <c r="AC11" i="3"/>
  <c r="AS11" i="3"/>
  <c r="AA11" i="3"/>
  <c r="AV11" i="3"/>
  <c r="AH11" i="3"/>
  <c r="BC11" i="3"/>
  <c r="X11" i="3"/>
  <c r="AT11" i="3"/>
  <c r="AP11" i="3"/>
  <c r="AE11" i="3"/>
  <c r="AJ11" i="3"/>
  <c r="G12" i="2" l="1"/>
  <c r="F12" i="2"/>
  <c r="E12" i="2" s="1"/>
  <c r="C12" i="2"/>
  <c r="E11" i="3" s="1"/>
  <c r="B13" i="2"/>
  <c r="B34" i="15"/>
  <c r="D12" i="2"/>
  <c r="W12" i="3"/>
  <c r="AM12" i="3"/>
  <c r="BC12" i="3"/>
  <c r="Q12" i="3"/>
  <c r="AL12" i="3"/>
  <c r="X12" i="3"/>
  <c r="AS12" i="3"/>
  <c r="N12" i="3"/>
  <c r="AJ12" i="3"/>
  <c r="BE12" i="3"/>
  <c r="Z12" i="3"/>
  <c r="BA12" i="3"/>
  <c r="S12" i="3"/>
  <c r="AI12" i="3"/>
  <c r="AY12" i="3"/>
  <c r="AG12" i="3"/>
  <c r="BB12" i="3"/>
  <c r="R12" i="3"/>
  <c r="AN12" i="3"/>
  <c r="AD12" i="3"/>
  <c r="AZ12" i="3"/>
  <c r="AK12" i="3"/>
  <c r="K12" i="3"/>
  <c r="AA12" i="3"/>
  <c r="AQ12" i="3"/>
  <c r="V12" i="3"/>
  <c r="AR12" i="3"/>
  <c r="AC12" i="3"/>
  <c r="AX12" i="3"/>
  <c r="T12" i="3"/>
  <c r="AO12" i="3"/>
  <c r="U12" i="3"/>
  <c r="AV12" i="3"/>
  <c r="BF12" i="3"/>
  <c r="O12" i="3"/>
  <c r="AE12" i="3"/>
  <c r="AU12" i="3"/>
  <c r="AB12" i="3"/>
  <c r="AW12" i="3"/>
  <c r="M12" i="3"/>
  <c r="AH12" i="3"/>
  <c r="BD12" i="3"/>
  <c r="AT12" i="3"/>
  <c r="AP12" i="3"/>
  <c r="J12" i="3"/>
  <c r="P12" i="3"/>
  <c r="G13" i="2" l="1"/>
  <c r="F13" i="2"/>
  <c r="C13" i="2"/>
  <c r="E12" i="3" s="1"/>
  <c r="B14" i="2"/>
  <c r="E13" i="2"/>
  <c r="B35" i="15"/>
  <c r="D13" i="2"/>
  <c r="Q13" i="3"/>
  <c r="AG13" i="3"/>
  <c r="AW13" i="3"/>
  <c r="N13" i="3"/>
  <c r="S13" i="3"/>
  <c r="AI13" i="3"/>
  <c r="AY13" i="3"/>
  <c r="AB13" i="3"/>
  <c r="AT13" i="3"/>
  <c r="AF13" i="3"/>
  <c r="AH13" i="3"/>
  <c r="BF13" i="3"/>
  <c r="M13" i="3"/>
  <c r="U13" i="3"/>
  <c r="AK13" i="3"/>
  <c r="BA13" i="3"/>
  <c r="R13" i="3"/>
  <c r="W13" i="3"/>
  <c r="AM13" i="3"/>
  <c r="BC13" i="3"/>
  <c r="AJ13" i="3"/>
  <c r="V13" i="3"/>
  <c r="BB13" i="3"/>
  <c r="AN13" i="3"/>
  <c r="AP13" i="3"/>
  <c r="Z13" i="3"/>
  <c r="AC13" i="3"/>
  <c r="AS13" i="3"/>
  <c r="O13" i="3"/>
  <c r="AE13" i="3"/>
  <c r="AU13" i="3"/>
  <c r="T13" i="3"/>
  <c r="AZ13" i="3"/>
  <c r="AL13" i="3"/>
  <c r="X13" i="3"/>
  <c r="BD13" i="3"/>
  <c r="AX13" i="3"/>
  <c r="G13" i="3"/>
  <c r="Y13" i="3"/>
  <c r="AO13" i="3"/>
  <c r="BE13" i="3"/>
  <c r="J13" i="3"/>
  <c r="AA13" i="3"/>
  <c r="AQ13" i="3"/>
  <c r="AR13" i="3"/>
  <c r="AD13" i="3"/>
  <c r="K13" i="3"/>
  <c r="AV13" i="3"/>
  <c r="P13" i="3"/>
  <c r="G14" i="2" l="1"/>
  <c r="F14" i="2"/>
  <c r="E14" i="2" s="1"/>
  <c r="C14" i="2"/>
  <c r="E13" i="3" s="1"/>
  <c r="B15" i="2"/>
  <c r="B36" i="15"/>
  <c r="D14" i="2"/>
  <c r="G14" i="3"/>
  <c r="W14" i="3"/>
  <c r="AM14" i="3"/>
  <c r="Y14" i="3"/>
  <c r="AO14" i="3"/>
  <c r="BE14" i="3"/>
  <c r="Z14" i="3"/>
  <c r="BC14" i="3"/>
  <c r="AJ14" i="3"/>
  <c r="AL14" i="3"/>
  <c r="AF14" i="3"/>
  <c r="P14" i="3"/>
  <c r="K14" i="3"/>
  <c r="AA14" i="3"/>
  <c r="AQ14" i="3"/>
  <c r="M14" i="3"/>
  <c r="AC14" i="3"/>
  <c r="AS14" i="3"/>
  <c r="AH14" i="3"/>
  <c r="AR14" i="3"/>
  <c r="N14" i="3"/>
  <c r="AT14" i="3"/>
  <c r="AV14" i="3"/>
  <c r="O14" i="3"/>
  <c r="AE14" i="3"/>
  <c r="AU14" i="3"/>
  <c r="Q14" i="3"/>
  <c r="AG14" i="3"/>
  <c r="AW14" i="3"/>
  <c r="J14" i="3"/>
  <c r="AP14" i="3"/>
  <c r="T14" i="3"/>
  <c r="AY14" i="3"/>
  <c r="V14" i="3"/>
  <c r="AZ14" i="3"/>
  <c r="X14" i="3"/>
  <c r="S14" i="3"/>
  <c r="AI14" i="3"/>
  <c r="U14" i="3"/>
  <c r="AK14" i="3"/>
  <c r="BA14" i="3"/>
  <c r="R14" i="3"/>
  <c r="AX14" i="3"/>
  <c r="AB14" i="3"/>
  <c r="BD14" i="3"/>
  <c r="AD14" i="3"/>
  <c r="BF14" i="3"/>
  <c r="AN14" i="3"/>
  <c r="BB14" i="3"/>
  <c r="G15" i="2" l="1"/>
  <c r="F15" i="2"/>
  <c r="C15" i="2"/>
  <c r="E14" i="3" s="1"/>
  <c r="B16" i="2"/>
  <c r="E15" i="2"/>
  <c r="B37" i="15"/>
  <c r="D15" i="2"/>
  <c r="K15" i="3"/>
  <c r="AA15" i="3"/>
  <c r="R15" i="3"/>
  <c r="AK15" i="3"/>
  <c r="BA15" i="3"/>
  <c r="T15" i="3"/>
  <c r="AL15" i="3"/>
  <c r="BB15" i="3"/>
  <c r="P15" i="3"/>
  <c r="AI15" i="3"/>
  <c r="AY15" i="3"/>
  <c r="AJ15" i="3"/>
  <c r="BD15" i="3"/>
  <c r="G15" i="3"/>
  <c r="W15" i="3"/>
  <c r="M15" i="3"/>
  <c r="AG15" i="3"/>
  <c r="AW15" i="3"/>
  <c r="N15" i="3"/>
  <c r="AH15" i="3"/>
  <c r="AX15" i="3"/>
  <c r="J15" i="3"/>
  <c r="AE15" i="3"/>
  <c r="AU15" i="3"/>
  <c r="Q15" i="3"/>
  <c r="AN15" i="3"/>
  <c r="AR15" i="3"/>
  <c r="O15" i="3"/>
  <c r="X15" i="3"/>
  <c r="AO15" i="3"/>
  <c r="BE15" i="3"/>
  <c r="Y15" i="3"/>
  <c r="AP15" i="3"/>
  <c r="BF15" i="3"/>
  <c r="U15" i="3"/>
  <c r="AM15" i="3"/>
  <c r="BC15" i="3"/>
  <c r="AZ15" i="3"/>
  <c r="AF15" i="3"/>
  <c r="S15" i="3"/>
  <c r="AC15" i="3"/>
  <c r="AS15" i="3"/>
  <c r="AD15" i="3"/>
  <c r="AT15" i="3"/>
  <c r="Z15" i="3"/>
  <c r="AQ15" i="3"/>
  <c r="V15" i="3"/>
  <c r="AB15" i="3"/>
  <c r="AV15" i="3"/>
  <c r="G16" i="2" l="1"/>
  <c r="F16" i="2"/>
  <c r="E16" i="2" s="1"/>
  <c r="C16" i="2"/>
  <c r="E15" i="3" s="1"/>
  <c r="B17" i="2"/>
  <c r="B38" i="15"/>
  <c r="D16" i="2"/>
  <c r="S16" i="3"/>
  <c r="AI16" i="3"/>
  <c r="AY16" i="3"/>
  <c r="AB16" i="3"/>
  <c r="AR16" i="3"/>
  <c r="U16" i="3"/>
  <c r="AK16" i="3"/>
  <c r="BA16" i="3"/>
  <c r="AL16" i="3"/>
  <c r="AP16" i="3"/>
  <c r="AD16" i="3"/>
  <c r="AX16" i="3"/>
  <c r="G16" i="3"/>
  <c r="W16" i="3"/>
  <c r="AM16" i="3"/>
  <c r="BC16" i="3"/>
  <c r="P16" i="3"/>
  <c r="AF16" i="3"/>
  <c r="AV16" i="3"/>
  <c r="Y16" i="3"/>
  <c r="AO16" i="3"/>
  <c r="BE16" i="3"/>
  <c r="BB16" i="3"/>
  <c r="BF16" i="3"/>
  <c r="AT16" i="3"/>
  <c r="K16" i="3"/>
  <c r="AA16" i="3"/>
  <c r="AQ16" i="3"/>
  <c r="T16" i="3"/>
  <c r="AJ16" i="3"/>
  <c r="AZ16" i="3"/>
  <c r="M16" i="3"/>
  <c r="AC16" i="3"/>
  <c r="AS16" i="3"/>
  <c r="J16" i="3"/>
  <c r="R16" i="3"/>
  <c r="O16" i="3"/>
  <c r="AE16" i="3"/>
  <c r="AU16" i="3"/>
  <c r="X16" i="3"/>
  <c r="AN16" i="3"/>
  <c r="BD16" i="3"/>
  <c r="Q16" i="3"/>
  <c r="AG16" i="3"/>
  <c r="AW16" i="3"/>
  <c r="V16" i="3"/>
  <c r="Z16" i="3"/>
  <c r="N16" i="3"/>
  <c r="AH16" i="3"/>
  <c r="G17" i="2" l="1"/>
  <c r="F17" i="2"/>
  <c r="C17" i="2"/>
  <c r="E16" i="3" s="1"/>
  <c r="B18" i="2"/>
  <c r="E17" i="2"/>
  <c r="B39" i="15"/>
  <c r="D17" i="2"/>
  <c r="AI3" i="14"/>
  <c r="AF12" i="3"/>
  <c r="R17" i="3"/>
  <c r="W17" i="3"/>
  <c r="Q17" i="3"/>
  <c r="V17" i="3"/>
  <c r="K17" i="3"/>
  <c r="AA17" i="3"/>
  <c r="P17" i="3"/>
  <c r="X17" i="3"/>
  <c r="U17" i="3"/>
  <c r="J17" i="3"/>
  <c r="Z17" i="3"/>
  <c r="O17" i="3"/>
  <c r="AE17" i="3"/>
  <c r="L17" i="3"/>
  <c r="AF17" i="3"/>
  <c r="I17" i="3"/>
  <c r="Y17" i="3"/>
  <c r="N17" i="3"/>
  <c r="AD17" i="3"/>
  <c r="S17" i="3"/>
  <c r="AB17" i="3"/>
  <c r="M17" i="3"/>
  <c r="AC17" i="3"/>
  <c r="T17" i="3"/>
  <c r="G18" i="2" l="1"/>
  <c r="F18" i="2"/>
  <c r="C18" i="2"/>
  <c r="E17" i="3" s="1"/>
  <c r="B19" i="2"/>
  <c r="E18" i="2"/>
  <c r="B40" i="15"/>
  <c r="D18" i="2"/>
  <c r="L3" i="14"/>
  <c r="I12" i="3"/>
  <c r="I13" i="3"/>
  <c r="I14" i="3"/>
  <c r="I15" i="3"/>
  <c r="I16" i="3"/>
  <c r="G18" i="3"/>
  <c r="W18" i="3"/>
  <c r="AM18" i="3"/>
  <c r="BC18" i="3"/>
  <c r="P18" i="3"/>
  <c r="AF18" i="3"/>
  <c r="AV18" i="3"/>
  <c r="I18" i="3"/>
  <c r="Y18" i="3"/>
  <c r="AO18" i="3"/>
  <c r="BE18" i="3"/>
  <c r="AT18" i="3"/>
  <c r="AP18" i="3"/>
  <c r="O18" i="3"/>
  <c r="AE18" i="3"/>
  <c r="AU18" i="3"/>
  <c r="H18" i="3"/>
  <c r="X18" i="3"/>
  <c r="AN18" i="3"/>
  <c r="BD18" i="3"/>
  <c r="Q18" i="3"/>
  <c r="AG18" i="3"/>
  <c r="AW18" i="3"/>
  <c r="N18" i="3"/>
  <c r="AH18" i="3"/>
  <c r="AL18" i="3"/>
  <c r="J18" i="3"/>
  <c r="D18" i="3"/>
  <c r="S18" i="3"/>
  <c r="AI18" i="3"/>
  <c r="AY18" i="3"/>
  <c r="L18" i="3"/>
  <c r="AB18" i="3"/>
  <c r="AR18" i="3"/>
  <c r="F18" i="3"/>
  <c r="U18" i="3"/>
  <c r="AK18" i="3"/>
  <c r="BA18" i="3"/>
  <c r="AD18" i="3"/>
  <c r="AX18" i="3"/>
  <c r="BB18" i="3"/>
  <c r="Z18" i="3"/>
  <c r="K18" i="3"/>
  <c r="AA18" i="3"/>
  <c r="AQ18" i="3"/>
  <c r="T18" i="3"/>
  <c r="AJ18" i="3"/>
  <c r="AZ18" i="3"/>
  <c r="M18" i="3"/>
  <c r="AC18" i="3"/>
  <c r="AS18" i="3"/>
  <c r="C18" i="3"/>
  <c r="R18" i="3"/>
  <c r="V18" i="3"/>
  <c r="BF18" i="3"/>
  <c r="G19" i="2" l="1"/>
  <c r="F19" i="2"/>
  <c r="C19" i="2"/>
  <c r="E18" i="3" s="1"/>
  <c r="B20" i="2"/>
  <c r="E19" i="2"/>
  <c r="B41" i="15"/>
  <c r="D19" i="2"/>
  <c r="AB3" i="14"/>
  <c r="G12" i="3"/>
  <c r="Y12" i="3"/>
  <c r="F19" i="3"/>
  <c r="U19" i="3"/>
  <c r="AK19" i="3"/>
  <c r="BA19" i="3"/>
  <c r="J19" i="3"/>
  <c r="Z19" i="3"/>
  <c r="AP19" i="3"/>
  <c r="BF19" i="3"/>
  <c r="O19" i="3"/>
  <c r="AE19" i="3"/>
  <c r="AU19" i="3"/>
  <c r="T19" i="3"/>
  <c r="X19" i="3"/>
  <c r="AB19" i="3"/>
  <c r="P19" i="3"/>
  <c r="M19" i="3"/>
  <c r="AC19" i="3"/>
  <c r="AS19" i="3"/>
  <c r="C19" i="3"/>
  <c r="R19" i="3"/>
  <c r="AH19" i="3"/>
  <c r="AX19" i="3"/>
  <c r="G19" i="3"/>
  <c r="W19" i="3"/>
  <c r="AM19" i="3"/>
  <c r="BC19" i="3"/>
  <c r="AZ19" i="3"/>
  <c r="BD19" i="3"/>
  <c r="AF19" i="3"/>
  <c r="I19" i="3"/>
  <c r="Y19" i="3"/>
  <c r="AO19" i="3"/>
  <c r="BE19" i="3"/>
  <c r="N19" i="3"/>
  <c r="AD19" i="3"/>
  <c r="AT19" i="3"/>
  <c r="D19" i="3"/>
  <c r="S19" i="3"/>
  <c r="AI19" i="3"/>
  <c r="AY19" i="3"/>
  <c r="AJ19" i="3"/>
  <c r="AN19" i="3"/>
  <c r="AR19" i="3"/>
  <c r="Q19" i="3"/>
  <c r="AG19" i="3"/>
  <c r="AW19" i="3"/>
  <c r="V19" i="3"/>
  <c r="AL19" i="3"/>
  <c r="BB19" i="3"/>
  <c r="K19" i="3"/>
  <c r="AA19" i="3"/>
  <c r="AQ19" i="3"/>
  <c r="H19" i="3"/>
  <c r="L19" i="3"/>
  <c r="AV19" i="3"/>
  <c r="G20" i="2" l="1"/>
  <c r="F20" i="2"/>
  <c r="C20" i="2"/>
  <c r="E19" i="3" s="1"/>
  <c r="B21" i="2"/>
  <c r="E20" i="2"/>
  <c r="B42" i="15"/>
  <c r="D20" i="2"/>
  <c r="K20" i="3"/>
  <c r="AA20" i="3"/>
  <c r="AQ20" i="3"/>
  <c r="T20" i="3"/>
  <c r="AJ20" i="3"/>
  <c r="AZ20" i="3"/>
  <c r="M20" i="3"/>
  <c r="AC20" i="3"/>
  <c r="AS20" i="3"/>
  <c r="J20" i="3"/>
  <c r="C20" i="3"/>
  <c r="AH20" i="3"/>
  <c r="O20" i="3"/>
  <c r="AE20" i="3"/>
  <c r="AU20" i="3"/>
  <c r="H20" i="3"/>
  <c r="X20" i="3"/>
  <c r="AN20" i="3"/>
  <c r="BD20" i="3"/>
  <c r="Q20" i="3"/>
  <c r="AG20" i="3"/>
  <c r="AW20" i="3"/>
  <c r="V20" i="3"/>
  <c r="Z20" i="3"/>
  <c r="N20" i="3"/>
  <c r="AX20" i="3"/>
  <c r="D20" i="3"/>
  <c r="S20" i="3"/>
  <c r="AI20" i="3"/>
  <c r="AY20" i="3"/>
  <c r="L20" i="3"/>
  <c r="AB20" i="3"/>
  <c r="AR20" i="3"/>
  <c r="F20" i="3"/>
  <c r="U20" i="3"/>
  <c r="AK20" i="3"/>
  <c r="BA20" i="3"/>
  <c r="AL20" i="3"/>
  <c r="AP20" i="3"/>
  <c r="AD20" i="3"/>
  <c r="R20" i="3"/>
  <c r="G20" i="3"/>
  <c r="W20" i="3"/>
  <c r="AM20" i="3"/>
  <c r="BC20" i="3"/>
  <c r="P20" i="3"/>
  <c r="AF20" i="3"/>
  <c r="AV20" i="3"/>
  <c r="I20" i="3"/>
  <c r="Y20" i="3"/>
  <c r="AO20" i="3"/>
  <c r="BE20" i="3"/>
  <c r="BB20" i="3"/>
  <c r="BF20" i="3"/>
  <c r="AT20" i="3"/>
  <c r="G21" i="2" l="1"/>
  <c r="F21" i="2"/>
  <c r="C21" i="2"/>
  <c r="E20" i="3" s="1"/>
  <c r="B22" i="2"/>
  <c r="E21" i="2"/>
  <c r="B43" i="15"/>
  <c r="D21" i="2"/>
  <c r="Q21" i="3"/>
  <c r="AG21" i="3"/>
  <c r="AW21" i="3"/>
  <c r="O21" i="3"/>
  <c r="AE21" i="3"/>
  <c r="AU21" i="3"/>
  <c r="J21" i="3"/>
  <c r="AP21" i="3"/>
  <c r="T21" i="3"/>
  <c r="AZ21" i="3"/>
  <c r="AL21" i="3"/>
  <c r="AV21" i="3"/>
  <c r="AN21" i="3"/>
  <c r="I21" i="3"/>
  <c r="Y21" i="3"/>
  <c r="AO21" i="3"/>
  <c r="BE21" i="3"/>
  <c r="G21" i="3"/>
  <c r="W21" i="3"/>
  <c r="AM21" i="3"/>
  <c r="BC21" i="3"/>
  <c r="Z21" i="3"/>
  <c r="BF21" i="3"/>
  <c r="AJ21" i="3"/>
  <c r="V21" i="3"/>
  <c r="BB21" i="3"/>
  <c r="BD21" i="3"/>
  <c r="F21" i="3"/>
  <c r="U21" i="3"/>
  <c r="AK21" i="3"/>
  <c r="BA21" i="3"/>
  <c r="D21" i="3"/>
  <c r="S21" i="3"/>
  <c r="AI21" i="3"/>
  <c r="AY21" i="3"/>
  <c r="R21" i="3"/>
  <c r="AX21" i="3"/>
  <c r="AB21" i="3"/>
  <c r="N21" i="3"/>
  <c r="AT21" i="3"/>
  <c r="X21" i="3"/>
  <c r="H21" i="3"/>
  <c r="M21" i="3"/>
  <c r="AC21" i="3"/>
  <c r="AS21" i="3"/>
  <c r="C21" i="3"/>
  <c r="K21" i="3"/>
  <c r="AA21" i="3"/>
  <c r="AQ21" i="3"/>
  <c r="AH21" i="3"/>
  <c r="L21" i="3"/>
  <c r="AR21" i="3"/>
  <c r="AD21" i="3"/>
  <c r="P21" i="3"/>
  <c r="AF21" i="3"/>
  <c r="G22" i="2" l="1"/>
  <c r="F22" i="2"/>
  <c r="C22" i="2"/>
  <c r="E21" i="3" s="1"/>
  <c r="B23" i="2"/>
  <c r="E22" i="2"/>
  <c r="B44" i="15"/>
  <c r="D22" i="2"/>
  <c r="O2" i="14"/>
  <c r="O3" i="14"/>
  <c r="L6" i="3"/>
  <c r="L7" i="3"/>
  <c r="L8" i="3"/>
  <c r="L9" i="3"/>
  <c r="L10" i="3"/>
  <c r="L11" i="3"/>
  <c r="L12" i="3"/>
  <c r="L13" i="3"/>
  <c r="L14" i="3"/>
  <c r="L15" i="3"/>
  <c r="L16" i="3"/>
  <c r="G22" i="3"/>
  <c r="W22" i="3"/>
  <c r="AM22" i="3"/>
  <c r="BC22" i="3"/>
  <c r="M22" i="3"/>
  <c r="AC22" i="3"/>
  <c r="AS22" i="3"/>
  <c r="H22" i="3"/>
  <c r="AN22" i="3"/>
  <c r="J22" i="3"/>
  <c r="AP22" i="3"/>
  <c r="T22" i="3"/>
  <c r="AZ22" i="3"/>
  <c r="BB22" i="3"/>
  <c r="K22" i="3"/>
  <c r="AA22" i="3"/>
  <c r="AQ22" i="3"/>
  <c r="Q22" i="3"/>
  <c r="AG22" i="3"/>
  <c r="AW22" i="3"/>
  <c r="P22" i="3"/>
  <c r="AV22" i="3"/>
  <c r="R22" i="3"/>
  <c r="AX22" i="3"/>
  <c r="AB22" i="3"/>
  <c r="N22" i="3"/>
  <c r="AD22" i="3"/>
  <c r="O22" i="3"/>
  <c r="AE22" i="3"/>
  <c r="AU22" i="3"/>
  <c r="F22" i="3"/>
  <c r="U22" i="3"/>
  <c r="AK22" i="3"/>
  <c r="BA22" i="3"/>
  <c r="X22" i="3"/>
  <c r="BD22" i="3"/>
  <c r="Z22" i="3"/>
  <c r="BF22" i="3"/>
  <c r="AJ22" i="3"/>
  <c r="AT22" i="3"/>
  <c r="D22" i="3"/>
  <c r="S22" i="3"/>
  <c r="AI22" i="3"/>
  <c r="AY22" i="3"/>
  <c r="I22" i="3"/>
  <c r="Y22" i="3"/>
  <c r="AO22" i="3"/>
  <c r="BE22" i="3"/>
  <c r="AF22" i="3"/>
  <c r="C22" i="3"/>
  <c r="AH22" i="3"/>
  <c r="L22" i="3"/>
  <c r="AR22" i="3"/>
  <c r="V22" i="3"/>
  <c r="AL22" i="3"/>
  <c r="G23" i="2" l="1"/>
  <c r="F23" i="2"/>
  <c r="C23" i="2"/>
  <c r="E22" i="3" s="1"/>
  <c r="B24" i="2"/>
  <c r="E23" i="2"/>
  <c r="B45" i="15"/>
  <c r="AB2" i="14"/>
  <c r="Y6" i="3"/>
  <c r="G6" i="3"/>
  <c r="AC2" i="14"/>
  <c r="D2" i="14"/>
  <c r="D5" i="3"/>
  <c r="D9" i="3"/>
  <c r="D13" i="3"/>
  <c r="J2" i="14"/>
  <c r="D6" i="3"/>
  <c r="C6" i="3" s="1"/>
  <c r="D10" i="3"/>
  <c r="D14" i="3"/>
  <c r="D7" i="3"/>
  <c r="D11" i="3"/>
  <c r="D15" i="3"/>
  <c r="D4" i="3"/>
  <c r="C4" i="3" s="1"/>
  <c r="D8" i="3"/>
  <c r="D12" i="3"/>
  <c r="D16" i="3"/>
  <c r="D23" i="2"/>
  <c r="Q23" i="3"/>
  <c r="AG23" i="3"/>
  <c r="AW23" i="3"/>
  <c r="G23" i="3"/>
  <c r="W23" i="3"/>
  <c r="AM23" i="3"/>
  <c r="BC23" i="3"/>
  <c r="V23" i="3"/>
  <c r="BB23" i="3"/>
  <c r="AF23" i="3"/>
  <c r="C23" i="3"/>
  <c r="AH23" i="3"/>
  <c r="T23" i="3"/>
  <c r="L23" i="3"/>
  <c r="AA23" i="3"/>
  <c r="AD23" i="3"/>
  <c r="AN23" i="3"/>
  <c r="AP23" i="3"/>
  <c r="AR23" i="3"/>
  <c r="I23" i="3"/>
  <c r="Y23" i="3"/>
  <c r="AO23" i="3"/>
  <c r="BE23" i="3"/>
  <c r="O23" i="3"/>
  <c r="AE23" i="3"/>
  <c r="AU23" i="3"/>
  <c r="AL23" i="3"/>
  <c r="P23" i="3"/>
  <c r="AV23" i="3"/>
  <c r="R23" i="3"/>
  <c r="AX23" i="3"/>
  <c r="AB23" i="3"/>
  <c r="AT23" i="3"/>
  <c r="BD23" i="3"/>
  <c r="BF23" i="3"/>
  <c r="F23" i="3"/>
  <c r="U23" i="3"/>
  <c r="BA23" i="3"/>
  <c r="K23" i="3"/>
  <c r="M23" i="3"/>
  <c r="AC23" i="3"/>
  <c r="AS23" i="3"/>
  <c r="D23" i="3"/>
  <c r="S23" i="3"/>
  <c r="AI23" i="3"/>
  <c r="AY23" i="3"/>
  <c r="N23" i="3"/>
  <c r="X23" i="3"/>
  <c r="Z23" i="3"/>
  <c r="AJ23" i="3"/>
  <c r="AK23" i="3"/>
  <c r="AQ23" i="3"/>
  <c r="H23" i="3"/>
  <c r="J23" i="3"/>
  <c r="AZ23" i="3"/>
  <c r="Z2" i="3"/>
  <c r="G2" i="3"/>
  <c r="D2" i="3"/>
  <c r="D3" i="3"/>
  <c r="G24" i="2" l="1"/>
  <c r="F24" i="2"/>
  <c r="C24" i="2"/>
  <c r="E23" i="3" s="1"/>
  <c r="B25" i="2"/>
  <c r="E24" i="2"/>
  <c r="B46" i="15"/>
  <c r="D24" i="2"/>
  <c r="H16" i="3"/>
  <c r="C16" i="3"/>
  <c r="H15" i="3"/>
  <c r="C15" i="3"/>
  <c r="H14" i="3"/>
  <c r="C14" i="3"/>
  <c r="H13" i="3"/>
  <c r="C13" i="3"/>
  <c r="H8" i="3"/>
  <c r="C8" i="3"/>
  <c r="H7" i="3"/>
  <c r="C7" i="3"/>
  <c r="H5" i="3"/>
  <c r="C5" i="3"/>
  <c r="H4" i="3"/>
  <c r="H3" i="3"/>
  <c r="C12" i="3"/>
  <c r="H12" i="3"/>
  <c r="H11" i="3"/>
  <c r="C11" i="3"/>
  <c r="H10" i="3"/>
  <c r="C10" i="3"/>
  <c r="H9" i="3"/>
  <c r="C9" i="3"/>
  <c r="H6" i="3"/>
  <c r="O24" i="3"/>
  <c r="AE24" i="3"/>
  <c r="M24" i="3"/>
  <c r="AC24" i="3"/>
  <c r="AS24" i="3"/>
  <c r="AB24" i="3"/>
  <c r="AZ24" i="3"/>
  <c r="V24" i="3"/>
  <c r="AV24" i="3"/>
  <c r="P24" i="3"/>
  <c r="AR24" i="3"/>
  <c r="R24" i="3"/>
  <c r="AY24" i="3"/>
  <c r="AN24" i="3"/>
  <c r="AK24" i="3"/>
  <c r="AL24" i="3"/>
  <c r="BB24" i="3"/>
  <c r="D24" i="3"/>
  <c r="S24" i="3"/>
  <c r="AI24" i="3"/>
  <c r="Q24" i="3"/>
  <c r="AG24" i="3"/>
  <c r="AW24" i="3"/>
  <c r="AJ24" i="3"/>
  <c r="BD24" i="3"/>
  <c r="AD24" i="3"/>
  <c r="BA24" i="3"/>
  <c r="X24" i="3"/>
  <c r="AX24" i="3"/>
  <c r="AT24" i="3"/>
  <c r="AH24" i="3"/>
  <c r="AF24" i="3"/>
  <c r="BC24" i="3"/>
  <c r="K24" i="3"/>
  <c r="AA24" i="3"/>
  <c r="I24" i="3"/>
  <c r="Y24" i="3"/>
  <c r="AO24" i="3"/>
  <c r="T24" i="3"/>
  <c r="AU24" i="3"/>
  <c r="N24" i="3"/>
  <c r="AQ24" i="3"/>
  <c r="H24" i="3"/>
  <c r="AM24" i="3"/>
  <c r="BF24" i="3"/>
  <c r="Z24" i="3"/>
  <c r="J24" i="3"/>
  <c r="G24" i="3"/>
  <c r="W24" i="3"/>
  <c r="F24" i="3"/>
  <c r="U24" i="3"/>
  <c r="L24" i="3"/>
  <c r="AP24" i="3"/>
  <c r="BE24" i="3"/>
  <c r="C24" i="3"/>
  <c r="C3" i="3"/>
  <c r="G25" i="2" l="1"/>
  <c r="F25" i="2"/>
  <c r="C25" i="2"/>
  <c r="B26" i="2"/>
  <c r="E25" i="2"/>
  <c r="B47" i="15"/>
  <c r="D25" i="2"/>
  <c r="E24" i="3"/>
  <c r="N25" i="3"/>
  <c r="AD25" i="3"/>
  <c r="AT25" i="3"/>
  <c r="D25" i="3"/>
  <c r="S25" i="3"/>
  <c r="AI25" i="3"/>
  <c r="AY25" i="3"/>
  <c r="L25" i="3"/>
  <c r="AB25" i="3"/>
  <c r="AR25" i="3"/>
  <c r="Q25" i="3"/>
  <c r="U25" i="3"/>
  <c r="Y25" i="3"/>
  <c r="AC25" i="3"/>
  <c r="C25" i="3"/>
  <c r="R25" i="3"/>
  <c r="AH25" i="3"/>
  <c r="AX25" i="3"/>
  <c r="G25" i="3"/>
  <c r="W25" i="3"/>
  <c r="AM25" i="3"/>
  <c r="BC25" i="3"/>
  <c r="P25" i="3"/>
  <c r="AF25" i="3"/>
  <c r="AV25" i="3"/>
  <c r="AG25" i="3"/>
  <c r="AK25" i="3"/>
  <c r="V25" i="3"/>
  <c r="AL25" i="3"/>
  <c r="BB25" i="3"/>
  <c r="K25" i="3"/>
  <c r="AA25" i="3"/>
  <c r="AQ25" i="3"/>
  <c r="T25" i="3"/>
  <c r="AJ25" i="3"/>
  <c r="AZ25" i="3"/>
  <c r="AW25" i="3"/>
  <c r="BA25" i="3"/>
  <c r="BE25" i="3"/>
  <c r="J25" i="3"/>
  <c r="Z25" i="3"/>
  <c r="AP25" i="3"/>
  <c r="BF25" i="3"/>
  <c r="AE25" i="3"/>
  <c r="AU25" i="3"/>
  <c r="H25" i="3"/>
  <c r="X25" i="3"/>
  <c r="BD25" i="3"/>
  <c r="I25" i="3"/>
  <c r="M25" i="3"/>
  <c r="AO25" i="3"/>
  <c r="O25" i="3"/>
  <c r="AN25" i="3"/>
  <c r="F25" i="3"/>
  <c r="AS25" i="3"/>
  <c r="G26" i="2" l="1"/>
  <c r="F26" i="2"/>
  <c r="C26" i="2"/>
  <c r="E25" i="3" s="1"/>
  <c r="B27" i="2"/>
  <c r="E26" i="2"/>
  <c r="B48" i="15"/>
  <c r="D26" i="2"/>
  <c r="T26" i="3"/>
  <c r="AJ26" i="3"/>
  <c r="AZ26" i="3"/>
  <c r="M26" i="3"/>
  <c r="AC26" i="3"/>
  <c r="AS26" i="3"/>
  <c r="C26" i="3"/>
  <c r="R26" i="3"/>
  <c r="AH26" i="3"/>
  <c r="AX26" i="3"/>
  <c r="AI26" i="3"/>
  <c r="AM26" i="3"/>
  <c r="AQ26" i="3"/>
  <c r="AE26" i="3"/>
  <c r="BC26" i="3"/>
  <c r="AU26" i="3"/>
  <c r="Y26" i="3"/>
  <c r="AD26" i="3"/>
  <c r="H26" i="3"/>
  <c r="X26" i="3"/>
  <c r="AN26" i="3"/>
  <c r="BD26" i="3"/>
  <c r="Q26" i="3"/>
  <c r="AG26" i="3"/>
  <c r="AW26" i="3"/>
  <c r="V26" i="3"/>
  <c r="AL26" i="3"/>
  <c r="BB26" i="3"/>
  <c r="AY26" i="3"/>
  <c r="AO26" i="3"/>
  <c r="AT26" i="3"/>
  <c r="AA26" i="3"/>
  <c r="L26" i="3"/>
  <c r="AB26" i="3"/>
  <c r="AR26" i="3"/>
  <c r="F26" i="3"/>
  <c r="U26" i="3"/>
  <c r="AK26" i="3"/>
  <c r="BA26" i="3"/>
  <c r="J26" i="3"/>
  <c r="Z26" i="3"/>
  <c r="AP26" i="3"/>
  <c r="BF26" i="3"/>
  <c r="G26" i="3"/>
  <c r="K26" i="3"/>
  <c r="O26" i="3"/>
  <c r="AV26" i="3"/>
  <c r="N26" i="3"/>
  <c r="W26" i="3"/>
  <c r="P26" i="3"/>
  <c r="AF26" i="3"/>
  <c r="I26" i="3"/>
  <c r="BE26" i="3"/>
  <c r="S26" i="3"/>
  <c r="D26" i="3"/>
  <c r="G27" i="2" l="1"/>
  <c r="F27" i="2"/>
  <c r="C27" i="2"/>
  <c r="E26" i="3" s="1"/>
  <c r="B28" i="2"/>
  <c r="E27" i="2"/>
  <c r="B49" i="15"/>
  <c r="D27" i="2"/>
  <c r="N27" i="3"/>
  <c r="AD27" i="3"/>
  <c r="AT27" i="3"/>
  <c r="D27" i="3"/>
  <c r="S27" i="3"/>
  <c r="AI27" i="3"/>
  <c r="AY27" i="3"/>
  <c r="L27" i="3"/>
  <c r="AB27" i="3"/>
  <c r="AR27" i="3"/>
  <c r="F27" i="3"/>
  <c r="I27" i="3"/>
  <c r="AG27" i="3"/>
  <c r="V27" i="3"/>
  <c r="BB27" i="3"/>
  <c r="AA27" i="3"/>
  <c r="T27" i="3"/>
  <c r="AJ27" i="3"/>
  <c r="AK27" i="3"/>
  <c r="C27" i="3"/>
  <c r="R27" i="3"/>
  <c r="AH27" i="3"/>
  <c r="AX27" i="3"/>
  <c r="G27" i="3"/>
  <c r="W27" i="3"/>
  <c r="AM27" i="3"/>
  <c r="BC27" i="3"/>
  <c r="P27" i="3"/>
  <c r="AF27" i="3"/>
  <c r="AV27" i="3"/>
  <c r="U27" i="3"/>
  <c r="Y27" i="3"/>
  <c r="AC27" i="3"/>
  <c r="AW27" i="3"/>
  <c r="AQ27" i="3"/>
  <c r="AZ27" i="3"/>
  <c r="AS27" i="3"/>
  <c r="J27" i="3"/>
  <c r="Z27" i="3"/>
  <c r="AP27" i="3"/>
  <c r="BF27" i="3"/>
  <c r="O27" i="3"/>
  <c r="AE27" i="3"/>
  <c r="AU27" i="3"/>
  <c r="H27" i="3"/>
  <c r="X27" i="3"/>
  <c r="AN27" i="3"/>
  <c r="BD27" i="3"/>
  <c r="BA27" i="3"/>
  <c r="BE27" i="3"/>
  <c r="Q27" i="3"/>
  <c r="M27" i="3"/>
  <c r="AL27" i="3"/>
  <c r="K27" i="3"/>
  <c r="AO27" i="3"/>
  <c r="G28" i="2" l="1"/>
  <c r="F28" i="2"/>
  <c r="C28" i="2"/>
  <c r="E27" i="3" s="1"/>
  <c r="B29" i="2"/>
  <c r="E28" i="2"/>
  <c r="B50" i="15"/>
  <c r="D28" i="2"/>
  <c r="T28" i="3"/>
  <c r="AJ28" i="3"/>
  <c r="AZ28" i="3"/>
  <c r="M28" i="3"/>
  <c r="AC28" i="3"/>
  <c r="AS28" i="3"/>
  <c r="C28" i="3"/>
  <c r="R28" i="3"/>
  <c r="AH28" i="3"/>
  <c r="AX28" i="3"/>
  <c r="W28" i="3"/>
  <c r="AA28" i="3"/>
  <c r="O28" i="3"/>
  <c r="AI28" i="3"/>
  <c r="AE28" i="3"/>
  <c r="X28" i="3"/>
  <c r="Q28" i="3"/>
  <c r="AL28" i="3"/>
  <c r="AQ28" i="3"/>
  <c r="L28" i="3"/>
  <c r="AB28" i="3"/>
  <c r="AR28" i="3"/>
  <c r="F28" i="3"/>
  <c r="U28" i="3"/>
  <c r="AK28" i="3"/>
  <c r="BA28" i="3"/>
  <c r="J28" i="3"/>
  <c r="Z28" i="3"/>
  <c r="AP28" i="3"/>
  <c r="BF28" i="3"/>
  <c r="BC28" i="3"/>
  <c r="AU28" i="3"/>
  <c r="BE28" i="3"/>
  <c r="AT28" i="3"/>
  <c r="K28" i="3"/>
  <c r="D28" i="3"/>
  <c r="H28" i="3"/>
  <c r="AN28" i="3"/>
  <c r="BD28" i="3"/>
  <c r="AW28" i="3"/>
  <c r="BB28" i="3"/>
  <c r="AY28" i="3"/>
  <c r="P28" i="3"/>
  <c r="AF28" i="3"/>
  <c r="AV28" i="3"/>
  <c r="I28" i="3"/>
  <c r="Y28" i="3"/>
  <c r="AO28" i="3"/>
  <c r="N28" i="3"/>
  <c r="AD28" i="3"/>
  <c r="G28" i="3"/>
  <c r="S28" i="3"/>
  <c r="AG28" i="3"/>
  <c r="V28" i="3"/>
  <c r="AM28" i="3"/>
  <c r="G29" i="2" l="1"/>
  <c r="F29" i="2"/>
  <c r="C29" i="2"/>
  <c r="B30" i="2"/>
  <c r="E29" i="2"/>
  <c r="B51" i="15"/>
  <c r="D29" i="2"/>
  <c r="E28" i="3"/>
  <c r="N29" i="3"/>
  <c r="AD29" i="3"/>
  <c r="AT29" i="3"/>
  <c r="D29" i="3"/>
  <c r="S29" i="3"/>
  <c r="AI29" i="3"/>
  <c r="T29" i="3"/>
  <c r="AJ29" i="3"/>
  <c r="AZ29" i="3"/>
  <c r="AM29" i="3"/>
  <c r="AC29" i="3"/>
  <c r="Q29" i="3"/>
  <c r="AK29" i="3"/>
  <c r="C29" i="3"/>
  <c r="R29" i="3"/>
  <c r="AH29" i="3"/>
  <c r="AX29" i="3"/>
  <c r="G29" i="3"/>
  <c r="W29" i="3"/>
  <c r="H29" i="3"/>
  <c r="X29" i="3"/>
  <c r="AN29" i="3"/>
  <c r="BD29" i="3"/>
  <c r="AU29" i="3"/>
  <c r="AO29" i="3"/>
  <c r="AG29" i="3"/>
  <c r="AS29" i="3"/>
  <c r="U29" i="3"/>
  <c r="V29" i="3"/>
  <c r="AL29" i="3"/>
  <c r="BB29" i="3"/>
  <c r="K29" i="3"/>
  <c r="AA29" i="3"/>
  <c r="L29" i="3"/>
  <c r="AB29" i="3"/>
  <c r="AR29" i="3"/>
  <c r="I29" i="3"/>
  <c r="BC29" i="3"/>
  <c r="AW29" i="3"/>
  <c r="AQ29" i="3"/>
  <c r="F29" i="3"/>
  <c r="J29" i="3"/>
  <c r="Z29" i="3"/>
  <c r="AP29" i="3"/>
  <c r="BF29" i="3"/>
  <c r="O29" i="3"/>
  <c r="AE29" i="3"/>
  <c r="P29" i="3"/>
  <c r="AF29" i="3"/>
  <c r="AV29" i="3"/>
  <c r="Y29" i="3"/>
  <c r="M29" i="3"/>
  <c r="BE29" i="3"/>
  <c r="AY29" i="3"/>
  <c r="BA29" i="3"/>
  <c r="G30" i="2" l="1"/>
  <c r="F30" i="2"/>
  <c r="C30" i="2"/>
  <c r="E29" i="3" s="1"/>
  <c r="B31" i="2"/>
  <c r="E30" i="2"/>
  <c r="B52" i="15"/>
  <c r="D30" i="2"/>
  <c r="T30" i="3"/>
  <c r="AJ30" i="3"/>
  <c r="AZ30" i="3"/>
  <c r="J30" i="3"/>
  <c r="Z30" i="3"/>
  <c r="AP30" i="3"/>
  <c r="BF30" i="3"/>
  <c r="AI30" i="3"/>
  <c r="F30" i="3"/>
  <c r="AK30" i="3"/>
  <c r="O30" i="3"/>
  <c r="AU30" i="3"/>
  <c r="Q30" i="3"/>
  <c r="BE30" i="3"/>
  <c r="H30" i="3"/>
  <c r="X30" i="3"/>
  <c r="AN30" i="3"/>
  <c r="BD30" i="3"/>
  <c r="N30" i="3"/>
  <c r="AD30" i="3"/>
  <c r="AT30" i="3"/>
  <c r="K30" i="3"/>
  <c r="AQ30" i="3"/>
  <c r="M30" i="3"/>
  <c r="AS30" i="3"/>
  <c r="W30" i="3"/>
  <c r="BC30" i="3"/>
  <c r="AW30" i="3"/>
  <c r="Y30" i="3"/>
  <c r="BB30" i="3"/>
  <c r="L30" i="3"/>
  <c r="AB30" i="3"/>
  <c r="AR30" i="3"/>
  <c r="C30" i="3"/>
  <c r="R30" i="3"/>
  <c r="AH30" i="3"/>
  <c r="AX30" i="3"/>
  <c r="S30" i="3"/>
  <c r="AY30" i="3"/>
  <c r="U30" i="3"/>
  <c r="BA30" i="3"/>
  <c r="AE30" i="3"/>
  <c r="I30" i="3"/>
  <c r="AG30" i="3"/>
  <c r="AF30" i="3"/>
  <c r="AV30" i="3"/>
  <c r="AL30" i="3"/>
  <c r="AA30" i="3"/>
  <c r="G30" i="3"/>
  <c r="AO30" i="3"/>
  <c r="P30" i="3"/>
  <c r="V30" i="3"/>
  <c r="AC30" i="3"/>
  <c r="AM30" i="3"/>
  <c r="D30" i="3"/>
  <c r="E2" i="3"/>
  <c r="C2" i="3" s="1"/>
  <c r="G31" i="2" l="1"/>
  <c r="F31" i="2"/>
  <c r="C31" i="2"/>
  <c r="E30" i="3" s="1"/>
  <c r="B32" i="2"/>
  <c r="E31" i="2"/>
  <c r="B53" i="15"/>
  <c r="D31" i="2"/>
  <c r="N31" i="3"/>
  <c r="AD31" i="3"/>
  <c r="AT31" i="3"/>
  <c r="H31" i="3"/>
  <c r="X31" i="3"/>
  <c r="AN31" i="3"/>
  <c r="BD31" i="3"/>
  <c r="AE31" i="3"/>
  <c r="D31" i="3"/>
  <c r="AG31" i="3"/>
  <c r="K31" i="3"/>
  <c r="AQ31" i="3"/>
  <c r="BA31" i="3"/>
  <c r="V31" i="3"/>
  <c r="BB31" i="3"/>
  <c r="AF31" i="3"/>
  <c r="AU31" i="3"/>
  <c r="AA31" i="3"/>
  <c r="C31" i="3"/>
  <c r="R31" i="3"/>
  <c r="AH31" i="3"/>
  <c r="AX31" i="3"/>
  <c r="L31" i="3"/>
  <c r="AB31" i="3"/>
  <c r="AR31" i="3"/>
  <c r="G31" i="3"/>
  <c r="AM31" i="3"/>
  <c r="I31" i="3"/>
  <c r="AO31" i="3"/>
  <c r="S31" i="3"/>
  <c r="AY31" i="3"/>
  <c r="M31" i="3"/>
  <c r="U31" i="3"/>
  <c r="AL31" i="3"/>
  <c r="O31" i="3"/>
  <c r="Q31" i="3"/>
  <c r="AS31" i="3"/>
  <c r="P31" i="3"/>
  <c r="J31" i="3"/>
  <c r="Z31" i="3"/>
  <c r="AP31" i="3"/>
  <c r="BF31" i="3"/>
  <c r="T31" i="3"/>
  <c r="AJ31" i="3"/>
  <c r="AZ31" i="3"/>
  <c r="W31" i="3"/>
  <c r="BC31" i="3"/>
  <c r="Y31" i="3"/>
  <c r="BE31" i="3"/>
  <c r="AI31" i="3"/>
  <c r="F31" i="3"/>
  <c r="AC31" i="3"/>
  <c r="AK31" i="3"/>
  <c r="AV31" i="3"/>
  <c r="AW31" i="3"/>
  <c r="G32" i="2" l="1"/>
  <c r="F32" i="2"/>
  <c r="C32" i="2"/>
  <c r="E31" i="3" s="1"/>
  <c r="B33" i="2"/>
  <c r="E32" i="2"/>
  <c r="B54" i="15"/>
  <c r="D32" i="2"/>
  <c r="T32" i="3"/>
  <c r="AJ32" i="3"/>
  <c r="AZ32" i="3"/>
  <c r="J32" i="3"/>
  <c r="Z32" i="3"/>
  <c r="AP32" i="3"/>
  <c r="BF32" i="3"/>
  <c r="AI32" i="3"/>
  <c r="F32" i="3"/>
  <c r="AK32" i="3"/>
  <c r="O32" i="3"/>
  <c r="AU32" i="3"/>
  <c r="AO32" i="3"/>
  <c r="AW32" i="3"/>
  <c r="L32" i="3"/>
  <c r="AR32" i="3"/>
  <c r="AX32" i="3"/>
  <c r="U32" i="3"/>
  <c r="AG32" i="3"/>
  <c r="H32" i="3"/>
  <c r="X32" i="3"/>
  <c r="AN32" i="3"/>
  <c r="BD32" i="3"/>
  <c r="N32" i="3"/>
  <c r="AD32" i="3"/>
  <c r="AT32" i="3"/>
  <c r="K32" i="3"/>
  <c r="AQ32" i="3"/>
  <c r="M32" i="3"/>
  <c r="AS32" i="3"/>
  <c r="W32" i="3"/>
  <c r="BC32" i="3"/>
  <c r="Q32" i="3"/>
  <c r="BE32" i="3"/>
  <c r="AB32" i="3"/>
  <c r="C32" i="3"/>
  <c r="AH32" i="3"/>
  <c r="AY32" i="3"/>
  <c r="AE32" i="3"/>
  <c r="S32" i="3"/>
  <c r="Y32" i="3"/>
  <c r="P32" i="3"/>
  <c r="AF32" i="3"/>
  <c r="AV32" i="3"/>
  <c r="V32" i="3"/>
  <c r="AL32" i="3"/>
  <c r="BB32" i="3"/>
  <c r="AA32" i="3"/>
  <c r="AC32" i="3"/>
  <c r="G32" i="3"/>
  <c r="AM32" i="3"/>
  <c r="I32" i="3"/>
  <c r="D32" i="3"/>
  <c r="R32" i="3"/>
  <c r="BA32" i="3"/>
  <c r="G33" i="2" l="1"/>
  <c r="F33" i="2"/>
  <c r="C33" i="2"/>
  <c r="B34" i="2"/>
  <c r="E33" i="2"/>
  <c r="B55" i="15"/>
  <c r="D33" i="2"/>
  <c r="E32" i="3"/>
  <c r="T33" i="3"/>
  <c r="J33" i="3"/>
  <c r="AE33" i="3"/>
  <c r="AU33" i="3"/>
  <c r="C33" i="3"/>
  <c r="V33" i="3"/>
  <c r="AN33" i="3"/>
  <c r="BD33" i="3"/>
  <c r="R33" i="3"/>
  <c r="AK33" i="3"/>
  <c r="BA33" i="3"/>
  <c r="BF33" i="3"/>
  <c r="AL33" i="3"/>
  <c r="BB33" i="3"/>
  <c r="F33" i="3"/>
  <c r="AW33" i="3"/>
  <c r="S33" i="3"/>
  <c r="H33" i="3"/>
  <c r="X33" i="3"/>
  <c r="O33" i="3"/>
  <c r="AI33" i="3"/>
  <c r="AY33" i="3"/>
  <c r="AA33" i="3"/>
  <c r="AR33" i="3"/>
  <c r="D33" i="3"/>
  <c r="W33" i="3"/>
  <c r="AO33" i="3"/>
  <c r="BE33" i="3"/>
  <c r="I33" i="3"/>
  <c r="N33" i="3"/>
  <c r="AH33" i="3"/>
  <c r="Z33" i="3"/>
  <c r="AJ33" i="3"/>
  <c r="M33" i="3"/>
  <c r="AP33" i="3"/>
  <c r="L33" i="3"/>
  <c r="AB33" i="3"/>
  <c r="U33" i="3"/>
  <c r="AM33" i="3"/>
  <c r="BC33" i="3"/>
  <c r="K33" i="3"/>
  <c r="AF33" i="3"/>
  <c r="AV33" i="3"/>
  <c r="G33" i="3"/>
  <c r="AC33" i="3"/>
  <c r="AS33" i="3"/>
  <c r="Y33" i="3"/>
  <c r="AD33" i="3"/>
  <c r="AX33" i="3"/>
  <c r="P33" i="3"/>
  <c r="AQ33" i="3"/>
  <c r="Q33" i="3"/>
  <c r="AZ33" i="3"/>
  <c r="AG33" i="3"/>
  <c r="AT33" i="3"/>
  <c r="G34" i="2" l="1"/>
  <c r="F34" i="2"/>
  <c r="C34" i="2"/>
  <c r="E33" i="3" s="1"/>
  <c r="B35" i="2"/>
  <c r="E34" i="2"/>
  <c r="B56" i="15"/>
  <c r="D34" i="2"/>
  <c r="Q34" i="3"/>
  <c r="V34" i="3"/>
  <c r="K34" i="3"/>
  <c r="T34" i="3"/>
  <c r="F34" i="3"/>
  <c r="U34" i="3"/>
  <c r="AK34" i="3"/>
  <c r="BA34" i="3"/>
  <c r="J34" i="3"/>
  <c r="Z34" i="3"/>
  <c r="AP34" i="3"/>
  <c r="BF34" i="3"/>
  <c r="O34" i="3"/>
  <c r="AE34" i="3"/>
  <c r="AU34" i="3"/>
  <c r="P34" i="3"/>
  <c r="AJ34" i="3"/>
  <c r="L34" i="3"/>
  <c r="AB34" i="3"/>
  <c r="AR34" i="3"/>
  <c r="M34" i="3"/>
  <c r="AC34" i="3"/>
  <c r="R34" i="3"/>
  <c r="G34" i="3"/>
  <c r="AV34" i="3"/>
  <c r="X34" i="3"/>
  <c r="AA34" i="3"/>
  <c r="AN34" i="3"/>
  <c r="I34" i="3"/>
  <c r="Y34" i="3"/>
  <c r="AO34" i="3"/>
  <c r="BE34" i="3"/>
  <c r="N34" i="3"/>
  <c r="AD34" i="3"/>
  <c r="AT34" i="3"/>
  <c r="D34" i="3"/>
  <c r="S34" i="3"/>
  <c r="AI34" i="3"/>
  <c r="AY34" i="3"/>
  <c r="AF34" i="3"/>
  <c r="AZ34" i="3"/>
  <c r="AS34" i="3"/>
  <c r="AH34" i="3"/>
  <c r="AX34" i="3"/>
  <c r="W34" i="3"/>
  <c r="BC34" i="3"/>
  <c r="H34" i="3"/>
  <c r="AW34" i="3"/>
  <c r="AL34" i="3"/>
  <c r="AQ34" i="3"/>
  <c r="BD34" i="3"/>
  <c r="C34" i="3"/>
  <c r="AM34" i="3"/>
  <c r="AG34" i="3"/>
  <c r="BB34" i="3"/>
  <c r="G35" i="2" l="1"/>
  <c r="F35" i="2"/>
  <c r="C35" i="2"/>
  <c r="E34" i="3" s="1"/>
  <c r="B36" i="2"/>
  <c r="E35" i="2"/>
  <c r="B57" i="15"/>
  <c r="D35" i="2"/>
  <c r="AE35" i="3"/>
  <c r="AN35" i="3"/>
  <c r="AH35" i="3"/>
  <c r="D35" i="3"/>
  <c r="S35" i="3"/>
  <c r="AI35" i="3"/>
  <c r="AY35" i="3"/>
  <c r="L35" i="3"/>
  <c r="AB35" i="3"/>
  <c r="AR35" i="3"/>
  <c r="F35" i="3"/>
  <c r="U35" i="3"/>
  <c r="AK35" i="3"/>
  <c r="BA35" i="3"/>
  <c r="AX35" i="3"/>
  <c r="BB35" i="3"/>
  <c r="N35" i="3"/>
  <c r="Z35" i="3"/>
  <c r="AU35" i="3"/>
  <c r="Q35" i="3"/>
  <c r="AL35" i="3"/>
  <c r="G35" i="3"/>
  <c r="W35" i="3"/>
  <c r="AM35" i="3"/>
  <c r="BC35" i="3"/>
  <c r="P35" i="3"/>
  <c r="AF35" i="3"/>
  <c r="AV35" i="3"/>
  <c r="I35" i="3"/>
  <c r="Y35" i="3"/>
  <c r="AO35" i="3"/>
  <c r="BE35" i="3"/>
  <c r="AD35" i="3"/>
  <c r="AT35" i="3"/>
  <c r="AQ35" i="3"/>
  <c r="T35" i="3"/>
  <c r="AZ35" i="3"/>
  <c r="AC35" i="3"/>
  <c r="R35" i="3"/>
  <c r="J35" i="3"/>
  <c r="O35" i="3"/>
  <c r="H35" i="3"/>
  <c r="BD35" i="3"/>
  <c r="AW35" i="3"/>
  <c r="C35" i="3"/>
  <c r="K35" i="3"/>
  <c r="AA35" i="3"/>
  <c r="AJ35" i="3"/>
  <c r="M35" i="3"/>
  <c r="AS35" i="3"/>
  <c r="V35" i="3"/>
  <c r="BF35" i="3"/>
  <c r="X35" i="3"/>
  <c r="AG35" i="3"/>
  <c r="AP35" i="3"/>
  <c r="G36" i="2" l="1"/>
  <c r="F36" i="2"/>
  <c r="C36" i="2"/>
  <c r="B37" i="2"/>
  <c r="E36" i="2"/>
  <c r="B58" i="15"/>
  <c r="D36" i="2"/>
  <c r="E35" i="3"/>
  <c r="Q36" i="3"/>
  <c r="AG36" i="3"/>
  <c r="AW36" i="3"/>
  <c r="D36" i="3"/>
  <c r="S36" i="3"/>
  <c r="AI36" i="3"/>
  <c r="AY36" i="3"/>
  <c r="V36" i="3"/>
  <c r="BB36" i="3"/>
  <c r="AN36" i="3"/>
  <c r="AR36" i="3"/>
  <c r="T36" i="3"/>
  <c r="Z36" i="3"/>
  <c r="Y36" i="3"/>
  <c r="BE36" i="3"/>
  <c r="AA36" i="3"/>
  <c r="X36" i="3"/>
  <c r="AZ36" i="3"/>
  <c r="F36" i="3"/>
  <c r="U36" i="3"/>
  <c r="AK36" i="3"/>
  <c r="BA36" i="3"/>
  <c r="J36" i="3"/>
  <c r="G36" i="3"/>
  <c r="W36" i="3"/>
  <c r="AM36" i="3"/>
  <c r="BC36" i="3"/>
  <c r="AD36" i="3"/>
  <c r="L36" i="3"/>
  <c r="AV36" i="3"/>
  <c r="P36" i="3"/>
  <c r="AJ36" i="3"/>
  <c r="AP36" i="3"/>
  <c r="AQ36" i="3"/>
  <c r="BD36" i="3"/>
  <c r="I36" i="3"/>
  <c r="K36" i="3"/>
  <c r="AL36" i="3"/>
  <c r="AH36" i="3"/>
  <c r="M36" i="3"/>
  <c r="AC36" i="3"/>
  <c r="AS36" i="3"/>
  <c r="C36" i="3"/>
  <c r="R36" i="3"/>
  <c r="O36" i="3"/>
  <c r="AE36" i="3"/>
  <c r="AU36" i="3"/>
  <c r="H36" i="3"/>
  <c r="AT36" i="3"/>
  <c r="AF36" i="3"/>
  <c r="AB36" i="3"/>
  <c r="AX36" i="3"/>
  <c r="BF36" i="3"/>
  <c r="AO36" i="3"/>
  <c r="N36" i="3"/>
  <c r="G37" i="2" l="1"/>
  <c r="F37" i="2"/>
  <c r="C37" i="2"/>
  <c r="B38" i="2"/>
  <c r="E37" i="2"/>
  <c r="B59" i="15"/>
  <c r="D37" i="2"/>
  <c r="E36" i="3"/>
  <c r="O37" i="3"/>
  <c r="AE37" i="3"/>
  <c r="AU37" i="3"/>
  <c r="F37" i="3"/>
  <c r="U37" i="3"/>
  <c r="AK37" i="3"/>
  <c r="BA37" i="3"/>
  <c r="AB37" i="3"/>
  <c r="AL37" i="3"/>
  <c r="P37" i="3"/>
  <c r="AH37" i="3"/>
  <c r="AN37" i="3"/>
  <c r="J37" i="3"/>
  <c r="C37" i="3"/>
  <c r="BF37" i="3"/>
  <c r="D37" i="3"/>
  <c r="S37" i="3"/>
  <c r="AI37" i="3"/>
  <c r="AY37" i="3"/>
  <c r="I37" i="3"/>
  <c r="Y37" i="3"/>
  <c r="AO37" i="3"/>
  <c r="BE37" i="3"/>
  <c r="AJ37" i="3"/>
  <c r="N37" i="3"/>
  <c r="AT37" i="3"/>
  <c r="AF37" i="3"/>
  <c r="AX37" i="3"/>
  <c r="BD37" i="3"/>
  <c r="Z37" i="3"/>
  <c r="AQ37" i="3"/>
  <c r="AG37" i="3"/>
  <c r="T37" i="3"/>
  <c r="AD37" i="3"/>
  <c r="X37" i="3"/>
  <c r="G37" i="3"/>
  <c r="W37" i="3"/>
  <c r="AM37" i="3"/>
  <c r="BC37" i="3"/>
  <c r="M37" i="3"/>
  <c r="AC37" i="3"/>
  <c r="AS37" i="3"/>
  <c r="L37" i="3"/>
  <c r="AR37" i="3"/>
  <c r="V37" i="3"/>
  <c r="BB37" i="3"/>
  <c r="AV37" i="3"/>
  <c r="H37" i="3"/>
  <c r="AP37" i="3"/>
  <c r="K37" i="3"/>
  <c r="AA37" i="3"/>
  <c r="Q37" i="3"/>
  <c r="AW37" i="3"/>
  <c r="AZ37" i="3"/>
  <c r="R37" i="3"/>
  <c r="G38" i="2" l="1"/>
  <c r="F38" i="2"/>
  <c r="C38" i="2"/>
  <c r="E37" i="3" s="1"/>
  <c r="B39" i="2"/>
  <c r="E38" i="2"/>
  <c r="B60" i="15"/>
  <c r="D38" i="2"/>
  <c r="Q38" i="3"/>
  <c r="AG38" i="3"/>
  <c r="AW38" i="3"/>
  <c r="G38" i="3"/>
  <c r="W38" i="3"/>
  <c r="AM38" i="3"/>
  <c r="BC38" i="3"/>
  <c r="R38" i="3"/>
  <c r="AX38" i="3"/>
  <c r="AB38" i="3"/>
  <c r="P38" i="3"/>
  <c r="V38" i="3"/>
  <c r="X38" i="3"/>
  <c r="AT38" i="3"/>
  <c r="U38" i="3"/>
  <c r="AK38" i="3"/>
  <c r="K38" i="3"/>
  <c r="AN38" i="3"/>
  <c r="I38" i="3"/>
  <c r="Y38" i="3"/>
  <c r="AO38" i="3"/>
  <c r="BE38" i="3"/>
  <c r="O38" i="3"/>
  <c r="AE38" i="3"/>
  <c r="AU38" i="3"/>
  <c r="C38" i="3"/>
  <c r="AH38" i="3"/>
  <c r="L38" i="3"/>
  <c r="AR38" i="3"/>
  <c r="AV38" i="3"/>
  <c r="BB38" i="3"/>
  <c r="BD38" i="3"/>
  <c r="F38" i="3"/>
  <c r="BA38" i="3"/>
  <c r="AA38" i="3"/>
  <c r="AQ38" i="3"/>
  <c r="Z38" i="3"/>
  <c r="BF38" i="3"/>
  <c r="AF38" i="3"/>
  <c r="AL38" i="3"/>
  <c r="M38" i="3"/>
  <c r="AC38" i="3"/>
  <c r="AS38" i="3"/>
  <c r="D38" i="3"/>
  <c r="S38" i="3"/>
  <c r="AI38" i="3"/>
  <c r="AY38" i="3"/>
  <c r="J38" i="3"/>
  <c r="AP38" i="3"/>
  <c r="T38" i="3"/>
  <c r="AZ38" i="3"/>
  <c r="H38" i="3"/>
  <c r="AD38" i="3"/>
  <c r="AJ38" i="3"/>
  <c r="N38" i="3"/>
  <c r="G39" i="2" l="1"/>
  <c r="F39" i="2"/>
  <c r="C39" i="2"/>
  <c r="E38" i="3" s="1"/>
  <c r="B40" i="2"/>
  <c r="E39" i="2"/>
  <c r="B61" i="15"/>
  <c r="D39" i="2"/>
  <c r="O39" i="3"/>
  <c r="AE39" i="3"/>
  <c r="AU39" i="3"/>
  <c r="F39" i="3"/>
  <c r="U39" i="3"/>
  <c r="AK39" i="3"/>
  <c r="BA39" i="3"/>
  <c r="X39" i="3"/>
  <c r="BD39" i="3"/>
  <c r="Z39" i="3"/>
  <c r="BF39" i="3"/>
  <c r="BB39" i="3"/>
  <c r="T39" i="3"/>
  <c r="N39" i="3"/>
  <c r="AF39" i="3"/>
  <c r="AT39" i="3"/>
  <c r="AG39" i="3"/>
  <c r="AX39" i="3"/>
  <c r="D39" i="3"/>
  <c r="S39" i="3"/>
  <c r="AI39" i="3"/>
  <c r="AY39" i="3"/>
  <c r="I39" i="3"/>
  <c r="Y39" i="3"/>
  <c r="AO39" i="3"/>
  <c r="BE39" i="3"/>
  <c r="C39" i="3"/>
  <c r="AH39" i="3"/>
  <c r="L39" i="3"/>
  <c r="AZ39" i="3"/>
  <c r="AA39" i="3"/>
  <c r="AV39" i="3"/>
  <c r="AR39" i="3"/>
  <c r="G39" i="3"/>
  <c r="W39" i="3"/>
  <c r="AM39" i="3"/>
  <c r="BC39" i="3"/>
  <c r="M39" i="3"/>
  <c r="AC39" i="3"/>
  <c r="AS39" i="3"/>
  <c r="H39" i="3"/>
  <c r="AN39" i="3"/>
  <c r="J39" i="3"/>
  <c r="AP39" i="3"/>
  <c r="V39" i="3"/>
  <c r="AB39" i="3"/>
  <c r="AD39" i="3"/>
  <c r="P39" i="3"/>
  <c r="AL39" i="3"/>
  <c r="K39" i="3"/>
  <c r="AQ39" i="3"/>
  <c r="Q39" i="3"/>
  <c r="AW39" i="3"/>
  <c r="R39" i="3"/>
  <c r="AJ39" i="3"/>
  <c r="G40" i="2" l="1"/>
  <c r="F40" i="2"/>
  <c r="C40" i="2"/>
  <c r="E39" i="3" s="1"/>
  <c r="B41" i="2"/>
  <c r="E40" i="2"/>
  <c r="B62" i="15"/>
  <c r="D40" i="2"/>
  <c r="Q40" i="3"/>
  <c r="AM40" i="3"/>
  <c r="BB40" i="3"/>
  <c r="L40" i="3"/>
  <c r="BF40" i="3"/>
  <c r="K40" i="3"/>
  <c r="AD40" i="3"/>
  <c r="AN40" i="3"/>
  <c r="AH40" i="3"/>
  <c r="F40" i="3"/>
  <c r="U40" i="3"/>
  <c r="AK40" i="3"/>
  <c r="AA40" i="3"/>
  <c r="AQ40" i="3"/>
  <c r="H40" i="3"/>
  <c r="AB40" i="3"/>
  <c r="T40" i="3"/>
  <c r="I40" i="3"/>
  <c r="Y40" i="3"/>
  <c r="AO40" i="3"/>
  <c r="BE40" i="3"/>
  <c r="O40" i="3"/>
  <c r="AE40" i="3"/>
  <c r="AU40" i="3"/>
  <c r="AL40" i="3"/>
  <c r="P40" i="3"/>
  <c r="AV40" i="3"/>
  <c r="AR40" i="3"/>
  <c r="AX40" i="3"/>
  <c r="J40" i="3"/>
  <c r="M40" i="3"/>
  <c r="AC40" i="3"/>
  <c r="AS40" i="3"/>
  <c r="D40" i="3"/>
  <c r="S40" i="3"/>
  <c r="AI40" i="3"/>
  <c r="AY40" i="3"/>
  <c r="N40" i="3"/>
  <c r="AT40" i="3"/>
  <c r="X40" i="3"/>
  <c r="BD40" i="3"/>
  <c r="C40" i="3"/>
  <c r="Z40" i="3"/>
  <c r="AP40" i="3"/>
  <c r="AG40" i="3"/>
  <c r="AW40" i="3"/>
  <c r="G40" i="3"/>
  <c r="W40" i="3"/>
  <c r="BC40" i="3"/>
  <c r="V40" i="3"/>
  <c r="AF40" i="3"/>
  <c r="R40" i="3"/>
  <c r="AZ40" i="3"/>
  <c r="BA40" i="3"/>
  <c r="AJ40" i="3"/>
  <c r="G41" i="2" l="1"/>
  <c r="F41" i="2"/>
  <c r="C41" i="2"/>
  <c r="B42" i="2"/>
  <c r="E41" i="2"/>
  <c r="B63" i="15"/>
  <c r="D41" i="2"/>
  <c r="E40" i="3"/>
  <c r="D41" i="3"/>
  <c r="S41" i="3"/>
  <c r="AI41" i="3"/>
  <c r="AY41" i="3"/>
  <c r="I41" i="3"/>
  <c r="Y41" i="3"/>
  <c r="AO41" i="3"/>
  <c r="BE41" i="3"/>
  <c r="AJ41" i="3"/>
  <c r="N41" i="3"/>
  <c r="AT41" i="3"/>
  <c r="AF41" i="3"/>
  <c r="AX41" i="3"/>
  <c r="BF41" i="3"/>
  <c r="AP41" i="3"/>
  <c r="O41" i="3"/>
  <c r="AU41" i="3"/>
  <c r="F41" i="3"/>
  <c r="AK41" i="3"/>
  <c r="AH41" i="3"/>
  <c r="G41" i="3"/>
  <c r="W41" i="3"/>
  <c r="AM41" i="3"/>
  <c r="BC41" i="3"/>
  <c r="M41" i="3"/>
  <c r="AC41" i="3"/>
  <c r="AS41" i="3"/>
  <c r="L41" i="3"/>
  <c r="AR41" i="3"/>
  <c r="V41" i="3"/>
  <c r="BB41" i="3"/>
  <c r="AV41" i="3"/>
  <c r="X41" i="3"/>
  <c r="H41" i="3"/>
  <c r="BA41" i="3"/>
  <c r="AL41" i="3"/>
  <c r="Z41" i="3"/>
  <c r="K41" i="3"/>
  <c r="AA41" i="3"/>
  <c r="AQ41" i="3"/>
  <c r="Q41" i="3"/>
  <c r="AG41" i="3"/>
  <c r="AW41" i="3"/>
  <c r="T41" i="3"/>
  <c r="AZ41" i="3"/>
  <c r="AD41" i="3"/>
  <c r="C41" i="3"/>
  <c r="R41" i="3"/>
  <c r="BD41" i="3"/>
  <c r="AN41" i="3"/>
  <c r="AE41" i="3"/>
  <c r="U41" i="3"/>
  <c r="AB41" i="3"/>
  <c r="P41" i="3"/>
  <c r="J41" i="3"/>
  <c r="G42" i="2" l="1"/>
  <c r="F42" i="2"/>
  <c r="C42" i="2"/>
  <c r="E41" i="3" s="1"/>
  <c r="B43" i="2"/>
  <c r="E42" i="2"/>
  <c r="B64" i="15"/>
  <c r="D42" i="2"/>
  <c r="F42" i="3"/>
  <c r="U42" i="3"/>
  <c r="AK42" i="3"/>
  <c r="BA42" i="3"/>
  <c r="K42" i="3"/>
  <c r="AA42" i="3"/>
  <c r="AQ42" i="3"/>
  <c r="Z42" i="3"/>
  <c r="BF42" i="3"/>
  <c r="AJ42" i="3"/>
  <c r="AF42" i="3"/>
  <c r="AL42" i="3"/>
  <c r="X42" i="3"/>
  <c r="I42" i="3"/>
  <c r="Y42" i="3"/>
  <c r="AO42" i="3"/>
  <c r="BE42" i="3"/>
  <c r="O42" i="3"/>
  <c r="AE42" i="3"/>
  <c r="AU42" i="3"/>
  <c r="C42" i="3"/>
  <c r="AH42" i="3"/>
  <c r="L42" i="3"/>
  <c r="AR42" i="3"/>
  <c r="AV42" i="3"/>
  <c r="BB42" i="3"/>
  <c r="BD42" i="3"/>
  <c r="AD42" i="3"/>
  <c r="AG42" i="3"/>
  <c r="AW42" i="3"/>
  <c r="W42" i="3"/>
  <c r="BC42" i="3"/>
  <c r="AX42" i="3"/>
  <c r="V42" i="3"/>
  <c r="H42" i="3"/>
  <c r="M42" i="3"/>
  <c r="AC42" i="3"/>
  <c r="AS42" i="3"/>
  <c r="D42" i="3"/>
  <c r="S42" i="3"/>
  <c r="AI42" i="3"/>
  <c r="AY42" i="3"/>
  <c r="J42" i="3"/>
  <c r="AP42" i="3"/>
  <c r="T42" i="3"/>
  <c r="AZ42" i="3"/>
  <c r="N42" i="3"/>
  <c r="Q42" i="3"/>
  <c r="G42" i="3"/>
  <c r="AM42" i="3"/>
  <c r="R42" i="3"/>
  <c r="AB42" i="3"/>
  <c r="P42" i="3"/>
  <c r="AT42" i="3"/>
  <c r="AN42" i="3"/>
  <c r="G43" i="2" l="1"/>
  <c r="F43" i="2"/>
  <c r="C43" i="2"/>
  <c r="E42" i="3" s="1"/>
  <c r="B44" i="2"/>
  <c r="E43" i="2"/>
  <c r="B65" i="15"/>
  <c r="D43" i="2"/>
  <c r="O43" i="3"/>
  <c r="AE43" i="3"/>
  <c r="AU43" i="3"/>
  <c r="F43" i="3"/>
  <c r="U43" i="3"/>
  <c r="AK43" i="3"/>
  <c r="BA43" i="3"/>
  <c r="X43" i="3"/>
  <c r="BD43" i="3"/>
  <c r="Z43" i="3"/>
  <c r="BF43" i="3"/>
  <c r="BB43" i="3"/>
  <c r="T43" i="3"/>
  <c r="N43" i="3"/>
  <c r="G43" i="3"/>
  <c r="AM43" i="3"/>
  <c r="AC43" i="3"/>
  <c r="AN43" i="3"/>
  <c r="V43" i="3"/>
  <c r="D43" i="3"/>
  <c r="S43" i="3"/>
  <c r="AI43" i="3"/>
  <c r="AY43" i="3"/>
  <c r="I43" i="3"/>
  <c r="Y43" i="3"/>
  <c r="AO43" i="3"/>
  <c r="BE43" i="3"/>
  <c r="AF43" i="3"/>
  <c r="C43" i="3"/>
  <c r="AH43" i="3"/>
  <c r="L43" i="3"/>
  <c r="AZ43" i="3"/>
  <c r="AT43" i="3"/>
  <c r="W43" i="3"/>
  <c r="BC43" i="3"/>
  <c r="H43" i="3"/>
  <c r="AB43" i="3"/>
  <c r="AS43" i="3"/>
  <c r="AP43" i="3"/>
  <c r="K43" i="3"/>
  <c r="AA43" i="3"/>
  <c r="AQ43" i="3"/>
  <c r="Q43" i="3"/>
  <c r="AG43" i="3"/>
  <c r="AW43" i="3"/>
  <c r="P43" i="3"/>
  <c r="AV43" i="3"/>
  <c r="R43" i="3"/>
  <c r="AX43" i="3"/>
  <c r="AL43" i="3"/>
  <c r="AR43" i="3"/>
  <c r="AJ43" i="3"/>
  <c r="M43" i="3"/>
  <c r="J43" i="3"/>
  <c r="AD43" i="3"/>
  <c r="G44" i="2" l="1"/>
  <c r="F44" i="2"/>
  <c r="C44" i="2"/>
  <c r="E43" i="3" s="1"/>
  <c r="B45" i="2"/>
  <c r="E44" i="2"/>
  <c r="B66" i="15"/>
  <c r="D44" i="2"/>
  <c r="Q44" i="3"/>
  <c r="AG44" i="3"/>
  <c r="AW44" i="3"/>
  <c r="G44" i="3"/>
  <c r="W44" i="3"/>
  <c r="AM44" i="3"/>
  <c r="BC44" i="3"/>
  <c r="V44" i="3"/>
  <c r="BB44" i="3"/>
  <c r="AF44" i="3"/>
  <c r="L44" i="3"/>
  <c r="R44" i="3"/>
  <c r="BF44" i="3"/>
  <c r="AZ44" i="3"/>
  <c r="AK44" i="3"/>
  <c r="U44" i="3"/>
  <c r="AQ44" i="3"/>
  <c r="AN44" i="3"/>
  <c r="AJ44" i="3"/>
  <c r="I44" i="3"/>
  <c r="Y44" i="3"/>
  <c r="AO44" i="3"/>
  <c r="BE44" i="3"/>
  <c r="O44" i="3"/>
  <c r="AE44" i="3"/>
  <c r="AU44" i="3"/>
  <c r="AL44" i="3"/>
  <c r="P44" i="3"/>
  <c r="AV44" i="3"/>
  <c r="AR44" i="3"/>
  <c r="AX44" i="3"/>
  <c r="J44" i="3"/>
  <c r="N44" i="3"/>
  <c r="X44" i="3"/>
  <c r="C44" i="3"/>
  <c r="Z44" i="3"/>
  <c r="K44" i="3"/>
  <c r="AD44" i="3"/>
  <c r="AB44" i="3"/>
  <c r="T44" i="3"/>
  <c r="M44" i="3"/>
  <c r="AC44" i="3"/>
  <c r="AS44" i="3"/>
  <c r="D44" i="3"/>
  <c r="S44" i="3"/>
  <c r="AI44" i="3"/>
  <c r="AY44" i="3"/>
  <c r="AT44" i="3"/>
  <c r="BD44" i="3"/>
  <c r="AP44" i="3"/>
  <c r="F44" i="3"/>
  <c r="BA44" i="3"/>
  <c r="AA44" i="3"/>
  <c r="H44" i="3"/>
  <c r="AH44" i="3"/>
  <c r="G45" i="2" l="1"/>
  <c r="F45" i="2"/>
  <c r="C45" i="2"/>
  <c r="B46" i="2"/>
  <c r="E45" i="2"/>
  <c r="B67" i="15"/>
  <c r="D45" i="2"/>
  <c r="E44" i="3"/>
  <c r="AU45" i="3"/>
  <c r="P45" i="3"/>
  <c r="D45" i="3"/>
  <c r="S45" i="3"/>
  <c r="AI45" i="3"/>
  <c r="AY45" i="3"/>
  <c r="I45" i="3"/>
  <c r="Y45" i="3"/>
  <c r="AO45" i="3"/>
  <c r="BE45" i="3"/>
  <c r="AJ45" i="3"/>
  <c r="N45" i="3"/>
  <c r="AT45" i="3"/>
  <c r="AF45" i="3"/>
  <c r="AX45" i="3"/>
  <c r="BF45" i="3"/>
  <c r="AP45" i="3"/>
  <c r="AE45" i="3"/>
  <c r="U45" i="3"/>
  <c r="AB45" i="3"/>
  <c r="AH45" i="3"/>
  <c r="G45" i="3"/>
  <c r="W45" i="3"/>
  <c r="AM45" i="3"/>
  <c r="BC45" i="3"/>
  <c r="M45" i="3"/>
  <c r="AC45" i="3"/>
  <c r="AS45" i="3"/>
  <c r="L45" i="3"/>
  <c r="AR45" i="3"/>
  <c r="V45" i="3"/>
  <c r="BB45" i="3"/>
  <c r="AV45" i="3"/>
  <c r="X45" i="3"/>
  <c r="H45" i="3"/>
  <c r="AQ45" i="3"/>
  <c r="Q45" i="3"/>
  <c r="AG45" i="3"/>
  <c r="T45" i="3"/>
  <c r="AZ45" i="3"/>
  <c r="C45" i="3"/>
  <c r="R45" i="3"/>
  <c r="AN45" i="3"/>
  <c r="AK45" i="3"/>
  <c r="AL45" i="3"/>
  <c r="J45" i="3"/>
  <c r="K45" i="3"/>
  <c r="AA45" i="3"/>
  <c r="AW45" i="3"/>
  <c r="AD45" i="3"/>
  <c r="BD45" i="3"/>
  <c r="O45" i="3"/>
  <c r="F45" i="3"/>
  <c r="BA45" i="3"/>
  <c r="Z45" i="3"/>
  <c r="G46" i="2" l="1"/>
  <c r="F46" i="2"/>
  <c r="C46" i="2"/>
  <c r="E45" i="3" s="1"/>
  <c r="B47" i="2"/>
  <c r="E46" i="2"/>
  <c r="B68" i="15"/>
  <c r="D46" i="2"/>
  <c r="Q46" i="3"/>
  <c r="AG46" i="3"/>
  <c r="AW46" i="3"/>
  <c r="G46" i="3"/>
  <c r="W46" i="3"/>
  <c r="AM46" i="3"/>
  <c r="BC46" i="3"/>
  <c r="R46" i="3"/>
  <c r="AX46" i="3"/>
  <c r="AB46" i="3"/>
  <c r="P46" i="3"/>
  <c r="V46" i="3"/>
  <c r="AT46" i="3"/>
  <c r="H46" i="3"/>
  <c r="X46" i="3"/>
  <c r="N46" i="3"/>
  <c r="F46" i="3"/>
  <c r="U46" i="3"/>
  <c r="AK46" i="3"/>
  <c r="BA46" i="3"/>
  <c r="K46" i="3"/>
  <c r="AA46" i="3"/>
  <c r="AQ46" i="3"/>
  <c r="Z46" i="3"/>
  <c r="BF46" i="3"/>
  <c r="AJ46" i="3"/>
  <c r="AF46" i="3"/>
  <c r="AL46" i="3"/>
  <c r="AN46" i="3"/>
  <c r="I46" i="3"/>
  <c r="Y46" i="3"/>
  <c r="AO46" i="3"/>
  <c r="BE46" i="3"/>
  <c r="O46" i="3"/>
  <c r="AE46" i="3"/>
  <c r="AU46" i="3"/>
  <c r="C46" i="3"/>
  <c r="AH46" i="3"/>
  <c r="L46" i="3"/>
  <c r="AR46" i="3"/>
  <c r="AV46" i="3"/>
  <c r="BB46" i="3"/>
  <c r="BD46" i="3"/>
  <c r="M46" i="3"/>
  <c r="AC46" i="3"/>
  <c r="AS46" i="3"/>
  <c r="D46" i="3"/>
  <c r="S46" i="3"/>
  <c r="AI46" i="3"/>
  <c r="AY46" i="3"/>
  <c r="J46" i="3"/>
  <c r="AP46" i="3"/>
  <c r="T46" i="3"/>
  <c r="AZ46" i="3"/>
  <c r="AD46" i="3"/>
  <c r="G47" i="2" l="1"/>
  <c r="F47" i="2"/>
  <c r="C47" i="2"/>
  <c r="E46" i="3" s="1"/>
  <c r="B48" i="2"/>
  <c r="E47" i="2"/>
  <c r="B69" i="15"/>
  <c r="D47" i="2"/>
  <c r="O47" i="3"/>
  <c r="AE47" i="3"/>
  <c r="AU47" i="3"/>
  <c r="F47" i="3"/>
  <c r="U47" i="3"/>
  <c r="AK47" i="3"/>
  <c r="BA47" i="3"/>
  <c r="X47" i="3"/>
  <c r="BD47" i="3"/>
  <c r="Z47" i="3"/>
  <c r="BF47" i="3"/>
  <c r="BB47" i="3"/>
  <c r="T47" i="3"/>
  <c r="N47" i="3"/>
  <c r="S47" i="3"/>
  <c r="AY47" i="3"/>
  <c r="Y47" i="3"/>
  <c r="AF47" i="3"/>
  <c r="AH47" i="3"/>
  <c r="AZ47" i="3"/>
  <c r="G47" i="3"/>
  <c r="W47" i="3"/>
  <c r="AM47" i="3"/>
  <c r="BC47" i="3"/>
  <c r="M47" i="3"/>
  <c r="AC47" i="3"/>
  <c r="AS47" i="3"/>
  <c r="H47" i="3"/>
  <c r="AN47" i="3"/>
  <c r="J47" i="3"/>
  <c r="AP47" i="3"/>
  <c r="V47" i="3"/>
  <c r="AB47" i="3"/>
  <c r="AD47" i="3"/>
  <c r="AW47" i="3"/>
  <c r="AV47" i="3"/>
  <c r="AX47" i="3"/>
  <c r="AR47" i="3"/>
  <c r="BE47" i="3"/>
  <c r="AT47" i="3"/>
  <c r="K47" i="3"/>
  <c r="AA47" i="3"/>
  <c r="AQ47" i="3"/>
  <c r="Q47" i="3"/>
  <c r="AG47" i="3"/>
  <c r="P47" i="3"/>
  <c r="R47" i="3"/>
  <c r="AL47" i="3"/>
  <c r="AJ47" i="3"/>
  <c r="D47" i="3"/>
  <c r="AI47" i="3"/>
  <c r="I47" i="3"/>
  <c r="AO47" i="3"/>
  <c r="C47" i="3"/>
  <c r="L47" i="3"/>
  <c r="G48" i="2" l="1"/>
  <c r="F48" i="2"/>
  <c r="C48" i="2"/>
  <c r="E47" i="3" s="1"/>
  <c r="B49" i="2"/>
  <c r="E48" i="2"/>
  <c r="B70" i="15"/>
  <c r="D48" i="2"/>
  <c r="Q48" i="3"/>
  <c r="AG48" i="3"/>
  <c r="AW48" i="3"/>
  <c r="G48" i="3"/>
  <c r="W48" i="3"/>
  <c r="AM48" i="3"/>
  <c r="BC48" i="3"/>
  <c r="V48" i="3"/>
  <c r="BB48" i="3"/>
  <c r="AF48" i="3"/>
  <c r="L48" i="3"/>
  <c r="R48" i="3"/>
  <c r="BF48" i="3"/>
  <c r="AZ48" i="3"/>
  <c r="AH48" i="3"/>
  <c r="T48" i="3"/>
  <c r="AI48" i="3"/>
  <c r="C48" i="3"/>
  <c r="F48" i="3"/>
  <c r="U48" i="3"/>
  <c r="AK48" i="3"/>
  <c r="BA48" i="3"/>
  <c r="K48" i="3"/>
  <c r="AA48" i="3"/>
  <c r="AQ48" i="3"/>
  <c r="AD48" i="3"/>
  <c r="H48" i="3"/>
  <c r="AN48" i="3"/>
  <c r="AB48" i="3"/>
  <c r="AJ48" i="3"/>
  <c r="AY48" i="3"/>
  <c r="X48" i="3"/>
  <c r="AP48" i="3"/>
  <c r="I48" i="3"/>
  <c r="Y48" i="3"/>
  <c r="AO48" i="3"/>
  <c r="BE48" i="3"/>
  <c r="O48" i="3"/>
  <c r="AE48" i="3"/>
  <c r="AU48" i="3"/>
  <c r="AL48" i="3"/>
  <c r="P48" i="3"/>
  <c r="AV48" i="3"/>
  <c r="AR48" i="3"/>
  <c r="AX48" i="3"/>
  <c r="J48" i="3"/>
  <c r="AC48" i="3"/>
  <c r="D48" i="3"/>
  <c r="N48" i="3"/>
  <c r="BD48" i="3"/>
  <c r="M48" i="3"/>
  <c r="AS48" i="3"/>
  <c r="S48" i="3"/>
  <c r="AT48" i="3"/>
  <c r="Z48" i="3"/>
  <c r="G49" i="2" l="1"/>
  <c r="F49" i="2"/>
  <c r="C49" i="2"/>
  <c r="B50" i="2"/>
  <c r="E49" i="2"/>
  <c r="B71" i="15"/>
  <c r="D49" i="2"/>
  <c r="E48" i="3"/>
  <c r="O49" i="3"/>
  <c r="AE49" i="3"/>
  <c r="AU49" i="3"/>
  <c r="F49" i="3"/>
  <c r="U49" i="3"/>
  <c r="AK49" i="3"/>
  <c r="BA49" i="3"/>
  <c r="AB49" i="3"/>
  <c r="AL49" i="3"/>
  <c r="P49" i="3"/>
  <c r="AH49" i="3"/>
  <c r="Z49" i="3"/>
  <c r="J49" i="3"/>
  <c r="AT49" i="3"/>
  <c r="BF49" i="3"/>
  <c r="K49" i="3"/>
  <c r="Q49" i="3"/>
  <c r="AW49" i="3"/>
  <c r="AD49" i="3"/>
  <c r="BD49" i="3"/>
  <c r="D49" i="3"/>
  <c r="S49" i="3"/>
  <c r="AI49" i="3"/>
  <c r="AY49" i="3"/>
  <c r="I49" i="3"/>
  <c r="Y49" i="3"/>
  <c r="AO49" i="3"/>
  <c r="BE49" i="3"/>
  <c r="AJ49" i="3"/>
  <c r="N49" i="3"/>
  <c r="AF49" i="3"/>
  <c r="AX49" i="3"/>
  <c r="AP49" i="3"/>
  <c r="AQ49" i="3"/>
  <c r="AG49" i="3"/>
  <c r="T49" i="3"/>
  <c r="R49" i="3"/>
  <c r="G49" i="3"/>
  <c r="W49" i="3"/>
  <c r="AM49" i="3"/>
  <c r="BC49" i="3"/>
  <c r="M49" i="3"/>
  <c r="AC49" i="3"/>
  <c r="AS49" i="3"/>
  <c r="L49" i="3"/>
  <c r="AR49" i="3"/>
  <c r="V49" i="3"/>
  <c r="BB49" i="3"/>
  <c r="AV49" i="3"/>
  <c r="X49" i="3"/>
  <c r="H49" i="3"/>
  <c r="AA49" i="3"/>
  <c r="AZ49" i="3"/>
  <c r="C49" i="3"/>
  <c r="AN49" i="3"/>
  <c r="G50" i="2" l="1"/>
  <c r="F50" i="2"/>
  <c r="C50" i="2"/>
  <c r="E49" i="3" s="1"/>
  <c r="B51" i="2"/>
  <c r="E50" i="2"/>
  <c r="B72" i="15"/>
  <c r="D50" i="2"/>
  <c r="Q50" i="3"/>
  <c r="AG50" i="3"/>
  <c r="AW50" i="3"/>
  <c r="G50" i="3"/>
  <c r="W50" i="3"/>
  <c r="AM50" i="3"/>
  <c r="BC50" i="3"/>
  <c r="R50" i="3"/>
  <c r="AX50" i="3"/>
  <c r="AB50" i="3"/>
  <c r="P50" i="3"/>
  <c r="V50" i="3"/>
  <c r="AT50" i="3"/>
  <c r="H50" i="3"/>
  <c r="AN50" i="3"/>
  <c r="C50" i="3"/>
  <c r="AR50" i="3"/>
  <c r="BD50" i="3"/>
  <c r="M50" i="3"/>
  <c r="AS50" i="3"/>
  <c r="D50" i="3"/>
  <c r="AI50" i="3"/>
  <c r="J50" i="3"/>
  <c r="T50" i="3"/>
  <c r="AD50" i="3"/>
  <c r="F50" i="3"/>
  <c r="U50" i="3"/>
  <c r="AK50" i="3"/>
  <c r="BA50" i="3"/>
  <c r="K50" i="3"/>
  <c r="AA50" i="3"/>
  <c r="AQ50" i="3"/>
  <c r="Z50" i="3"/>
  <c r="BF50" i="3"/>
  <c r="AJ50" i="3"/>
  <c r="AF50" i="3"/>
  <c r="AL50" i="3"/>
  <c r="X50" i="3"/>
  <c r="AH50" i="3"/>
  <c r="AV50" i="3"/>
  <c r="I50" i="3"/>
  <c r="Y50" i="3"/>
  <c r="AO50" i="3"/>
  <c r="BE50" i="3"/>
  <c r="O50" i="3"/>
  <c r="AE50" i="3"/>
  <c r="AU50" i="3"/>
  <c r="L50" i="3"/>
  <c r="BB50" i="3"/>
  <c r="AC50" i="3"/>
  <c r="S50" i="3"/>
  <c r="AY50" i="3"/>
  <c r="AP50" i="3"/>
  <c r="AZ50" i="3"/>
  <c r="N50" i="3"/>
  <c r="G51" i="2" l="1"/>
  <c r="F51" i="2"/>
  <c r="C51" i="2"/>
  <c r="E50" i="3" s="1"/>
  <c r="B52" i="2"/>
  <c r="E51" i="2"/>
  <c r="B73" i="15"/>
  <c r="D51" i="2"/>
  <c r="O51" i="3"/>
  <c r="AK51" i="3"/>
  <c r="BF51" i="3"/>
  <c r="D51" i="3"/>
  <c r="S51" i="3"/>
  <c r="AI51" i="3"/>
  <c r="AY51" i="3"/>
  <c r="I51" i="3"/>
  <c r="Y51" i="3"/>
  <c r="AO51" i="3"/>
  <c r="BE51" i="3"/>
  <c r="AF51" i="3"/>
  <c r="C51" i="3"/>
  <c r="AH51" i="3"/>
  <c r="L51" i="3"/>
  <c r="AZ51" i="3"/>
  <c r="AT51" i="3"/>
  <c r="AA51" i="3"/>
  <c r="AV51" i="3"/>
  <c r="AX51" i="3"/>
  <c r="AR51" i="3"/>
  <c r="AE51" i="3"/>
  <c r="F51" i="3"/>
  <c r="X51" i="3"/>
  <c r="Z51" i="3"/>
  <c r="T51" i="3"/>
  <c r="G51" i="3"/>
  <c r="W51" i="3"/>
  <c r="AM51" i="3"/>
  <c r="BC51" i="3"/>
  <c r="M51" i="3"/>
  <c r="AC51" i="3"/>
  <c r="AS51" i="3"/>
  <c r="H51" i="3"/>
  <c r="AN51" i="3"/>
  <c r="J51" i="3"/>
  <c r="AP51" i="3"/>
  <c r="V51" i="3"/>
  <c r="AB51" i="3"/>
  <c r="AD51" i="3"/>
  <c r="K51" i="3"/>
  <c r="AQ51" i="3"/>
  <c r="Q51" i="3"/>
  <c r="AG51" i="3"/>
  <c r="AW51" i="3"/>
  <c r="P51" i="3"/>
  <c r="R51" i="3"/>
  <c r="AL51" i="3"/>
  <c r="AJ51" i="3"/>
  <c r="AU51" i="3"/>
  <c r="U51" i="3"/>
  <c r="BA51" i="3"/>
  <c r="BD51" i="3"/>
  <c r="BB51" i="3"/>
  <c r="N51" i="3"/>
  <c r="G52" i="2" l="1"/>
  <c r="F52" i="2"/>
  <c r="C52" i="2"/>
  <c r="E51" i="3" s="1"/>
  <c r="B53" i="2"/>
  <c r="E52" i="2"/>
  <c r="B74" i="15"/>
  <c r="D52" i="2"/>
  <c r="Q52" i="3"/>
  <c r="AG52" i="3"/>
  <c r="AW52" i="3"/>
  <c r="G52" i="3"/>
  <c r="W52" i="3"/>
  <c r="AM52" i="3"/>
  <c r="BC52" i="3"/>
  <c r="V52" i="3"/>
  <c r="BB52" i="3"/>
  <c r="AF52" i="3"/>
  <c r="L52" i="3"/>
  <c r="R52" i="3"/>
  <c r="BF52" i="3"/>
  <c r="AZ52" i="3"/>
  <c r="Y52" i="3"/>
  <c r="BE52" i="3"/>
  <c r="AE52" i="3"/>
  <c r="AL52" i="3"/>
  <c r="AV52" i="3"/>
  <c r="J52" i="3"/>
  <c r="S52" i="3"/>
  <c r="AY52" i="3"/>
  <c r="AT52" i="3"/>
  <c r="BD52" i="3"/>
  <c r="AP52" i="3"/>
  <c r="F52" i="3"/>
  <c r="U52" i="3"/>
  <c r="AK52" i="3"/>
  <c r="BA52" i="3"/>
  <c r="K52" i="3"/>
  <c r="AA52" i="3"/>
  <c r="AQ52" i="3"/>
  <c r="AD52" i="3"/>
  <c r="H52" i="3"/>
  <c r="AN52" i="3"/>
  <c r="AB52" i="3"/>
  <c r="AH52" i="3"/>
  <c r="AJ52" i="3"/>
  <c r="T52" i="3"/>
  <c r="I52" i="3"/>
  <c r="AO52" i="3"/>
  <c r="O52" i="3"/>
  <c r="P52" i="3"/>
  <c r="AR52" i="3"/>
  <c r="AX52" i="3"/>
  <c r="M52" i="3"/>
  <c r="AC52" i="3"/>
  <c r="AS52" i="3"/>
  <c r="D52" i="3"/>
  <c r="AI52" i="3"/>
  <c r="N52" i="3"/>
  <c r="X52" i="3"/>
  <c r="C52" i="3"/>
  <c r="Z52" i="3"/>
  <c r="AU52" i="3"/>
  <c r="G53" i="2" l="1"/>
  <c r="F53" i="2"/>
  <c r="C53" i="2"/>
  <c r="E52" i="3" s="1"/>
  <c r="B54" i="2"/>
  <c r="E53" i="2"/>
  <c r="B75" i="15"/>
  <c r="D53" i="2"/>
  <c r="O53" i="3"/>
  <c r="AE53" i="3"/>
  <c r="AU53" i="3"/>
  <c r="H53" i="3"/>
  <c r="X53" i="3"/>
  <c r="AN53" i="3"/>
  <c r="Y53" i="3"/>
  <c r="M53" i="3"/>
  <c r="D53" i="3"/>
  <c r="S53" i="3"/>
  <c r="AI53" i="3"/>
  <c r="AY53" i="3"/>
  <c r="L53" i="3"/>
  <c r="AB53" i="3"/>
  <c r="AR53" i="3"/>
  <c r="C53" i="3"/>
  <c r="AG53" i="3"/>
  <c r="J53" i="3"/>
  <c r="AP53" i="3"/>
  <c r="AC53" i="3"/>
  <c r="AT53" i="3"/>
  <c r="BA53" i="3"/>
  <c r="V53" i="3"/>
  <c r="K53" i="3"/>
  <c r="AA53" i="3"/>
  <c r="AZ53" i="3"/>
  <c r="AW53" i="3"/>
  <c r="BF53" i="3"/>
  <c r="U53" i="3"/>
  <c r="BD53" i="3"/>
  <c r="AH53" i="3"/>
  <c r="AK53" i="3"/>
  <c r="G53" i="3"/>
  <c r="W53" i="3"/>
  <c r="AM53" i="3"/>
  <c r="BC53" i="3"/>
  <c r="P53" i="3"/>
  <c r="AF53" i="3"/>
  <c r="AV53" i="3"/>
  <c r="I53" i="3"/>
  <c r="AO53" i="3"/>
  <c r="R53" i="3"/>
  <c r="AX53" i="3"/>
  <c r="AS53" i="3"/>
  <c r="F53" i="3"/>
  <c r="AL53" i="3"/>
  <c r="AQ53" i="3"/>
  <c r="T53" i="3"/>
  <c r="AJ53" i="3"/>
  <c r="Q53" i="3"/>
  <c r="Z53" i="3"/>
  <c r="N53" i="3"/>
  <c r="BB53" i="3"/>
  <c r="BE53" i="3"/>
  <c r="AD53" i="3"/>
  <c r="G54" i="2" l="1"/>
  <c r="F54" i="2"/>
  <c r="C54" i="2"/>
  <c r="E53" i="3" s="1"/>
  <c r="B55" i="2"/>
  <c r="E54" i="2"/>
  <c r="B76" i="15"/>
  <c r="D54" i="2"/>
  <c r="Q54" i="3"/>
  <c r="AG54" i="3"/>
  <c r="V54" i="3"/>
  <c r="AL54" i="3"/>
  <c r="W54" i="3"/>
  <c r="AW54" i="3"/>
  <c r="P54" i="3"/>
  <c r="AT54" i="3"/>
  <c r="D54" i="3"/>
  <c r="BC54" i="3"/>
  <c r="BD54" i="3"/>
  <c r="AY54" i="3"/>
  <c r="AZ54" i="3"/>
  <c r="I54" i="3"/>
  <c r="Y54" i="3"/>
  <c r="N54" i="3"/>
  <c r="AM54" i="3"/>
  <c r="AF54" i="3"/>
  <c r="AI54" i="3"/>
  <c r="C54" i="3"/>
  <c r="O54" i="3"/>
  <c r="H54" i="3"/>
  <c r="AN54" i="3"/>
  <c r="AV54" i="3"/>
  <c r="F54" i="3"/>
  <c r="U54" i="3"/>
  <c r="AK54" i="3"/>
  <c r="J54" i="3"/>
  <c r="Z54" i="3"/>
  <c r="AP54" i="3"/>
  <c r="AE54" i="3"/>
  <c r="BA54" i="3"/>
  <c r="X54" i="3"/>
  <c r="AX54" i="3"/>
  <c r="S54" i="3"/>
  <c r="T54" i="3"/>
  <c r="K54" i="3"/>
  <c r="L54" i="3"/>
  <c r="AO54" i="3"/>
  <c r="AD54" i="3"/>
  <c r="BE54" i="3"/>
  <c r="BB54" i="3"/>
  <c r="AJ54" i="3"/>
  <c r="AB54" i="3"/>
  <c r="M54" i="3"/>
  <c r="R54" i="3"/>
  <c r="AU54" i="3"/>
  <c r="AR54" i="3"/>
  <c r="G54" i="3"/>
  <c r="AA54" i="3"/>
  <c r="AC54" i="3"/>
  <c r="AH54" i="3"/>
  <c r="AS54" i="3"/>
  <c r="BF54" i="3"/>
  <c r="AQ54" i="3"/>
  <c r="G55" i="2" l="1"/>
  <c r="F55" i="2"/>
  <c r="C55" i="2"/>
  <c r="E54" i="3" s="1"/>
  <c r="B56" i="2"/>
  <c r="E55" i="2"/>
  <c r="B77" i="15"/>
  <c r="D55" i="2"/>
  <c r="O55" i="3"/>
  <c r="AE55" i="3"/>
  <c r="AU55" i="3"/>
  <c r="H55" i="3"/>
  <c r="X55" i="3"/>
  <c r="AN55" i="3"/>
  <c r="BD55" i="3"/>
  <c r="AH55" i="3"/>
  <c r="F55" i="3"/>
  <c r="AK55" i="3"/>
  <c r="N55" i="3"/>
  <c r="AT55" i="3"/>
  <c r="AO55" i="3"/>
  <c r="Y55" i="3"/>
  <c r="D55" i="3"/>
  <c r="S55" i="3"/>
  <c r="AI55" i="3"/>
  <c r="AY55" i="3"/>
  <c r="L55" i="3"/>
  <c r="AB55" i="3"/>
  <c r="AR55" i="3"/>
  <c r="J55" i="3"/>
  <c r="AP55" i="3"/>
  <c r="M55" i="3"/>
  <c r="AS55" i="3"/>
  <c r="V55" i="3"/>
  <c r="BB55" i="3"/>
  <c r="Q55" i="3"/>
  <c r="BE55" i="3"/>
  <c r="BA55" i="3"/>
  <c r="AG55" i="3"/>
  <c r="K55" i="3"/>
  <c r="AQ55" i="3"/>
  <c r="T55" i="3"/>
  <c r="AZ55" i="3"/>
  <c r="BF55" i="3"/>
  <c r="AL55" i="3"/>
  <c r="C55" i="3"/>
  <c r="Z55" i="3"/>
  <c r="G55" i="3"/>
  <c r="W55" i="3"/>
  <c r="AM55" i="3"/>
  <c r="BC55" i="3"/>
  <c r="P55" i="3"/>
  <c r="AF55" i="3"/>
  <c r="AV55" i="3"/>
  <c r="R55" i="3"/>
  <c r="AX55" i="3"/>
  <c r="U55" i="3"/>
  <c r="AD55" i="3"/>
  <c r="AW55" i="3"/>
  <c r="AA55" i="3"/>
  <c r="AJ55" i="3"/>
  <c r="AC55" i="3"/>
  <c r="I55" i="3"/>
  <c r="G56" i="2" l="1"/>
  <c r="F56" i="2"/>
  <c r="C56" i="2"/>
  <c r="E55" i="3" s="1"/>
  <c r="B57" i="2"/>
  <c r="E56" i="2"/>
  <c r="B78" i="15"/>
  <c r="D56" i="2"/>
  <c r="Q56" i="3"/>
  <c r="AG56" i="3"/>
  <c r="AW56" i="3"/>
  <c r="V56" i="3"/>
  <c r="AL56" i="3"/>
  <c r="BB56" i="3"/>
  <c r="X56" i="3"/>
  <c r="BD56" i="3"/>
  <c r="AA56" i="3"/>
  <c r="AJ56" i="3"/>
  <c r="G56" i="3"/>
  <c r="W56" i="3"/>
  <c r="U56" i="3"/>
  <c r="BA56" i="3"/>
  <c r="Z56" i="3"/>
  <c r="BF56" i="3"/>
  <c r="AI56" i="3"/>
  <c r="AR56" i="3"/>
  <c r="AM56" i="3"/>
  <c r="C56" i="3"/>
  <c r="AX56" i="3"/>
  <c r="S56" i="3"/>
  <c r="AB56" i="3"/>
  <c r="F56" i="3"/>
  <c r="AK56" i="3"/>
  <c r="J56" i="3"/>
  <c r="AP56" i="3"/>
  <c r="AF56" i="3"/>
  <c r="D56" i="3"/>
  <c r="L56" i="3"/>
  <c r="BC56" i="3"/>
  <c r="M56" i="3"/>
  <c r="AC56" i="3"/>
  <c r="AS56" i="3"/>
  <c r="R56" i="3"/>
  <c r="AH56" i="3"/>
  <c r="AV56" i="3"/>
  <c r="AY56" i="3"/>
  <c r="AU56" i="3"/>
  <c r="I56" i="3"/>
  <c r="Y56" i="3"/>
  <c r="AO56" i="3"/>
  <c r="BE56" i="3"/>
  <c r="N56" i="3"/>
  <c r="AD56" i="3"/>
  <c r="AT56" i="3"/>
  <c r="H56" i="3"/>
  <c r="AN56" i="3"/>
  <c r="K56" i="3"/>
  <c r="AQ56" i="3"/>
  <c r="T56" i="3"/>
  <c r="AZ56" i="3"/>
  <c r="O56" i="3"/>
  <c r="P56" i="3"/>
  <c r="AE56" i="3"/>
  <c r="G57" i="2" l="1"/>
  <c r="F57" i="2"/>
  <c r="C57" i="2"/>
  <c r="E56" i="3" s="1"/>
  <c r="B58" i="2"/>
  <c r="E57" i="2"/>
  <c r="B79" i="15"/>
  <c r="D57" i="2"/>
  <c r="O57" i="3"/>
  <c r="AE57" i="3"/>
  <c r="AU57" i="3"/>
  <c r="H57" i="3"/>
  <c r="X57" i="3"/>
  <c r="AN57" i="3"/>
  <c r="BD57" i="3"/>
  <c r="AC57" i="3"/>
  <c r="AL57" i="3"/>
  <c r="I57" i="3"/>
  <c r="AO57" i="3"/>
  <c r="J57" i="3"/>
  <c r="Z57" i="3"/>
  <c r="W57" i="3"/>
  <c r="AM57" i="3"/>
  <c r="P57" i="3"/>
  <c r="M57" i="3"/>
  <c r="V57" i="3"/>
  <c r="Y57" i="3"/>
  <c r="R57" i="3"/>
  <c r="D57" i="3"/>
  <c r="S57" i="3"/>
  <c r="AI57" i="3"/>
  <c r="AY57" i="3"/>
  <c r="L57" i="3"/>
  <c r="AB57" i="3"/>
  <c r="AR57" i="3"/>
  <c r="F57" i="3"/>
  <c r="AK57" i="3"/>
  <c r="N57" i="3"/>
  <c r="AT57" i="3"/>
  <c r="Q57" i="3"/>
  <c r="AW57" i="3"/>
  <c r="AP57" i="3"/>
  <c r="BF57" i="3"/>
  <c r="G57" i="3"/>
  <c r="BC57" i="3"/>
  <c r="AV57" i="3"/>
  <c r="AS57" i="3"/>
  <c r="BB57" i="3"/>
  <c r="AZ57" i="3"/>
  <c r="BA57" i="3"/>
  <c r="C57" i="3"/>
  <c r="AH57" i="3"/>
  <c r="AX57" i="3"/>
  <c r="AF57" i="3"/>
  <c r="BE57" i="3"/>
  <c r="K57" i="3"/>
  <c r="AA57" i="3"/>
  <c r="AQ57" i="3"/>
  <c r="T57" i="3"/>
  <c r="AJ57" i="3"/>
  <c r="U57" i="3"/>
  <c r="AD57" i="3"/>
  <c r="AG57" i="3"/>
  <c r="G58" i="2" l="1"/>
  <c r="F58" i="2"/>
  <c r="C58" i="2"/>
  <c r="E57" i="3" s="1"/>
  <c r="B59" i="2"/>
  <c r="E58" i="2"/>
  <c r="B80" i="15"/>
  <c r="D58" i="2"/>
  <c r="Q58" i="3"/>
  <c r="AG58" i="3"/>
  <c r="AW58" i="3"/>
  <c r="V58" i="3"/>
  <c r="AL58" i="3"/>
  <c r="BB58" i="3"/>
  <c r="S58" i="3"/>
  <c r="AY58" i="3"/>
  <c r="AB58" i="3"/>
  <c r="G58" i="3"/>
  <c r="AM58" i="3"/>
  <c r="F58" i="3"/>
  <c r="U58" i="3"/>
  <c r="AK58" i="3"/>
  <c r="BA58" i="3"/>
  <c r="J58" i="3"/>
  <c r="Z58" i="3"/>
  <c r="AP58" i="3"/>
  <c r="BF58" i="3"/>
  <c r="AA58" i="3"/>
  <c r="AJ58" i="3"/>
  <c r="O58" i="3"/>
  <c r="AU58" i="3"/>
  <c r="AN58" i="3"/>
  <c r="X58" i="3"/>
  <c r="AO58" i="3"/>
  <c r="N58" i="3"/>
  <c r="AT58" i="3"/>
  <c r="AI58" i="3"/>
  <c r="AR58" i="3"/>
  <c r="P58" i="3"/>
  <c r="AC58" i="3"/>
  <c r="AS58" i="3"/>
  <c r="R58" i="3"/>
  <c r="AX58" i="3"/>
  <c r="AQ58" i="3"/>
  <c r="T58" i="3"/>
  <c r="AE58" i="3"/>
  <c r="AV58" i="3"/>
  <c r="H58" i="3"/>
  <c r="I58" i="3"/>
  <c r="Y58" i="3"/>
  <c r="BE58" i="3"/>
  <c r="AD58" i="3"/>
  <c r="D58" i="3"/>
  <c r="L58" i="3"/>
  <c r="W58" i="3"/>
  <c r="BC58" i="3"/>
  <c r="M58" i="3"/>
  <c r="C58" i="3"/>
  <c r="AH58" i="3"/>
  <c r="K58" i="3"/>
  <c r="AZ58" i="3"/>
  <c r="AF58" i="3"/>
  <c r="BD58" i="3"/>
  <c r="G59" i="2" l="1"/>
  <c r="F59" i="2"/>
  <c r="C59" i="2"/>
  <c r="E58" i="3" s="1"/>
  <c r="B60" i="2"/>
  <c r="E59" i="2"/>
  <c r="B81" i="15"/>
  <c r="D59" i="2"/>
  <c r="O59" i="3"/>
  <c r="AE59" i="3"/>
  <c r="AU59" i="3"/>
  <c r="H59" i="3"/>
  <c r="X59" i="3"/>
  <c r="AN59" i="3"/>
  <c r="BD59" i="3"/>
  <c r="AD59" i="3"/>
  <c r="C59" i="3"/>
  <c r="AG59" i="3"/>
  <c r="J59" i="3"/>
  <c r="AP59" i="3"/>
  <c r="F59" i="3"/>
  <c r="U59" i="3"/>
  <c r="G59" i="3"/>
  <c r="AM59" i="3"/>
  <c r="P59" i="3"/>
  <c r="AV59" i="3"/>
  <c r="N59" i="3"/>
  <c r="Q59" i="3"/>
  <c r="AW59" i="3"/>
  <c r="BF59" i="3"/>
  <c r="BE59" i="3"/>
  <c r="AS59" i="3"/>
  <c r="D59" i="3"/>
  <c r="S59" i="3"/>
  <c r="AI59" i="3"/>
  <c r="AY59" i="3"/>
  <c r="L59" i="3"/>
  <c r="AB59" i="3"/>
  <c r="AR59" i="3"/>
  <c r="AL59" i="3"/>
  <c r="I59" i="3"/>
  <c r="AO59" i="3"/>
  <c r="R59" i="3"/>
  <c r="AX59" i="3"/>
  <c r="AK59" i="3"/>
  <c r="BA59" i="3"/>
  <c r="W59" i="3"/>
  <c r="BC59" i="3"/>
  <c r="AF59" i="3"/>
  <c r="AT59" i="3"/>
  <c r="Z59" i="3"/>
  <c r="M59" i="3"/>
  <c r="K59" i="3"/>
  <c r="AQ59" i="3"/>
  <c r="T59" i="3"/>
  <c r="AZ59" i="3"/>
  <c r="V59" i="3"/>
  <c r="Y59" i="3"/>
  <c r="AC59" i="3"/>
  <c r="AA59" i="3"/>
  <c r="AJ59" i="3"/>
  <c r="BB59" i="3"/>
  <c r="AH59" i="3"/>
  <c r="G60" i="2" l="1"/>
  <c r="F60" i="2"/>
  <c r="C60" i="2"/>
  <c r="B61" i="2"/>
  <c r="E60" i="2"/>
  <c r="B82" i="15"/>
  <c r="D60" i="2"/>
  <c r="E59" i="3"/>
  <c r="Q60" i="3"/>
  <c r="AG60" i="3"/>
  <c r="AW60" i="3"/>
  <c r="V60" i="3"/>
  <c r="AL60" i="3"/>
  <c r="BB60" i="3"/>
  <c r="AB60" i="3"/>
  <c r="G60" i="3"/>
  <c r="AM60" i="3"/>
  <c r="P60" i="3"/>
  <c r="AV60" i="3"/>
  <c r="S60" i="3"/>
  <c r="BE60" i="3"/>
  <c r="AD60" i="3"/>
  <c r="L60" i="3"/>
  <c r="W60" i="3"/>
  <c r="AF60" i="3"/>
  <c r="AS60" i="3"/>
  <c r="R60" i="3"/>
  <c r="AX60" i="3"/>
  <c r="AE60" i="3"/>
  <c r="AN60" i="3"/>
  <c r="F60" i="3"/>
  <c r="U60" i="3"/>
  <c r="AK60" i="3"/>
  <c r="BA60" i="3"/>
  <c r="J60" i="3"/>
  <c r="Z60" i="3"/>
  <c r="AP60" i="3"/>
  <c r="BF60" i="3"/>
  <c r="AJ60" i="3"/>
  <c r="O60" i="3"/>
  <c r="AU60" i="3"/>
  <c r="X60" i="3"/>
  <c r="BD60" i="3"/>
  <c r="AI60" i="3"/>
  <c r="AY60" i="3"/>
  <c r="I60" i="3"/>
  <c r="Y60" i="3"/>
  <c r="AO60" i="3"/>
  <c r="N60" i="3"/>
  <c r="AT60" i="3"/>
  <c r="AR60" i="3"/>
  <c r="BC60" i="3"/>
  <c r="D60" i="3"/>
  <c r="K60" i="3"/>
  <c r="M60" i="3"/>
  <c r="AC60" i="3"/>
  <c r="C60" i="3"/>
  <c r="AH60" i="3"/>
  <c r="AZ60" i="3"/>
  <c r="H60" i="3"/>
  <c r="AA60" i="3"/>
  <c r="T60" i="3"/>
  <c r="AQ60" i="3"/>
  <c r="G61" i="2" l="1"/>
  <c r="F61" i="2"/>
  <c r="C61" i="2"/>
  <c r="B62" i="2"/>
  <c r="E61" i="2"/>
  <c r="B83" i="15"/>
  <c r="D61" i="2"/>
  <c r="E60" i="3"/>
  <c r="O61" i="3"/>
  <c r="AE61" i="3"/>
  <c r="AU61" i="3"/>
  <c r="H61" i="3"/>
  <c r="X61" i="3"/>
  <c r="AN61" i="3"/>
  <c r="BD61" i="3"/>
  <c r="Y61" i="3"/>
  <c r="BE61" i="3"/>
  <c r="AH61" i="3"/>
  <c r="F61" i="3"/>
  <c r="AK61" i="3"/>
  <c r="BB61" i="3"/>
  <c r="N61" i="3"/>
  <c r="G61" i="3"/>
  <c r="AM61" i="3"/>
  <c r="BC61" i="3"/>
  <c r="AF61" i="3"/>
  <c r="I61" i="3"/>
  <c r="AX61" i="3"/>
  <c r="BA61" i="3"/>
  <c r="AA61" i="3"/>
  <c r="BF61" i="3"/>
  <c r="AL61" i="3"/>
  <c r="D61" i="3"/>
  <c r="S61" i="3"/>
  <c r="AI61" i="3"/>
  <c r="AY61" i="3"/>
  <c r="L61" i="3"/>
  <c r="AB61" i="3"/>
  <c r="AR61" i="3"/>
  <c r="C61" i="3"/>
  <c r="AG61" i="3"/>
  <c r="J61" i="3"/>
  <c r="AP61" i="3"/>
  <c r="M61" i="3"/>
  <c r="AS61" i="3"/>
  <c r="AD61" i="3"/>
  <c r="AT61" i="3"/>
  <c r="W61" i="3"/>
  <c r="P61" i="3"/>
  <c r="AV61" i="3"/>
  <c r="AO61" i="3"/>
  <c r="R61" i="3"/>
  <c r="U61" i="3"/>
  <c r="AQ61" i="3"/>
  <c r="T61" i="3"/>
  <c r="AZ61" i="3"/>
  <c r="Q61" i="3"/>
  <c r="Z61" i="3"/>
  <c r="V61" i="3"/>
  <c r="K61" i="3"/>
  <c r="AJ61" i="3"/>
  <c r="AW61" i="3"/>
  <c r="AC61" i="3"/>
  <c r="G62" i="2" l="1"/>
  <c r="F62" i="2"/>
  <c r="C62" i="2"/>
  <c r="E61" i="3" s="1"/>
  <c r="B63" i="2"/>
  <c r="E62" i="2"/>
  <c r="B84" i="15"/>
  <c r="D62" i="2"/>
  <c r="Q62" i="3"/>
  <c r="AG62" i="3"/>
  <c r="AW62" i="3"/>
  <c r="V62" i="3"/>
  <c r="AL62" i="3"/>
  <c r="BB62" i="3"/>
  <c r="W62" i="3"/>
  <c r="BC62" i="3"/>
  <c r="AF62" i="3"/>
  <c r="D62" i="3"/>
  <c r="AI62" i="3"/>
  <c r="AB62" i="3"/>
  <c r="AZ62" i="3"/>
  <c r="I62" i="3"/>
  <c r="AO62" i="3"/>
  <c r="N62" i="3"/>
  <c r="AD62" i="3"/>
  <c r="G62" i="3"/>
  <c r="P62" i="3"/>
  <c r="S62" i="3"/>
  <c r="F62" i="3"/>
  <c r="U62" i="3"/>
  <c r="AK62" i="3"/>
  <c r="BA62" i="3"/>
  <c r="J62" i="3"/>
  <c r="Z62" i="3"/>
  <c r="AP62" i="3"/>
  <c r="BF62" i="3"/>
  <c r="AE62" i="3"/>
  <c r="H62" i="3"/>
  <c r="AN62" i="3"/>
  <c r="K62" i="3"/>
  <c r="AQ62" i="3"/>
  <c r="AJ62" i="3"/>
  <c r="T62" i="3"/>
  <c r="Y62" i="3"/>
  <c r="BE62" i="3"/>
  <c r="AT62" i="3"/>
  <c r="AM62" i="3"/>
  <c r="AV62" i="3"/>
  <c r="AY62" i="3"/>
  <c r="R62" i="3"/>
  <c r="AX62" i="3"/>
  <c r="AU62" i="3"/>
  <c r="X62" i="3"/>
  <c r="BD62" i="3"/>
  <c r="L62" i="3"/>
  <c r="M62" i="3"/>
  <c r="AC62" i="3"/>
  <c r="AS62" i="3"/>
  <c r="C62" i="3"/>
  <c r="AH62" i="3"/>
  <c r="O62" i="3"/>
  <c r="AA62" i="3"/>
  <c r="AR62" i="3"/>
  <c r="G63" i="2" l="1"/>
  <c r="F63" i="2"/>
  <c r="C63" i="2"/>
  <c r="E62" i="3" s="1"/>
  <c r="B64" i="2"/>
  <c r="E63" i="2"/>
  <c r="B85" i="15"/>
  <c r="D63" i="2"/>
  <c r="O63" i="3"/>
  <c r="AE63" i="3"/>
  <c r="AU63" i="3"/>
  <c r="H63" i="3"/>
  <c r="X63" i="3"/>
  <c r="AN63" i="3"/>
  <c r="BD63" i="3"/>
  <c r="AH63" i="3"/>
  <c r="F63" i="3"/>
  <c r="AK63" i="3"/>
  <c r="N63" i="3"/>
  <c r="AT63" i="3"/>
  <c r="BE63" i="3"/>
  <c r="Q63" i="3"/>
  <c r="D63" i="3"/>
  <c r="S63" i="3"/>
  <c r="AI63" i="3"/>
  <c r="AY63" i="3"/>
  <c r="L63" i="3"/>
  <c r="AB63" i="3"/>
  <c r="AR63" i="3"/>
  <c r="J63" i="3"/>
  <c r="AP63" i="3"/>
  <c r="M63" i="3"/>
  <c r="AS63" i="3"/>
  <c r="V63" i="3"/>
  <c r="BB63" i="3"/>
  <c r="AG63" i="3"/>
  <c r="AW63" i="3"/>
  <c r="BC63" i="3"/>
  <c r="AF63" i="3"/>
  <c r="R63" i="3"/>
  <c r="U63" i="3"/>
  <c r="AD63" i="3"/>
  <c r="T63" i="3"/>
  <c r="AZ63" i="3"/>
  <c r="BF63" i="3"/>
  <c r="Y63" i="3"/>
  <c r="G63" i="3"/>
  <c r="W63" i="3"/>
  <c r="AM63" i="3"/>
  <c r="P63" i="3"/>
  <c r="AV63" i="3"/>
  <c r="AX63" i="3"/>
  <c r="BA63" i="3"/>
  <c r="C63" i="3"/>
  <c r="I63" i="3"/>
  <c r="K63" i="3"/>
  <c r="AA63" i="3"/>
  <c r="AQ63" i="3"/>
  <c r="AJ63" i="3"/>
  <c r="Z63" i="3"/>
  <c r="AC63" i="3"/>
  <c r="AL63" i="3"/>
  <c r="AO63" i="3"/>
  <c r="G64" i="2" l="1"/>
  <c r="F64" i="2"/>
  <c r="C64" i="2"/>
  <c r="E63" i="3" s="1"/>
  <c r="B65" i="2"/>
  <c r="E64" i="2"/>
  <c r="B86" i="15"/>
  <c r="D64" i="2"/>
  <c r="Q64" i="3"/>
  <c r="AG64" i="3"/>
  <c r="AW64" i="3"/>
  <c r="V64" i="3"/>
  <c r="AL64" i="3"/>
  <c r="BB64" i="3"/>
  <c r="X64" i="3"/>
  <c r="BD64" i="3"/>
  <c r="AA64" i="3"/>
  <c r="AJ64" i="3"/>
  <c r="BC64" i="3"/>
  <c r="O64" i="3"/>
  <c r="F64" i="3"/>
  <c r="U64" i="3"/>
  <c r="AK64" i="3"/>
  <c r="BA64" i="3"/>
  <c r="Z64" i="3"/>
  <c r="AP64" i="3"/>
  <c r="AF64" i="3"/>
  <c r="AI64" i="3"/>
  <c r="AR64" i="3"/>
  <c r="AU64" i="3"/>
  <c r="I64" i="3"/>
  <c r="AO64" i="3"/>
  <c r="N64" i="3"/>
  <c r="AT64" i="3"/>
  <c r="AN64" i="3"/>
  <c r="T64" i="3"/>
  <c r="G64" i="3"/>
  <c r="M64" i="3"/>
  <c r="AC64" i="3"/>
  <c r="AS64" i="3"/>
  <c r="C64" i="3"/>
  <c r="AH64" i="3"/>
  <c r="AX64" i="3"/>
  <c r="AV64" i="3"/>
  <c r="AY64" i="3"/>
  <c r="J64" i="3"/>
  <c r="BF64" i="3"/>
  <c r="D64" i="3"/>
  <c r="L64" i="3"/>
  <c r="AE64" i="3"/>
  <c r="Y64" i="3"/>
  <c r="BE64" i="3"/>
  <c r="AD64" i="3"/>
  <c r="H64" i="3"/>
  <c r="K64" i="3"/>
  <c r="AQ64" i="3"/>
  <c r="AZ64" i="3"/>
  <c r="R64" i="3"/>
  <c r="P64" i="3"/>
  <c r="S64" i="3"/>
  <c r="AB64" i="3"/>
  <c r="W64" i="3"/>
  <c r="AM64" i="3"/>
  <c r="G65" i="2" l="1"/>
  <c r="F65" i="2"/>
  <c r="C65" i="2"/>
  <c r="B66" i="2"/>
  <c r="E65" i="2"/>
  <c r="B87" i="15"/>
  <c r="D65" i="2"/>
  <c r="E64" i="3"/>
  <c r="O65" i="3"/>
  <c r="AE65" i="3"/>
  <c r="AU65" i="3"/>
  <c r="H65" i="3"/>
  <c r="X65" i="3"/>
  <c r="AN65" i="3"/>
  <c r="BD65" i="3"/>
  <c r="AC65" i="3"/>
  <c r="AL65" i="3"/>
  <c r="I65" i="3"/>
  <c r="AO65" i="3"/>
  <c r="BF65" i="3"/>
  <c r="R65" i="3"/>
  <c r="AI65" i="3"/>
  <c r="AB65" i="3"/>
  <c r="F65" i="3"/>
  <c r="N65" i="3"/>
  <c r="Q65" i="3"/>
  <c r="AH65" i="3"/>
  <c r="AX65" i="3"/>
  <c r="G65" i="3"/>
  <c r="W65" i="3"/>
  <c r="AM65" i="3"/>
  <c r="BC65" i="3"/>
  <c r="P65" i="3"/>
  <c r="AF65" i="3"/>
  <c r="AV65" i="3"/>
  <c r="M65" i="3"/>
  <c r="AS65" i="3"/>
  <c r="V65" i="3"/>
  <c r="BB65" i="3"/>
  <c r="Y65" i="3"/>
  <c r="BE65" i="3"/>
  <c r="J65" i="3"/>
  <c r="K65" i="3"/>
  <c r="AA65" i="3"/>
  <c r="AQ65" i="3"/>
  <c r="AJ65" i="3"/>
  <c r="U65" i="3"/>
  <c r="C65" i="3"/>
  <c r="Z65" i="3"/>
  <c r="D65" i="3"/>
  <c r="S65" i="3"/>
  <c r="AY65" i="3"/>
  <c r="L65" i="3"/>
  <c r="AR65" i="3"/>
  <c r="AK65" i="3"/>
  <c r="AT65" i="3"/>
  <c r="AW65" i="3"/>
  <c r="T65" i="3"/>
  <c r="AZ65" i="3"/>
  <c r="BA65" i="3"/>
  <c r="AG65" i="3"/>
  <c r="AP65" i="3"/>
  <c r="AD65" i="3"/>
  <c r="G66" i="2" l="1"/>
  <c r="F66" i="2"/>
  <c r="C66" i="2"/>
  <c r="E65" i="3" s="1"/>
  <c r="B67" i="2"/>
  <c r="E66" i="2"/>
  <c r="B88" i="15"/>
  <c r="D66" i="2"/>
  <c r="Q66" i="3"/>
  <c r="AG66" i="3"/>
  <c r="AW66" i="3"/>
  <c r="V66" i="3"/>
  <c r="AL66" i="3"/>
  <c r="BB66" i="3"/>
  <c r="S66" i="3"/>
  <c r="AY66" i="3"/>
  <c r="AB66" i="3"/>
  <c r="G66" i="3"/>
  <c r="AM66" i="3"/>
  <c r="BD66" i="3"/>
  <c r="AV66" i="3"/>
  <c r="AN66" i="3"/>
  <c r="F66" i="3"/>
  <c r="U66" i="3"/>
  <c r="AK66" i="3"/>
  <c r="BA66" i="3"/>
  <c r="J66" i="3"/>
  <c r="Z66" i="3"/>
  <c r="AP66" i="3"/>
  <c r="BF66" i="3"/>
  <c r="AA66" i="3"/>
  <c r="AJ66" i="3"/>
  <c r="O66" i="3"/>
  <c r="AU66" i="3"/>
  <c r="AF66" i="3"/>
  <c r="P66" i="3"/>
  <c r="M66" i="3"/>
  <c r="AC66" i="3"/>
  <c r="AS66" i="3"/>
  <c r="R66" i="3"/>
  <c r="K66" i="3"/>
  <c r="T66" i="3"/>
  <c r="AE66" i="3"/>
  <c r="I66" i="3"/>
  <c r="Y66" i="3"/>
  <c r="AO66" i="3"/>
  <c r="BE66" i="3"/>
  <c r="N66" i="3"/>
  <c r="AD66" i="3"/>
  <c r="AT66" i="3"/>
  <c r="D66" i="3"/>
  <c r="AI66" i="3"/>
  <c r="L66" i="3"/>
  <c r="AR66" i="3"/>
  <c r="W66" i="3"/>
  <c r="BC66" i="3"/>
  <c r="H66" i="3"/>
  <c r="C66" i="3"/>
  <c r="AH66" i="3"/>
  <c r="AX66" i="3"/>
  <c r="AQ66" i="3"/>
  <c r="AZ66" i="3"/>
  <c r="X66" i="3"/>
  <c r="G67" i="2" l="1"/>
  <c r="F67" i="2"/>
  <c r="C67" i="2"/>
  <c r="E66" i="3" s="1"/>
  <c r="B68" i="2"/>
  <c r="E67" i="2"/>
  <c r="B89" i="15"/>
  <c r="D67" i="2"/>
  <c r="O67" i="3"/>
  <c r="AE67" i="3"/>
  <c r="AU67" i="3"/>
  <c r="H67" i="3"/>
  <c r="X67" i="3"/>
  <c r="AN67" i="3"/>
  <c r="BD67" i="3"/>
  <c r="AD67" i="3"/>
  <c r="C67" i="3"/>
  <c r="AG67" i="3"/>
  <c r="J67" i="3"/>
  <c r="AP67" i="3"/>
  <c r="BA67" i="3"/>
  <c r="M67" i="3"/>
  <c r="S67" i="3"/>
  <c r="AY67" i="3"/>
  <c r="AB67" i="3"/>
  <c r="AL67" i="3"/>
  <c r="AO67" i="3"/>
  <c r="AX67" i="3"/>
  <c r="AS67" i="3"/>
  <c r="BC67" i="3"/>
  <c r="AF67" i="3"/>
  <c r="N67" i="3"/>
  <c r="AW67" i="3"/>
  <c r="BF67" i="3"/>
  <c r="K67" i="3"/>
  <c r="AA67" i="3"/>
  <c r="AQ67" i="3"/>
  <c r="T67" i="3"/>
  <c r="AZ67" i="3"/>
  <c r="V67" i="3"/>
  <c r="Y67" i="3"/>
  <c r="AK67" i="3"/>
  <c r="D67" i="3"/>
  <c r="AI67" i="3"/>
  <c r="L67" i="3"/>
  <c r="AR67" i="3"/>
  <c r="I67" i="3"/>
  <c r="R67" i="3"/>
  <c r="AC67" i="3"/>
  <c r="AT67" i="3"/>
  <c r="AJ67" i="3"/>
  <c r="AH67" i="3"/>
  <c r="G67" i="3"/>
  <c r="W67" i="3"/>
  <c r="AM67" i="3"/>
  <c r="P67" i="3"/>
  <c r="AV67" i="3"/>
  <c r="Q67" i="3"/>
  <c r="Z67" i="3"/>
  <c r="F67" i="3"/>
  <c r="BB67" i="3"/>
  <c r="BE67" i="3"/>
  <c r="U67" i="3"/>
  <c r="G68" i="2" l="1"/>
  <c r="F68" i="2"/>
  <c r="C68" i="2"/>
  <c r="E67" i="3" s="1"/>
  <c r="B69" i="2"/>
  <c r="E68" i="2"/>
  <c r="B90" i="15"/>
  <c r="D68" i="2"/>
  <c r="Q68" i="3"/>
  <c r="AG68" i="3"/>
  <c r="AW68" i="3"/>
  <c r="V68" i="3"/>
  <c r="AL68" i="3"/>
  <c r="BB68" i="3"/>
  <c r="AB68" i="3"/>
  <c r="G68" i="3"/>
  <c r="AM68" i="3"/>
  <c r="P68" i="3"/>
  <c r="AV68" i="3"/>
  <c r="D68" i="3"/>
  <c r="K68" i="3"/>
  <c r="AP68" i="3"/>
  <c r="O68" i="3"/>
  <c r="X68" i="3"/>
  <c r="AA68" i="3"/>
  <c r="F68" i="3"/>
  <c r="U68" i="3"/>
  <c r="AK68" i="3"/>
  <c r="BA68" i="3"/>
  <c r="J68" i="3"/>
  <c r="Z68" i="3"/>
  <c r="BF68" i="3"/>
  <c r="AJ68" i="3"/>
  <c r="AU68" i="3"/>
  <c r="BD68" i="3"/>
  <c r="AQ68" i="3"/>
  <c r="AC68" i="3"/>
  <c r="C68" i="3"/>
  <c r="AN68" i="3"/>
  <c r="AY68" i="3"/>
  <c r="I68" i="3"/>
  <c r="Y68" i="3"/>
  <c r="AO68" i="3"/>
  <c r="BE68" i="3"/>
  <c r="N68" i="3"/>
  <c r="AD68" i="3"/>
  <c r="AT68" i="3"/>
  <c r="L68" i="3"/>
  <c r="AR68" i="3"/>
  <c r="W68" i="3"/>
  <c r="BC68" i="3"/>
  <c r="AF68" i="3"/>
  <c r="S68" i="3"/>
  <c r="M68" i="3"/>
  <c r="AS68" i="3"/>
  <c r="R68" i="3"/>
  <c r="AH68" i="3"/>
  <c r="AX68" i="3"/>
  <c r="T68" i="3"/>
  <c r="AZ68" i="3"/>
  <c r="AE68" i="3"/>
  <c r="H68" i="3"/>
  <c r="AI68" i="3"/>
  <c r="G69" i="2" l="1"/>
  <c r="F69" i="2"/>
  <c r="C69" i="2"/>
  <c r="B70" i="2"/>
  <c r="E69" i="2"/>
  <c r="B91" i="15"/>
  <c r="D69" i="2"/>
  <c r="E68" i="3"/>
  <c r="O69" i="3"/>
  <c r="AE69" i="3"/>
  <c r="AU69" i="3"/>
  <c r="H69" i="3"/>
  <c r="X69" i="3"/>
  <c r="AN69" i="3"/>
  <c r="BD69" i="3"/>
  <c r="Y69" i="3"/>
  <c r="BE69" i="3"/>
  <c r="AH69" i="3"/>
  <c r="F69" i="3"/>
  <c r="AK69" i="3"/>
  <c r="AT69" i="3"/>
  <c r="D69" i="3"/>
  <c r="S69" i="3"/>
  <c r="AI69" i="3"/>
  <c r="AY69" i="3"/>
  <c r="L69" i="3"/>
  <c r="AB69" i="3"/>
  <c r="AR69" i="3"/>
  <c r="C69" i="3"/>
  <c r="AG69" i="3"/>
  <c r="J69" i="3"/>
  <c r="AP69" i="3"/>
  <c r="M69" i="3"/>
  <c r="AS69" i="3"/>
  <c r="V69" i="3"/>
  <c r="AL69" i="3"/>
  <c r="K69" i="3"/>
  <c r="AA69" i="3"/>
  <c r="AQ69" i="3"/>
  <c r="T69" i="3"/>
  <c r="AJ69" i="3"/>
  <c r="AZ69" i="3"/>
  <c r="Q69" i="3"/>
  <c r="Z69" i="3"/>
  <c r="AC69" i="3"/>
  <c r="AD69" i="3"/>
  <c r="G69" i="3"/>
  <c r="W69" i="3"/>
  <c r="AM69" i="3"/>
  <c r="BC69" i="3"/>
  <c r="P69" i="3"/>
  <c r="AF69" i="3"/>
  <c r="AV69" i="3"/>
  <c r="I69" i="3"/>
  <c r="AO69" i="3"/>
  <c r="R69" i="3"/>
  <c r="AX69" i="3"/>
  <c r="U69" i="3"/>
  <c r="BA69" i="3"/>
  <c r="BB69" i="3"/>
  <c r="AW69" i="3"/>
  <c r="BF69" i="3"/>
  <c r="N69" i="3"/>
  <c r="G70" i="2" l="1"/>
  <c r="F70" i="2"/>
  <c r="C70" i="2"/>
  <c r="E69" i="3" s="1"/>
  <c r="B71" i="2"/>
  <c r="E70" i="2"/>
  <c r="B92" i="15"/>
  <c r="D70" i="2"/>
  <c r="Q70" i="3"/>
  <c r="AG70" i="3"/>
  <c r="AW70" i="3"/>
  <c r="V70" i="3"/>
  <c r="AL70" i="3"/>
  <c r="BB70" i="3"/>
  <c r="W70" i="3"/>
  <c r="BC70" i="3"/>
  <c r="AF70" i="3"/>
  <c r="D70" i="3"/>
  <c r="AI70" i="3"/>
  <c r="T70" i="3"/>
  <c r="AR70" i="3"/>
  <c r="AM70" i="3"/>
  <c r="AB70" i="3"/>
  <c r="M70" i="3"/>
  <c r="AS70" i="3"/>
  <c r="AH70" i="3"/>
  <c r="AU70" i="3"/>
  <c r="AA70" i="3"/>
  <c r="F70" i="3"/>
  <c r="U70" i="3"/>
  <c r="AK70" i="3"/>
  <c r="BA70" i="3"/>
  <c r="J70" i="3"/>
  <c r="Z70" i="3"/>
  <c r="AP70" i="3"/>
  <c r="BF70" i="3"/>
  <c r="AE70" i="3"/>
  <c r="H70" i="3"/>
  <c r="AN70" i="3"/>
  <c r="K70" i="3"/>
  <c r="AQ70" i="3"/>
  <c r="AZ70" i="3"/>
  <c r="L70" i="3"/>
  <c r="BE70" i="3"/>
  <c r="AT70" i="3"/>
  <c r="P70" i="3"/>
  <c r="S70" i="3"/>
  <c r="AC70" i="3"/>
  <c r="C70" i="3"/>
  <c r="AX70" i="3"/>
  <c r="X70" i="3"/>
  <c r="I70" i="3"/>
  <c r="Y70" i="3"/>
  <c r="AO70" i="3"/>
  <c r="N70" i="3"/>
  <c r="AD70" i="3"/>
  <c r="G70" i="3"/>
  <c r="AV70" i="3"/>
  <c r="AY70" i="3"/>
  <c r="R70" i="3"/>
  <c r="O70" i="3"/>
  <c r="BD70" i="3"/>
  <c r="AJ70" i="3"/>
  <c r="G71" i="2" l="1"/>
  <c r="F71" i="2"/>
  <c r="C71" i="2"/>
  <c r="E70" i="3" s="1"/>
  <c r="B72" i="2"/>
  <c r="E71" i="2"/>
  <c r="B93" i="15"/>
  <c r="D71" i="2"/>
  <c r="O71" i="3"/>
  <c r="AE71" i="3"/>
  <c r="AU71" i="3"/>
  <c r="H71" i="3"/>
  <c r="X71" i="3"/>
  <c r="AN71" i="3"/>
  <c r="BD71" i="3"/>
  <c r="AH71" i="3"/>
  <c r="F71" i="3"/>
  <c r="AK71" i="3"/>
  <c r="N71" i="3"/>
  <c r="AT71" i="3"/>
  <c r="C71" i="3"/>
  <c r="I71" i="3"/>
  <c r="BC71" i="3"/>
  <c r="AV71" i="3"/>
  <c r="U71" i="3"/>
  <c r="Q71" i="3"/>
  <c r="AJ71" i="3"/>
  <c r="BF71" i="3"/>
  <c r="AL71" i="3"/>
  <c r="D71" i="3"/>
  <c r="S71" i="3"/>
  <c r="AI71" i="3"/>
  <c r="AY71" i="3"/>
  <c r="L71" i="3"/>
  <c r="AB71" i="3"/>
  <c r="AR71" i="3"/>
  <c r="J71" i="3"/>
  <c r="AP71" i="3"/>
  <c r="M71" i="3"/>
  <c r="AS71" i="3"/>
  <c r="V71" i="3"/>
  <c r="BB71" i="3"/>
  <c r="Y71" i="3"/>
  <c r="AO71" i="3"/>
  <c r="G71" i="3"/>
  <c r="W71" i="3"/>
  <c r="AM71" i="3"/>
  <c r="P71" i="3"/>
  <c r="AF71" i="3"/>
  <c r="R71" i="3"/>
  <c r="AX71" i="3"/>
  <c r="AD71" i="3"/>
  <c r="BE71" i="3"/>
  <c r="K71" i="3"/>
  <c r="AQ71" i="3"/>
  <c r="T71" i="3"/>
  <c r="AZ71" i="3"/>
  <c r="AC71" i="3"/>
  <c r="AW71" i="3"/>
  <c r="BA71" i="3"/>
  <c r="AA71" i="3"/>
  <c r="Z71" i="3"/>
  <c r="AG71" i="3"/>
  <c r="G72" i="2" l="1"/>
  <c r="F72" i="2"/>
  <c r="C72" i="2"/>
  <c r="E71" i="3" s="1"/>
  <c r="B73" i="2"/>
  <c r="E72" i="2"/>
  <c r="B94" i="15"/>
  <c r="D72" i="2"/>
  <c r="Q72" i="3"/>
  <c r="AG72" i="3"/>
  <c r="BB72" i="3"/>
  <c r="L72" i="3"/>
  <c r="F72" i="3"/>
  <c r="U72" i="3"/>
  <c r="AK72" i="3"/>
  <c r="BA72" i="3"/>
  <c r="J72" i="3"/>
  <c r="Z72" i="3"/>
  <c r="AP72" i="3"/>
  <c r="H72" i="3"/>
  <c r="AN72" i="3"/>
  <c r="K72" i="3"/>
  <c r="AQ72" i="3"/>
  <c r="T72" i="3"/>
  <c r="AZ72" i="3"/>
  <c r="W72" i="3"/>
  <c r="AM72" i="3"/>
  <c r="BC72" i="3"/>
  <c r="R72" i="3"/>
  <c r="X72" i="3"/>
  <c r="AA72" i="3"/>
  <c r="O72" i="3"/>
  <c r="AW72" i="3"/>
  <c r="V72" i="3"/>
  <c r="AF72" i="3"/>
  <c r="AI72" i="3"/>
  <c r="AU72" i="3"/>
  <c r="I72" i="3"/>
  <c r="Y72" i="3"/>
  <c r="AO72" i="3"/>
  <c r="BE72" i="3"/>
  <c r="N72" i="3"/>
  <c r="AD72" i="3"/>
  <c r="AT72" i="3"/>
  <c r="P72" i="3"/>
  <c r="AV72" i="3"/>
  <c r="S72" i="3"/>
  <c r="AY72" i="3"/>
  <c r="AB72" i="3"/>
  <c r="M72" i="3"/>
  <c r="AC72" i="3"/>
  <c r="AS72" i="3"/>
  <c r="C72" i="3"/>
  <c r="AH72" i="3"/>
  <c r="AX72" i="3"/>
  <c r="BD72" i="3"/>
  <c r="BF72" i="3"/>
  <c r="AJ72" i="3"/>
  <c r="AE72" i="3"/>
  <c r="AL72" i="3"/>
  <c r="D72" i="3"/>
  <c r="AR72" i="3"/>
  <c r="G72" i="3"/>
  <c r="G73" i="2" l="1"/>
  <c r="F73" i="2"/>
  <c r="C73" i="2"/>
  <c r="B74" i="2"/>
  <c r="E73" i="2"/>
  <c r="B95" i="15"/>
  <c r="D73" i="2"/>
  <c r="E72" i="3"/>
  <c r="P73" i="3"/>
  <c r="AF73" i="3"/>
  <c r="AV73" i="3"/>
  <c r="I73" i="3"/>
  <c r="Y73" i="3"/>
  <c r="AO73" i="3"/>
  <c r="BE73" i="3"/>
  <c r="R73" i="3"/>
  <c r="AH73" i="3"/>
  <c r="AX73" i="3"/>
  <c r="W73" i="3"/>
  <c r="AA73" i="3"/>
  <c r="O73" i="3"/>
  <c r="AI73" i="3"/>
  <c r="D73" i="3"/>
  <c r="T73" i="3"/>
  <c r="AJ73" i="3"/>
  <c r="AZ73" i="3"/>
  <c r="M73" i="3"/>
  <c r="AC73" i="3"/>
  <c r="AS73" i="3"/>
  <c r="V73" i="3"/>
  <c r="AL73" i="3"/>
  <c r="BB73" i="3"/>
  <c r="AM73" i="3"/>
  <c r="AQ73" i="3"/>
  <c r="AE73" i="3"/>
  <c r="AY73" i="3"/>
  <c r="F73" i="3"/>
  <c r="BA73" i="3"/>
  <c r="AT73" i="3"/>
  <c r="C73" i="3"/>
  <c r="S73" i="3"/>
  <c r="U73" i="3"/>
  <c r="AD73" i="3"/>
  <c r="K73" i="3"/>
  <c r="H73" i="3"/>
  <c r="X73" i="3"/>
  <c r="AN73" i="3"/>
  <c r="BD73" i="3"/>
  <c r="Q73" i="3"/>
  <c r="AG73" i="3"/>
  <c r="AW73" i="3"/>
  <c r="J73" i="3"/>
  <c r="Z73" i="3"/>
  <c r="AP73" i="3"/>
  <c r="BF73" i="3"/>
  <c r="BC73" i="3"/>
  <c r="AU73" i="3"/>
  <c r="L73" i="3"/>
  <c r="AB73" i="3"/>
  <c r="AR73" i="3"/>
  <c r="AK73" i="3"/>
  <c r="N73" i="3"/>
  <c r="G73" i="3"/>
  <c r="G74" i="2" l="1"/>
  <c r="F74" i="2"/>
  <c r="C74" i="2"/>
  <c r="E73" i="3" s="1"/>
  <c r="B75" i="2"/>
  <c r="E74" i="2"/>
  <c r="B96" i="15"/>
  <c r="D74" i="2"/>
  <c r="N74" i="3"/>
  <c r="AD74" i="3"/>
  <c r="AT74" i="3"/>
  <c r="D74" i="3"/>
  <c r="S74" i="3"/>
  <c r="AI74" i="3"/>
  <c r="AY74" i="3"/>
  <c r="L74" i="3"/>
  <c r="AB74" i="3"/>
  <c r="AR74" i="3"/>
  <c r="I74" i="3"/>
  <c r="M74" i="3"/>
  <c r="AG74" i="3"/>
  <c r="AK74" i="3"/>
  <c r="BA74" i="3"/>
  <c r="AL74" i="3"/>
  <c r="K74" i="3"/>
  <c r="AQ74" i="3"/>
  <c r="T74" i="3"/>
  <c r="AJ74" i="3"/>
  <c r="AZ74" i="3"/>
  <c r="AO74" i="3"/>
  <c r="F74" i="3"/>
  <c r="J74" i="3"/>
  <c r="BF74" i="3"/>
  <c r="AE74" i="3"/>
  <c r="X74" i="3"/>
  <c r="BD74" i="3"/>
  <c r="U74" i="3"/>
  <c r="C74" i="3"/>
  <c r="R74" i="3"/>
  <c r="AH74" i="3"/>
  <c r="AX74" i="3"/>
  <c r="G74" i="3"/>
  <c r="W74" i="3"/>
  <c r="AM74" i="3"/>
  <c r="BC74" i="3"/>
  <c r="P74" i="3"/>
  <c r="AF74" i="3"/>
  <c r="AV74" i="3"/>
  <c r="Y74" i="3"/>
  <c r="AC74" i="3"/>
  <c r="AW74" i="3"/>
  <c r="V74" i="3"/>
  <c r="BB74" i="3"/>
  <c r="AA74" i="3"/>
  <c r="AS74" i="3"/>
  <c r="AP74" i="3"/>
  <c r="O74" i="3"/>
  <c r="AU74" i="3"/>
  <c r="AN74" i="3"/>
  <c r="Q74" i="3"/>
  <c r="Z74" i="3"/>
  <c r="H74" i="3"/>
  <c r="BE74" i="3"/>
  <c r="G75" i="2" l="1"/>
  <c r="F75" i="2"/>
  <c r="C75" i="2"/>
  <c r="E74" i="3" s="1"/>
  <c r="B76" i="2"/>
  <c r="E75" i="2"/>
  <c r="B97" i="15"/>
  <c r="D75" i="2"/>
  <c r="T75" i="3"/>
  <c r="AJ75" i="3"/>
  <c r="AZ75" i="3"/>
  <c r="M75" i="3"/>
  <c r="AC75" i="3"/>
  <c r="AS75" i="3"/>
  <c r="C75" i="3"/>
  <c r="R75" i="3"/>
  <c r="AH75" i="3"/>
  <c r="AX75" i="3"/>
  <c r="AA75" i="3"/>
  <c r="O75" i="3"/>
  <c r="AI75" i="3"/>
  <c r="W75" i="3"/>
  <c r="H75" i="3"/>
  <c r="X75" i="3"/>
  <c r="AN75" i="3"/>
  <c r="BD75" i="3"/>
  <c r="Q75" i="3"/>
  <c r="AG75" i="3"/>
  <c r="AW75" i="3"/>
  <c r="V75" i="3"/>
  <c r="AL75" i="3"/>
  <c r="BB75" i="3"/>
  <c r="AQ75" i="3"/>
  <c r="AE75" i="3"/>
  <c r="AY75" i="3"/>
  <c r="AM75" i="3"/>
  <c r="P75" i="3"/>
  <c r="AF75" i="3"/>
  <c r="AV75" i="3"/>
  <c r="AO75" i="3"/>
  <c r="BE75" i="3"/>
  <c r="AT75" i="3"/>
  <c r="D75" i="3"/>
  <c r="I75" i="3"/>
  <c r="N75" i="3"/>
  <c r="K75" i="3"/>
  <c r="G75" i="3"/>
  <c r="L75" i="3"/>
  <c r="AB75" i="3"/>
  <c r="AR75" i="3"/>
  <c r="F75" i="3"/>
  <c r="U75" i="3"/>
  <c r="AK75" i="3"/>
  <c r="BA75" i="3"/>
  <c r="J75" i="3"/>
  <c r="Z75" i="3"/>
  <c r="AP75" i="3"/>
  <c r="BF75" i="3"/>
  <c r="AU75" i="3"/>
  <c r="BC75" i="3"/>
  <c r="Y75" i="3"/>
  <c r="AD75" i="3"/>
  <c r="S75" i="3"/>
  <c r="G76" i="2" l="1"/>
  <c r="F76" i="2"/>
  <c r="C76" i="2"/>
  <c r="B77" i="2"/>
  <c r="E76" i="2"/>
  <c r="B98" i="15"/>
  <c r="D76" i="2"/>
  <c r="E75" i="3"/>
  <c r="AT76" i="3"/>
  <c r="AI76" i="3"/>
  <c r="AR76" i="3"/>
  <c r="AK76" i="3"/>
  <c r="C76" i="3"/>
  <c r="R76" i="3"/>
  <c r="AH76" i="3"/>
  <c r="AX76" i="3"/>
  <c r="G76" i="3"/>
  <c r="W76" i="3"/>
  <c r="AM76" i="3"/>
  <c r="BC76" i="3"/>
  <c r="P76" i="3"/>
  <c r="AF76" i="3"/>
  <c r="AV76" i="3"/>
  <c r="AC76" i="3"/>
  <c r="AW76" i="3"/>
  <c r="BA76" i="3"/>
  <c r="Y76" i="3"/>
  <c r="J76" i="3"/>
  <c r="AP76" i="3"/>
  <c r="BF76" i="3"/>
  <c r="AE76" i="3"/>
  <c r="H76" i="3"/>
  <c r="AN76" i="3"/>
  <c r="Q76" i="3"/>
  <c r="BE76" i="3"/>
  <c r="AD76" i="3"/>
  <c r="S76" i="3"/>
  <c r="L76" i="3"/>
  <c r="M76" i="3"/>
  <c r="I76" i="3"/>
  <c r="V76" i="3"/>
  <c r="AL76" i="3"/>
  <c r="BB76" i="3"/>
  <c r="K76" i="3"/>
  <c r="AA76" i="3"/>
  <c r="AQ76" i="3"/>
  <c r="T76" i="3"/>
  <c r="AJ76" i="3"/>
  <c r="AZ76" i="3"/>
  <c r="AS76" i="3"/>
  <c r="F76" i="3"/>
  <c r="AO76" i="3"/>
  <c r="Z76" i="3"/>
  <c r="O76" i="3"/>
  <c r="AU76" i="3"/>
  <c r="X76" i="3"/>
  <c r="BD76" i="3"/>
  <c r="U76" i="3"/>
  <c r="N76" i="3"/>
  <c r="D76" i="3"/>
  <c r="AY76" i="3"/>
  <c r="AB76" i="3"/>
  <c r="AG76" i="3"/>
  <c r="G77" i="2" l="1"/>
  <c r="F77" i="2"/>
  <c r="C77" i="2"/>
  <c r="B78" i="2"/>
  <c r="E77" i="2"/>
  <c r="B99" i="15"/>
  <c r="D77" i="2"/>
  <c r="E76" i="3"/>
  <c r="T77" i="3"/>
  <c r="Q77" i="3"/>
  <c r="AG77" i="3"/>
  <c r="AW77" i="3"/>
  <c r="V77" i="3"/>
  <c r="AL77" i="3"/>
  <c r="BB77" i="3"/>
  <c r="AA77" i="3"/>
  <c r="AR77" i="3"/>
  <c r="AE77" i="3"/>
  <c r="X77" i="3"/>
  <c r="AV77" i="3"/>
  <c r="H77" i="3"/>
  <c r="F77" i="3"/>
  <c r="U77" i="3"/>
  <c r="AK77" i="3"/>
  <c r="BA77" i="3"/>
  <c r="J77" i="3"/>
  <c r="Z77" i="3"/>
  <c r="AP77" i="3"/>
  <c r="BF77" i="3"/>
  <c r="AI77" i="3"/>
  <c r="S77" i="3"/>
  <c r="AZ77" i="3"/>
  <c r="AM77" i="3"/>
  <c r="BD77" i="3"/>
  <c r="K77" i="3"/>
  <c r="G77" i="3"/>
  <c r="AF77" i="3"/>
  <c r="P77" i="3"/>
  <c r="AC77" i="3"/>
  <c r="R77" i="3"/>
  <c r="AX77" i="3"/>
  <c r="AJ77" i="3"/>
  <c r="AN77" i="3"/>
  <c r="M77" i="3"/>
  <c r="C77" i="3"/>
  <c r="AH77" i="3"/>
  <c r="AY77" i="3"/>
  <c r="BC77" i="3"/>
  <c r="L77" i="3"/>
  <c r="I77" i="3"/>
  <c r="Y77" i="3"/>
  <c r="AO77" i="3"/>
  <c r="BE77" i="3"/>
  <c r="N77" i="3"/>
  <c r="AD77" i="3"/>
  <c r="AT77" i="3"/>
  <c r="D77" i="3"/>
  <c r="AQ77" i="3"/>
  <c r="AB77" i="3"/>
  <c r="AU77" i="3"/>
  <c r="AS77" i="3"/>
  <c r="O77" i="3"/>
  <c r="W77" i="3"/>
  <c r="G78" i="2" l="1"/>
  <c r="F78" i="2"/>
  <c r="C78" i="2"/>
  <c r="E77" i="3" s="1"/>
  <c r="B79" i="2"/>
  <c r="E78" i="2"/>
  <c r="B100" i="15"/>
  <c r="D78" i="2"/>
  <c r="O78" i="3"/>
  <c r="AE78" i="3"/>
  <c r="AU78" i="3"/>
  <c r="H78" i="3"/>
  <c r="X78" i="3"/>
  <c r="AN78" i="3"/>
  <c r="BD78" i="3"/>
  <c r="AD78" i="3"/>
  <c r="C78" i="3"/>
  <c r="AG78" i="3"/>
  <c r="J78" i="3"/>
  <c r="AP78" i="3"/>
  <c r="BA78" i="3"/>
  <c r="M78" i="3"/>
  <c r="D78" i="3"/>
  <c r="S78" i="3"/>
  <c r="AI78" i="3"/>
  <c r="AY78" i="3"/>
  <c r="L78" i="3"/>
  <c r="AB78" i="3"/>
  <c r="AR78" i="3"/>
  <c r="AL78" i="3"/>
  <c r="I78" i="3"/>
  <c r="AO78" i="3"/>
  <c r="R78" i="3"/>
  <c r="AX78" i="3"/>
  <c r="AC78" i="3"/>
  <c r="AS78" i="3"/>
  <c r="K78" i="3"/>
  <c r="AQ78" i="3"/>
  <c r="BB78" i="3"/>
  <c r="AH78" i="3"/>
  <c r="AA78" i="3"/>
  <c r="T78" i="3"/>
  <c r="AJ78" i="3"/>
  <c r="AZ78" i="3"/>
  <c r="Y78" i="3"/>
  <c r="BE78" i="3"/>
  <c r="AK78" i="3"/>
  <c r="G78" i="3"/>
  <c r="W78" i="3"/>
  <c r="AM78" i="3"/>
  <c r="BC78" i="3"/>
  <c r="P78" i="3"/>
  <c r="AF78" i="3"/>
  <c r="AV78" i="3"/>
  <c r="N78" i="3"/>
  <c r="AT78" i="3"/>
  <c r="Q78" i="3"/>
  <c r="AW78" i="3"/>
  <c r="Z78" i="3"/>
  <c r="BF78" i="3"/>
  <c r="F78" i="3"/>
  <c r="V78" i="3"/>
  <c r="U78" i="3"/>
  <c r="G79" i="2" l="1"/>
  <c r="F79" i="2"/>
  <c r="C79" i="2"/>
  <c r="E78" i="3" s="1"/>
  <c r="B80" i="2"/>
  <c r="E79" i="2"/>
  <c r="B101" i="15"/>
  <c r="D79" i="2"/>
  <c r="Q79" i="3"/>
  <c r="AG79" i="3"/>
  <c r="V79" i="3"/>
  <c r="AB79" i="3"/>
  <c r="P79" i="3"/>
  <c r="K79" i="3"/>
  <c r="F79" i="3"/>
  <c r="U79" i="3"/>
  <c r="AK79" i="3"/>
  <c r="BA79" i="3"/>
  <c r="J79" i="3"/>
  <c r="Z79" i="3"/>
  <c r="AP79" i="3"/>
  <c r="BF79" i="3"/>
  <c r="AJ79" i="3"/>
  <c r="O79" i="3"/>
  <c r="AU79" i="3"/>
  <c r="X79" i="3"/>
  <c r="BD79" i="3"/>
  <c r="AA79" i="3"/>
  <c r="AQ79" i="3"/>
  <c r="AH79" i="3"/>
  <c r="T79" i="3"/>
  <c r="AE79" i="3"/>
  <c r="AN79" i="3"/>
  <c r="AI79" i="3"/>
  <c r="AW79" i="3"/>
  <c r="BB79" i="3"/>
  <c r="AM79" i="3"/>
  <c r="AV79" i="3"/>
  <c r="I79" i="3"/>
  <c r="Y79" i="3"/>
  <c r="AO79" i="3"/>
  <c r="BE79" i="3"/>
  <c r="N79" i="3"/>
  <c r="AD79" i="3"/>
  <c r="AT79" i="3"/>
  <c r="L79" i="3"/>
  <c r="AR79" i="3"/>
  <c r="W79" i="3"/>
  <c r="BC79" i="3"/>
  <c r="AF79" i="3"/>
  <c r="S79" i="3"/>
  <c r="M79" i="3"/>
  <c r="AC79" i="3"/>
  <c r="AS79" i="3"/>
  <c r="C79" i="3"/>
  <c r="R79" i="3"/>
  <c r="AX79" i="3"/>
  <c r="AZ79" i="3"/>
  <c r="H79" i="3"/>
  <c r="AY79" i="3"/>
  <c r="AL79" i="3"/>
  <c r="G79" i="3"/>
  <c r="D79" i="3"/>
  <c r="G80" i="2" l="1"/>
  <c r="F80" i="2"/>
  <c r="C80" i="2"/>
  <c r="E79" i="3" s="1"/>
  <c r="B81" i="2"/>
  <c r="E80" i="2"/>
  <c r="B102" i="15"/>
  <c r="D80" i="2"/>
  <c r="O80" i="3"/>
  <c r="AE80" i="3"/>
  <c r="AU80" i="3"/>
  <c r="H80" i="3"/>
  <c r="X80" i="3"/>
  <c r="AN80" i="3"/>
  <c r="BD80" i="3"/>
  <c r="Y80" i="3"/>
  <c r="BE80" i="3"/>
  <c r="AH80" i="3"/>
  <c r="F80" i="3"/>
  <c r="AK80" i="3"/>
  <c r="AT80" i="3"/>
  <c r="BC80" i="3"/>
  <c r="AF80" i="3"/>
  <c r="R80" i="3"/>
  <c r="U80" i="3"/>
  <c r="BB80" i="3"/>
  <c r="K80" i="3"/>
  <c r="AQ80" i="3"/>
  <c r="AZ80" i="3"/>
  <c r="AW80" i="3"/>
  <c r="BF80" i="3"/>
  <c r="N80" i="3"/>
  <c r="D80" i="3"/>
  <c r="S80" i="3"/>
  <c r="AI80" i="3"/>
  <c r="AY80" i="3"/>
  <c r="L80" i="3"/>
  <c r="AB80" i="3"/>
  <c r="AR80" i="3"/>
  <c r="C80" i="3"/>
  <c r="AG80" i="3"/>
  <c r="J80" i="3"/>
  <c r="AP80" i="3"/>
  <c r="M80" i="3"/>
  <c r="AS80" i="3"/>
  <c r="V80" i="3"/>
  <c r="AL80" i="3"/>
  <c r="G80" i="3"/>
  <c r="W80" i="3"/>
  <c r="AM80" i="3"/>
  <c r="P80" i="3"/>
  <c r="AV80" i="3"/>
  <c r="AO80" i="3"/>
  <c r="AX80" i="3"/>
  <c r="BA80" i="3"/>
  <c r="I80" i="3"/>
  <c r="AA80" i="3"/>
  <c r="T80" i="3"/>
  <c r="AJ80" i="3"/>
  <c r="Q80" i="3"/>
  <c r="Z80" i="3"/>
  <c r="AC80" i="3"/>
  <c r="AD80" i="3"/>
  <c r="G81" i="2" l="1"/>
  <c r="F81" i="2"/>
  <c r="C81" i="2"/>
  <c r="B82" i="2"/>
  <c r="E81" i="2"/>
  <c r="B103" i="15"/>
  <c r="D81" i="2"/>
  <c r="E80" i="3"/>
  <c r="Q81" i="3"/>
  <c r="AG81" i="3"/>
  <c r="AW81" i="3"/>
  <c r="V81" i="3"/>
  <c r="AL81" i="3"/>
  <c r="BB81" i="3"/>
  <c r="W81" i="3"/>
  <c r="BC81" i="3"/>
  <c r="AF81" i="3"/>
  <c r="D81" i="3"/>
  <c r="AI81" i="3"/>
  <c r="T81" i="3"/>
  <c r="AR81" i="3"/>
  <c r="AS81" i="3"/>
  <c r="AX81" i="3"/>
  <c r="X81" i="3"/>
  <c r="AA81" i="3"/>
  <c r="AJ81" i="3"/>
  <c r="F81" i="3"/>
  <c r="U81" i="3"/>
  <c r="AK81" i="3"/>
  <c r="BA81" i="3"/>
  <c r="J81" i="3"/>
  <c r="Z81" i="3"/>
  <c r="AP81" i="3"/>
  <c r="BF81" i="3"/>
  <c r="AE81" i="3"/>
  <c r="H81" i="3"/>
  <c r="AN81" i="3"/>
  <c r="K81" i="3"/>
  <c r="AQ81" i="3"/>
  <c r="AZ81" i="3"/>
  <c r="L81" i="3"/>
  <c r="AB81" i="3"/>
  <c r="I81" i="3"/>
  <c r="Y81" i="3"/>
  <c r="AO81" i="3"/>
  <c r="BE81" i="3"/>
  <c r="N81" i="3"/>
  <c r="AD81" i="3"/>
  <c r="AT81" i="3"/>
  <c r="G81" i="3"/>
  <c r="AM81" i="3"/>
  <c r="P81" i="3"/>
  <c r="AV81" i="3"/>
  <c r="S81" i="3"/>
  <c r="AY81" i="3"/>
  <c r="M81" i="3"/>
  <c r="AC81" i="3"/>
  <c r="C81" i="3"/>
  <c r="R81" i="3"/>
  <c r="AH81" i="3"/>
  <c r="O81" i="3"/>
  <c r="AU81" i="3"/>
  <c r="BD81" i="3"/>
  <c r="G82" i="2" l="1"/>
  <c r="F82" i="2"/>
  <c r="C82" i="2"/>
  <c r="E81" i="3" s="1"/>
  <c r="B83" i="2"/>
  <c r="E82" i="2"/>
  <c r="B104" i="15"/>
  <c r="D82" i="2"/>
  <c r="O82" i="3"/>
  <c r="AE82" i="3"/>
  <c r="AU82" i="3"/>
  <c r="H82" i="3"/>
  <c r="X82" i="3"/>
  <c r="AN82" i="3"/>
  <c r="BD82" i="3"/>
  <c r="AH82" i="3"/>
  <c r="F82" i="3"/>
  <c r="AK82" i="3"/>
  <c r="N82" i="3"/>
  <c r="AT82" i="3"/>
  <c r="C82" i="3"/>
  <c r="I82" i="3"/>
  <c r="K82" i="3"/>
  <c r="AA82" i="3"/>
  <c r="AQ82" i="3"/>
  <c r="Z82" i="3"/>
  <c r="AC82" i="3"/>
  <c r="AL82" i="3"/>
  <c r="D82" i="3"/>
  <c r="S82" i="3"/>
  <c r="AI82" i="3"/>
  <c r="AY82" i="3"/>
  <c r="L82" i="3"/>
  <c r="AB82" i="3"/>
  <c r="AR82" i="3"/>
  <c r="J82" i="3"/>
  <c r="AP82" i="3"/>
  <c r="M82" i="3"/>
  <c r="AS82" i="3"/>
  <c r="V82" i="3"/>
  <c r="BB82" i="3"/>
  <c r="Y82" i="3"/>
  <c r="AO82" i="3"/>
  <c r="T82" i="3"/>
  <c r="AJ82" i="3"/>
  <c r="AZ82" i="3"/>
  <c r="BF82" i="3"/>
  <c r="AW82" i="3"/>
  <c r="AG82" i="3"/>
  <c r="G82" i="3"/>
  <c r="W82" i="3"/>
  <c r="AM82" i="3"/>
  <c r="BC82" i="3"/>
  <c r="P82" i="3"/>
  <c r="AF82" i="3"/>
  <c r="AV82" i="3"/>
  <c r="R82" i="3"/>
  <c r="AX82" i="3"/>
  <c r="U82" i="3"/>
  <c r="BA82" i="3"/>
  <c r="AD82" i="3"/>
  <c r="Q82" i="3"/>
  <c r="BE82" i="3"/>
  <c r="G83" i="2" l="1"/>
  <c r="F83" i="2"/>
  <c r="C83" i="2"/>
  <c r="E82" i="3" s="1"/>
  <c r="B84" i="2"/>
  <c r="E83" i="2"/>
  <c r="B105" i="15"/>
  <c r="D83" i="2"/>
  <c r="Q83" i="3"/>
  <c r="AG83" i="3"/>
  <c r="AW83" i="3"/>
  <c r="J83" i="3"/>
  <c r="Z83" i="3"/>
  <c r="AP83" i="3"/>
  <c r="BF83" i="3"/>
  <c r="AF83" i="3"/>
  <c r="D83" i="3"/>
  <c r="AI83" i="3"/>
  <c r="L83" i="3"/>
  <c r="AR83" i="3"/>
  <c r="AU83" i="3"/>
  <c r="G83" i="3"/>
  <c r="U83" i="3"/>
  <c r="BA83" i="3"/>
  <c r="AD83" i="3"/>
  <c r="H83" i="3"/>
  <c r="K83" i="3"/>
  <c r="T83" i="3"/>
  <c r="W83" i="3"/>
  <c r="X83" i="3"/>
  <c r="AJ83" i="3"/>
  <c r="F83" i="3"/>
  <c r="AK83" i="3"/>
  <c r="N83" i="3"/>
  <c r="AT83" i="3"/>
  <c r="AN83" i="3"/>
  <c r="AQ83" i="3"/>
  <c r="AZ83" i="3"/>
  <c r="AM83" i="3"/>
  <c r="AL83" i="3"/>
  <c r="BD83" i="3"/>
  <c r="O83" i="3"/>
  <c r="I83" i="3"/>
  <c r="Y83" i="3"/>
  <c r="AO83" i="3"/>
  <c r="C83" i="3"/>
  <c r="R83" i="3"/>
  <c r="AH83" i="3"/>
  <c r="AX83" i="3"/>
  <c r="P83" i="3"/>
  <c r="AV83" i="3"/>
  <c r="S83" i="3"/>
  <c r="AY83" i="3"/>
  <c r="AB83" i="3"/>
  <c r="BC83" i="3"/>
  <c r="M83" i="3"/>
  <c r="AC83" i="3"/>
  <c r="AS83" i="3"/>
  <c r="V83" i="3"/>
  <c r="BB83" i="3"/>
  <c r="AA83" i="3"/>
  <c r="BE83" i="3"/>
  <c r="AE83" i="3"/>
  <c r="G84" i="2" l="1"/>
  <c r="F84" i="2"/>
  <c r="C84" i="2"/>
  <c r="E83" i="3" s="1"/>
  <c r="B85" i="2"/>
  <c r="E84" i="2"/>
  <c r="B106" i="15"/>
  <c r="D84" i="2"/>
  <c r="T84" i="3"/>
  <c r="AJ84" i="3"/>
  <c r="AZ84" i="3"/>
  <c r="M84" i="3"/>
  <c r="AH84" i="3"/>
  <c r="BC84" i="3"/>
  <c r="Y84" i="3"/>
  <c r="AT84" i="3"/>
  <c r="J84" i="3"/>
  <c r="AE84" i="3"/>
  <c r="BA84" i="3"/>
  <c r="AW84" i="3"/>
  <c r="C84" i="3"/>
  <c r="V84" i="3"/>
  <c r="H84" i="3"/>
  <c r="X84" i="3"/>
  <c r="AN84" i="3"/>
  <c r="BD84" i="3"/>
  <c r="R84" i="3"/>
  <c r="AM84" i="3"/>
  <c r="I84" i="3"/>
  <c r="AD84" i="3"/>
  <c r="AY84" i="3"/>
  <c r="O84" i="3"/>
  <c r="AK84" i="3"/>
  <c r="BF84" i="3"/>
  <c r="K84" i="3"/>
  <c r="Q84" i="3"/>
  <c r="AQ84" i="3"/>
  <c r="L84" i="3"/>
  <c r="AB84" i="3"/>
  <c r="AR84" i="3"/>
  <c r="D84" i="3"/>
  <c r="W84" i="3"/>
  <c r="AS84" i="3"/>
  <c r="N84" i="3"/>
  <c r="AI84" i="3"/>
  <c r="BE84" i="3"/>
  <c r="U84" i="3"/>
  <c r="AP84" i="3"/>
  <c r="AG84" i="3"/>
  <c r="AL84" i="3"/>
  <c r="P84" i="3"/>
  <c r="AF84" i="3"/>
  <c r="AV84" i="3"/>
  <c r="G84" i="3"/>
  <c r="AC84" i="3"/>
  <c r="AX84" i="3"/>
  <c r="S84" i="3"/>
  <c r="AO84" i="3"/>
  <c r="F84" i="3"/>
  <c r="Z84" i="3"/>
  <c r="AU84" i="3"/>
  <c r="AA84" i="3"/>
  <c r="BB84" i="3"/>
  <c r="G85" i="2" l="1"/>
  <c r="F85" i="2"/>
  <c r="C85" i="2"/>
  <c r="B86" i="2"/>
  <c r="E85" i="2"/>
  <c r="B107" i="15"/>
  <c r="D85" i="2"/>
  <c r="E84" i="3"/>
  <c r="N85" i="3"/>
  <c r="AD85" i="3"/>
  <c r="H85" i="3"/>
  <c r="AC85" i="3"/>
  <c r="AV85" i="3"/>
  <c r="O85" i="3"/>
  <c r="AJ85" i="3"/>
  <c r="BA85" i="3"/>
  <c r="P85" i="3"/>
  <c r="AK85" i="3"/>
  <c r="BB85" i="3"/>
  <c r="AU85" i="3"/>
  <c r="Q85" i="3"/>
  <c r="C85" i="3"/>
  <c r="AH85" i="3"/>
  <c r="AI85" i="3"/>
  <c r="AZ85" i="3"/>
  <c r="AO85" i="3"/>
  <c r="U85" i="3"/>
  <c r="BF85" i="3"/>
  <c r="L85" i="3"/>
  <c r="W85" i="3"/>
  <c r="AL85" i="3"/>
  <c r="S85" i="3"/>
  <c r="AN85" i="3"/>
  <c r="BD85" i="3"/>
  <c r="Y85" i="3"/>
  <c r="AS85" i="3"/>
  <c r="F85" i="3"/>
  <c r="AA85" i="3"/>
  <c r="G85" i="3"/>
  <c r="BC85" i="3"/>
  <c r="J85" i="3"/>
  <c r="Z85" i="3"/>
  <c r="D85" i="3"/>
  <c r="X85" i="3"/>
  <c r="AR85" i="3"/>
  <c r="I85" i="3"/>
  <c r="AE85" i="3"/>
  <c r="AW85" i="3"/>
  <c r="K85" i="3"/>
  <c r="AF85" i="3"/>
  <c r="AX85" i="3"/>
  <c r="AB85" i="3"/>
  <c r="AY85" i="3"/>
  <c r="R85" i="3"/>
  <c r="M85" i="3"/>
  <c r="T85" i="3"/>
  <c r="BE85" i="3"/>
  <c r="AP85" i="3"/>
  <c r="AM85" i="3"/>
  <c r="V85" i="3"/>
  <c r="AT85" i="3"/>
  <c r="AG85" i="3"/>
  <c r="AQ85" i="3"/>
  <c r="G86" i="2" l="1"/>
  <c r="F86" i="2"/>
  <c r="C86" i="2"/>
  <c r="E85" i="3" s="1"/>
  <c r="B87" i="2"/>
  <c r="E86" i="2"/>
  <c r="B108" i="15"/>
  <c r="D86" i="2"/>
  <c r="N86" i="3"/>
  <c r="AD86" i="3"/>
  <c r="AT86" i="3"/>
  <c r="D86" i="3"/>
  <c r="S86" i="3"/>
  <c r="AI86" i="3"/>
  <c r="AY86" i="3"/>
  <c r="L86" i="3"/>
  <c r="AB86" i="3"/>
  <c r="AR86" i="3"/>
  <c r="Q86" i="3"/>
  <c r="U86" i="3"/>
  <c r="Y86" i="3"/>
  <c r="AS86" i="3"/>
  <c r="C86" i="3"/>
  <c r="R86" i="3"/>
  <c r="AH86" i="3"/>
  <c r="AX86" i="3"/>
  <c r="G86" i="3"/>
  <c r="W86" i="3"/>
  <c r="AM86" i="3"/>
  <c r="BC86" i="3"/>
  <c r="P86" i="3"/>
  <c r="AF86" i="3"/>
  <c r="AV86" i="3"/>
  <c r="BF86" i="3"/>
  <c r="O86" i="3"/>
  <c r="AE86" i="3"/>
  <c r="H86" i="3"/>
  <c r="X86" i="3"/>
  <c r="F86" i="3"/>
  <c r="AC86" i="3"/>
  <c r="AG86" i="3"/>
  <c r="AK86" i="3"/>
  <c r="AO86" i="3"/>
  <c r="M86" i="3"/>
  <c r="V86" i="3"/>
  <c r="AL86" i="3"/>
  <c r="BB86" i="3"/>
  <c r="K86" i="3"/>
  <c r="AA86" i="3"/>
  <c r="AQ86" i="3"/>
  <c r="T86" i="3"/>
  <c r="AJ86" i="3"/>
  <c r="AZ86" i="3"/>
  <c r="AW86" i="3"/>
  <c r="BA86" i="3"/>
  <c r="BE86" i="3"/>
  <c r="J86" i="3"/>
  <c r="Z86" i="3"/>
  <c r="AP86" i="3"/>
  <c r="AU86" i="3"/>
  <c r="AN86" i="3"/>
  <c r="BD86" i="3"/>
  <c r="I86" i="3"/>
  <c r="G87" i="2" l="1"/>
  <c r="F87" i="2"/>
  <c r="C87" i="2"/>
  <c r="E86" i="3" s="1"/>
  <c r="B88" i="2"/>
  <c r="E87" i="2"/>
  <c r="B109" i="15"/>
  <c r="D87" i="2"/>
  <c r="H87" i="3"/>
  <c r="X87" i="3"/>
  <c r="AN87" i="3"/>
  <c r="BD87" i="3"/>
  <c r="Q87" i="3"/>
  <c r="AG87" i="3"/>
  <c r="AW87" i="3"/>
  <c r="V87" i="3"/>
  <c r="AL87" i="3"/>
  <c r="BB87" i="3"/>
  <c r="AY87" i="3"/>
  <c r="BC87" i="3"/>
  <c r="AU87" i="3"/>
  <c r="K87" i="3"/>
  <c r="O87" i="3"/>
  <c r="P87" i="3"/>
  <c r="AV87" i="3"/>
  <c r="Y87" i="3"/>
  <c r="AO87" i="3"/>
  <c r="AD87" i="3"/>
  <c r="AT87" i="3"/>
  <c r="S87" i="3"/>
  <c r="AA87" i="3"/>
  <c r="T87" i="3"/>
  <c r="AZ87" i="3"/>
  <c r="AC87" i="3"/>
  <c r="AS87" i="3"/>
  <c r="R87" i="3"/>
  <c r="AH87" i="3"/>
  <c r="AI87" i="3"/>
  <c r="AQ87" i="3"/>
  <c r="L87" i="3"/>
  <c r="AB87" i="3"/>
  <c r="AR87" i="3"/>
  <c r="F87" i="3"/>
  <c r="U87" i="3"/>
  <c r="AK87" i="3"/>
  <c r="BA87" i="3"/>
  <c r="J87" i="3"/>
  <c r="Z87" i="3"/>
  <c r="AP87" i="3"/>
  <c r="BF87" i="3"/>
  <c r="G87" i="3"/>
  <c r="AF87" i="3"/>
  <c r="I87" i="3"/>
  <c r="BE87" i="3"/>
  <c r="N87" i="3"/>
  <c r="W87" i="3"/>
  <c r="AE87" i="3"/>
  <c r="AJ87" i="3"/>
  <c r="M87" i="3"/>
  <c r="C87" i="3"/>
  <c r="AX87" i="3"/>
  <c r="AM87" i="3"/>
  <c r="D87" i="3"/>
  <c r="G88" i="2" l="1"/>
  <c r="F88" i="2"/>
  <c r="C88" i="2"/>
  <c r="E87" i="3" s="1"/>
  <c r="B89" i="2"/>
  <c r="E88" i="2"/>
  <c r="B110" i="15"/>
  <c r="D88" i="2"/>
  <c r="N88" i="3"/>
  <c r="AD88" i="3"/>
  <c r="AT88" i="3"/>
  <c r="D88" i="3"/>
  <c r="S88" i="3"/>
  <c r="AI88" i="3"/>
  <c r="AY88" i="3"/>
  <c r="L88" i="3"/>
  <c r="AB88" i="3"/>
  <c r="AR88" i="3"/>
  <c r="F88" i="3"/>
  <c r="I88" i="3"/>
  <c r="M88" i="3"/>
  <c r="AG88" i="3"/>
  <c r="C88" i="3"/>
  <c r="R88" i="3"/>
  <c r="AH88" i="3"/>
  <c r="AX88" i="3"/>
  <c r="G88" i="3"/>
  <c r="W88" i="3"/>
  <c r="AM88" i="3"/>
  <c r="BC88" i="3"/>
  <c r="P88" i="3"/>
  <c r="AF88" i="3"/>
  <c r="AV88" i="3"/>
  <c r="U88" i="3"/>
  <c r="Y88" i="3"/>
  <c r="AC88" i="3"/>
  <c r="AW88" i="3"/>
  <c r="J88" i="3"/>
  <c r="Z88" i="3"/>
  <c r="BF88" i="3"/>
  <c r="AE88" i="3"/>
  <c r="AU88" i="3"/>
  <c r="X88" i="3"/>
  <c r="BD88" i="3"/>
  <c r="BE88" i="3"/>
  <c r="V88" i="3"/>
  <c r="AL88" i="3"/>
  <c r="BB88" i="3"/>
  <c r="K88" i="3"/>
  <c r="AA88" i="3"/>
  <c r="AQ88" i="3"/>
  <c r="T88" i="3"/>
  <c r="AJ88" i="3"/>
  <c r="AZ88" i="3"/>
  <c r="AK88" i="3"/>
  <c r="AO88" i="3"/>
  <c r="AS88" i="3"/>
  <c r="AP88" i="3"/>
  <c r="O88" i="3"/>
  <c r="H88" i="3"/>
  <c r="AN88" i="3"/>
  <c r="BA88" i="3"/>
  <c r="Q88" i="3"/>
  <c r="G89" i="2" l="1"/>
  <c r="F89" i="2"/>
  <c r="C89" i="2"/>
  <c r="B90" i="2"/>
  <c r="E89" i="2"/>
  <c r="B111" i="15"/>
  <c r="D89" i="2"/>
  <c r="E88" i="3"/>
  <c r="T89" i="3"/>
  <c r="AJ89" i="3"/>
  <c r="AZ89" i="3"/>
  <c r="AC89" i="3"/>
  <c r="AS89" i="3"/>
  <c r="R89" i="3"/>
  <c r="W89" i="3"/>
  <c r="O89" i="3"/>
  <c r="AB89" i="3"/>
  <c r="U89" i="3"/>
  <c r="AK89" i="3"/>
  <c r="J89" i="3"/>
  <c r="BF89" i="3"/>
  <c r="AU89" i="3"/>
  <c r="H89" i="3"/>
  <c r="X89" i="3"/>
  <c r="AN89" i="3"/>
  <c r="BD89" i="3"/>
  <c r="Q89" i="3"/>
  <c r="AG89" i="3"/>
  <c r="AW89" i="3"/>
  <c r="V89" i="3"/>
  <c r="AL89" i="3"/>
  <c r="BB89" i="3"/>
  <c r="AM89" i="3"/>
  <c r="AQ89" i="3"/>
  <c r="AE89" i="3"/>
  <c r="AY89" i="3"/>
  <c r="Z89" i="3"/>
  <c r="P89" i="3"/>
  <c r="AF89" i="3"/>
  <c r="AV89" i="3"/>
  <c r="I89" i="3"/>
  <c r="Y89" i="3"/>
  <c r="AO89" i="3"/>
  <c r="BE89" i="3"/>
  <c r="N89" i="3"/>
  <c r="AD89" i="3"/>
  <c r="AT89" i="3"/>
  <c r="G89" i="3"/>
  <c r="K89" i="3"/>
  <c r="D89" i="3"/>
  <c r="S89" i="3"/>
  <c r="M89" i="3"/>
  <c r="C89" i="3"/>
  <c r="AH89" i="3"/>
  <c r="AX89" i="3"/>
  <c r="AA89" i="3"/>
  <c r="AI89" i="3"/>
  <c r="L89" i="3"/>
  <c r="AR89" i="3"/>
  <c r="F89" i="3"/>
  <c r="BA89" i="3"/>
  <c r="AP89" i="3"/>
  <c r="BC89" i="3"/>
  <c r="G90" i="2" l="1"/>
  <c r="F90" i="2"/>
  <c r="C90" i="2"/>
  <c r="E89" i="3" s="1"/>
  <c r="B91" i="2"/>
  <c r="E90" i="2"/>
  <c r="B112" i="15"/>
  <c r="D90" i="2"/>
  <c r="C90" i="3"/>
  <c r="R90" i="3"/>
  <c r="AH90" i="3"/>
  <c r="AX90" i="3"/>
  <c r="G90" i="3"/>
  <c r="W90" i="3"/>
  <c r="AM90" i="3"/>
  <c r="BC90" i="3"/>
  <c r="P90" i="3"/>
  <c r="AF90" i="3"/>
  <c r="AV90" i="3"/>
  <c r="Y90" i="3"/>
  <c r="AC90" i="3"/>
  <c r="AW90" i="3"/>
  <c r="BA90" i="3"/>
  <c r="AT90" i="3"/>
  <c r="D90" i="3"/>
  <c r="AR90" i="3"/>
  <c r="AG90" i="3"/>
  <c r="V90" i="3"/>
  <c r="AL90" i="3"/>
  <c r="BB90" i="3"/>
  <c r="K90" i="3"/>
  <c r="AA90" i="3"/>
  <c r="AQ90" i="3"/>
  <c r="T90" i="3"/>
  <c r="AJ90" i="3"/>
  <c r="AZ90" i="3"/>
  <c r="AO90" i="3"/>
  <c r="AS90" i="3"/>
  <c r="F90" i="3"/>
  <c r="BE90" i="3"/>
  <c r="U90" i="3"/>
  <c r="N90" i="3"/>
  <c r="AI90" i="3"/>
  <c r="L90" i="3"/>
  <c r="I90" i="3"/>
  <c r="AK90" i="3"/>
  <c r="J90" i="3"/>
  <c r="Z90" i="3"/>
  <c r="AP90" i="3"/>
  <c r="BF90" i="3"/>
  <c r="O90" i="3"/>
  <c r="AE90" i="3"/>
  <c r="AU90" i="3"/>
  <c r="H90" i="3"/>
  <c r="X90" i="3"/>
  <c r="AN90" i="3"/>
  <c r="BD90" i="3"/>
  <c r="Q90" i="3"/>
  <c r="AD90" i="3"/>
  <c r="S90" i="3"/>
  <c r="AY90" i="3"/>
  <c r="AB90" i="3"/>
  <c r="M90" i="3"/>
  <c r="G91" i="2" l="1"/>
  <c r="F91" i="2"/>
  <c r="C91" i="2"/>
  <c r="E90" i="3" s="1"/>
  <c r="B92" i="2"/>
  <c r="E91" i="2"/>
  <c r="B113" i="15"/>
  <c r="D91" i="2"/>
  <c r="T91" i="3"/>
  <c r="AJ91" i="3"/>
  <c r="AZ91" i="3"/>
  <c r="M91" i="3"/>
  <c r="AC91" i="3"/>
  <c r="AS91" i="3"/>
  <c r="C91" i="3"/>
  <c r="R91" i="3"/>
  <c r="AH91" i="3"/>
  <c r="AX91" i="3"/>
  <c r="AA91" i="3"/>
  <c r="O91" i="3"/>
  <c r="AI91" i="3"/>
  <c r="W91" i="3"/>
  <c r="H91" i="3"/>
  <c r="X91" i="3"/>
  <c r="AN91" i="3"/>
  <c r="Q91" i="3"/>
  <c r="AW91" i="3"/>
  <c r="AL91" i="3"/>
  <c r="AE91" i="3"/>
  <c r="AM91" i="3"/>
  <c r="L91" i="3"/>
  <c r="AB91" i="3"/>
  <c r="AR91" i="3"/>
  <c r="F91" i="3"/>
  <c r="U91" i="3"/>
  <c r="AK91" i="3"/>
  <c r="BA91" i="3"/>
  <c r="J91" i="3"/>
  <c r="Z91" i="3"/>
  <c r="AP91" i="3"/>
  <c r="BF91" i="3"/>
  <c r="AU91" i="3"/>
  <c r="BC91" i="3"/>
  <c r="P91" i="3"/>
  <c r="AF91" i="3"/>
  <c r="AV91" i="3"/>
  <c r="I91" i="3"/>
  <c r="Y91" i="3"/>
  <c r="AO91" i="3"/>
  <c r="N91" i="3"/>
  <c r="AD91" i="3"/>
  <c r="AT91" i="3"/>
  <c r="K91" i="3"/>
  <c r="D91" i="3"/>
  <c r="S91" i="3"/>
  <c r="BD91" i="3"/>
  <c r="BB91" i="3"/>
  <c r="BE91" i="3"/>
  <c r="G91" i="3"/>
  <c r="AG91" i="3"/>
  <c r="V91" i="3"/>
  <c r="AQ91" i="3"/>
  <c r="AY91" i="3"/>
  <c r="G92" i="2" l="1"/>
  <c r="F92" i="2"/>
  <c r="C92" i="2"/>
  <c r="E91" i="3" s="1"/>
  <c r="B93" i="2"/>
  <c r="E92" i="2"/>
  <c r="B114" i="15"/>
  <c r="D92" i="2"/>
  <c r="N92" i="3"/>
  <c r="AD92" i="3"/>
  <c r="AT92" i="3"/>
  <c r="D92" i="3"/>
  <c r="S92" i="3"/>
  <c r="AI92" i="3"/>
  <c r="AY92" i="3"/>
  <c r="L92" i="3"/>
  <c r="AB92" i="3"/>
  <c r="AR92" i="3"/>
  <c r="M92" i="3"/>
  <c r="AG92" i="3"/>
  <c r="AK92" i="3"/>
  <c r="I92" i="3"/>
  <c r="BF92" i="3"/>
  <c r="AU92" i="3"/>
  <c r="X92" i="3"/>
  <c r="C92" i="3"/>
  <c r="R92" i="3"/>
  <c r="AH92" i="3"/>
  <c r="AX92" i="3"/>
  <c r="G92" i="3"/>
  <c r="W92" i="3"/>
  <c r="AM92" i="3"/>
  <c r="BC92" i="3"/>
  <c r="P92" i="3"/>
  <c r="AF92" i="3"/>
  <c r="AV92" i="3"/>
  <c r="AC92" i="3"/>
  <c r="AW92" i="3"/>
  <c r="BA92" i="3"/>
  <c r="Y92" i="3"/>
  <c r="J92" i="3"/>
  <c r="Z92" i="3"/>
  <c r="AP92" i="3"/>
  <c r="O92" i="3"/>
  <c r="AN92" i="3"/>
  <c r="U92" i="3"/>
  <c r="V92" i="3"/>
  <c r="AL92" i="3"/>
  <c r="BB92" i="3"/>
  <c r="K92" i="3"/>
  <c r="AA92" i="3"/>
  <c r="AQ92" i="3"/>
  <c r="T92" i="3"/>
  <c r="AJ92" i="3"/>
  <c r="AZ92" i="3"/>
  <c r="AS92" i="3"/>
  <c r="F92" i="3"/>
  <c r="AO92" i="3"/>
  <c r="AE92" i="3"/>
  <c r="H92" i="3"/>
  <c r="BD92" i="3"/>
  <c r="Q92" i="3"/>
  <c r="BE92" i="3"/>
  <c r="G93" i="2" l="1"/>
  <c r="F93" i="2"/>
  <c r="C93" i="2"/>
  <c r="E92" i="3" s="1"/>
  <c r="B94" i="2"/>
  <c r="E93" i="2"/>
  <c r="B115" i="15"/>
  <c r="D93" i="2"/>
  <c r="T93" i="3"/>
  <c r="AJ93" i="3"/>
  <c r="AZ93" i="3"/>
  <c r="M93" i="3"/>
  <c r="AC93" i="3"/>
  <c r="AS93" i="3"/>
  <c r="C93" i="3"/>
  <c r="R93" i="3"/>
  <c r="AH93" i="3"/>
  <c r="AX93" i="3"/>
  <c r="O93" i="3"/>
  <c r="AI93" i="3"/>
  <c r="AM93" i="3"/>
  <c r="Q93" i="3"/>
  <c r="AE93" i="3"/>
  <c r="AL93" i="3"/>
  <c r="L93" i="3"/>
  <c r="AB93" i="3"/>
  <c r="AR93" i="3"/>
  <c r="F93" i="3"/>
  <c r="U93" i="3"/>
  <c r="AK93" i="3"/>
  <c r="BA93" i="3"/>
  <c r="J93" i="3"/>
  <c r="Z93" i="3"/>
  <c r="AP93" i="3"/>
  <c r="BF93" i="3"/>
  <c r="AU93" i="3"/>
  <c r="G93" i="3"/>
  <c r="AA93" i="3"/>
  <c r="D93" i="3"/>
  <c r="AQ93" i="3"/>
  <c r="H93" i="3"/>
  <c r="X93" i="3"/>
  <c r="BD93" i="3"/>
  <c r="AW93" i="3"/>
  <c r="BB93" i="3"/>
  <c r="BC93" i="3"/>
  <c r="P93" i="3"/>
  <c r="AF93" i="3"/>
  <c r="AV93" i="3"/>
  <c r="I93" i="3"/>
  <c r="Y93" i="3"/>
  <c r="AO93" i="3"/>
  <c r="BE93" i="3"/>
  <c r="N93" i="3"/>
  <c r="AD93" i="3"/>
  <c r="AT93" i="3"/>
  <c r="S93" i="3"/>
  <c r="W93" i="3"/>
  <c r="AN93" i="3"/>
  <c r="AG93" i="3"/>
  <c r="V93" i="3"/>
  <c r="AY93" i="3"/>
  <c r="K93" i="3"/>
  <c r="G94" i="2" l="1"/>
  <c r="F94" i="2"/>
  <c r="C94" i="2"/>
  <c r="B95" i="2"/>
  <c r="E94" i="2"/>
  <c r="B116" i="15"/>
  <c r="D94" i="2"/>
  <c r="E93" i="3"/>
  <c r="C94" i="3"/>
  <c r="R94" i="3"/>
  <c r="AH94" i="3"/>
  <c r="AX94" i="3"/>
  <c r="G94" i="3"/>
  <c r="W94" i="3"/>
  <c r="AM94" i="3"/>
  <c r="BC94" i="3"/>
  <c r="P94" i="3"/>
  <c r="AF94" i="3"/>
  <c r="AV94" i="3"/>
  <c r="AG94" i="3"/>
  <c r="AK94" i="3"/>
  <c r="AO94" i="3"/>
  <c r="AS94" i="3"/>
  <c r="AI94" i="3"/>
  <c r="AB94" i="3"/>
  <c r="U94" i="3"/>
  <c r="V94" i="3"/>
  <c r="AL94" i="3"/>
  <c r="BB94" i="3"/>
  <c r="K94" i="3"/>
  <c r="AA94" i="3"/>
  <c r="AQ94" i="3"/>
  <c r="T94" i="3"/>
  <c r="AJ94" i="3"/>
  <c r="AZ94" i="3"/>
  <c r="AW94" i="3"/>
  <c r="BA94" i="3"/>
  <c r="BE94" i="3"/>
  <c r="BD94" i="3"/>
  <c r="M94" i="3"/>
  <c r="AD94" i="3"/>
  <c r="D94" i="3"/>
  <c r="AY94" i="3"/>
  <c r="AR94" i="3"/>
  <c r="Y94" i="3"/>
  <c r="J94" i="3"/>
  <c r="Z94" i="3"/>
  <c r="AP94" i="3"/>
  <c r="BF94" i="3"/>
  <c r="O94" i="3"/>
  <c r="AE94" i="3"/>
  <c r="AU94" i="3"/>
  <c r="H94" i="3"/>
  <c r="X94" i="3"/>
  <c r="AN94" i="3"/>
  <c r="F94" i="3"/>
  <c r="I94" i="3"/>
  <c r="N94" i="3"/>
  <c r="AT94" i="3"/>
  <c r="S94" i="3"/>
  <c r="L94" i="3"/>
  <c r="Q94" i="3"/>
  <c r="AC94" i="3"/>
  <c r="G95" i="2" l="1"/>
  <c r="F95" i="2"/>
  <c r="C95" i="2"/>
  <c r="B96" i="2"/>
  <c r="E95" i="2"/>
  <c r="B117" i="15"/>
  <c r="D95" i="2"/>
  <c r="E94" i="3"/>
  <c r="T95" i="3"/>
  <c r="AJ95" i="3"/>
  <c r="AZ95" i="3"/>
  <c r="M95" i="3"/>
  <c r="AC95" i="3"/>
  <c r="AS95" i="3"/>
  <c r="C95" i="3"/>
  <c r="R95" i="3"/>
  <c r="AH95" i="3"/>
  <c r="AX95" i="3"/>
  <c r="AI95" i="3"/>
  <c r="AM95" i="3"/>
  <c r="AQ95" i="3"/>
  <c r="AB95" i="3"/>
  <c r="F95" i="3"/>
  <c r="Z95" i="3"/>
  <c r="K95" i="3"/>
  <c r="H95" i="3"/>
  <c r="X95" i="3"/>
  <c r="AN95" i="3"/>
  <c r="BD95" i="3"/>
  <c r="Q95" i="3"/>
  <c r="AG95" i="3"/>
  <c r="AW95" i="3"/>
  <c r="V95" i="3"/>
  <c r="AL95" i="3"/>
  <c r="BB95" i="3"/>
  <c r="AY95" i="3"/>
  <c r="BC95" i="3"/>
  <c r="AU95" i="3"/>
  <c r="U95" i="3"/>
  <c r="AP95" i="3"/>
  <c r="L95" i="3"/>
  <c r="BA95" i="3"/>
  <c r="G95" i="3"/>
  <c r="P95" i="3"/>
  <c r="AF95" i="3"/>
  <c r="AV95" i="3"/>
  <c r="I95" i="3"/>
  <c r="Y95" i="3"/>
  <c r="AO95" i="3"/>
  <c r="BE95" i="3"/>
  <c r="N95" i="3"/>
  <c r="AD95" i="3"/>
  <c r="AT95" i="3"/>
  <c r="S95" i="3"/>
  <c r="W95" i="3"/>
  <c r="AA95" i="3"/>
  <c r="AE95" i="3"/>
  <c r="D95" i="3"/>
  <c r="AR95" i="3"/>
  <c r="AK95" i="3"/>
  <c r="J95" i="3"/>
  <c r="BF95" i="3"/>
  <c r="O95" i="3"/>
  <c r="G96" i="2" l="1"/>
  <c r="F96" i="2"/>
  <c r="C96" i="2"/>
  <c r="E95" i="3" s="1"/>
  <c r="B97" i="2"/>
  <c r="E96" i="2"/>
  <c r="B118" i="15"/>
  <c r="D96" i="2"/>
  <c r="N96" i="3"/>
  <c r="AD96" i="3"/>
  <c r="AT96" i="3"/>
  <c r="D96" i="3"/>
  <c r="S96" i="3"/>
  <c r="AI96" i="3"/>
  <c r="AY96" i="3"/>
  <c r="L96" i="3"/>
  <c r="AB96" i="3"/>
  <c r="AR96" i="3"/>
  <c r="F96" i="3"/>
  <c r="I96" i="3"/>
  <c r="M96" i="3"/>
  <c r="AG96" i="3"/>
  <c r="AA96" i="3"/>
  <c r="AJ96" i="3"/>
  <c r="AK96" i="3"/>
  <c r="C96" i="3"/>
  <c r="R96" i="3"/>
  <c r="AH96" i="3"/>
  <c r="AX96" i="3"/>
  <c r="G96" i="3"/>
  <c r="W96" i="3"/>
  <c r="AM96" i="3"/>
  <c r="BC96" i="3"/>
  <c r="P96" i="3"/>
  <c r="AF96" i="3"/>
  <c r="AV96" i="3"/>
  <c r="U96" i="3"/>
  <c r="Y96" i="3"/>
  <c r="AC96" i="3"/>
  <c r="AW96" i="3"/>
  <c r="AL96" i="3"/>
  <c r="K96" i="3"/>
  <c r="T96" i="3"/>
  <c r="AZ96" i="3"/>
  <c r="AS96" i="3"/>
  <c r="AQ96" i="3"/>
  <c r="AO96" i="3"/>
  <c r="J96" i="3"/>
  <c r="Z96" i="3"/>
  <c r="AP96" i="3"/>
  <c r="BF96" i="3"/>
  <c r="O96" i="3"/>
  <c r="AE96" i="3"/>
  <c r="AU96" i="3"/>
  <c r="H96" i="3"/>
  <c r="X96" i="3"/>
  <c r="AN96" i="3"/>
  <c r="BD96" i="3"/>
  <c r="BA96" i="3"/>
  <c r="BE96" i="3"/>
  <c r="Q96" i="3"/>
  <c r="V96" i="3"/>
  <c r="BB96" i="3"/>
  <c r="G97" i="2" l="1"/>
  <c r="F97" i="2"/>
  <c r="C97" i="2"/>
  <c r="E96" i="3" s="1"/>
  <c r="B98" i="2"/>
  <c r="E97" i="2"/>
  <c r="B119" i="15"/>
  <c r="D97" i="2"/>
  <c r="T97" i="3"/>
  <c r="AJ97" i="3"/>
  <c r="AZ97" i="3"/>
  <c r="M97" i="3"/>
  <c r="AC97" i="3"/>
  <c r="AS97" i="3"/>
  <c r="C97" i="3"/>
  <c r="R97" i="3"/>
  <c r="AH97" i="3"/>
  <c r="AX97" i="3"/>
  <c r="W97" i="3"/>
  <c r="AA97" i="3"/>
  <c r="O97" i="3"/>
  <c r="AI97" i="3"/>
  <c r="AG97" i="3"/>
  <c r="AM97" i="3"/>
  <c r="AY97" i="3"/>
  <c r="L97" i="3"/>
  <c r="AB97" i="3"/>
  <c r="AR97" i="3"/>
  <c r="F97" i="3"/>
  <c r="U97" i="3"/>
  <c r="AK97" i="3"/>
  <c r="BA97" i="3"/>
  <c r="J97" i="3"/>
  <c r="Z97" i="3"/>
  <c r="AP97" i="3"/>
  <c r="BF97" i="3"/>
  <c r="BC97" i="3"/>
  <c r="AU97" i="3"/>
  <c r="H97" i="3"/>
  <c r="AN97" i="3"/>
  <c r="Q97" i="3"/>
  <c r="AW97" i="3"/>
  <c r="AL97" i="3"/>
  <c r="AE97" i="3"/>
  <c r="P97" i="3"/>
  <c r="AF97" i="3"/>
  <c r="AV97" i="3"/>
  <c r="I97" i="3"/>
  <c r="Y97" i="3"/>
  <c r="AO97" i="3"/>
  <c r="BE97" i="3"/>
  <c r="N97" i="3"/>
  <c r="AD97" i="3"/>
  <c r="AT97" i="3"/>
  <c r="G97" i="3"/>
  <c r="K97" i="3"/>
  <c r="D97" i="3"/>
  <c r="S97" i="3"/>
  <c r="X97" i="3"/>
  <c r="BD97" i="3"/>
  <c r="V97" i="3"/>
  <c r="BB97" i="3"/>
  <c r="AQ97" i="3"/>
  <c r="G98" i="2" l="1"/>
  <c r="F98" i="2"/>
  <c r="C98" i="2"/>
  <c r="E97" i="3" s="1"/>
  <c r="B99" i="2"/>
  <c r="E98" i="2"/>
  <c r="B120" i="15"/>
  <c r="D98" i="2"/>
  <c r="N98" i="3"/>
  <c r="AD98" i="3"/>
  <c r="AT98" i="3"/>
  <c r="D98" i="3"/>
  <c r="S98" i="3"/>
  <c r="AI98" i="3"/>
  <c r="AY98" i="3"/>
  <c r="L98" i="3"/>
  <c r="AB98" i="3"/>
  <c r="AR98" i="3"/>
  <c r="I98" i="3"/>
  <c r="M98" i="3"/>
  <c r="U98" i="3"/>
  <c r="AH98" i="3"/>
  <c r="G98" i="3"/>
  <c r="BC98" i="3"/>
  <c r="AV98" i="3"/>
  <c r="AW98" i="3"/>
  <c r="V98" i="3"/>
  <c r="AL98" i="3"/>
  <c r="BB98" i="3"/>
  <c r="K98" i="3"/>
  <c r="AA98" i="3"/>
  <c r="AQ98" i="3"/>
  <c r="T98" i="3"/>
  <c r="AJ98" i="3"/>
  <c r="AZ98" i="3"/>
  <c r="AO98" i="3"/>
  <c r="AS98" i="3"/>
  <c r="BA98" i="3"/>
  <c r="W98" i="3"/>
  <c r="P98" i="3"/>
  <c r="Y98" i="3"/>
  <c r="AK98" i="3"/>
  <c r="J98" i="3"/>
  <c r="Z98" i="3"/>
  <c r="AP98" i="3"/>
  <c r="BF98" i="3"/>
  <c r="O98" i="3"/>
  <c r="AE98" i="3"/>
  <c r="AU98" i="3"/>
  <c r="H98" i="3"/>
  <c r="X98" i="3"/>
  <c r="AN98" i="3"/>
  <c r="BD98" i="3"/>
  <c r="BE98" i="3"/>
  <c r="Q98" i="3"/>
  <c r="F98" i="3"/>
  <c r="AG98" i="3"/>
  <c r="C98" i="3"/>
  <c r="R98" i="3"/>
  <c r="AX98" i="3"/>
  <c r="AM98" i="3"/>
  <c r="AF98" i="3"/>
  <c r="AC98" i="3"/>
  <c r="G99" i="2" l="1"/>
  <c r="F99" i="2"/>
  <c r="C99" i="2"/>
  <c r="E98" i="3" s="1"/>
  <c r="B100" i="2"/>
  <c r="E99" i="2"/>
  <c r="D99" i="2"/>
  <c r="T99" i="3"/>
  <c r="AJ99" i="3"/>
  <c r="AZ99" i="3"/>
  <c r="M99" i="3"/>
  <c r="AC99" i="3"/>
  <c r="AS99" i="3"/>
  <c r="C99" i="3"/>
  <c r="R99" i="3"/>
  <c r="AH99" i="3"/>
  <c r="AX99" i="3"/>
  <c r="AA99" i="3"/>
  <c r="O99" i="3"/>
  <c r="AI99" i="3"/>
  <c r="G99" i="3"/>
  <c r="BD99" i="3"/>
  <c r="AQ99" i="3"/>
  <c r="H99" i="3"/>
  <c r="X99" i="3"/>
  <c r="AG99" i="3"/>
  <c r="AL99" i="3"/>
  <c r="AY99" i="3"/>
  <c r="L99" i="3"/>
  <c r="AB99" i="3"/>
  <c r="AR99" i="3"/>
  <c r="F99" i="3"/>
  <c r="U99" i="3"/>
  <c r="AK99" i="3"/>
  <c r="BA99" i="3"/>
  <c r="J99" i="3"/>
  <c r="Z99" i="3"/>
  <c r="AP99" i="3"/>
  <c r="BF99" i="3"/>
  <c r="AU99" i="3"/>
  <c r="AM99" i="3"/>
  <c r="K99" i="3"/>
  <c r="BC99" i="3"/>
  <c r="AN99" i="3"/>
  <c r="AW99" i="3"/>
  <c r="BB99" i="3"/>
  <c r="W99" i="3"/>
  <c r="P99" i="3"/>
  <c r="AF99" i="3"/>
  <c r="AV99" i="3"/>
  <c r="I99" i="3"/>
  <c r="Y99" i="3"/>
  <c r="AO99" i="3"/>
  <c r="BE99" i="3"/>
  <c r="N99" i="3"/>
  <c r="AD99" i="3"/>
  <c r="AT99" i="3"/>
  <c r="D99" i="3"/>
  <c r="S99" i="3"/>
  <c r="Q99" i="3"/>
  <c r="V99" i="3"/>
  <c r="AE99" i="3"/>
  <c r="G100" i="2" l="1"/>
  <c r="F100" i="2"/>
  <c r="C100" i="2"/>
  <c r="E99" i="3" s="1"/>
  <c r="B101" i="2"/>
  <c r="E100" i="2"/>
  <c r="D100" i="2"/>
  <c r="N100" i="3"/>
  <c r="AD100" i="3"/>
  <c r="AT100" i="3"/>
  <c r="D100" i="3"/>
  <c r="S100" i="3"/>
  <c r="AI100" i="3"/>
  <c r="AY100" i="3"/>
  <c r="L100" i="3"/>
  <c r="AB100" i="3"/>
  <c r="AR100" i="3"/>
  <c r="M100" i="3"/>
  <c r="AG100" i="3"/>
  <c r="AK100" i="3"/>
  <c r="BE100" i="3"/>
  <c r="C100" i="3"/>
  <c r="R100" i="3"/>
  <c r="AH100" i="3"/>
  <c r="AX100" i="3"/>
  <c r="G100" i="3"/>
  <c r="AM100" i="3"/>
  <c r="BC100" i="3"/>
  <c r="AF100" i="3"/>
  <c r="AC100" i="3"/>
  <c r="BA100" i="3"/>
  <c r="Z100" i="3"/>
  <c r="O100" i="3"/>
  <c r="AU100" i="3"/>
  <c r="AN100" i="3"/>
  <c r="U100" i="3"/>
  <c r="W100" i="3"/>
  <c r="P100" i="3"/>
  <c r="AV100" i="3"/>
  <c r="AW100" i="3"/>
  <c r="I100" i="3"/>
  <c r="BF100" i="3"/>
  <c r="H100" i="3"/>
  <c r="BD100" i="3"/>
  <c r="AO100" i="3"/>
  <c r="V100" i="3"/>
  <c r="AL100" i="3"/>
  <c r="BB100" i="3"/>
  <c r="K100" i="3"/>
  <c r="AA100" i="3"/>
  <c r="AQ100" i="3"/>
  <c r="T100" i="3"/>
  <c r="AJ100" i="3"/>
  <c r="AZ100" i="3"/>
  <c r="AS100" i="3"/>
  <c r="F100" i="3"/>
  <c r="Y100" i="3"/>
  <c r="J100" i="3"/>
  <c r="AP100" i="3"/>
  <c r="AE100" i="3"/>
  <c r="X100" i="3"/>
  <c r="Q100" i="3"/>
  <c r="G101" i="2" l="1"/>
  <c r="F101" i="2"/>
  <c r="C101" i="2"/>
  <c r="E100" i="3" s="1"/>
  <c r="B102" i="2"/>
  <c r="E101" i="2"/>
  <c r="D101" i="2"/>
  <c r="T101" i="3"/>
  <c r="AJ101" i="3"/>
  <c r="AZ101" i="3"/>
  <c r="M101" i="3"/>
  <c r="AC101" i="3"/>
  <c r="AS101" i="3"/>
  <c r="C101" i="3"/>
  <c r="R101" i="3"/>
  <c r="AH101" i="3"/>
  <c r="AX101" i="3"/>
  <c r="O101" i="3"/>
  <c r="AI101" i="3"/>
  <c r="AM101" i="3"/>
  <c r="AQ101" i="3"/>
  <c r="L101" i="3"/>
  <c r="AB101" i="3"/>
  <c r="F101" i="3"/>
  <c r="AK101" i="3"/>
  <c r="J101" i="3"/>
  <c r="AP101" i="3"/>
  <c r="AU101" i="3"/>
  <c r="K101" i="3"/>
  <c r="I101" i="3"/>
  <c r="N101" i="3"/>
  <c r="D101" i="3"/>
  <c r="W101" i="3"/>
  <c r="H101" i="3"/>
  <c r="X101" i="3"/>
  <c r="AN101" i="3"/>
  <c r="BD101" i="3"/>
  <c r="Q101" i="3"/>
  <c r="AG101" i="3"/>
  <c r="AW101" i="3"/>
  <c r="V101" i="3"/>
  <c r="AL101" i="3"/>
  <c r="BB101" i="3"/>
  <c r="AE101" i="3"/>
  <c r="AY101" i="3"/>
  <c r="BC101" i="3"/>
  <c r="AR101" i="3"/>
  <c r="U101" i="3"/>
  <c r="BA101" i="3"/>
  <c r="Z101" i="3"/>
  <c r="BF101" i="3"/>
  <c r="G101" i="3"/>
  <c r="AF101" i="3"/>
  <c r="Y101" i="3"/>
  <c r="BE101" i="3"/>
  <c r="AT101" i="3"/>
  <c r="AA101" i="3"/>
  <c r="P101" i="3"/>
  <c r="AV101" i="3"/>
  <c r="AO101" i="3"/>
  <c r="AD101" i="3"/>
  <c r="S101" i="3"/>
  <c r="G102" i="2" l="1"/>
  <c r="F102" i="2"/>
  <c r="C102" i="2"/>
  <c r="E101" i="3" s="1"/>
  <c r="B103" i="2"/>
  <c r="E102" i="2"/>
  <c r="D102" i="2"/>
  <c r="N102" i="3"/>
  <c r="AD102" i="3"/>
  <c r="AT102" i="3"/>
  <c r="D102" i="3"/>
  <c r="S102" i="3"/>
  <c r="AI102" i="3"/>
  <c r="AY102" i="3"/>
  <c r="L102" i="3"/>
  <c r="AB102" i="3"/>
  <c r="AR102" i="3"/>
  <c r="Q102" i="3"/>
  <c r="U102" i="3"/>
  <c r="Y102" i="3"/>
  <c r="AC102" i="3"/>
  <c r="O102" i="3"/>
  <c r="AN102" i="3"/>
  <c r="C102" i="3"/>
  <c r="R102" i="3"/>
  <c r="AH102" i="3"/>
  <c r="AX102" i="3"/>
  <c r="G102" i="3"/>
  <c r="W102" i="3"/>
  <c r="AM102" i="3"/>
  <c r="BC102" i="3"/>
  <c r="P102" i="3"/>
  <c r="AF102" i="3"/>
  <c r="AV102" i="3"/>
  <c r="AG102" i="3"/>
  <c r="AK102" i="3"/>
  <c r="AO102" i="3"/>
  <c r="AS102" i="3"/>
  <c r="V102" i="3"/>
  <c r="AL102" i="3"/>
  <c r="BB102" i="3"/>
  <c r="K102" i="3"/>
  <c r="AA102" i="3"/>
  <c r="AQ102" i="3"/>
  <c r="T102" i="3"/>
  <c r="AJ102" i="3"/>
  <c r="AZ102" i="3"/>
  <c r="BA102" i="3"/>
  <c r="J102" i="3"/>
  <c r="Z102" i="3"/>
  <c r="BF102" i="3"/>
  <c r="AU102" i="3"/>
  <c r="X102" i="3"/>
  <c r="F102" i="3"/>
  <c r="M102" i="3"/>
  <c r="AW102" i="3"/>
  <c r="BE102" i="3"/>
  <c r="AP102" i="3"/>
  <c r="AE102" i="3"/>
  <c r="H102" i="3"/>
  <c r="BD102" i="3"/>
  <c r="I102" i="3"/>
  <c r="G103" i="2" l="1"/>
  <c r="F103" i="2"/>
  <c r="C103" i="2"/>
  <c r="E102" i="3" s="1"/>
  <c r="B104" i="2"/>
  <c r="E103" i="2"/>
  <c r="D103" i="2"/>
  <c r="T103" i="3"/>
  <c r="AJ103" i="3"/>
  <c r="AZ103" i="3"/>
  <c r="M103" i="3"/>
  <c r="AC103" i="3"/>
  <c r="AS103" i="3"/>
  <c r="C103" i="3"/>
  <c r="R103" i="3"/>
  <c r="AH103" i="3"/>
  <c r="AX103" i="3"/>
  <c r="AI103" i="3"/>
  <c r="AM103" i="3"/>
  <c r="AQ103" i="3"/>
  <c r="H103" i="3"/>
  <c r="X103" i="3"/>
  <c r="BD103" i="3"/>
  <c r="AY103" i="3"/>
  <c r="AW103" i="3"/>
  <c r="BC103" i="3"/>
  <c r="L103" i="3"/>
  <c r="AB103" i="3"/>
  <c r="AR103" i="3"/>
  <c r="F103" i="3"/>
  <c r="U103" i="3"/>
  <c r="AK103" i="3"/>
  <c r="BA103" i="3"/>
  <c r="J103" i="3"/>
  <c r="Z103" i="3"/>
  <c r="AP103" i="3"/>
  <c r="BF103" i="3"/>
  <c r="G103" i="3"/>
  <c r="K103" i="3"/>
  <c r="D103" i="3"/>
  <c r="Q103" i="3"/>
  <c r="V103" i="3"/>
  <c r="BB103" i="3"/>
  <c r="AE103" i="3"/>
  <c r="P103" i="3"/>
  <c r="AF103" i="3"/>
  <c r="AV103" i="3"/>
  <c r="I103" i="3"/>
  <c r="Y103" i="3"/>
  <c r="AO103" i="3"/>
  <c r="BE103" i="3"/>
  <c r="N103" i="3"/>
  <c r="AD103" i="3"/>
  <c r="AT103" i="3"/>
  <c r="S103" i="3"/>
  <c r="W103" i="3"/>
  <c r="AA103" i="3"/>
  <c r="AU103" i="3"/>
  <c r="O103" i="3"/>
  <c r="AN103" i="3"/>
  <c r="AG103" i="3"/>
  <c r="AL103" i="3"/>
  <c r="G104" i="2" l="1"/>
  <c r="F104" i="2"/>
  <c r="C104" i="2"/>
  <c r="E103" i="3" s="1"/>
  <c r="B105" i="2"/>
  <c r="E104" i="2"/>
  <c r="D104" i="2"/>
  <c r="N104" i="3"/>
  <c r="AD104" i="3"/>
  <c r="AT104" i="3"/>
  <c r="D104" i="3"/>
  <c r="S104" i="3"/>
  <c r="AI104" i="3"/>
  <c r="AY104" i="3"/>
  <c r="AB104" i="3"/>
  <c r="F104" i="3"/>
  <c r="AX104" i="3"/>
  <c r="BC104" i="3"/>
  <c r="U104" i="3"/>
  <c r="C104" i="3"/>
  <c r="AH104" i="3"/>
  <c r="W104" i="3"/>
  <c r="AV104" i="3"/>
  <c r="AG104" i="3"/>
  <c r="V104" i="3"/>
  <c r="AL104" i="3"/>
  <c r="BB104" i="3"/>
  <c r="K104" i="3"/>
  <c r="AA104" i="3"/>
  <c r="AQ104" i="3"/>
  <c r="T104" i="3"/>
  <c r="AJ104" i="3"/>
  <c r="AZ104" i="3"/>
  <c r="AK104" i="3"/>
  <c r="AO104" i="3"/>
  <c r="AS104" i="3"/>
  <c r="AR104" i="3"/>
  <c r="I104" i="3"/>
  <c r="Q104" i="3"/>
  <c r="R104" i="3"/>
  <c r="G104" i="3"/>
  <c r="P104" i="3"/>
  <c r="Y104" i="3"/>
  <c r="J104" i="3"/>
  <c r="Z104" i="3"/>
  <c r="AP104" i="3"/>
  <c r="BF104" i="3"/>
  <c r="O104" i="3"/>
  <c r="AE104" i="3"/>
  <c r="AU104" i="3"/>
  <c r="H104" i="3"/>
  <c r="X104" i="3"/>
  <c r="AN104" i="3"/>
  <c r="BD104" i="3"/>
  <c r="BA104" i="3"/>
  <c r="BE104" i="3"/>
  <c r="AW104" i="3"/>
  <c r="L104" i="3"/>
  <c r="M104" i="3"/>
  <c r="AM104" i="3"/>
  <c r="AF104" i="3"/>
  <c r="AC104" i="3"/>
  <c r="G105" i="2" l="1"/>
  <c r="F105" i="2"/>
  <c r="C105" i="2"/>
  <c r="E104" i="3" s="1"/>
  <c r="B106" i="2"/>
  <c r="E105" i="2"/>
  <c r="D105" i="2"/>
  <c r="T105" i="3"/>
  <c r="AJ105" i="3"/>
  <c r="AZ105" i="3"/>
  <c r="M105" i="3"/>
  <c r="AC105" i="3"/>
  <c r="AS105" i="3"/>
  <c r="C105" i="3"/>
  <c r="R105" i="3"/>
  <c r="AH105" i="3"/>
  <c r="AX105" i="3"/>
  <c r="W105" i="3"/>
  <c r="AA105" i="3"/>
  <c r="O105" i="3"/>
  <c r="S105" i="3"/>
  <c r="V105" i="3"/>
  <c r="AQ105" i="3"/>
  <c r="Q105" i="3"/>
  <c r="AL105" i="3"/>
  <c r="L105" i="3"/>
  <c r="AB105" i="3"/>
  <c r="AR105" i="3"/>
  <c r="F105" i="3"/>
  <c r="U105" i="3"/>
  <c r="AK105" i="3"/>
  <c r="BA105" i="3"/>
  <c r="J105" i="3"/>
  <c r="Z105" i="3"/>
  <c r="AP105" i="3"/>
  <c r="BF105" i="3"/>
  <c r="BC105" i="3"/>
  <c r="AU105" i="3"/>
  <c r="H105" i="3"/>
  <c r="X105" i="3"/>
  <c r="BD105" i="3"/>
  <c r="AW105" i="3"/>
  <c r="BB105" i="3"/>
  <c r="AE105" i="3"/>
  <c r="P105" i="3"/>
  <c r="AF105" i="3"/>
  <c r="AV105" i="3"/>
  <c r="I105" i="3"/>
  <c r="Y105" i="3"/>
  <c r="AO105" i="3"/>
  <c r="BE105" i="3"/>
  <c r="N105" i="3"/>
  <c r="AD105" i="3"/>
  <c r="AT105" i="3"/>
  <c r="G105" i="3"/>
  <c r="K105" i="3"/>
  <c r="D105" i="3"/>
  <c r="AY105" i="3"/>
  <c r="AN105" i="3"/>
  <c r="AG105" i="3"/>
  <c r="AM105" i="3"/>
  <c r="AI105" i="3"/>
  <c r="G106" i="2" l="1"/>
  <c r="F106" i="2"/>
  <c r="C106" i="2"/>
  <c r="E105" i="3" s="1"/>
  <c r="B107" i="2"/>
  <c r="E106" i="2"/>
  <c r="D106" i="2"/>
  <c r="N106" i="3"/>
  <c r="AD106" i="3"/>
  <c r="AT106" i="3"/>
  <c r="D106" i="3"/>
  <c r="S106" i="3"/>
  <c r="AI106" i="3"/>
  <c r="AY106" i="3"/>
  <c r="L106" i="3"/>
  <c r="AB106" i="3"/>
  <c r="AR106" i="3"/>
  <c r="I106" i="3"/>
  <c r="M106" i="3"/>
  <c r="AG106" i="3"/>
  <c r="C106" i="3"/>
  <c r="R106" i="3"/>
  <c r="AH106" i="3"/>
  <c r="AX106" i="3"/>
  <c r="AM106" i="3"/>
  <c r="AF106" i="3"/>
  <c r="AC106" i="3"/>
  <c r="V106" i="3"/>
  <c r="AL106" i="3"/>
  <c r="BB106" i="3"/>
  <c r="K106" i="3"/>
  <c r="AA106" i="3"/>
  <c r="AQ106" i="3"/>
  <c r="T106" i="3"/>
  <c r="AJ106" i="3"/>
  <c r="AZ106" i="3"/>
  <c r="AO106" i="3"/>
  <c r="AS106" i="3"/>
  <c r="AK106" i="3"/>
  <c r="W106" i="3"/>
  <c r="P106" i="3"/>
  <c r="AV106" i="3"/>
  <c r="AW106" i="3"/>
  <c r="J106" i="3"/>
  <c r="Z106" i="3"/>
  <c r="AP106" i="3"/>
  <c r="BF106" i="3"/>
  <c r="O106" i="3"/>
  <c r="AE106" i="3"/>
  <c r="AU106" i="3"/>
  <c r="H106" i="3"/>
  <c r="X106" i="3"/>
  <c r="AN106" i="3"/>
  <c r="BD106" i="3"/>
  <c r="BE106" i="3"/>
  <c r="Q106" i="3"/>
  <c r="BA106" i="3"/>
  <c r="F106" i="3"/>
  <c r="G106" i="3"/>
  <c r="BC106" i="3"/>
  <c r="Y106" i="3"/>
  <c r="U106" i="3"/>
  <c r="G107" i="2" l="1"/>
  <c r="F107" i="2"/>
  <c r="C107" i="2"/>
  <c r="E106" i="3" s="1"/>
  <c r="B108" i="2"/>
  <c r="E107" i="2"/>
  <c r="D107" i="2"/>
  <c r="H107" i="3"/>
  <c r="X107" i="3"/>
  <c r="AN107" i="3"/>
  <c r="BD107" i="3"/>
  <c r="Q107" i="3"/>
  <c r="AG107" i="3"/>
  <c r="AW107" i="3"/>
  <c r="V107" i="3"/>
  <c r="AL107" i="3"/>
  <c r="BB107" i="3"/>
  <c r="AQ107" i="3"/>
  <c r="AE107" i="3"/>
  <c r="AY107" i="3"/>
  <c r="G107" i="3"/>
  <c r="R107" i="3"/>
  <c r="AI107" i="3"/>
  <c r="L107" i="3"/>
  <c r="AB107" i="3"/>
  <c r="AR107" i="3"/>
  <c r="F107" i="3"/>
  <c r="U107" i="3"/>
  <c r="AK107" i="3"/>
  <c r="BA107" i="3"/>
  <c r="J107" i="3"/>
  <c r="Z107" i="3"/>
  <c r="AP107" i="3"/>
  <c r="BF107" i="3"/>
  <c r="AU107" i="3"/>
  <c r="W107" i="3"/>
  <c r="M107" i="3"/>
  <c r="C107" i="3"/>
  <c r="AX107" i="3"/>
  <c r="O107" i="3"/>
  <c r="P107" i="3"/>
  <c r="AF107" i="3"/>
  <c r="AV107" i="3"/>
  <c r="I107" i="3"/>
  <c r="Y107" i="3"/>
  <c r="AO107" i="3"/>
  <c r="BE107" i="3"/>
  <c r="N107" i="3"/>
  <c r="AD107" i="3"/>
  <c r="AT107" i="3"/>
  <c r="K107" i="3"/>
  <c r="D107" i="3"/>
  <c r="S107" i="3"/>
  <c r="AM107" i="3"/>
  <c r="T107" i="3"/>
  <c r="AJ107" i="3"/>
  <c r="AZ107" i="3"/>
  <c r="AC107" i="3"/>
  <c r="AS107" i="3"/>
  <c r="AH107" i="3"/>
  <c r="AA107" i="3"/>
  <c r="BC107" i="3"/>
  <c r="G108" i="2" l="1"/>
  <c r="F108" i="2"/>
  <c r="C108" i="2"/>
  <c r="E107" i="3" s="1"/>
  <c r="B109" i="2"/>
  <c r="E108" i="2"/>
  <c r="D108" i="2"/>
  <c r="N108" i="3"/>
  <c r="AD108" i="3"/>
  <c r="AT108" i="3"/>
  <c r="D108" i="3"/>
  <c r="S108" i="3"/>
  <c r="AI108" i="3"/>
  <c r="AY108" i="3"/>
  <c r="L108" i="3"/>
  <c r="AB108" i="3"/>
  <c r="AR108" i="3"/>
  <c r="M108" i="3"/>
  <c r="AG108" i="3"/>
  <c r="AK108" i="3"/>
  <c r="AO108" i="3"/>
  <c r="BB108" i="3"/>
  <c r="I108" i="3"/>
  <c r="C108" i="3"/>
  <c r="R108" i="3"/>
  <c r="AH108" i="3"/>
  <c r="AX108" i="3"/>
  <c r="G108" i="3"/>
  <c r="W108" i="3"/>
  <c r="AM108" i="3"/>
  <c r="BC108" i="3"/>
  <c r="P108" i="3"/>
  <c r="AF108" i="3"/>
  <c r="AV108" i="3"/>
  <c r="AC108" i="3"/>
  <c r="AW108" i="3"/>
  <c r="BA108" i="3"/>
  <c r="BE108" i="3"/>
  <c r="K108" i="3"/>
  <c r="T108" i="3"/>
  <c r="AZ108" i="3"/>
  <c r="F108" i="3"/>
  <c r="J108" i="3"/>
  <c r="Z108" i="3"/>
  <c r="AP108" i="3"/>
  <c r="BF108" i="3"/>
  <c r="O108" i="3"/>
  <c r="AE108" i="3"/>
  <c r="AU108" i="3"/>
  <c r="H108" i="3"/>
  <c r="X108" i="3"/>
  <c r="AN108" i="3"/>
  <c r="BD108" i="3"/>
  <c r="Q108" i="3"/>
  <c r="U108" i="3"/>
  <c r="Y108" i="3"/>
  <c r="V108" i="3"/>
  <c r="AL108" i="3"/>
  <c r="AA108" i="3"/>
  <c r="AQ108" i="3"/>
  <c r="AJ108" i="3"/>
  <c r="AS108" i="3"/>
  <c r="G109" i="2" l="1"/>
  <c r="F109" i="2"/>
  <c r="C109" i="2"/>
  <c r="E108" i="3" s="1"/>
  <c r="B110" i="2"/>
  <c r="E109" i="2"/>
  <c r="D109" i="2"/>
  <c r="H109" i="3"/>
  <c r="X109" i="3"/>
  <c r="AN109" i="3"/>
  <c r="BD109" i="3"/>
  <c r="Q109" i="3"/>
  <c r="AG109" i="3"/>
  <c r="AW109" i="3"/>
  <c r="V109" i="3"/>
  <c r="AL109" i="3"/>
  <c r="BB109" i="3"/>
  <c r="AE109" i="3"/>
  <c r="AY109" i="3"/>
  <c r="BC109" i="3"/>
  <c r="AQ109" i="3"/>
  <c r="AP109" i="3"/>
  <c r="AU109" i="3"/>
  <c r="AS109" i="3"/>
  <c r="AX109" i="3"/>
  <c r="AA109" i="3"/>
  <c r="L109" i="3"/>
  <c r="AB109" i="3"/>
  <c r="AR109" i="3"/>
  <c r="F109" i="3"/>
  <c r="U109" i="3"/>
  <c r="AK109" i="3"/>
  <c r="BA109" i="3"/>
  <c r="J109" i="3"/>
  <c r="Z109" i="3"/>
  <c r="BF109" i="3"/>
  <c r="G109" i="3"/>
  <c r="AJ109" i="3"/>
  <c r="AC109" i="3"/>
  <c r="R109" i="3"/>
  <c r="O109" i="3"/>
  <c r="AM109" i="3"/>
  <c r="P109" i="3"/>
  <c r="AF109" i="3"/>
  <c r="AV109" i="3"/>
  <c r="I109" i="3"/>
  <c r="Y109" i="3"/>
  <c r="AO109" i="3"/>
  <c r="BE109" i="3"/>
  <c r="N109" i="3"/>
  <c r="AD109" i="3"/>
  <c r="AT109" i="3"/>
  <c r="D109" i="3"/>
  <c r="S109" i="3"/>
  <c r="W109" i="3"/>
  <c r="K109" i="3"/>
  <c r="T109" i="3"/>
  <c r="AZ109" i="3"/>
  <c r="M109" i="3"/>
  <c r="C109" i="3"/>
  <c r="AH109" i="3"/>
  <c r="AI109" i="3"/>
  <c r="G110" i="2" l="1"/>
  <c r="F110" i="2"/>
  <c r="C110" i="2"/>
  <c r="E109" i="3" s="1"/>
  <c r="B111" i="2"/>
  <c r="E110" i="2"/>
  <c r="D110" i="2"/>
  <c r="D110" i="3"/>
  <c r="AB110" i="3"/>
  <c r="C110" i="3"/>
  <c r="R110" i="3"/>
  <c r="AH110" i="3"/>
  <c r="AX110" i="3"/>
  <c r="G110" i="3"/>
  <c r="W110" i="3"/>
  <c r="AM110" i="3"/>
  <c r="BC110" i="3"/>
  <c r="P110" i="3"/>
  <c r="AF110" i="3"/>
  <c r="AV110" i="3"/>
  <c r="AG110" i="3"/>
  <c r="AK110" i="3"/>
  <c r="AO110" i="3"/>
  <c r="AC110" i="3"/>
  <c r="BA110" i="3"/>
  <c r="L110" i="3"/>
  <c r="U110" i="3"/>
  <c r="V110" i="3"/>
  <c r="AL110" i="3"/>
  <c r="BB110" i="3"/>
  <c r="K110" i="3"/>
  <c r="AA110" i="3"/>
  <c r="AQ110" i="3"/>
  <c r="T110" i="3"/>
  <c r="AJ110" i="3"/>
  <c r="AZ110" i="3"/>
  <c r="AW110" i="3"/>
  <c r="BE110" i="3"/>
  <c r="AI110" i="3"/>
  <c r="Q110" i="3"/>
  <c r="M110" i="3"/>
  <c r="J110" i="3"/>
  <c r="Z110" i="3"/>
  <c r="AP110" i="3"/>
  <c r="BF110" i="3"/>
  <c r="O110" i="3"/>
  <c r="AE110" i="3"/>
  <c r="AU110" i="3"/>
  <c r="H110" i="3"/>
  <c r="X110" i="3"/>
  <c r="AN110" i="3"/>
  <c r="BD110" i="3"/>
  <c r="F110" i="3"/>
  <c r="I110" i="3"/>
  <c r="AS110" i="3"/>
  <c r="N110" i="3"/>
  <c r="AD110" i="3"/>
  <c r="AT110" i="3"/>
  <c r="S110" i="3"/>
  <c r="AY110" i="3"/>
  <c r="AR110" i="3"/>
  <c r="Y110" i="3"/>
  <c r="G111" i="2" l="1"/>
  <c r="F111" i="2"/>
  <c r="C111" i="2"/>
  <c r="E110" i="3" s="1"/>
  <c r="B112" i="2"/>
  <c r="E111" i="2"/>
  <c r="D111" i="2"/>
  <c r="T111" i="3"/>
  <c r="AJ111" i="3"/>
  <c r="AZ111" i="3"/>
  <c r="M111" i="3"/>
  <c r="AC111" i="3"/>
  <c r="C111" i="3"/>
  <c r="R111" i="3"/>
  <c r="AH111" i="3"/>
  <c r="AX111" i="3"/>
  <c r="AI111" i="3"/>
  <c r="W111" i="3"/>
  <c r="K111" i="3"/>
  <c r="BA111" i="3"/>
  <c r="AR111" i="3"/>
  <c r="AK111" i="3"/>
  <c r="Z111" i="3"/>
  <c r="BC111" i="3"/>
  <c r="AQ111" i="3"/>
  <c r="H111" i="3"/>
  <c r="X111" i="3"/>
  <c r="AN111" i="3"/>
  <c r="BD111" i="3"/>
  <c r="Q111" i="3"/>
  <c r="AG111" i="3"/>
  <c r="V111" i="3"/>
  <c r="AL111" i="3"/>
  <c r="BB111" i="3"/>
  <c r="AU111" i="3"/>
  <c r="AM111" i="3"/>
  <c r="AA111" i="3"/>
  <c r="AE111" i="3"/>
  <c r="O111" i="3"/>
  <c r="AB111" i="3"/>
  <c r="U111" i="3"/>
  <c r="AP111" i="3"/>
  <c r="AW111" i="3"/>
  <c r="D111" i="3"/>
  <c r="P111" i="3"/>
  <c r="AF111" i="3"/>
  <c r="AV111" i="3"/>
  <c r="I111" i="3"/>
  <c r="Y111" i="3"/>
  <c r="AO111" i="3"/>
  <c r="N111" i="3"/>
  <c r="AD111" i="3"/>
  <c r="AT111" i="3"/>
  <c r="S111" i="3"/>
  <c r="G111" i="3"/>
  <c r="BE111" i="3"/>
  <c r="AY111" i="3"/>
  <c r="AS111" i="3"/>
  <c r="L111" i="3"/>
  <c r="F111" i="3"/>
  <c r="J111" i="3"/>
  <c r="BF111" i="3"/>
  <c r="G112" i="2" l="1"/>
  <c r="F112" i="2"/>
  <c r="C112" i="2"/>
  <c r="E111" i="3" s="1"/>
  <c r="B113" i="2"/>
  <c r="E112" i="2"/>
  <c r="D112" i="2"/>
  <c r="N112" i="3"/>
  <c r="AD112" i="3"/>
  <c r="AT112" i="3"/>
  <c r="H112" i="3"/>
  <c r="X112" i="3"/>
  <c r="AN112" i="3"/>
  <c r="BD112" i="3"/>
  <c r="AI112" i="3"/>
  <c r="F112" i="3"/>
  <c r="AK112" i="3"/>
  <c r="O112" i="3"/>
  <c r="AU112" i="3"/>
  <c r="AO112" i="3"/>
  <c r="Y112" i="3"/>
  <c r="AF112" i="3"/>
  <c r="AY112" i="3"/>
  <c r="BA112" i="3"/>
  <c r="AG112" i="3"/>
  <c r="C112" i="3"/>
  <c r="R112" i="3"/>
  <c r="AH112" i="3"/>
  <c r="AX112" i="3"/>
  <c r="L112" i="3"/>
  <c r="AB112" i="3"/>
  <c r="AR112" i="3"/>
  <c r="K112" i="3"/>
  <c r="AQ112" i="3"/>
  <c r="M112" i="3"/>
  <c r="AS112" i="3"/>
  <c r="W112" i="3"/>
  <c r="BC112" i="3"/>
  <c r="Q112" i="3"/>
  <c r="BE112" i="3"/>
  <c r="V112" i="3"/>
  <c r="AL112" i="3"/>
  <c r="BB112" i="3"/>
  <c r="P112" i="3"/>
  <c r="AV112" i="3"/>
  <c r="U112" i="3"/>
  <c r="AE112" i="3"/>
  <c r="AW112" i="3"/>
  <c r="J112" i="3"/>
  <c r="Z112" i="3"/>
  <c r="BF112" i="3"/>
  <c r="T112" i="3"/>
  <c r="AZ112" i="3"/>
  <c r="AM112" i="3"/>
  <c r="D112" i="3"/>
  <c r="S112" i="3"/>
  <c r="AP112" i="3"/>
  <c r="AJ112" i="3"/>
  <c r="AA112" i="3"/>
  <c r="AC112" i="3"/>
  <c r="G112" i="3"/>
  <c r="I112" i="3"/>
  <c r="G113" i="2" l="1"/>
  <c r="F113" i="2"/>
  <c r="C113" i="2"/>
  <c r="E112" i="3" s="1"/>
  <c r="B114" i="2"/>
  <c r="E113" i="2"/>
  <c r="D113" i="2"/>
  <c r="T113" i="3"/>
  <c r="AJ113" i="3"/>
  <c r="AZ113" i="3"/>
  <c r="J113" i="3"/>
  <c r="Z113" i="3"/>
  <c r="AP113" i="3"/>
  <c r="BF113" i="3"/>
  <c r="AE113" i="3"/>
  <c r="D113" i="3"/>
  <c r="AG113" i="3"/>
  <c r="F113" i="3"/>
  <c r="H113" i="3"/>
  <c r="X113" i="3"/>
  <c r="AN113" i="3"/>
  <c r="BD113" i="3"/>
  <c r="N113" i="3"/>
  <c r="AD113" i="3"/>
  <c r="AT113" i="3"/>
  <c r="G113" i="3"/>
  <c r="AM113" i="3"/>
  <c r="I113" i="3"/>
  <c r="AO113" i="3"/>
  <c r="S113" i="3"/>
  <c r="AY113" i="3"/>
  <c r="AK113" i="3"/>
  <c r="BA113" i="3"/>
  <c r="P113" i="3"/>
  <c r="AF113" i="3"/>
  <c r="V113" i="3"/>
  <c r="BB113" i="3"/>
  <c r="BC113" i="3"/>
  <c r="AI113" i="3"/>
  <c r="AS113" i="3"/>
  <c r="AQ113" i="3"/>
  <c r="U113" i="3"/>
  <c r="L113" i="3"/>
  <c r="AB113" i="3"/>
  <c r="AR113" i="3"/>
  <c r="C113" i="3"/>
  <c r="R113" i="3"/>
  <c r="AH113" i="3"/>
  <c r="AX113" i="3"/>
  <c r="O113" i="3"/>
  <c r="AU113" i="3"/>
  <c r="Q113" i="3"/>
  <c r="AW113" i="3"/>
  <c r="AA113" i="3"/>
  <c r="M113" i="3"/>
  <c r="AV113" i="3"/>
  <c r="AL113" i="3"/>
  <c r="W113" i="3"/>
  <c r="Y113" i="3"/>
  <c r="BE113" i="3"/>
  <c r="AC113" i="3"/>
  <c r="K113" i="3"/>
  <c r="G114" i="2" l="1"/>
  <c r="F114" i="2"/>
  <c r="C114" i="2"/>
  <c r="E113" i="3" s="1"/>
  <c r="B115" i="2"/>
  <c r="E114" i="2"/>
  <c r="D114" i="2"/>
  <c r="N114" i="3"/>
  <c r="AD114" i="3"/>
  <c r="AT114" i="3"/>
  <c r="H114" i="3"/>
  <c r="X114" i="3"/>
  <c r="AN114" i="3"/>
  <c r="BD114" i="3"/>
  <c r="AI114" i="3"/>
  <c r="F114" i="3"/>
  <c r="AK114" i="3"/>
  <c r="O114" i="3"/>
  <c r="AU114" i="3"/>
  <c r="BE114" i="3"/>
  <c r="Q114" i="3"/>
  <c r="AF114" i="3"/>
  <c r="AY114" i="3"/>
  <c r="AE114" i="3"/>
  <c r="C114" i="3"/>
  <c r="R114" i="3"/>
  <c r="AH114" i="3"/>
  <c r="AX114" i="3"/>
  <c r="L114" i="3"/>
  <c r="AB114" i="3"/>
  <c r="AR114" i="3"/>
  <c r="K114" i="3"/>
  <c r="AQ114" i="3"/>
  <c r="M114" i="3"/>
  <c r="AS114" i="3"/>
  <c r="W114" i="3"/>
  <c r="BC114" i="3"/>
  <c r="AG114" i="3"/>
  <c r="AW114" i="3"/>
  <c r="V114" i="3"/>
  <c r="BB114" i="3"/>
  <c r="P114" i="3"/>
  <c r="S114" i="3"/>
  <c r="U114" i="3"/>
  <c r="D114" i="3"/>
  <c r="Z114" i="3"/>
  <c r="BF114" i="3"/>
  <c r="AJ114" i="3"/>
  <c r="AZ114" i="3"/>
  <c r="Y114" i="3"/>
  <c r="AL114" i="3"/>
  <c r="AV114" i="3"/>
  <c r="BA114" i="3"/>
  <c r="I114" i="3"/>
  <c r="J114" i="3"/>
  <c r="AP114" i="3"/>
  <c r="T114" i="3"/>
  <c r="AA114" i="3"/>
  <c r="AC114" i="3"/>
  <c r="G114" i="3"/>
  <c r="AM114" i="3"/>
  <c r="AO114" i="3"/>
  <c r="G115" i="2" l="1"/>
  <c r="F115" i="2"/>
  <c r="C115" i="2"/>
  <c r="E114" i="3" s="1"/>
  <c r="B116" i="2"/>
  <c r="E115" i="2"/>
  <c r="D115" i="2"/>
  <c r="T115" i="3"/>
  <c r="AJ115" i="3"/>
  <c r="AZ115" i="3"/>
  <c r="J115" i="3"/>
  <c r="Z115" i="3"/>
  <c r="AP115" i="3"/>
  <c r="BF115" i="3"/>
  <c r="AE115" i="3"/>
  <c r="D115" i="3"/>
  <c r="AG115" i="3"/>
  <c r="K115" i="3"/>
  <c r="AQ115" i="3"/>
  <c r="BA115" i="3"/>
  <c r="M115" i="3"/>
  <c r="H115" i="3"/>
  <c r="X115" i="3"/>
  <c r="AN115" i="3"/>
  <c r="BD115" i="3"/>
  <c r="N115" i="3"/>
  <c r="AD115" i="3"/>
  <c r="AT115" i="3"/>
  <c r="G115" i="3"/>
  <c r="AM115" i="3"/>
  <c r="I115" i="3"/>
  <c r="AO115" i="3"/>
  <c r="S115" i="3"/>
  <c r="AY115" i="3"/>
  <c r="AC115" i="3"/>
  <c r="AS115" i="3"/>
  <c r="P115" i="3"/>
  <c r="AV115" i="3"/>
  <c r="V115" i="3"/>
  <c r="AL115" i="3"/>
  <c r="W115" i="3"/>
  <c r="BC115" i="3"/>
  <c r="BE115" i="3"/>
  <c r="U115" i="3"/>
  <c r="AK115" i="3"/>
  <c r="L115" i="3"/>
  <c r="AB115" i="3"/>
  <c r="AR115" i="3"/>
  <c r="C115" i="3"/>
  <c r="R115" i="3"/>
  <c r="AH115" i="3"/>
  <c r="AX115" i="3"/>
  <c r="O115" i="3"/>
  <c r="AU115" i="3"/>
  <c r="Q115" i="3"/>
  <c r="AW115" i="3"/>
  <c r="AA115" i="3"/>
  <c r="F115" i="3"/>
  <c r="AF115" i="3"/>
  <c r="BB115" i="3"/>
  <c r="Y115" i="3"/>
  <c r="AI115" i="3"/>
  <c r="G116" i="2" l="1"/>
  <c r="F116" i="2"/>
  <c r="C116" i="2"/>
  <c r="E115" i="3" s="1"/>
  <c r="B117" i="2"/>
  <c r="E116" i="2"/>
  <c r="D116" i="2"/>
  <c r="N116" i="3"/>
  <c r="AD116" i="3"/>
  <c r="AT116" i="3"/>
  <c r="H116" i="3"/>
  <c r="X116" i="3"/>
  <c r="AN116" i="3"/>
  <c r="BD116" i="3"/>
  <c r="AI116" i="3"/>
  <c r="F116" i="3"/>
  <c r="AK116" i="3"/>
  <c r="O116" i="3"/>
  <c r="AU116" i="3"/>
  <c r="D116" i="3"/>
  <c r="I116" i="3"/>
  <c r="BF116" i="3"/>
  <c r="AZ116" i="3"/>
  <c r="AC116" i="3"/>
  <c r="G116" i="3"/>
  <c r="AW116" i="3"/>
  <c r="C116" i="3"/>
  <c r="R116" i="3"/>
  <c r="AH116" i="3"/>
  <c r="AX116" i="3"/>
  <c r="L116" i="3"/>
  <c r="AB116" i="3"/>
  <c r="AR116" i="3"/>
  <c r="K116" i="3"/>
  <c r="AQ116" i="3"/>
  <c r="M116" i="3"/>
  <c r="AS116" i="3"/>
  <c r="W116" i="3"/>
  <c r="BC116" i="3"/>
  <c r="Y116" i="3"/>
  <c r="AO116" i="3"/>
  <c r="V116" i="3"/>
  <c r="AL116" i="3"/>
  <c r="BB116" i="3"/>
  <c r="P116" i="3"/>
  <c r="AF116" i="3"/>
  <c r="AV116" i="3"/>
  <c r="S116" i="3"/>
  <c r="AY116" i="3"/>
  <c r="U116" i="3"/>
  <c r="BA116" i="3"/>
  <c r="AE116" i="3"/>
  <c r="Q116" i="3"/>
  <c r="BE116" i="3"/>
  <c r="J116" i="3"/>
  <c r="Z116" i="3"/>
  <c r="AP116" i="3"/>
  <c r="T116" i="3"/>
  <c r="AJ116" i="3"/>
  <c r="AA116" i="3"/>
  <c r="AM116" i="3"/>
  <c r="AG116" i="3"/>
  <c r="G117" i="2" l="1"/>
  <c r="F117" i="2"/>
  <c r="C117" i="2"/>
  <c r="E116" i="3" s="1"/>
  <c r="B118" i="2"/>
  <c r="E117" i="2"/>
  <c r="D117" i="2"/>
  <c r="J117" i="3"/>
  <c r="AQ117" i="3"/>
  <c r="H117" i="3"/>
  <c r="X117" i="3"/>
  <c r="AN117" i="3"/>
  <c r="BD117" i="3"/>
  <c r="N117" i="3"/>
  <c r="AD117" i="3"/>
  <c r="AT117" i="3"/>
  <c r="G117" i="3"/>
  <c r="AM117" i="3"/>
  <c r="I117" i="3"/>
  <c r="AO117" i="3"/>
  <c r="S117" i="3"/>
  <c r="AY117" i="3"/>
  <c r="U117" i="3"/>
  <c r="AK117" i="3"/>
  <c r="AA117" i="3"/>
  <c r="BA117" i="3"/>
  <c r="P117" i="3"/>
  <c r="AF117" i="3"/>
  <c r="AV117" i="3"/>
  <c r="AL117" i="3"/>
  <c r="W117" i="3"/>
  <c r="Y117" i="3"/>
  <c r="AI117" i="3"/>
  <c r="AC117" i="3"/>
  <c r="T117" i="3"/>
  <c r="AZ117" i="3"/>
  <c r="AP117" i="3"/>
  <c r="AE117" i="3"/>
  <c r="AG117" i="3"/>
  <c r="AS117" i="3"/>
  <c r="L117" i="3"/>
  <c r="AB117" i="3"/>
  <c r="AR117" i="3"/>
  <c r="C117" i="3"/>
  <c r="R117" i="3"/>
  <c r="AH117" i="3"/>
  <c r="AX117" i="3"/>
  <c r="O117" i="3"/>
  <c r="AU117" i="3"/>
  <c r="Q117" i="3"/>
  <c r="AW117" i="3"/>
  <c r="V117" i="3"/>
  <c r="BB117" i="3"/>
  <c r="BC117" i="3"/>
  <c r="BE117" i="3"/>
  <c r="M117" i="3"/>
  <c r="AJ117" i="3"/>
  <c r="Z117" i="3"/>
  <c r="BF117" i="3"/>
  <c r="D117" i="3"/>
  <c r="K117" i="3"/>
  <c r="F117" i="3"/>
  <c r="G118" i="2" l="1"/>
  <c r="F118" i="2"/>
  <c r="C118" i="2"/>
  <c r="E117" i="3" s="1"/>
  <c r="B119" i="2"/>
  <c r="E118" i="2"/>
  <c r="D118" i="2"/>
  <c r="N118" i="3"/>
  <c r="AD118" i="3"/>
  <c r="AT118" i="3"/>
  <c r="H118" i="3"/>
  <c r="X118" i="3"/>
  <c r="AN118" i="3"/>
  <c r="BD118" i="3"/>
  <c r="AI118" i="3"/>
  <c r="F118" i="3"/>
  <c r="AK118" i="3"/>
  <c r="O118" i="3"/>
  <c r="AU118" i="3"/>
  <c r="Q118" i="3"/>
  <c r="BE118" i="3"/>
  <c r="Z118" i="3"/>
  <c r="BF118" i="3"/>
  <c r="AZ118" i="3"/>
  <c r="AC118" i="3"/>
  <c r="G118" i="3"/>
  <c r="AO118" i="3"/>
  <c r="C118" i="3"/>
  <c r="R118" i="3"/>
  <c r="AH118" i="3"/>
  <c r="AX118" i="3"/>
  <c r="L118" i="3"/>
  <c r="AB118" i="3"/>
  <c r="AR118" i="3"/>
  <c r="K118" i="3"/>
  <c r="AQ118" i="3"/>
  <c r="M118" i="3"/>
  <c r="AS118" i="3"/>
  <c r="W118" i="3"/>
  <c r="BC118" i="3"/>
  <c r="AW118" i="3"/>
  <c r="AG118" i="3"/>
  <c r="J118" i="3"/>
  <c r="AP118" i="3"/>
  <c r="T118" i="3"/>
  <c r="AJ118" i="3"/>
  <c r="AA118" i="3"/>
  <c r="AM118" i="3"/>
  <c r="Y118" i="3"/>
  <c r="V118" i="3"/>
  <c r="AL118" i="3"/>
  <c r="BB118" i="3"/>
  <c r="P118" i="3"/>
  <c r="AF118" i="3"/>
  <c r="AV118" i="3"/>
  <c r="S118" i="3"/>
  <c r="AY118" i="3"/>
  <c r="U118" i="3"/>
  <c r="BA118" i="3"/>
  <c r="AE118" i="3"/>
  <c r="I118" i="3"/>
  <c r="D118" i="3"/>
  <c r="G119" i="2" l="1"/>
  <c r="F119" i="2"/>
  <c r="C119" i="2"/>
  <c r="E118" i="3" s="1"/>
  <c r="B120" i="2"/>
  <c r="E119" i="2"/>
  <c r="D119" i="2"/>
  <c r="T119" i="3"/>
  <c r="AJ119" i="3"/>
  <c r="AZ119" i="3"/>
  <c r="J119" i="3"/>
  <c r="Z119" i="3"/>
  <c r="AP119" i="3"/>
  <c r="BF119" i="3"/>
  <c r="AE119" i="3"/>
  <c r="D119" i="3"/>
  <c r="AG119" i="3"/>
  <c r="K119" i="3"/>
  <c r="AQ119" i="3"/>
  <c r="AK119" i="3"/>
  <c r="BA119" i="3"/>
  <c r="AF119" i="3"/>
  <c r="AL119" i="3"/>
  <c r="BC119" i="3"/>
  <c r="F119" i="3"/>
  <c r="H119" i="3"/>
  <c r="X119" i="3"/>
  <c r="AN119" i="3"/>
  <c r="BD119" i="3"/>
  <c r="N119" i="3"/>
  <c r="AD119" i="3"/>
  <c r="AT119" i="3"/>
  <c r="G119" i="3"/>
  <c r="AM119" i="3"/>
  <c r="I119" i="3"/>
  <c r="AO119" i="3"/>
  <c r="S119" i="3"/>
  <c r="AY119" i="3"/>
  <c r="M119" i="3"/>
  <c r="AC119" i="3"/>
  <c r="AB119" i="3"/>
  <c r="C119" i="3"/>
  <c r="AH119" i="3"/>
  <c r="O119" i="3"/>
  <c r="Q119" i="3"/>
  <c r="AA119" i="3"/>
  <c r="AS119" i="3"/>
  <c r="BB119" i="3"/>
  <c r="BE119" i="3"/>
  <c r="U119" i="3"/>
  <c r="L119" i="3"/>
  <c r="AR119" i="3"/>
  <c r="R119" i="3"/>
  <c r="AX119" i="3"/>
  <c r="AU119" i="3"/>
  <c r="AW119" i="3"/>
  <c r="P119" i="3"/>
  <c r="AV119" i="3"/>
  <c r="V119" i="3"/>
  <c r="W119" i="3"/>
  <c r="Y119" i="3"/>
  <c r="AI119" i="3"/>
  <c r="G120" i="2" l="1"/>
  <c r="F120" i="2"/>
  <c r="C120" i="2"/>
  <c r="B121" i="2"/>
  <c r="B122" i="2" s="1"/>
  <c r="E120" i="2"/>
  <c r="C121" i="3"/>
  <c r="F121" i="3"/>
  <c r="H121" i="3"/>
  <c r="D121" i="3"/>
  <c r="G121" i="3"/>
  <c r="BE121" i="3"/>
  <c r="BF121" i="3"/>
  <c r="I121" i="3"/>
  <c r="AO121" i="3"/>
  <c r="X121" i="3"/>
  <c r="AT121" i="3"/>
  <c r="AC121" i="3"/>
  <c r="M121" i="3"/>
  <c r="AZ121" i="3"/>
  <c r="AJ121" i="3"/>
  <c r="S121" i="3"/>
  <c r="AY121" i="3"/>
  <c r="AI121" i="3"/>
  <c r="R121" i="3"/>
  <c r="BA121" i="3"/>
  <c r="AK121" i="3"/>
  <c r="T121" i="3"/>
  <c r="AP121" i="3"/>
  <c r="Y121" i="3"/>
  <c r="AD121" i="3"/>
  <c r="P121" i="3"/>
  <c r="AV121" i="3"/>
  <c r="AF121" i="3"/>
  <c r="O121" i="3"/>
  <c r="AU121" i="3"/>
  <c r="AE121" i="3"/>
  <c r="N121" i="3"/>
  <c r="AW121" i="3"/>
  <c r="AG121" i="3"/>
  <c r="BB121" i="3"/>
  <c r="AL121" i="3"/>
  <c r="U121" i="3"/>
  <c r="L121" i="3"/>
  <c r="AR121" i="3"/>
  <c r="AA121" i="3"/>
  <c r="K121" i="3"/>
  <c r="AQ121" i="3"/>
  <c r="Z121" i="3"/>
  <c r="J121" i="3"/>
  <c r="AS121" i="3"/>
  <c r="AB121" i="3"/>
  <c r="AX121" i="3"/>
  <c r="AH121" i="3"/>
  <c r="Q121" i="3"/>
  <c r="BD121" i="3"/>
  <c r="AN121" i="3"/>
  <c r="W121" i="3"/>
  <c r="BC121" i="3"/>
  <c r="AM121" i="3"/>
  <c r="V121" i="3"/>
  <c r="E119" i="3"/>
  <c r="D120" i="2"/>
  <c r="N120" i="3"/>
  <c r="AD120" i="3"/>
  <c r="AT120" i="3"/>
  <c r="H120" i="3"/>
  <c r="X120" i="3"/>
  <c r="AN120" i="3"/>
  <c r="BD120" i="3"/>
  <c r="AI120" i="3"/>
  <c r="M120" i="3"/>
  <c r="AS120" i="3"/>
  <c r="W120" i="3"/>
  <c r="BC120" i="3"/>
  <c r="Q120" i="3"/>
  <c r="BE120" i="3"/>
  <c r="C120" i="3"/>
  <c r="R120" i="3"/>
  <c r="AH120" i="3"/>
  <c r="AX120" i="3"/>
  <c r="L120" i="3"/>
  <c r="AB120" i="3"/>
  <c r="AR120" i="3"/>
  <c r="K120" i="3"/>
  <c r="AQ120" i="3"/>
  <c r="U120" i="3"/>
  <c r="BA120" i="3"/>
  <c r="AE120" i="3"/>
  <c r="AG120" i="3"/>
  <c r="AW120" i="3"/>
  <c r="AJ120" i="3"/>
  <c r="F120" i="3"/>
  <c r="AU120" i="3"/>
  <c r="V120" i="3"/>
  <c r="AL120" i="3"/>
  <c r="BB120" i="3"/>
  <c r="P120" i="3"/>
  <c r="AF120" i="3"/>
  <c r="AV120" i="3"/>
  <c r="S120" i="3"/>
  <c r="AY120" i="3"/>
  <c r="AC120" i="3"/>
  <c r="G120" i="3"/>
  <c r="AM120" i="3"/>
  <c r="I120" i="3"/>
  <c r="D120" i="3"/>
  <c r="J120" i="3"/>
  <c r="Z120" i="3"/>
  <c r="BF120" i="3"/>
  <c r="T120" i="3"/>
  <c r="AA120" i="3"/>
  <c r="AK120" i="3"/>
  <c r="AO120" i="3"/>
  <c r="AP120" i="3"/>
  <c r="AZ120" i="3"/>
  <c r="O120" i="3"/>
  <c r="Y120" i="3"/>
  <c r="G121" i="2" l="1"/>
  <c r="F121" i="2"/>
  <c r="C121" i="2"/>
  <c r="E121" i="2"/>
  <c r="I2" i="1"/>
  <c r="H3" i="14"/>
  <c r="G3" i="14"/>
  <c r="D121" i="2"/>
  <c r="E2" i="14"/>
  <c r="D122" i="2" l="1"/>
  <c r="G122" i="2"/>
  <c r="F122" i="2"/>
  <c r="E122" i="2" s="1"/>
  <c r="C122" i="2"/>
  <c r="E121" i="3" s="1"/>
  <c r="H2" i="14"/>
  <c r="E120" i="3"/>
  <c r="F3" i="14"/>
  <c r="F2" i="14"/>
  <c r="P2" i="1" l="1"/>
  <c r="C2" i="14" l="1"/>
  <c r="E3" i="14"/>
  <c r="L2" i="1"/>
  <c r="K2" i="1"/>
  <c r="J2" i="1"/>
  <c r="M2" i="1"/>
  <c r="O2" i="1"/>
  <c r="N2" i="1"/>
  <c r="AV3" i="14" l="1"/>
  <c r="AM3" i="14"/>
  <c r="BC3" i="14"/>
  <c r="AT3" i="14"/>
  <c r="AJ3" i="14"/>
  <c r="AZ3" i="14"/>
  <c r="AQ3" i="14"/>
  <c r="BG3" i="14"/>
  <c r="AK3" i="14"/>
  <c r="BA3" i="14"/>
  <c r="AX3" i="14"/>
  <c r="AL3" i="14"/>
  <c r="AR3" i="14"/>
  <c r="AY3" i="14"/>
  <c r="AS3" i="14"/>
  <c r="BI3" i="14"/>
  <c r="AP3" i="14"/>
  <c r="BF3" i="14"/>
  <c r="AW3" i="14"/>
  <c r="AN3" i="14"/>
  <c r="BD3" i="14"/>
  <c r="AU3" i="14"/>
  <c r="AO3" i="14"/>
  <c r="BE3" i="14"/>
  <c r="BB3" i="14"/>
  <c r="BH3" i="14"/>
  <c r="AX17" i="3"/>
  <c r="AL17" i="3"/>
  <c r="AQ17" i="3"/>
  <c r="AZ17" i="3"/>
  <c r="AO17" i="3"/>
  <c r="AT17" i="3"/>
  <c r="AY17" i="3"/>
  <c r="BC17" i="3"/>
  <c r="AG17" i="3"/>
  <c r="BB17" i="3"/>
  <c r="AK17" i="3"/>
  <c r="AP17" i="3"/>
  <c r="AU17" i="3"/>
  <c r="AN17" i="3"/>
  <c r="BE17" i="3"/>
  <c r="D17" i="3"/>
  <c r="C17" i="3" s="1"/>
  <c r="AI17" i="3"/>
  <c r="BD17" i="3"/>
  <c r="G17" i="3"/>
  <c r="AS17" i="3"/>
  <c r="AM17" i="3"/>
  <c r="AW17" i="3"/>
  <c r="AJ17" i="3"/>
  <c r="BA17" i="3"/>
  <c r="BF17" i="3"/>
  <c r="AV17" i="3"/>
  <c r="AH17" i="3"/>
  <c r="AR17" i="3"/>
  <c r="J3" i="14"/>
  <c r="D3" i="14"/>
  <c r="F14" i="3"/>
  <c r="F11" i="3"/>
  <c r="F8" i="3"/>
  <c r="F9" i="3"/>
  <c r="F16" i="3"/>
  <c r="F4" i="3"/>
  <c r="I3" i="14"/>
  <c r="F15" i="3"/>
  <c r="F17" i="3"/>
  <c r="I2" i="14"/>
  <c r="F6" i="3"/>
  <c r="F5" i="3"/>
  <c r="F13" i="3"/>
  <c r="F2" i="3"/>
  <c r="F3" i="3"/>
  <c r="F10" i="3"/>
  <c r="F7" i="3"/>
  <c r="F12" i="3"/>
  <c r="H17" i="3" l="1"/>
  <c r="K3" i="14"/>
  <c r="C3" i="14"/>
  <c r="G2" i="14"/>
</calcChain>
</file>

<file path=xl/sharedStrings.xml><?xml version="1.0" encoding="utf-8"?>
<sst xmlns="http://schemas.openxmlformats.org/spreadsheetml/2006/main" count="420" uniqueCount="331">
  <si>
    <t>Venmo</t>
  </si>
  <si>
    <t>Date</t>
  </si>
  <si>
    <t>Company</t>
  </si>
  <si>
    <t>Description</t>
  </si>
  <si>
    <t>Notes</t>
  </si>
  <si>
    <t>Category</t>
  </si>
  <si>
    <t>Admin</t>
  </si>
  <si>
    <t>Music</t>
  </si>
  <si>
    <t>Total</t>
  </si>
  <si>
    <t>Food</t>
  </si>
  <si>
    <t>Fred Meyer</t>
  </si>
  <si>
    <t>Health</t>
  </si>
  <si>
    <t>Income</t>
  </si>
  <si>
    <t>Transport</t>
  </si>
  <si>
    <t>Tech</t>
  </si>
  <si>
    <t>Home</t>
  </si>
  <si>
    <t>Other</t>
  </si>
  <si>
    <t>Expenses</t>
  </si>
  <si>
    <t>REI</t>
  </si>
  <si>
    <t>Invest</t>
  </si>
  <si>
    <t>Gift</t>
  </si>
  <si>
    <t>Savings</t>
  </si>
  <si>
    <t>Checking</t>
  </si>
  <si>
    <t>Item</t>
  </si>
  <si>
    <t>DSLR Camera</t>
  </si>
  <si>
    <t>Investments</t>
  </si>
  <si>
    <t>Clothing</t>
  </si>
  <si>
    <t>Payment Type</t>
  </si>
  <si>
    <t>Paycheck Deduction</t>
  </si>
  <si>
    <t>Match</t>
  </si>
  <si>
    <t>Against Malaria Foundation</t>
  </si>
  <si>
    <t>World Wildlife Fund</t>
  </si>
  <si>
    <t>Roth IRA</t>
  </si>
  <si>
    <t>Project</t>
  </si>
  <si>
    <t>Book</t>
  </si>
  <si>
    <t>Check</t>
  </si>
  <si>
    <t>Growth</t>
  </si>
  <si>
    <t>Christmas gifts</t>
  </si>
  <si>
    <t>Bill</t>
  </si>
  <si>
    <t>Year</t>
  </si>
  <si>
    <t>Recreation</t>
  </si>
  <si>
    <t>All Time</t>
  </si>
  <si>
    <t>Type</t>
  </si>
  <si>
    <t>Environment</t>
  </si>
  <si>
    <t>Education</t>
  </si>
  <si>
    <t>Tags</t>
  </si>
  <si>
    <t>Subcategory</t>
  </si>
  <si>
    <t>Expense</t>
  </si>
  <si>
    <t>Subcategories</t>
  </si>
  <si>
    <t>Retirement</t>
  </si>
  <si>
    <t>Grocery</t>
  </si>
  <si>
    <t>Cafeteria</t>
  </si>
  <si>
    <t>Guitar</t>
  </si>
  <si>
    <t>Car</t>
  </si>
  <si>
    <t>Bike</t>
  </si>
  <si>
    <t>Travel</t>
  </si>
  <si>
    <t>Social</t>
  </si>
  <si>
    <t>Event</t>
  </si>
  <si>
    <t>Money</t>
  </si>
  <si>
    <t>Received</t>
  </si>
  <si>
    <t>Consumable</t>
  </si>
  <si>
    <t>Kitchen</t>
  </si>
  <si>
    <t>Furniture</t>
  </si>
  <si>
    <t>Computer</t>
  </si>
  <si>
    <t>Drum</t>
  </si>
  <si>
    <t>Doctor</t>
  </si>
  <si>
    <t>PT</t>
  </si>
  <si>
    <t>House</t>
  </si>
  <si>
    <t>Tax</t>
  </si>
  <si>
    <t>Dine</t>
  </si>
  <si>
    <t>Climb</t>
  </si>
  <si>
    <t>Tool</t>
  </si>
  <si>
    <t>Electronic</t>
  </si>
  <si>
    <t>Net Liquid Change</t>
  </si>
  <si>
    <t>Timeframe</t>
  </si>
  <si>
    <t>Probability</t>
  </si>
  <si>
    <t>Lower Bound</t>
  </si>
  <si>
    <t>Upper Bound</t>
  </si>
  <si>
    <t>Road bike</t>
  </si>
  <si>
    <t>Day</t>
  </si>
  <si>
    <t>Special</t>
  </si>
  <si>
    <t>Supplies</t>
  </si>
  <si>
    <t>Transaction Description</t>
  </si>
  <si>
    <t>Total Value</t>
  </si>
  <si>
    <t>Month</t>
  </si>
  <si>
    <t>Electric</t>
  </si>
  <si>
    <t>Pay</t>
  </si>
  <si>
    <t>Discover</t>
  </si>
  <si>
    <t>Cash</t>
  </si>
  <si>
    <t>Credit</t>
  </si>
  <si>
    <t>Total Wealth</t>
  </si>
  <si>
    <t>Brokerage</t>
  </si>
  <si>
    <t>Sport</t>
  </si>
  <si>
    <t>Hike</t>
  </si>
  <si>
    <t>Snowboard</t>
  </si>
  <si>
    <t>Bond</t>
  </si>
  <si>
    <t>Total Donated</t>
  </si>
  <si>
    <t>Contribution</t>
  </si>
  <si>
    <t>Contributions</t>
  </si>
  <si>
    <t>Row Labels</t>
  </si>
  <si>
    <t>(blank)</t>
  </si>
  <si>
    <t>Grand Total</t>
  </si>
  <si>
    <t>2019</t>
  </si>
  <si>
    <t>Gas</t>
  </si>
  <si>
    <t>Shoes</t>
  </si>
  <si>
    <t>Software</t>
  </si>
  <si>
    <t>Sum of Total</t>
  </si>
  <si>
    <t>Column Labels</t>
  </si>
  <si>
    <t>Admin Total</t>
  </si>
  <si>
    <t>Bill Total</t>
  </si>
  <si>
    <t>Clothing Total</t>
  </si>
  <si>
    <t>Food Total</t>
  </si>
  <si>
    <t>Sport Total</t>
  </si>
  <si>
    <t>(blank) Total</t>
  </si>
  <si>
    <t>Retirement Value</t>
  </si>
  <si>
    <t>This sheet does not automatically update!  Right-click anywhere in the pivot table and hit "Refresh" to load the newest data.</t>
  </si>
  <si>
    <t>Liquid</t>
  </si>
  <si>
    <t>Liquid Change</t>
  </si>
  <si>
    <t>Media</t>
  </si>
  <si>
    <t>Liquid accounts</t>
  </si>
  <si>
    <t>Credit line</t>
  </si>
  <si>
    <t>Minimum balance</t>
  </si>
  <si>
    <t>Investment accounts</t>
  </si>
  <si>
    <t>Credit line warning threshold</t>
  </si>
  <si>
    <t>Emergency</t>
  </si>
  <si>
    <t>Dividend</t>
  </si>
  <si>
    <t>Class</t>
  </si>
  <si>
    <t>A book keeping entry, such as when someone owes you money and pays you back later</t>
  </si>
  <si>
    <t xml:space="preserve"> </t>
  </si>
  <si>
    <t>To begin, enter the date and current balance in each liquid account on the third row.</t>
  </si>
  <si>
    <t>Transaction Description: a brief summary of the transaction.  This column is not required.</t>
  </si>
  <si>
    <t>Company: the company (or person) with which the transaction occurred.  This column is not required</t>
  </si>
  <si>
    <t xml:space="preserve">Finally, record the change in your liquid account balances resulting from the transaction.  For example, if you spent 100 dollars from your debit card, you would enter "-100" under the "Checking" column.  </t>
  </si>
  <si>
    <t>If necessary, a transaction can involve multiple liquid accounts.  For example, if you pay a $200 credit card bill from your checking account, you would record 200 in the credit card column and -200 in the checking account column.</t>
  </si>
  <si>
    <t>Getting Started</t>
  </si>
  <si>
    <t>Click the "+" button next to any year in the first column to look at the monthly break down for that year.</t>
  </si>
  <si>
    <t>Month: the month being summarized.</t>
  </si>
  <si>
    <t>This sheet summarizes your finances on a monthly basis.  It is automatically generated and does not take any inputs.</t>
  </si>
  <si>
    <t xml:space="preserve">Date: the date on which the transaction occurred.  Transactions do NOT need to be ordered by date. </t>
  </si>
  <si>
    <t>The next series of columns shows the balance in each liquid account on the last day of the month.</t>
  </si>
  <si>
    <t>This sheet aggregates your expenses by category and subcategory.  It is automatically generated and does not take any input.</t>
  </si>
  <si>
    <t>This sheet summarizes your finances on an annual basis.  It is automatically generated and does not take any inputs.</t>
  </si>
  <si>
    <t xml:space="preserve">Note: The last row (corresponding to the current month) is populated as the month progresses.  Thus, the values in this row correspond to the present date rather than the last day of the month. </t>
  </si>
  <si>
    <t>Year: the year being summarized.</t>
  </si>
  <si>
    <t xml:space="preserve">Growth: the total growth across all investment accounts (excluding contributions) for the year. </t>
  </si>
  <si>
    <t>Investments: the sum of the money in all investment accounts on the last day of the year.</t>
  </si>
  <si>
    <t>Liquid: the sum of the money in all liquid accounts on the last day of the month.</t>
  </si>
  <si>
    <t>Investments: the sum of the money in all investment accounts on the last day of the month.</t>
  </si>
  <si>
    <t>Expenses: the total expenses for the month.  To determine what is calculated as an expense, see the "Config_Categories" sheet.</t>
  </si>
  <si>
    <t>Expenses: the total expenses for the year.  To determine what is calculated as an expense, see the "Config_Categories" sheet.</t>
  </si>
  <si>
    <t>Liquid Change: the net change in the balance in all liquid accounts compared to the previous year</t>
  </si>
  <si>
    <t>The next series of columns shows the balance in each liquid account on the last day of the year.</t>
  </si>
  <si>
    <t xml:space="preserve">Note: The last row (corresponding to the current year) is populated as the year progresses.  Thus, the values in this row correspond to the present date rather than the last day of the year. </t>
  </si>
  <si>
    <t>Charity</t>
  </si>
  <si>
    <t>Use this sheet to track your liquid transactions.  Before getting started, be sure to enter your liquid accounts in the "Config_Accounts" sheet.</t>
  </si>
  <si>
    <t>Use this sheet track your charitable donations.  The first section allows you to enter individual donations.  The second section automatically generates an annual summary.  The third section aggregates contributions to individual charities.</t>
  </si>
  <si>
    <t>Charity: the name of the charity to which you donated.</t>
  </si>
  <si>
    <t>Date: the date of the donation.</t>
  </si>
  <si>
    <t>Contribution: the amount donated.</t>
  </si>
  <si>
    <t xml:space="preserve">Match: the amount matched by another organization, such as your employer.  The matched amount does not count towards your income tax deduction. </t>
  </si>
  <si>
    <t xml:space="preserve">Contributions: the total amount you contributed for the year. </t>
  </si>
  <si>
    <t>Match: the total amount matched by another organization for the year.</t>
  </si>
  <si>
    <t>Total Donated: the sum of "Contributions" and "Match" for the year.</t>
  </si>
  <si>
    <t>The next column shows your total impact (contributions + matched) for each charity for all time.  The header of this column is your total impact across all charities.</t>
  </si>
  <si>
    <t>Type: the category of the charity, such as "Environment", "Health", "Education", etc.</t>
  </si>
  <si>
    <t>Item: the item to be purchased.</t>
  </si>
  <si>
    <t>Lower Bound: The smallest amount that the item is likely to cost.</t>
  </si>
  <si>
    <t>Upper Bound: the largest amount the item is likely to cost.</t>
  </si>
  <si>
    <t xml:space="preserve">Probability: the likelihood that you will purchase the item. </t>
  </si>
  <si>
    <t>Timeframe: the rough timeframe in which you will likely purchase the item.</t>
  </si>
  <si>
    <t>Notes: additional information about the purchase.</t>
  </si>
  <si>
    <t xml:space="preserve">Lower Bound (automatically generated): the sum of the lower bounds for all purchases in the specified timeframe. </t>
  </si>
  <si>
    <t xml:space="preserve">Upper Bound (automatically generated): the sum of the upper bounds for all purchases in the specified timeframe. </t>
  </si>
  <si>
    <t>This sheet plots key statistics on a monthly basis.</t>
  </si>
  <si>
    <t>Monthly Contribution</t>
  </si>
  <si>
    <t>Total Contribution</t>
  </si>
  <si>
    <t>Use this sheet to provide information about your liquid and investment accounts.</t>
  </si>
  <si>
    <t xml:space="preserve">Liquid accounts: list all of your liquid accounts.  This could include bank accounts, credit cards, cash, Venmo, etc. </t>
  </si>
  <si>
    <t>Credit line: if the account is a credit card, the credit line of the credit card.</t>
  </si>
  <si>
    <t xml:space="preserve">Type: the type of the account, such as checking, savings, credit, cash, etc.  This is for your use only and is not used by the program. </t>
  </si>
  <si>
    <t xml:space="preserve">Notes: any additional information about the account.  This is for your use only and is not used by the program. </t>
  </si>
  <si>
    <t>Investment accounts: a list of all of your investment accounts.  This could include brokerage accounts, retirement accounts, certificates of deposit, etc.</t>
  </si>
  <si>
    <t xml:space="preserve">Type: the type of the account, such as brokerage, bond, cd, etc.  This is for your use only and is not used by the program. </t>
  </si>
  <si>
    <t>Use this sheet to define categories and subcategories under which transactions can fall.</t>
  </si>
  <si>
    <t xml:space="preserve">Description: information about the category.  This is for your use only and is not used by the program. </t>
  </si>
  <si>
    <t>Subcategories: a list of possible subcategories for the category.  "Other" is implicitly included as a subcategory for every category.</t>
  </si>
  <si>
    <t>3. Select the "Category" column (Column E) of the "Transactions" sheet.</t>
  </si>
  <si>
    <t>Unfortunately, the conditional formatting will not automatically populate across the rest of the workbook.  You can do so manually with the following steps:</t>
  </si>
  <si>
    <t>Use this sheet to track your investment accounts.  Before getting started, be sure to enter your investment accounts in the "Config_Accounts" sheet.</t>
  </si>
  <si>
    <t xml:space="preserve">Retirement: the sum of the money in all retirement investment accounts on the last day of the year.  You can choose which investment accounts are marked for retirement in the "Config_Accounts" sheet. </t>
  </si>
  <si>
    <t>Total Contribution: the total amount contributed to all investment accounts over all time by the last day of the month.</t>
  </si>
  <si>
    <t xml:space="preserve">Monthly Contribution: the total amount contributed to investment accounts this month. </t>
  </si>
  <si>
    <t xml:space="preserve">Growth: the total growth across all investment accounts (excluding contributions) during the month. </t>
  </si>
  <si>
    <t>The following green and purple columns allow you to input monthly data for each investment account.  Retirement accounts are colored purple.</t>
  </si>
  <si>
    <t xml:space="preserve">For each subsequent transaction, fill out one row with the details of the transaction.  You may wish to split a single receipt into multiple "transactions" if you purchased items of multiple categories.  For example, if you purchased groceries and clothing from Fred Meyer, you could break this into a "Grocery" transaction and a "Clothing" transaction. </t>
  </si>
  <si>
    <t xml:space="preserve">The second row shows the current balance in each liquid account.  The balance will turn yellow if it is in a warning state (ex: approaching the credit limit for a credit card), and red if it is in a bad state (ex: exceeding the credit limit for a credit card). </t>
  </si>
  <si>
    <t xml:space="preserve">Subcategory: a subcategory of the category in the previous column.  See the "Config_Categories" sheet for more details or to add new subcategories.  If the entry is not a valid subcategory of the category, it will be marked red and crossed out.  "Other" is always an accepted subcategory. </t>
  </si>
  <si>
    <t>The initial blue columns provide automatically generated summaries about your investment accounts.</t>
  </si>
  <si>
    <t>Month: the month to which the entry corresponds.  New months will automatically be added based on the dates in the Transactions sheet.</t>
  </si>
  <si>
    <t>Total Value: the sum of the balance in all investment accounts on the last day of the month.</t>
  </si>
  <si>
    <t xml:space="preserve">Retirement: the sum of the balance in all retirement investment accounts on the last day of the month.  You can choose which investment accounts are marked for retirement in the "Config_Accounts" sheet. </t>
  </si>
  <si>
    <t>Value: on the last day of the month, record the balance in the investment account.</t>
  </si>
  <si>
    <t xml:space="preserve">Contribution: record the total amount that you contributed or withdrew from the investment account for this month.  Contributions should be positive and withdrawals should be negative.  For the first month, record the total contributions made to the account over all time (if known). </t>
  </si>
  <si>
    <t xml:space="preserve">Note: for the first month, you should record the total contributions made to each account over all time in each account's contribution column.  If this information is not known, you can record the current value so growth starts at 0. </t>
  </si>
  <si>
    <t xml:space="preserve">Category: the category of the transaction, choosing a category from "Config_Categories".  See the "Config_Categories" sheet for more details or to add new categories. </t>
  </si>
  <si>
    <t>Total Wealth: the combination of liquid wealth and investments on the last day of the month.</t>
  </si>
  <si>
    <t>Liquid Change: the net change in the total balance across all liquid accounts compared to the previous month</t>
  </si>
  <si>
    <t>Check: "True" if the sum of transactions matches the change in liquid accounts for the month.  If this column says "False", some sort of error has occurred and you will need to debug it.  Check is always "True" for the first month.</t>
  </si>
  <si>
    <t xml:space="preserve">The final series of columns shows the total transactions per category for the month.  To see breakdown by subcategories, see the "Categorical" sheet.  To change the existing categories, see the "Config_Categories" sheet.  </t>
  </si>
  <si>
    <t>Total Wealth: the combination of liquid wealth and investments on the last day of the year.</t>
  </si>
  <si>
    <t>Liquid: the sum of the money in all liquid accounts on the last day of the year.</t>
  </si>
  <si>
    <t>Contributions: The total contributions made to investment accounts during the year.</t>
  </si>
  <si>
    <t>Check: "True" if the sum of transactions matches the change in liquid accounts for the year.  If this column says "False", some sort of error has occurred and you will need to debug it.  Check is always "True" for the first year.</t>
  </si>
  <si>
    <t xml:space="preserve">The final series of columns shows the total transactions per category for the year.  To see breakdown by subcategories, see the "Categorical" sheet.  To change the existing categories, see the "Config_Categories" sheet.  </t>
  </si>
  <si>
    <t>Aug</t>
  </si>
  <si>
    <t>Sep</t>
  </si>
  <si>
    <t>Oct</t>
  </si>
  <si>
    <t>Deductible</t>
  </si>
  <si>
    <t>Total Deductible</t>
  </si>
  <si>
    <t>Deductible: "True" if the donation can be deducted from your federal income tax, "False" if it cannot.</t>
  </si>
  <si>
    <t>Payment Type: the method used to pay the charity.</t>
  </si>
  <si>
    <t xml:space="preserve">Total (automatically generated): the sum of contribution and match. </t>
  </si>
  <si>
    <t xml:space="preserve">Total Deductible: the total amount that you have marked as deductible for the year.  THIS IS NOT TAX ADVICE.  Please consult a tax professional when determining your total income tax deduction. </t>
  </si>
  <si>
    <t>All Time: list the name of a charity in this column to see your total contribution to that charity over all time.  The name must exactly match the name used in the "Charity" column (Column B).</t>
  </si>
  <si>
    <t>Description: a summary of the charity.</t>
  </si>
  <si>
    <t>Tags: additional information to note about the charity, such as "Local".</t>
  </si>
  <si>
    <t>This sheet tracks large upcoming purchases.</t>
  </si>
  <si>
    <t>Timeframe: enter a timeframe you specified in the previous "Timeframe" column (Column F).  The text must match exactly.</t>
  </si>
  <si>
    <t xml:space="preserve">Wealth over Time: plots the total value in liquid accounts (Liquid) and investment accounts (Investments) on the last day of each month. </t>
  </si>
  <si>
    <t>Monthly Expenses: plots the total expenses each month.  To determine what is calculated as an expense, see the "Config_Categories" sheet.</t>
  </si>
  <si>
    <t>Investments over Time: plots the total value across all of investment accounts (Total Value), the total value across retirement accounts (Retirement Value), and the all time contribution to investment accounts (Total Contribution) on the last day of each month.</t>
  </si>
  <si>
    <t xml:space="preserve">Investment Monthly Return: plots the total growth or loss across all investment accounts for the month.  Contributions are not counted towards monthly return. </t>
  </si>
  <si>
    <t>Note: Column B contains important information for generating these charts and should not be altered unintentionally.</t>
  </si>
  <si>
    <t>Category: a list of categories under which a transaction can fall.</t>
  </si>
  <si>
    <t>Expense: "True" if you would like negative transactions in this category to count as expenses.  Positive transactions are never counted as expenses.</t>
  </si>
  <si>
    <t>4. Repeat for Row 1 of the "MonthlyReport" and "AnnualReport" sheets.</t>
  </si>
  <si>
    <t>1. Click on any category in this sheet (such as Cell C1)</t>
  </si>
  <si>
    <t xml:space="preserve">Note: to alter the formatting associated with a category, click on an existing category (such as Cell C1) and select "Home -&gt; Conditional Formatting".  You can then alter the existing rules or add a new rule based on the existing pattern. </t>
  </si>
  <si>
    <t>2. Click "Home -&gt; Format Painter" (brush icon)</t>
  </si>
  <si>
    <t xml:space="preserve">Tip: to quickly skip to the bottom transaction, click on any existing transaction in Column B and press "Ctrl + down arrow" on Windows or "Command + down arrow" on Mac. </t>
  </si>
  <si>
    <t>Minimum balance warning threshold</t>
  </si>
  <si>
    <t>Minimum balance: if the account has a minimum balance, the minimum balance of the account.</t>
  </si>
  <si>
    <t>Retirement: "True" if the account is a retirement account, such as a (Roth) IRA or 401K.</t>
  </si>
  <si>
    <t xml:space="preserve">Credit Line warning threshold: when the balance on a credit card exceeds this percentage of the credit line, the balance will appear as yellow in the "Transactions" sheet. </t>
  </si>
  <si>
    <t xml:space="preserve">Minimum balance warning threshold: when the balance on a liquid account fallows below this percentage of the minimum balance, the balance will appear as yellow in the "Transactions" sheet. </t>
  </si>
  <si>
    <t>Note: to avoid conflict with existing data, it is recommended that you always add new accounts at the end.</t>
  </si>
  <si>
    <t>Summer 2019</t>
  </si>
  <si>
    <t>For the best experience, I recommend that you take the following steps when first using this workbook:</t>
  </si>
  <si>
    <t>After getting set up, track your finances by doing the following:</t>
  </si>
  <si>
    <r>
      <t>The first column (</t>
    </r>
    <r>
      <rPr>
        <sz val="11"/>
        <color rgb="FF800000"/>
        <rFont val="Calibri"/>
        <family val="3"/>
        <scheme val="minor"/>
      </rPr>
      <t>`Column A`</t>
    </r>
    <r>
      <rPr>
        <sz val="11"/>
        <color theme="1"/>
        <rFont val="Calibri"/>
        <family val="3"/>
        <scheme val="minor"/>
      </rPr>
      <t>) of each sheet contains instructional information, including explanations of each column of that sheet.</t>
    </r>
  </si>
  <si>
    <r>
      <t>1.</t>
    </r>
    <r>
      <rPr>
        <sz val="11"/>
        <color rgb="FF000000"/>
        <rFont val="Calibri"/>
        <family val="3"/>
        <scheme val="minor"/>
      </rPr>
      <t xml:space="preserve"> Find a safe place to store </t>
    </r>
    <r>
      <rPr>
        <sz val="11"/>
        <color rgb="FF800000"/>
        <rFont val="Calibri"/>
        <family val="3"/>
        <scheme val="minor"/>
      </rPr>
      <t>`PersonalFinance.xlsx`</t>
    </r>
    <r>
      <rPr>
        <sz val="11"/>
        <color rgb="FF000000"/>
        <rFont val="Calibri"/>
        <family val="3"/>
        <scheme val="minor"/>
      </rPr>
      <t>. You may wish to keep it in a Git repository for versioning, but you may wish to copy the file elsewhere so the contents of the file are not tracked.</t>
    </r>
  </si>
  <si>
    <r>
      <t>2.</t>
    </r>
    <r>
      <rPr>
        <sz val="11"/>
        <color rgb="FF000000"/>
        <rFont val="Calibri"/>
        <family val="3"/>
        <scheme val="minor"/>
      </rPr>
      <t xml:space="preserve"> The first column (</t>
    </r>
    <r>
      <rPr>
        <sz val="11"/>
        <color rgb="FF800000"/>
        <rFont val="Calibri"/>
        <family val="3"/>
        <scheme val="minor"/>
      </rPr>
      <t>`Column A`</t>
    </r>
    <r>
      <rPr>
        <sz val="11"/>
        <color rgb="FF000000"/>
        <rFont val="Calibri"/>
        <family val="3"/>
        <scheme val="minor"/>
      </rPr>
      <t xml:space="preserve">) of each sheet contains instructional information about that sheet. Skim through the first column of each sheet to familiarize yourself with the workbook. </t>
    </r>
  </si>
  <si>
    <t>Matthew Calligaro</t>
  </si>
  <si>
    <t>Summary</t>
  </si>
  <si>
    <t>Disclaimer</t>
  </si>
  <si>
    <t>Table of Contents</t>
  </si>
  <si>
    <t>Personal Finance Spreadsheet</t>
  </si>
  <si>
    <t xml:space="preserve">The formulas in the spreadsheet may contain errors, and I am not liable for any issues that arise from incorrect calculations. </t>
  </si>
  <si>
    <t>The formulas in this spreadsheet have been extended to 10 years. If you record more than 10 years of data, you will need to manually extend some formulas.</t>
  </si>
  <si>
    <r>
      <rPr>
        <sz val="11"/>
        <color rgb="FF000000"/>
        <rFont val="Calibri"/>
        <family val="3"/>
        <scheme val="minor"/>
      </rPr>
      <t xml:space="preserve">Record all transactions in the </t>
    </r>
    <r>
      <rPr>
        <sz val="11"/>
        <color rgb="FF800000"/>
        <rFont val="Calibri"/>
        <family val="3"/>
        <scheme val="minor"/>
      </rPr>
      <t>`Transactions`</t>
    </r>
    <r>
      <rPr>
        <sz val="11"/>
        <color rgb="FF000000"/>
        <rFont val="Calibri"/>
        <family val="3"/>
        <scheme val="minor"/>
      </rPr>
      <t xml:space="preserve"> sheet as instructed. I find it easiest to keep my receipts and input my transactions once per week, which takes roughly 5-10 minutes per week. </t>
    </r>
  </si>
  <si>
    <t xml:space="preserve">On the last day of each month, fill in the balance and contribution to each investment account in the `Investments` sheet as instructed. Look over the `MonthlyReport` and verify the actual balance in each liquid account against the `MonthlyReport`. Investigate any discrepancies. I find that this takes roughly 10-20 minutes per month. </t>
  </si>
  <si>
    <t>This Excel workbook been designed to help users track personal finances and investments. The workbook contains regions for input (such as transactions) and regions with automatic calculations to help summarize and visualize trends in your finances.</t>
  </si>
  <si>
    <t>This workbook contains the following sheets:</t>
  </si>
  <si>
    <t>By default, the formulas in this sheet have only been extended to Row 5000.  If you need more rows, please:</t>
  </si>
  <si>
    <t>By default, the formulas in this sheet have only been extended to 10 years.  If you have more data than this, please:</t>
  </si>
  <si>
    <t>1. Unprotect this sheet (Review -&gt; Unprotect Sheet).</t>
  </si>
  <si>
    <t>2. Select Row 120.</t>
  </si>
  <si>
    <t>3. Use the fill handle to drag down to the desired row.</t>
  </si>
  <si>
    <t>4. On each chart, right-click and choose "Select Data".  For each data series, update the Y values to the desired row.</t>
  </si>
  <si>
    <t>5. Protect this sheet (Review -&gt; Protect Sheet).</t>
  </si>
  <si>
    <t>2. Select J11:N11 (Column J through N on Row 11).</t>
  </si>
  <si>
    <t>4. Protect this sheet (Review -&gt; Protect Sheet).</t>
  </si>
  <si>
    <t>2. Select Row 11.</t>
  </si>
  <si>
    <t>2. Select Row 121.</t>
  </si>
  <si>
    <t>2. Select Row 122.</t>
  </si>
  <si>
    <t>2. Select Row 5000.</t>
  </si>
  <si>
    <r>
      <t xml:space="preserve">All of the sheets of the workbook are protected, which prevents users from accidentally breaking the formulas. </t>
    </r>
    <r>
      <rPr>
        <b/>
        <sz val="11"/>
        <color theme="1"/>
        <rFont val="Calibri"/>
        <family val="2"/>
        <scheme val="minor"/>
      </rPr>
      <t>For the general use case, you should not need to unprotect any sheets</t>
    </r>
    <r>
      <rPr>
        <sz val="11"/>
        <color theme="1"/>
        <rFont val="Calibri"/>
        <family val="2"/>
        <scheme val="minor"/>
      </rPr>
      <t xml:space="preserve">. If you would like to make changes or add new features, you will likely need to unprotect certain sheets. Do note that many of the formulas are complex and highly interdependent, so be careful when making changes. </t>
    </r>
  </si>
  <si>
    <r>
      <t xml:space="preserve">This spreadsheet is simply a tool to aid you in tracking your finances; it should </t>
    </r>
    <r>
      <rPr>
        <b/>
        <sz val="11"/>
        <color rgb="FF000000"/>
        <rFont val="Calibri"/>
        <family val="2"/>
        <scheme val="minor"/>
      </rPr>
      <t xml:space="preserve">not be construed as legal, financial, or tax advice. </t>
    </r>
  </si>
  <si>
    <r>
      <t>1.</t>
    </r>
    <r>
      <rPr>
        <sz val="11"/>
        <color rgb="FF000000"/>
        <rFont val="Calibri"/>
        <family val="3"/>
        <scheme val="minor"/>
      </rPr>
      <t xml:space="preserve"> </t>
    </r>
    <r>
      <rPr>
        <b/>
        <sz val="11"/>
        <color rgb="FF000080"/>
        <rFont val="Calibri"/>
        <family val="3"/>
        <scheme val="minor"/>
      </rPr>
      <t>Instructions</t>
    </r>
    <r>
      <rPr>
        <sz val="11"/>
        <color rgb="FF000000"/>
        <rFont val="Calibri"/>
        <family val="3"/>
        <scheme val="minor"/>
      </rPr>
      <t>: summarizes the contents of the workbook.</t>
    </r>
  </si>
  <si>
    <r>
      <t>2.</t>
    </r>
    <r>
      <rPr>
        <sz val="11"/>
        <color rgb="FF000000"/>
        <rFont val="Calibri"/>
        <family val="3"/>
        <scheme val="minor"/>
      </rPr>
      <t xml:space="preserve"> </t>
    </r>
    <r>
      <rPr>
        <b/>
        <sz val="11"/>
        <color rgb="FF000080"/>
        <rFont val="Calibri"/>
        <family val="3"/>
        <scheme val="minor"/>
      </rPr>
      <t>Transactions</t>
    </r>
    <r>
      <rPr>
        <sz val="11"/>
        <color rgb="FF000000"/>
        <rFont val="Calibri"/>
        <family val="3"/>
        <scheme val="minor"/>
      </rPr>
      <t>: a place to record transactions; tracks the current balance in liquid accounts.</t>
    </r>
  </si>
  <si>
    <r>
      <t>3.</t>
    </r>
    <r>
      <rPr>
        <sz val="11"/>
        <color rgb="FF000000"/>
        <rFont val="Calibri"/>
        <family val="3"/>
        <scheme val="minor"/>
      </rPr>
      <t xml:space="preserve"> </t>
    </r>
    <r>
      <rPr>
        <b/>
        <sz val="11"/>
        <color rgb="FF000080"/>
        <rFont val="Calibri"/>
        <family val="3"/>
        <scheme val="minor"/>
      </rPr>
      <t>Investments</t>
    </r>
    <r>
      <rPr>
        <sz val="11"/>
        <color rgb="FF000000"/>
        <rFont val="Calibri"/>
        <family val="3"/>
        <scheme val="minor"/>
      </rPr>
      <t>: a place to record the monthly balance in investment accounts; tracks trends and growth in investment accounts.</t>
    </r>
  </si>
  <si>
    <r>
      <t>4.</t>
    </r>
    <r>
      <rPr>
        <sz val="11"/>
        <color rgb="FF000000"/>
        <rFont val="Calibri"/>
        <family val="3"/>
        <scheme val="minor"/>
      </rPr>
      <t xml:space="preserve"> </t>
    </r>
    <r>
      <rPr>
        <b/>
        <sz val="11"/>
        <color rgb="FF000080"/>
        <rFont val="Calibri"/>
        <family val="3"/>
        <scheme val="minor"/>
      </rPr>
      <t>MonthlyReport</t>
    </r>
    <r>
      <rPr>
        <sz val="11"/>
        <color rgb="FF000000"/>
        <rFont val="Calibri"/>
        <family val="3"/>
        <scheme val="minor"/>
      </rPr>
      <t>: a monthly summary of financial activity, including trends in accounts and breakdown of transactions by categories.</t>
    </r>
  </si>
  <si>
    <r>
      <t>5.</t>
    </r>
    <r>
      <rPr>
        <sz val="11"/>
        <color rgb="FF000000"/>
        <rFont val="Calibri"/>
        <family val="3"/>
        <scheme val="minor"/>
      </rPr>
      <t xml:space="preserve"> </t>
    </r>
    <r>
      <rPr>
        <b/>
        <sz val="11"/>
        <color rgb="FF000080"/>
        <rFont val="Calibri"/>
        <family val="3"/>
        <scheme val="minor"/>
      </rPr>
      <t>AnnualReport</t>
    </r>
    <r>
      <rPr>
        <sz val="11"/>
        <color rgb="FF000000"/>
        <rFont val="Calibri"/>
        <family val="3"/>
        <scheme val="minor"/>
      </rPr>
      <t>: an annual summary of financial activity, including trends in accounts and breakdown of transactions by categories.</t>
    </r>
  </si>
  <si>
    <r>
      <t>6.</t>
    </r>
    <r>
      <rPr>
        <sz val="11"/>
        <color rgb="FF000000"/>
        <rFont val="Calibri"/>
        <family val="3"/>
        <scheme val="minor"/>
      </rPr>
      <t xml:space="preserve"> </t>
    </r>
    <r>
      <rPr>
        <b/>
        <sz val="11"/>
        <color rgb="FF000080"/>
        <rFont val="Calibri"/>
        <family val="3"/>
        <scheme val="minor"/>
      </rPr>
      <t>Categorical</t>
    </r>
    <r>
      <rPr>
        <sz val="11"/>
        <color rgb="FF000000"/>
        <rFont val="Calibri"/>
        <family val="3"/>
        <scheme val="minor"/>
      </rPr>
      <t>: a pivot table aggregating transactions by categories and subcategories.</t>
    </r>
  </si>
  <si>
    <r>
      <t>7.</t>
    </r>
    <r>
      <rPr>
        <sz val="11"/>
        <color rgb="FF000000"/>
        <rFont val="Calibri"/>
        <family val="3"/>
        <scheme val="minor"/>
      </rPr>
      <t xml:space="preserve"> </t>
    </r>
    <r>
      <rPr>
        <b/>
        <sz val="11"/>
        <color rgb="FF000080"/>
        <rFont val="Calibri"/>
        <family val="3"/>
        <scheme val="minor"/>
      </rPr>
      <t>Charity</t>
    </r>
    <r>
      <rPr>
        <sz val="11"/>
        <color rgb="FF000000"/>
        <rFont val="Calibri"/>
        <family val="3"/>
        <scheme val="minor"/>
      </rPr>
      <t>: a place to record charitable donations; tracks annual summaries and all time contributions per charity.</t>
    </r>
  </si>
  <si>
    <t>Savings 2</t>
  </si>
  <si>
    <t>Credit 1</t>
  </si>
  <si>
    <t>Credit 2</t>
  </si>
  <si>
    <t>Interactive Brokers</t>
  </si>
  <si>
    <t>Treasury Direct</t>
  </si>
  <si>
    <t>401K</t>
  </si>
  <si>
    <t>Wells Fargo CD</t>
  </si>
  <si>
    <t>Savings 1</t>
  </si>
  <si>
    <t>CD</t>
  </si>
  <si>
    <t>Example: Groceries</t>
  </si>
  <si>
    <t>Example: New jacket</t>
  </si>
  <si>
    <t>Example: Electricity bill</t>
  </si>
  <si>
    <t>Puget Sound Energy</t>
  </si>
  <si>
    <t>Example: Credit card bill</t>
  </si>
  <si>
    <t>Example: Checkings to savings</t>
  </si>
  <si>
    <t>Example: Snowboard</t>
  </si>
  <si>
    <t>Initial balances (required)</t>
  </si>
  <si>
    <t>&lt;8/4/2019</t>
  </si>
  <si>
    <t xml:space="preserve">3. Sheets requiring input have made-up data to serve as references.  When you no longer need these examples, delete them.  </t>
  </si>
  <si>
    <r>
      <t>4.</t>
    </r>
    <r>
      <rPr>
        <sz val="11"/>
        <color rgb="FF000000"/>
        <rFont val="Calibri"/>
        <family val="3"/>
        <scheme val="minor"/>
      </rPr>
      <t xml:space="preserve"> Look through the </t>
    </r>
    <r>
      <rPr>
        <sz val="11"/>
        <color rgb="FF800000"/>
        <rFont val="Calibri"/>
        <family val="3"/>
        <scheme val="minor"/>
      </rPr>
      <t>`Config_Categories`</t>
    </r>
    <r>
      <rPr>
        <sz val="11"/>
        <color rgb="FF000000"/>
        <rFont val="Calibri"/>
        <family val="3"/>
        <scheme val="minor"/>
      </rPr>
      <t xml:space="preserve"> sheet and add any categories or subcategories that you would like.</t>
    </r>
  </si>
  <si>
    <r>
      <t>5.</t>
    </r>
    <r>
      <rPr>
        <sz val="11"/>
        <color rgb="FF000000"/>
        <rFont val="Calibri"/>
        <family val="3"/>
        <scheme val="minor"/>
      </rPr>
      <t xml:space="preserve"> In the </t>
    </r>
    <r>
      <rPr>
        <sz val="11"/>
        <color rgb="FF800000"/>
        <rFont val="Calibri"/>
        <family val="3"/>
        <scheme val="minor"/>
      </rPr>
      <t>`Config_Accounts`</t>
    </r>
    <r>
      <rPr>
        <sz val="11"/>
        <color rgb="FF000000"/>
        <rFont val="Calibri"/>
        <family val="3"/>
        <scheme val="minor"/>
      </rPr>
      <t xml:space="preserve"> sheet, fill in the names and information of your liquid and investment accounts.</t>
    </r>
  </si>
  <si>
    <r>
      <t>6.</t>
    </r>
    <r>
      <rPr>
        <sz val="11"/>
        <color rgb="FF000000"/>
        <rFont val="Calibri"/>
        <family val="3"/>
        <scheme val="minor"/>
      </rPr>
      <t xml:space="preserve"> In the </t>
    </r>
    <r>
      <rPr>
        <sz val="11"/>
        <color rgb="FF800000"/>
        <rFont val="Calibri"/>
        <family val="3"/>
        <scheme val="minor"/>
      </rPr>
      <t>`Transactions`</t>
    </r>
    <r>
      <rPr>
        <sz val="11"/>
        <color rgb="FF000000"/>
        <rFont val="Calibri"/>
        <family val="3"/>
        <scheme val="minor"/>
      </rPr>
      <t xml:space="preserve"> sheet, fill in the starting balance for each of liquid account on </t>
    </r>
    <r>
      <rPr>
        <sz val="11"/>
        <color rgb="FF800000"/>
        <rFont val="Calibri"/>
        <family val="3"/>
        <scheme val="minor"/>
      </rPr>
      <t>`Row 3`</t>
    </r>
    <r>
      <rPr>
        <sz val="11"/>
        <color rgb="FF000000"/>
        <rFont val="Calibri"/>
        <family val="3"/>
        <scheme val="minor"/>
      </rPr>
      <t xml:space="preserve"> as instructed. </t>
    </r>
  </si>
  <si>
    <r>
      <t>7.</t>
    </r>
    <r>
      <rPr>
        <sz val="11"/>
        <color rgb="FF000000"/>
        <rFont val="Calibri"/>
        <family val="3"/>
        <scheme val="minor"/>
      </rPr>
      <t xml:space="preserve"> In the </t>
    </r>
    <r>
      <rPr>
        <sz val="11"/>
        <color rgb="FF800000"/>
        <rFont val="Calibri"/>
        <family val="3"/>
        <scheme val="minor"/>
      </rPr>
      <t>`Investments`</t>
    </r>
    <r>
      <rPr>
        <sz val="11"/>
        <color rgb="FF000000"/>
        <rFont val="Calibri"/>
        <family val="3"/>
        <scheme val="minor"/>
      </rPr>
      <t xml:space="preserve"> sheet, fill in the current balance and total contribution for each investment account on </t>
    </r>
    <r>
      <rPr>
        <sz val="11"/>
        <color rgb="FF800000"/>
        <rFont val="Calibri"/>
        <family val="3"/>
        <scheme val="minor"/>
      </rPr>
      <t>`Row 3`</t>
    </r>
    <r>
      <rPr>
        <sz val="11"/>
        <color rgb="FF000000"/>
        <rFont val="Calibri"/>
        <family val="3"/>
        <scheme val="minor"/>
      </rPr>
      <t xml:space="preserve"> as instructed.</t>
    </r>
  </si>
  <si>
    <r>
      <t>8.</t>
    </r>
    <r>
      <rPr>
        <sz val="11"/>
        <color rgb="FF000000"/>
        <rFont val="Calibri"/>
        <family val="3"/>
        <scheme val="minor"/>
      </rPr>
      <t xml:space="preserve"> Use some method to protect and encrypt your workbook. You can add a password in Excel under </t>
    </r>
    <r>
      <rPr>
        <sz val="11"/>
        <color rgb="FF800000"/>
        <rFont val="Calibri"/>
        <family val="3"/>
        <scheme val="minor"/>
      </rPr>
      <t>`File -&gt; Protect Workbook`</t>
    </r>
    <r>
      <rPr>
        <sz val="11"/>
        <color rgb="FF000000"/>
        <rFont val="Calibri"/>
        <family val="3"/>
        <scheme val="minor"/>
      </rPr>
      <t xml:space="preserve"> or use an external encryption method. </t>
    </r>
  </si>
  <si>
    <t xml:space="preserve">I created this spreadsheet for personal use, and I am sharing it in hopes that it will help others manage their money and achieve their financial goals. I have done my best to make the spreadsheet "just work" for those unfamiliar with Excel, but if you are familiar with Excel, I encourage you to adjust the layout and formulas to best suit your needs. </t>
  </si>
  <si>
    <t>Growth (automatically generated): the net change in the balance of the account during the month excluding contributions.  For the first month, this column contains the total growth in that account up to and including the first month based on the provided value and contribution in that row.</t>
  </si>
  <si>
    <t>This year</t>
  </si>
  <si>
    <t>Next year</t>
  </si>
  <si>
    <t>Use this sheet to track your FICO credit score.  Every time you receive your FICO credit score from one of the national credit bureaus, add a new entry.</t>
  </si>
  <si>
    <t>FICO</t>
  </si>
  <si>
    <t>Bureau</t>
  </si>
  <si>
    <t>Source</t>
  </si>
  <si>
    <t>Date: the date on which the FICO credit score was calculated.</t>
  </si>
  <si>
    <t>Equifax</t>
  </si>
  <si>
    <t>Opened Discover card</t>
  </si>
  <si>
    <t>FICO: the FICO credit score, ranging from 300 to 850.  An invalid score will be filled red and crossed out.</t>
  </si>
  <si>
    <t>Bureau: the national credit bureau which calculated the credit score, namely Experian, Equifax, or TransUnion.</t>
  </si>
  <si>
    <t xml:space="preserve">Source: the reason that the credit score was calculated, such as opening a new credit card.  </t>
  </si>
  <si>
    <t>The graph plots your FICO credit score over time, with one data point per entry.</t>
  </si>
  <si>
    <r>
      <t>8.</t>
    </r>
    <r>
      <rPr>
        <sz val="11"/>
        <color rgb="FF000000"/>
        <rFont val="Calibri"/>
        <family val="3"/>
        <scheme val="minor"/>
      </rPr>
      <t xml:space="preserve"> </t>
    </r>
    <r>
      <rPr>
        <b/>
        <sz val="11"/>
        <color rgb="FF000080"/>
        <rFont val="Calibri"/>
        <family val="3"/>
        <scheme val="minor"/>
      </rPr>
      <t>CreditScore</t>
    </r>
    <r>
      <rPr>
        <sz val="11"/>
        <color rgb="FF000000"/>
        <rFont val="Calibri"/>
        <family val="3"/>
        <scheme val="minor"/>
      </rPr>
      <t>: a place to track your FICO credit score.</t>
    </r>
  </si>
  <si>
    <r>
      <t>9.</t>
    </r>
    <r>
      <rPr>
        <sz val="11"/>
        <color rgb="FF000000"/>
        <rFont val="Calibri"/>
        <family val="3"/>
        <scheme val="minor"/>
      </rPr>
      <t xml:space="preserve"> </t>
    </r>
    <r>
      <rPr>
        <b/>
        <sz val="11"/>
        <color rgb="FF000080"/>
        <rFont val="Calibri"/>
        <family val="3"/>
        <scheme val="minor"/>
      </rPr>
      <t>PlannedPurchases</t>
    </r>
    <r>
      <rPr>
        <sz val="11"/>
        <color rgb="FF000000"/>
        <rFont val="Calibri"/>
        <family val="3"/>
        <scheme val="minor"/>
      </rPr>
      <t>: a place to record upcoming large purchases.</t>
    </r>
  </si>
  <si>
    <r>
      <t>10.</t>
    </r>
    <r>
      <rPr>
        <sz val="11"/>
        <color rgb="FF000000"/>
        <rFont val="Calibri"/>
        <family val="3"/>
        <scheme val="minor"/>
      </rPr>
      <t xml:space="preserve"> </t>
    </r>
    <r>
      <rPr>
        <b/>
        <sz val="11"/>
        <color rgb="FF000080"/>
        <rFont val="Calibri"/>
        <family val="3"/>
        <scheme val="minor"/>
      </rPr>
      <t>Graphs</t>
    </r>
    <r>
      <rPr>
        <sz val="11"/>
        <color rgb="FF000000"/>
        <rFont val="Calibri"/>
        <family val="3"/>
        <scheme val="minor"/>
      </rPr>
      <t>: plots trends in wealth, investment accounts, expenses, etc. on a monthly basis.</t>
    </r>
  </si>
  <si>
    <r>
      <t>11.</t>
    </r>
    <r>
      <rPr>
        <sz val="11"/>
        <color rgb="FF000000"/>
        <rFont val="Calibri"/>
        <family val="3"/>
        <scheme val="minor"/>
      </rPr>
      <t xml:space="preserve"> </t>
    </r>
    <r>
      <rPr>
        <b/>
        <sz val="11"/>
        <color rgb="FF000080"/>
        <rFont val="Calibri"/>
        <family val="3"/>
        <scheme val="minor"/>
      </rPr>
      <t>Config_Categories</t>
    </r>
    <r>
      <rPr>
        <sz val="11"/>
        <color rgb="FF000000"/>
        <rFont val="Calibri"/>
        <family val="3"/>
        <scheme val="minor"/>
      </rPr>
      <t>: allows the user to specify categories and subcategories which are used throughout the workbook.</t>
    </r>
  </si>
  <si>
    <r>
      <t>12.</t>
    </r>
    <r>
      <rPr>
        <sz val="11"/>
        <color rgb="FF000000"/>
        <rFont val="Calibri"/>
        <family val="3"/>
        <scheme val="minor"/>
      </rPr>
      <t xml:space="preserve"> </t>
    </r>
    <r>
      <rPr>
        <b/>
        <sz val="11"/>
        <color rgb="FF000080"/>
        <rFont val="Calibri"/>
        <family val="3"/>
        <scheme val="minor"/>
      </rPr>
      <t>Config_Accounts</t>
    </r>
    <r>
      <rPr>
        <sz val="11"/>
        <color rgb="FF000000"/>
        <rFont val="Calibri"/>
        <family val="3"/>
        <scheme val="minor"/>
      </rPr>
      <t>: allows the user to specify liquid and investment accounts which are used throughout the workbook.</t>
    </r>
  </si>
  <si>
    <t>TransUnion</t>
  </si>
  <si>
    <t>Paid to see credit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</si>
</sst>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mmm\-yyyy"/>
    <numFmt numFmtId="166" formatCode="yyyy"/>
    <numFmt numFmtId="167" formatCode="[$-409]mmm\-yy;@"/>
  </numFmts>
  <fonts count="22" x14ac:knownFonts="1">
    <font>
      <sz val="11"/>
      <color theme="1"/>
      <name val="Calibri"/>
      <family val="2"/>
      <scheme val="minor"/>
    </font>
    <font>
      <b/>
      <sz val="12"/>
      <color theme="1"/>
      <name val="Calibri"/>
      <family val="2"/>
      <scheme val="minor"/>
    </font>
    <font>
      <b/>
      <sz val="11"/>
      <color theme="0"/>
      <name val="Calibri"/>
      <family val="2"/>
      <scheme val="minor"/>
    </font>
    <font>
      <sz val="11"/>
      <name val="Calibri"/>
      <family val="2"/>
      <scheme val="minor"/>
    </font>
    <font>
      <u/>
      <sz val="11"/>
      <color theme="10"/>
      <name val="Calibri"/>
      <family val="2"/>
      <scheme val="minor"/>
    </font>
    <font>
      <sz val="8"/>
      <name val="Calibri"/>
      <family val="2"/>
      <scheme val="minor"/>
    </font>
    <font>
      <sz val="11"/>
      <color rgb="FF3F3F76"/>
      <name val="Calibri"/>
      <family val="2"/>
      <scheme val="minor"/>
    </font>
    <font>
      <b/>
      <sz val="12"/>
      <color theme="3"/>
      <name val="Calibri"/>
      <family val="2"/>
      <scheme val="minor"/>
    </font>
    <font>
      <b/>
      <sz val="12"/>
      <color theme="9" tint="-0.499984740745262"/>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1"/>
      <color rgb="FFFA7D00"/>
      <name val="Calibri"/>
      <family val="2"/>
      <scheme val="minor"/>
    </font>
    <font>
      <i/>
      <sz val="11"/>
      <color rgb="FF7F7F7F"/>
      <name val="Calibri"/>
      <family val="2"/>
      <scheme val="minor"/>
    </font>
    <font>
      <sz val="11"/>
      <color theme="0"/>
      <name val="Calibri"/>
      <family val="2"/>
      <scheme val="minor"/>
    </font>
    <font>
      <sz val="11"/>
      <color rgb="FF000000"/>
      <name val="Calibri"/>
      <family val="3"/>
      <scheme val="minor"/>
    </font>
    <font>
      <b/>
      <sz val="11"/>
      <color rgb="FF000080"/>
      <name val="Calibri"/>
      <family val="3"/>
      <scheme val="minor"/>
    </font>
    <font>
      <sz val="11"/>
      <color rgb="FF800000"/>
      <name val="Calibri"/>
      <family val="3"/>
      <scheme val="minor"/>
    </font>
    <font>
      <sz val="11"/>
      <color theme="1"/>
      <name val="Calibri"/>
      <family val="3"/>
      <scheme val="minor"/>
    </font>
    <font>
      <b/>
      <sz val="16"/>
      <color theme="1"/>
      <name val="Calibri"/>
      <family val="2"/>
      <scheme val="minor"/>
    </font>
    <font>
      <sz val="11"/>
      <color rgb="FFFF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rgb="FFFFCC99"/>
      </patternFill>
    </fill>
    <fill>
      <patternFill patternType="solid">
        <fgColor theme="0" tint="-0.249977111117893"/>
        <bgColor indexed="6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2F2F2"/>
      </patternFill>
    </fill>
    <fill>
      <patternFill patternType="solid">
        <fgColor rgb="FFFFFFCC"/>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medium">
        <color indexed="64"/>
      </bottom>
      <diagonal/>
    </border>
    <border>
      <left/>
      <right/>
      <top/>
      <bottom style="medium">
        <color theme="9"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13">
    <xf numFmtId="0" fontId="0" fillId="0" borderId="0"/>
    <xf numFmtId="0" fontId="4" fillId="0" borderId="0" applyNumberFormat="0" applyFill="0" applyBorder="0" applyAlignment="0" applyProtection="0"/>
    <xf numFmtId="0" fontId="6" fillId="3" borderId="1" applyNumberFormat="0" applyAlignment="0" applyProtection="0"/>
    <xf numFmtId="0" fontId="7" fillId="0" borderId="2" applyNumberFormat="0" applyProtection="0"/>
    <xf numFmtId="49" fontId="1" fillId="5" borderId="3" applyProtection="0"/>
    <xf numFmtId="49" fontId="8" fillId="6" borderId="4"/>
    <xf numFmtId="0" fontId="9" fillId="0" borderId="5" applyNumberFormat="0" applyProtection="0"/>
    <xf numFmtId="0" fontId="12" fillId="10" borderId="1" applyNumberFormat="0" applyAlignment="0" applyProtection="0"/>
    <xf numFmtId="0" fontId="11" fillId="11" borderId="6" applyNumberFormat="0" applyFont="0" applyAlignment="0" applyProtection="0"/>
    <xf numFmtId="44" fontId="11" fillId="0" borderId="0" applyFont="0" applyFill="0" applyBorder="0" applyAlignment="0" applyProtection="0"/>
    <xf numFmtId="9" fontId="11" fillId="0" borderId="0" applyFont="0" applyFill="0" applyBorder="0" applyAlignment="0" applyProtection="0"/>
    <xf numFmtId="49" fontId="13" fillId="0" borderId="0" applyProtection="0">
      <alignment horizontal="fill"/>
    </xf>
    <xf numFmtId="0" fontId="20" fillId="0" borderId="0" applyNumberFormat="0" applyFill="0" applyBorder="0" applyAlignment="0" applyProtection="0"/>
  </cellStyleXfs>
  <cellXfs count="75">
    <xf numFmtId="0" fontId="0" fillId="0" borderId="0" xfId="0"/>
    <xf numFmtId="44" fontId="0" fillId="0" borderId="0" xfId="0" applyNumberFormat="1"/>
    <xf numFmtId="0" fontId="3" fillId="0" borderId="0" xfId="0" applyFont="1"/>
    <xf numFmtId="0" fontId="0" fillId="0" borderId="0" xfId="0" applyFill="1"/>
    <xf numFmtId="165" fontId="0" fillId="0" borderId="0" xfId="0" applyNumberFormat="1"/>
    <xf numFmtId="166" fontId="0" fillId="0" borderId="0" xfId="0" applyNumberFormat="1"/>
    <xf numFmtId="0" fontId="7" fillId="0" borderId="2" xfId="3"/>
    <xf numFmtId="49" fontId="1" fillId="5" borderId="3" xfId="4"/>
    <xf numFmtId="0" fontId="0" fillId="0" borderId="0" xfId="0"/>
    <xf numFmtId="44" fontId="0" fillId="7" borderId="0" xfId="0" applyNumberFormat="1" applyFill="1"/>
    <xf numFmtId="44" fontId="0" fillId="8" borderId="0" xfId="0" applyNumberFormat="1" applyFill="1"/>
    <xf numFmtId="44" fontId="0" fillId="9" borderId="0" xfId="0" applyNumberFormat="1" applyFill="1"/>
    <xf numFmtId="0" fontId="7" fillId="0" borderId="2" xfId="3" applyFill="1"/>
    <xf numFmtId="167" fontId="7" fillId="0" borderId="2" xfId="3" applyNumberFormat="1"/>
    <xf numFmtId="167" fontId="0" fillId="0" borderId="0" xfId="0" applyNumberFormat="1"/>
    <xf numFmtId="0" fontId="7" fillId="0" borderId="2" xfId="3" applyProtection="1"/>
    <xf numFmtId="0" fontId="0" fillId="0" borderId="0" xfId="0" applyFont="1" applyProtection="1"/>
    <xf numFmtId="0" fontId="0" fillId="0" borderId="0" xfId="0" applyProtection="1"/>
    <xf numFmtId="44" fontId="9" fillId="2" borderId="0" xfId="0" quotePrefix="1" applyNumberFormat="1" applyFont="1" applyFill="1" applyProtection="1"/>
    <xf numFmtId="0" fontId="0" fillId="0" borderId="0" xfId="0" applyProtection="1">
      <protection locked="0"/>
    </xf>
    <xf numFmtId="0" fontId="1" fillId="0" borderId="0" xfId="0" applyFont="1" applyFill="1" applyProtection="1">
      <protection locked="0"/>
    </xf>
    <xf numFmtId="0" fontId="0" fillId="0" borderId="0" xfId="0" applyFont="1" applyProtection="1">
      <protection locked="0"/>
    </xf>
    <xf numFmtId="0" fontId="9" fillId="0" borderId="0" xfId="0" applyFont="1" applyFill="1" applyProtection="1">
      <protection locked="0"/>
    </xf>
    <xf numFmtId="14" fontId="0" fillId="0" borderId="0" xfId="0" applyNumberFormat="1" applyProtection="1">
      <protection locked="0"/>
    </xf>
    <xf numFmtId="44" fontId="0" fillId="0" borderId="0" xfId="0" applyNumberFormat="1" applyProtection="1">
      <protection locked="0"/>
    </xf>
    <xf numFmtId="0" fontId="0" fillId="0" borderId="0" xfId="0" applyFill="1" applyProtection="1">
      <protection locked="0"/>
    </xf>
    <xf numFmtId="0" fontId="0" fillId="0" borderId="0" xfId="0" applyFill="1" applyBorder="1" applyProtection="1">
      <protection locked="0"/>
    </xf>
    <xf numFmtId="44" fontId="0" fillId="0" borderId="0" xfId="0" applyNumberFormat="1" applyFill="1" applyBorder="1" applyProtection="1">
      <protection locked="0"/>
    </xf>
    <xf numFmtId="44" fontId="12" fillId="10" borderId="1" xfId="7" applyNumberFormat="1" applyProtection="1"/>
    <xf numFmtId="0" fontId="12" fillId="10" borderId="1" xfId="7" applyProtection="1"/>
    <xf numFmtId="167" fontId="7" fillId="0" borderId="2" xfId="3" applyNumberFormat="1" applyProtection="1"/>
    <xf numFmtId="167" fontId="10" fillId="9" borderId="0" xfId="0" applyNumberFormat="1" applyFont="1" applyFill="1" applyAlignment="1" applyProtection="1">
      <alignment horizontal="right"/>
    </xf>
    <xf numFmtId="44" fontId="0" fillId="9" borderId="0" xfId="0" applyNumberFormat="1" applyFont="1" applyFill="1" applyProtection="1"/>
    <xf numFmtId="167" fontId="0" fillId="0" borderId="0" xfId="0" applyNumberFormat="1" applyProtection="1"/>
    <xf numFmtId="44" fontId="0" fillId="0" borderId="0" xfId="0" applyNumberFormat="1" applyProtection="1"/>
    <xf numFmtId="44" fontId="8" fillId="6" borderId="4" xfId="5" applyNumberFormat="1" applyProtection="1"/>
    <xf numFmtId="44" fontId="10" fillId="7" borderId="0" xfId="0" applyNumberFormat="1" applyFont="1" applyFill="1" applyProtection="1"/>
    <xf numFmtId="44" fontId="7" fillId="0" borderId="2" xfId="3" applyNumberFormat="1" applyProtection="1"/>
    <xf numFmtId="166" fontId="7" fillId="0" borderId="2" xfId="3" applyNumberFormat="1" applyFill="1" applyProtection="1"/>
    <xf numFmtId="44" fontId="7" fillId="0" borderId="2" xfId="3" applyNumberFormat="1" applyFill="1" applyProtection="1"/>
    <xf numFmtId="166" fontId="0" fillId="9" borderId="0" xfId="0" applyNumberFormat="1" applyFill="1" applyProtection="1"/>
    <xf numFmtId="44" fontId="0" fillId="9" borderId="0" xfId="0" applyNumberFormat="1" applyFill="1" applyProtection="1"/>
    <xf numFmtId="166" fontId="0" fillId="0" borderId="0" xfId="0" applyNumberFormat="1" applyFill="1" applyProtection="1"/>
    <xf numFmtId="44" fontId="0" fillId="0" borderId="0" xfId="0" applyNumberFormat="1" applyFill="1" applyProtection="1"/>
    <xf numFmtId="0" fontId="2" fillId="0" borderId="0" xfId="0" applyFont="1" applyProtection="1">
      <protection locked="0"/>
    </xf>
    <xf numFmtId="49" fontId="1" fillId="5" borderId="3" xfId="4" applyProtection="1">
      <protection locked="0"/>
    </xf>
    <xf numFmtId="164" fontId="0" fillId="0" borderId="0" xfId="0" applyNumberFormat="1" applyProtection="1">
      <protection locked="0"/>
    </xf>
    <xf numFmtId="49" fontId="8" fillId="6" borderId="4" xfId="5" applyProtection="1">
      <protection locked="0"/>
    </xf>
    <xf numFmtId="0" fontId="0" fillId="0" borderId="0" xfId="0" applyBorder="1" applyProtection="1"/>
    <xf numFmtId="44" fontId="12" fillId="10" borderId="1" xfId="7" applyNumberFormat="1" applyBorder="1" applyProtection="1"/>
    <xf numFmtId="0" fontId="12" fillId="10" borderId="1" xfId="7" applyBorder="1" applyProtection="1"/>
    <xf numFmtId="44" fontId="1" fillId="4" borderId="3" xfId="0" applyNumberFormat="1" applyFont="1" applyFill="1" applyBorder="1" applyProtection="1"/>
    <xf numFmtId="9" fontId="0" fillId="0" borderId="0" xfId="10" applyFont="1" applyProtection="1">
      <protection locked="0"/>
    </xf>
    <xf numFmtId="9" fontId="0" fillId="0" borderId="0" xfId="0" applyNumberFormat="1" applyProtection="1">
      <protection locked="0"/>
    </xf>
    <xf numFmtId="0" fontId="4" fillId="0" borderId="0" xfId="1" applyProtection="1">
      <protection locked="0"/>
    </xf>
    <xf numFmtId="44" fontId="7" fillId="0" borderId="2" xfId="9" applyFont="1" applyBorder="1" applyProtection="1"/>
    <xf numFmtId="44" fontId="0" fillId="0" borderId="0" xfId="9" applyFont="1" applyProtection="1"/>
    <xf numFmtId="49" fontId="13" fillId="0" borderId="0" xfId="11" applyProtection="1">
      <alignment horizontal="fill"/>
      <protection locked="0"/>
    </xf>
    <xf numFmtId="49" fontId="13" fillId="0" borderId="0" xfId="11">
      <alignment horizontal="fill"/>
    </xf>
    <xf numFmtId="167" fontId="14" fillId="0" borderId="0" xfId="0" applyNumberFormat="1" applyFont="1"/>
    <xf numFmtId="49" fontId="13" fillId="0" borderId="0" xfId="11" applyFill="1" applyProtection="1">
      <alignment horizontal="fill"/>
    </xf>
    <xf numFmtId="49" fontId="13" fillId="0" borderId="0" xfId="11" applyProtection="1">
      <alignment horizontal="fill"/>
    </xf>
    <xf numFmtId="44" fontId="0" fillId="11" borderId="6" xfId="8" applyNumberFormat="1" applyFont="1" applyProtection="1">
      <protection locked="0"/>
    </xf>
    <xf numFmtId="44" fontId="0" fillId="0" borderId="0" xfId="0" pivotButton="1" applyNumberFormat="1" applyProtection="1">
      <protection locked="0"/>
    </xf>
    <xf numFmtId="44" fontId="0" fillId="0" borderId="0" xfId="0" applyNumberFormat="1" applyAlignment="1" applyProtection="1">
      <alignment horizontal="left"/>
      <protection locked="0"/>
    </xf>
    <xf numFmtId="44" fontId="0" fillId="0" borderId="0" xfId="0" applyNumberFormat="1" applyAlignment="1" applyProtection="1">
      <alignment horizontal="left" indent="1"/>
      <protection locked="0"/>
    </xf>
    <xf numFmtId="49" fontId="6" fillId="3" borderId="1" xfId="2" applyNumberFormat="1" applyAlignment="1" applyProtection="1">
      <alignment horizontal="right"/>
    </xf>
    <xf numFmtId="49" fontId="0" fillId="0" borderId="0" xfId="0" applyNumberFormat="1"/>
    <xf numFmtId="49" fontId="0" fillId="0" borderId="0" xfId="0" applyNumberFormat="1" applyProtection="1"/>
    <xf numFmtId="0" fontId="19" fillId="0" borderId="0" xfId="0" applyFont="1"/>
    <xf numFmtId="0" fontId="18" fillId="0" borderId="0" xfId="0" applyFont="1"/>
    <xf numFmtId="0" fontId="15" fillId="0" borderId="0" xfId="0" applyFont="1"/>
    <xf numFmtId="0" fontId="20" fillId="0" borderId="0" xfId="12" applyProtection="1">
      <protection locked="0"/>
    </xf>
    <xf numFmtId="49" fontId="6" fillId="3" borderId="1" xfId="2" applyNumberFormat="1" applyAlignment="1">
      <alignment horizontal="right"/>
    </xf>
    <xf numFmtId="49" fontId="3" fillId="0" borderId="0" xfId="0" applyNumberFormat="1" applyFont="1" applyAlignment="1" applyProtection="1">
      <alignment horizontal="right"/>
    </xf>
  </cellXfs>
  <cellStyles count="13">
    <cellStyle name="AccountHeader" xfId="4" xr:uid="{AD4710C9-B8C6-46F4-BCC7-C8B0F08F110D}"/>
    <cellStyle name="Calculation" xfId="7" builtinId="22"/>
    <cellStyle name="Currency" xfId="9" builtinId="4"/>
    <cellStyle name="Explanatory Text" xfId="11" builtinId="53" customBuiltin="1"/>
    <cellStyle name="Heading 1" xfId="3" builtinId="16" customBuiltin="1"/>
    <cellStyle name="Hyperlink" xfId="1" builtinId="8"/>
    <cellStyle name="Input" xfId="2" builtinId="20"/>
    <cellStyle name="InvestmentHeader" xfId="5" xr:uid="{9581D6E1-E8F3-48AE-8EAB-4E3264BF7499}"/>
    <cellStyle name="Normal" xfId="0" builtinId="0"/>
    <cellStyle name="Note" xfId="8" builtinId="10"/>
    <cellStyle name="Percent" xfId="10" builtinId="5"/>
    <cellStyle name="Total" xfId="6" builtinId="25" customBuiltin="1"/>
    <cellStyle name="Warning Text" xfId="12" builtinId="11"/>
  </cellStyles>
  <dxfs count="203">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font>
        <b/>
        <i val="0"/>
        <color theme="0"/>
      </font>
      <fill>
        <patternFill patternType="darkUp">
          <fgColor theme="9" tint="-0.499984740745262"/>
          <bgColor theme="9" tint="-0.24994659260841701"/>
        </patternFill>
      </fill>
    </dxf>
    <dxf>
      <font>
        <b/>
        <i val="0"/>
        <color theme="0"/>
      </font>
      <fill>
        <patternFill>
          <bgColor rgb="FF006600"/>
        </patternFill>
      </fill>
    </dxf>
    <dxf>
      <font>
        <b/>
        <i val="0"/>
        <color theme="0"/>
      </font>
      <fill>
        <patternFill>
          <bgColor theme="1"/>
        </patternFill>
      </fill>
    </dxf>
    <dxf>
      <font>
        <b/>
        <i val="0"/>
        <color theme="0"/>
      </font>
      <fill>
        <patternFill>
          <bgColor rgb="FF00B050"/>
        </patternFill>
      </fill>
    </dxf>
    <dxf>
      <font>
        <b/>
        <i val="0"/>
        <color theme="0"/>
      </font>
      <fill>
        <patternFill>
          <bgColor rgb="FFFF0000"/>
        </patternFill>
      </fill>
    </dxf>
    <dxf>
      <font>
        <b/>
        <i val="0"/>
        <color theme="0"/>
      </font>
      <fill>
        <patternFill>
          <bgColor theme="5" tint="-0.499984740745262"/>
        </patternFill>
      </fill>
    </dxf>
    <dxf>
      <font>
        <b/>
        <i val="0"/>
        <color theme="0"/>
      </font>
      <fill>
        <patternFill>
          <bgColor rgb="FF000066"/>
        </patternFill>
      </fill>
    </dxf>
    <dxf>
      <font>
        <b/>
        <i val="0"/>
        <color theme="0"/>
      </font>
      <fill>
        <patternFill>
          <bgColor rgb="FF0000FF"/>
        </patternFill>
      </fill>
    </dxf>
    <dxf>
      <font>
        <b/>
        <i val="0"/>
        <color theme="0"/>
      </font>
      <fill>
        <patternFill>
          <bgColor rgb="FF00CCFF"/>
        </patternFill>
      </fill>
    </dxf>
    <dxf>
      <font>
        <b/>
        <i val="0"/>
        <color theme="0"/>
      </font>
      <fill>
        <patternFill>
          <bgColor rgb="FFFF9900"/>
        </patternFill>
      </fill>
    </dxf>
    <dxf>
      <font>
        <b/>
        <i val="0"/>
        <color theme="0"/>
      </font>
      <fill>
        <patternFill>
          <bgColor rgb="FF9933FF"/>
        </patternFill>
      </fill>
    </dxf>
    <dxf>
      <font>
        <b/>
        <i val="0"/>
        <color theme="0"/>
      </font>
      <fill>
        <patternFill>
          <bgColor rgb="FFFF00FF"/>
        </patternFill>
      </fill>
    </dxf>
    <dxf>
      <font>
        <b/>
        <i val="0"/>
        <color theme="0"/>
      </font>
      <fill>
        <patternFill>
          <bgColor rgb="FFFF99FF"/>
        </patternFill>
      </fill>
    </dxf>
    <dxf>
      <font>
        <b/>
        <i val="0"/>
        <color theme="0"/>
      </font>
      <fill>
        <patternFill>
          <bgColor rgb="FF990000"/>
        </patternFill>
      </fill>
    </dxf>
    <dxf>
      <font>
        <b/>
        <i val="0"/>
        <color theme="0"/>
      </font>
      <fill>
        <patternFill>
          <bgColor rgb="FFCC3300"/>
        </patternFill>
      </fill>
    </dxf>
    <dxf>
      <font>
        <b/>
        <i val="0"/>
        <color theme="0"/>
      </font>
      <fill>
        <patternFill>
          <bgColor theme="0" tint="-0.499984740745262"/>
        </patternFill>
      </fill>
    </dxf>
    <dxf>
      <font>
        <b/>
        <i val="0"/>
        <color theme="1"/>
      </font>
      <fill>
        <patternFill>
          <bgColor theme="0" tint="-0.14996795556505021"/>
        </patternFill>
      </fill>
    </dxf>
    <dxf>
      <font>
        <strike/>
      </font>
      <fill>
        <patternFill>
          <bgColor rgb="FFFF0000"/>
        </patternFill>
      </fill>
    </dxf>
    <dxf>
      <fill>
        <patternFill>
          <bgColor theme="9" tint="0.59996337778862885"/>
        </patternFill>
      </fill>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color theme="0"/>
      </font>
      <fill>
        <patternFill patternType="darkUp">
          <fgColor theme="9" tint="-0.499984740745262"/>
          <bgColor theme="9" tint="-0.24994659260841701"/>
        </patternFill>
      </fill>
    </dxf>
    <dxf>
      <font>
        <b/>
        <i val="0"/>
        <color theme="0"/>
      </font>
      <fill>
        <patternFill>
          <bgColor rgb="FF006600"/>
        </patternFill>
      </fill>
    </dxf>
    <dxf>
      <font>
        <b/>
        <i val="0"/>
        <color theme="0"/>
      </font>
      <fill>
        <patternFill>
          <bgColor theme="1"/>
        </patternFill>
      </fill>
    </dxf>
    <dxf>
      <font>
        <b/>
        <i val="0"/>
        <color theme="0"/>
      </font>
      <fill>
        <patternFill>
          <bgColor rgb="FF00B050"/>
        </patternFill>
      </fill>
    </dxf>
    <dxf>
      <font>
        <b/>
        <i val="0"/>
        <color theme="0"/>
      </font>
      <fill>
        <patternFill>
          <bgColor rgb="FFFF0000"/>
        </patternFill>
      </fill>
    </dxf>
    <dxf>
      <font>
        <b/>
        <i val="0"/>
        <color theme="0"/>
      </font>
      <fill>
        <patternFill>
          <bgColor theme="5" tint="-0.499984740745262"/>
        </patternFill>
      </fill>
    </dxf>
    <dxf>
      <font>
        <b/>
        <i val="0"/>
        <color theme="0"/>
      </font>
      <fill>
        <patternFill>
          <bgColor rgb="FF000066"/>
        </patternFill>
      </fill>
    </dxf>
    <dxf>
      <font>
        <b/>
        <i val="0"/>
        <color theme="0"/>
      </font>
      <fill>
        <patternFill>
          <bgColor rgb="FF0000FF"/>
        </patternFill>
      </fill>
    </dxf>
    <dxf>
      <font>
        <b/>
        <i val="0"/>
        <color theme="0"/>
      </font>
      <fill>
        <patternFill>
          <bgColor rgb="FF00CCFF"/>
        </patternFill>
      </fill>
    </dxf>
    <dxf>
      <font>
        <b/>
        <i val="0"/>
        <color theme="0"/>
      </font>
      <fill>
        <patternFill>
          <bgColor rgb="FFFF9900"/>
        </patternFill>
      </fill>
    </dxf>
    <dxf>
      <font>
        <b/>
        <i val="0"/>
        <color theme="0"/>
      </font>
      <fill>
        <patternFill>
          <bgColor rgb="FF9933FF"/>
        </patternFill>
      </fill>
    </dxf>
    <dxf>
      <font>
        <b/>
        <i val="0"/>
        <color theme="0"/>
      </font>
      <fill>
        <patternFill>
          <bgColor rgb="FFFF00FF"/>
        </patternFill>
      </fill>
    </dxf>
    <dxf>
      <font>
        <b/>
        <i val="0"/>
        <color theme="0"/>
      </font>
      <fill>
        <patternFill>
          <bgColor rgb="FFFF99FF"/>
        </patternFill>
      </fill>
    </dxf>
    <dxf>
      <font>
        <b/>
        <i val="0"/>
        <color theme="0"/>
      </font>
      <fill>
        <patternFill>
          <bgColor rgb="FF990000"/>
        </patternFill>
      </fill>
    </dxf>
    <dxf>
      <font>
        <b/>
        <i val="0"/>
        <color theme="0"/>
      </font>
      <fill>
        <patternFill>
          <bgColor rgb="FFCC3300"/>
        </patternFill>
      </fill>
    </dxf>
    <dxf>
      <font>
        <b/>
        <i val="0"/>
        <color theme="0"/>
      </font>
      <fill>
        <patternFill>
          <bgColor theme="0" tint="-0.499984740745262"/>
        </patternFill>
      </fill>
    </dxf>
    <dxf>
      <font>
        <b/>
        <i val="0"/>
        <color theme="1"/>
      </font>
      <fill>
        <patternFill>
          <bgColor theme="0" tint="-0.14996795556505021"/>
        </patternFill>
      </fill>
    </dxf>
    <dxf>
      <fill>
        <patternFill>
          <bgColor rgb="FF00B050"/>
        </patternFill>
      </fill>
    </dxf>
    <dxf>
      <font>
        <b/>
        <i val="0"/>
        <color theme="0"/>
      </font>
      <fill>
        <patternFill patternType="darkUp">
          <fgColor theme="9" tint="-0.499984740745262"/>
          <bgColor theme="9" tint="-0.24994659260841701"/>
        </patternFill>
      </fill>
    </dxf>
    <dxf>
      <font>
        <b/>
        <i val="0"/>
        <color theme="0"/>
      </font>
      <fill>
        <patternFill>
          <bgColor rgb="FF006600"/>
        </patternFill>
      </fill>
    </dxf>
    <dxf>
      <font>
        <b/>
        <i val="0"/>
        <color theme="0"/>
      </font>
      <fill>
        <patternFill>
          <bgColor theme="1"/>
        </patternFill>
      </fill>
    </dxf>
    <dxf>
      <font>
        <b/>
        <i val="0"/>
        <color theme="0"/>
      </font>
      <fill>
        <patternFill>
          <bgColor rgb="FF00B050"/>
        </patternFill>
      </fill>
    </dxf>
    <dxf>
      <font>
        <b/>
        <i val="0"/>
        <color theme="0"/>
      </font>
      <fill>
        <patternFill>
          <bgColor rgb="FFFF0000"/>
        </patternFill>
      </fill>
    </dxf>
    <dxf>
      <font>
        <b/>
        <i val="0"/>
        <color theme="0"/>
      </font>
      <fill>
        <patternFill>
          <bgColor theme="5" tint="-0.499984740745262"/>
        </patternFill>
      </fill>
    </dxf>
    <dxf>
      <font>
        <b/>
        <i val="0"/>
        <color theme="0"/>
      </font>
      <fill>
        <patternFill>
          <bgColor rgb="FF000066"/>
        </patternFill>
      </fill>
    </dxf>
    <dxf>
      <font>
        <b/>
        <i val="0"/>
        <color theme="0"/>
      </font>
      <fill>
        <patternFill>
          <bgColor rgb="FF0000FF"/>
        </patternFill>
      </fill>
    </dxf>
    <dxf>
      <font>
        <b/>
        <i val="0"/>
        <color theme="0"/>
      </font>
      <fill>
        <patternFill>
          <bgColor rgb="FF00CCFF"/>
        </patternFill>
      </fill>
    </dxf>
    <dxf>
      <font>
        <b/>
        <i val="0"/>
        <color theme="0"/>
      </font>
      <fill>
        <patternFill>
          <bgColor rgb="FFFF9900"/>
        </patternFill>
      </fill>
    </dxf>
    <dxf>
      <font>
        <b/>
        <i val="0"/>
        <color theme="0"/>
      </font>
      <fill>
        <patternFill>
          <bgColor rgb="FF9933FF"/>
        </patternFill>
      </fill>
    </dxf>
    <dxf>
      <font>
        <b/>
        <i val="0"/>
        <color theme="0"/>
      </font>
      <fill>
        <patternFill>
          <bgColor rgb="FFFF00FF"/>
        </patternFill>
      </fill>
    </dxf>
    <dxf>
      <font>
        <b/>
        <i val="0"/>
        <color theme="0"/>
      </font>
      <fill>
        <patternFill>
          <bgColor rgb="FFFF99FF"/>
        </patternFill>
      </fill>
    </dxf>
    <dxf>
      <font>
        <b/>
        <i val="0"/>
        <color theme="0"/>
      </font>
      <fill>
        <patternFill>
          <bgColor rgb="FF990000"/>
        </patternFill>
      </fill>
    </dxf>
    <dxf>
      <font>
        <b/>
        <i val="0"/>
        <color theme="0"/>
      </font>
      <fill>
        <patternFill>
          <bgColor rgb="FFCC3300"/>
        </patternFill>
      </fill>
    </dxf>
    <dxf>
      <font>
        <b/>
        <i val="0"/>
        <color theme="0"/>
      </font>
      <fill>
        <patternFill>
          <bgColor theme="0" tint="-0.499984740745262"/>
        </patternFill>
      </fill>
    </dxf>
    <dxf>
      <font>
        <b/>
        <i val="0"/>
        <color theme="1"/>
      </font>
      <fill>
        <patternFill>
          <bgColor theme="0" tint="-0.14996795556505021"/>
        </patternFill>
      </fill>
    </dxf>
    <dxf>
      <fill>
        <patternFill>
          <bgColor rgb="FF00B050"/>
        </patternFill>
      </fill>
    </dxf>
    <dxf>
      <fill>
        <patternFill>
          <bgColor rgb="FFE7D9FF"/>
        </patternFill>
      </fill>
    </dxf>
    <dxf>
      <fill>
        <patternFill>
          <bgColor rgb="FFE7D9FF"/>
        </patternFill>
      </fill>
    </dxf>
    <dxf>
      <fill>
        <patternFill>
          <bgColor rgb="FFFFC000"/>
        </patternFill>
      </fill>
    </dxf>
    <dxf>
      <fill>
        <patternFill>
          <bgColor rgb="FFFF0000"/>
        </patternFill>
      </fill>
    </dxf>
    <dxf>
      <font>
        <b val="0"/>
        <i val="0"/>
        <strike/>
      </font>
      <fill>
        <patternFill>
          <bgColor rgb="FFFF0000"/>
        </patternFill>
      </fill>
    </dxf>
    <dxf>
      <font>
        <b/>
        <i val="0"/>
        <color theme="0"/>
      </font>
      <fill>
        <patternFill patternType="darkUp">
          <fgColor theme="9" tint="-0.499984740745262"/>
          <bgColor theme="9" tint="-0.24994659260841701"/>
        </patternFill>
      </fill>
    </dxf>
    <dxf>
      <font>
        <b/>
        <i val="0"/>
        <color theme="0"/>
      </font>
      <fill>
        <patternFill>
          <bgColor rgb="FF006600"/>
        </patternFill>
      </fill>
    </dxf>
    <dxf>
      <font>
        <b/>
        <i val="0"/>
        <color theme="0"/>
      </font>
      <fill>
        <patternFill>
          <bgColor theme="1"/>
        </patternFill>
      </fill>
    </dxf>
    <dxf>
      <font>
        <b/>
        <i val="0"/>
        <color theme="0"/>
      </font>
      <fill>
        <patternFill>
          <bgColor rgb="FF00B050"/>
        </patternFill>
      </fill>
    </dxf>
    <dxf>
      <font>
        <b/>
        <i val="0"/>
        <color theme="0"/>
      </font>
      <fill>
        <patternFill>
          <bgColor rgb="FFFF0000"/>
        </patternFill>
      </fill>
    </dxf>
    <dxf>
      <font>
        <b/>
        <i val="0"/>
        <color theme="0"/>
      </font>
      <fill>
        <patternFill>
          <bgColor theme="5" tint="-0.499984740745262"/>
        </patternFill>
      </fill>
    </dxf>
    <dxf>
      <font>
        <b/>
        <i val="0"/>
        <color theme="0"/>
      </font>
      <fill>
        <patternFill>
          <bgColor rgb="FF000066"/>
        </patternFill>
      </fill>
    </dxf>
    <dxf>
      <font>
        <b/>
        <i val="0"/>
        <color theme="0"/>
      </font>
      <fill>
        <patternFill>
          <bgColor rgb="FF0000FF"/>
        </patternFill>
      </fill>
    </dxf>
    <dxf>
      <font>
        <b/>
        <i val="0"/>
        <color theme="0"/>
      </font>
      <fill>
        <patternFill>
          <bgColor rgb="FF00CCFF"/>
        </patternFill>
      </fill>
    </dxf>
    <dxf>
      <font>
        <b/>
        <i val="0"/>
        <color theme="0"/>
      </font>
      <fill>
        <patternFill>
          <bgColor rgb="FFFF9900"/>
        </patternFill>
      </fill>
    </dxf>
    <dxf>
      <font>
        <b/>
        <i val="0"/>
        <color theme="0"/>
      </font>
      <fill>
        <patternFill>
          <bgColor rgb="FF9933FF"/>
        </patternFill>
      </fill>
    </dxf>
    <dxf>
      <font>
        <b/>
        <i val="0"/>
        <color theme="0"/>
      </font>
      <fill>
        <patternFill>
          <bgColor rgb="FFFF00FF"/>
        </patternFill>
      </fill>
    </dxf>
    <dxf>
      <font>
        <b/>
        <i val="0"/>
        <color theme="0"/>
      </font>
      <fill>
        <patternFill>
          <bgColor rgb="FFFF99FF"/>
        </patternFill>
      </fill>
    </dxf>
    <dxf>
      <font>
        <b/>
        <i val="0"/>
        <color theme="0"/>
      </font>
      <fill>
        <patternFill>
          <bgColor rgb="FF990000"/>
        </patternFill>
      </fill>
    </dxf>
    <dxf>
      <font>
        <b/>
        <i val="0"/>
        <color theme="0"/>
      </font>
      <fill>
        <patternFill>
          <bgColor rgb="FFCC3300"/>
        </patternFill>
      </fill>
    </dxf>
    <dxf>
      <font>
        <b/>
        <i val="0"/>
        <color theme="0"/>
      </font>
      <fill>
        <patternFill>
          <bgColor theme="0" tint="-0.499984740745262"/>
        </patternFill>
      </fill>
    </dxf>
    <dxf>
      <font>
        <b/>
        <i val="0"/>
        <color theme="1"/>
      </font>
      <fill>
        <patternFill>
          <bgColor theme="0" tint="-0.14996795556505021"/>
        </patternFill>
      </fill>
    </dxf>
  </dxfs>
  <tableStyles count="0" defaultTableStyle="TableStyleMedium2" defaultPivotStyle="PivotStyleLight16"/>
  <colors>
    <mruColors>
      <color rgb="FFE7D9FF"/>
      <color rgb="FFCCCCFF"/>
      <color rgb="FFCC3300"/>
      <color rgb="FF000066"/>
      <color rgb="FF0000FF"/>
      <color rgb="FF990000"/>
      <color rgb="FFFF99FF"/>
      <color rgb="FFFF00FF"/>
      <color rgb="FF9933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CreditScore!$C$1</c:f>
              <c:strCache>
                <c:ptCount val="1"/>
                <c:pt idx="0">
                  <c:v>FICO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CreditScore!$B$2:$B$7</c:f>
              <c:numCache>
                <c:formatCode>m/d/yyyy</c:formatCode>
                <c:ptCount val="6"/>
                <c:pt idx="0">
                  <c:v>43691</c:v>
                </c:pt>
                <c:pt idx="1">
                  <c:v>43918</c:v>
                </c:pt>
              </c:numCache>
            </c:numRef>
          </c:xVal>
          <c:yVal>
            <c:numRef>
              <c:f>CreditScore!$C$2:$C$7</c:f>
              <c:numCache>
                <c:formatCode>General</c:formatCode>
                <c:ptCount val="6"/>
                <c:pt idx="0">
                  <c:v>725</c:v>
                </c:pt>
                <c:pt idx="1">
                  <c:v>750</c:v>
                </c:pt>
              </c:numCache>
            </c:numRef>
          </c:yVal>
          <c:smooth val="0"/>
          <c:extLst>
            <c:ext xmlns:c16="http://schemas.microsoft.com/office/drawing/2014/chart" uri="{C3380CC4-5D6E-409C-BE32-E72D297353CC}">
              <c16:uniqueId val="{00000000-A1B7-4030-9897-15612F12D652}"/>
            </c:ext>
          </c:extLst>
        </c:ser>
        <c:dLbls>
          <c:showLegendKey val="0"/>
          <c:showVal val="0"/>
          <c:showCatName val="0"/>
          <c:showSerName val="0"/>
          <c:showPercent val="0"/>
          <c:showBubbleSize val="0"/>
        </c:dLbls>
        <c:axId val="486693688"/>
        <c:axId val="486691064"/>
      </c:scatterChart>
      <c:valAx>
        <c:axId val="486693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91064"/>
        <c:crosses val="autoZero"/>
        <c:crossBetween val="midCat"/>
      </c:valAx>
      <c:valAx>
        <c:axId val="486691064"/>
        <c:scaling>
          <c:orientation val="minMax"/>
          <c:max val="85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FICO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93688"/>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Wealth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MonthlyReport!$C$1</c:f>
              <c:strCache>
                <c:ptCount val="1"/>
                <c:pt idx="0">
                  <c:v>Total Wealth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Graphs!$B:$B</c:f>
              <c:strCache>
                <c:ptCount val="2"/>
                <c:pt idx="0">
                  <c:v>Aug-19</c:v>
                </c:pt>
                <c:pt idx="1">
                  <c:v>Sep-19</c:v>
                </c:pt>
              </c:strCache>
            </c:strRef>
          </c:xVal>
          <c:yVal>
            <c:numRef>
              <c:f>MonthlyReport!$C$2:$C$121</c:f>
              <c:numCache>
                <c:formatCode>_("$"* #,##0.00_);_("$"* \(#,##0.00\);_("$"* "-"??_);_(@_)</c:formatCode>
                <c:ptCount val="120"/>
                <c:pt idx="0">
                  <c:v>82848.989999999991</c:v>
                </c:pt>
                <c:pt idx="1">
                  <c:v>86149.8</c:v>
                </c:pt>
                <c:pt idx="2">
                  <c:v>92267.24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0-53E6-4AAF-A256-0E8ECDE106B6}"/>
            </c:ext>
          </c:extLst>
        </c:ser>
        <c:ser>
          <c:idx val="1"/>
          <c:order val="1"/>
          <c:tx>
            <c:strRef>
              <c:f>MonthlyReport!$D$1</c:f>
              <c:strCache>
                <c:ptCount val="1"/>
                <c:pt idx="0">
                  <c:v>Liquid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Graphs!$B:$B</c:f>
              <c:strCache>
                <c:ptCount val="2"/>
                <c:pt idx="0">
                  <c:v>Aug-19</c:v>
                </c:pt>
                <c:pt idx="1">
                  <c:v>Sep-19</c:v>
                </c:pt>
              </c:strCache>
            </c:strRef>
          </c:xVal>
          <c:yVal>
            <c:numRef>
              <c:f>MonthlyReport!$D$2:$D$121</c:f>
              <c:numCache>
                <c:formatCode>_("$"* #,##0.00_);_("$"* \(#,##0.00\);_("$"* "-"??_);_(@_)</c:formatCode>
                <c:ptCount val="120"/>
                <c:pt idx="0">
                  <c:v>17222</c:v>
                </c:pt>
                <c:pt idx="1">
                  <c:v>17222</c:v>
                </c:pt>
                <c:pt idx="2">
                  <c:v>16522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1-53E6-4AAF-A256-0E8ECDE106B6}"/>
            </c:ext>
          </c:extLst>
        </c:ser>
        <c:ser>
          <c:idx val="2"/>
          <c:order val="2"/>
          <c:tx>
            <c:strRef>
              <c:f>MonthlyReport!$E$1</c:f>
              <c:strCache>
                <c:ptCount val="1"/>
                <c:pt idx="0">
                  <c:v>Investments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elete val="1"/>
          </c:dLbls>
          <c:xVal>
            <c:strRef>
              <c:f>Graphs!$B:$B</c:f>
              <c:strCache>
                <c:ptCount val="2"/>
                <c:pt idx="0">
                  <c:v>Aug-19</c:v>
                </c:pt>
                <c:pt idx="1">
                  <c:v>Sep-19</c:v>
                </c:pt>
              </c:strCache>
            </c:strRef>
          </c:xVal>
          <c:yVal>
            <c:numRef>
              <c:f>MonthlyReport!$E$2:$E$121</c:f>
              <c:numCache>
                <c:formatCode>_("$"* #,##0.00_);_("$"* \(#,##0.00\);_("$"* "-"??_);_(@_)</c:formatCode>
                <c:ptCount val="120"/>
                <c:pt idx="0">
                  <c:v>65626.989999999991</c:v>
                </c:pt>
                <c:pt idx="1">
                  <c:v>68927.8</c:v>
                </c:pt>
                <c:pt idx="2">
                  <c:v>75745.240000000005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2-53E6-4AAF-A256-0E8ECDE106B6}"/>
            </c:ext>
          </c:extLst>
        </c:ser>
        <c:dLbls>
          <c:dLblPos val="t"/>
          <c:showLegendKey val="0"/>
          <c:showVal val="1"/>
          <c:showCatName val="0"/>
          <c:showSerName val="0"/>
          <c:showPercent val="0"/>
          <c:showBubbleSize val="0"/>
        </c:dLbls>
        <c:axId val="516374592"/>
        <c:axId val="516371640"/>
      </c:scatterChart>
      <c:valAx>
        <c:axId val="516374592"/>
        <c:scaling>
          <c:orientation val="minMax"/>
        </c:scaling>
        <c:delete val="1"/>
        <c:axPos val="b"/>
        <c:majorGridlines>
          <c:spPr>
            <a:ln w="9525" cap="flat" cmpd="sng" algn="ctr">
              <a:solidFill>
                <a:schemeClr val="tx1">
                  <a:lumMod val="15000"/>
                  <a:lumOff val="85000"/>
                </a:schemeClr>
              </a:solidFill>
              <a:round/>
            </a:ln>
            <a:effectLst/>
          </c:spPr>
        </c:majorGridlines>
        <c:numFmt formatCode="[$-409]d\-mmm;@" sourceLinked="0"/>
        <c:majorTickMark val="out"/>
        <c:minorTickMark val="none"/>
        <c:tickLblPos val="nextTo"/>
        <c:crossAx val="516371640"/>
        <c:crosses val="autoZero"/>
        <c:crossBetween val="midCat"/>
      </c:valAx>
      <c:valAx>
        <c:axId val="5163716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74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MonthlyReport!$F$1</c:f>
              <c:strCache>
                <c:ptCount val="1"/>
                <c:pt idx="0">
                  <c:v>Expenses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Graphs!$B:$B</c:f>
              <c:strCache>
                <c:ptCount val="2"/>
                <c:pt idx="0">
                  <c:v>Aug-19</c:v>
                </c:pt>
                <c:pt idx="1">
                  <c:v>Sep-19</c:v>
                </c:pt>
              </c:strCache>
            </c:strRef>
          </c:xVal>
          <c:yVal>
            <c:numRef>
              <c:f>MonthlyReport!$F$2:$F$121</c:f>
              <c:numCache>
                <c:formatCode>_("$"* #,##0.00_);_("$"* \(#,##0.00\);_("$"* "-"??_);_(@_)</c:formatCode>
                <c:ptCount val="120"/>
                <c:pt idx="0">
                  <c:v>-190</c:v>
                </c:pt>
                <c:pt idx="1">
                  <c:v>0</c:v>
                </c:pt>
                <c:pt idx="2">
                  <c:v>-700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0-25A0-436E-97D0-FE2FD093BAFC}"/>
            </c:ext>
          </c:extLst>
        </c:ser>
        <c:dLbls>
          <c:dLblPos val="t"/>
          <c:showLegendKey val="0"/>
          <c:showVal val="1"/>
          <c:showCatName val="0"/>
          <c:showSerName val="0"/>
          <c:showPercent val="0"/>
          <c:showBubbleSize val="0"/>
        </c:dLbls>
        <c:axId val="892654344"/>
        <c:axId val="892648112"/>
      </c:scatterChart>
      <c:valAx>
        <c:axId val="892654344"/>
        <c:scaling>
          <c:orientation val="minMax"/>
        </c:scaling>
        <c:delete val="1"/>
        <c:axPos val="b"/>
        <c:majorGridlines>
          <c:spPr>
            <a:ln w="9525" cap="flat" cmpd="sng" algn="ctr">
              <a:solidFill>
                <a:schemeClr val="tx1">
                  <a:lumMod val="15000"/>
                  <a:lumOff val="85000"/>
                </a:schemeClr>
              </a:solidFill>
              <a:round/>
            </a:ln>
            <a:effectLst/>
          </c:spPr>
        </c:majorGridlines>
        <c:numFmt formatCode="[$-409]mmm\-yy;@" sourceLinked="1"/>
        <c:majorTickMark val="out"/>
        <c:minorTickMark val="none"/>
        <c:tickLblPos val="nextTo"/>
        <c:crossAx val="892648112"/>
        <c:crosses val="autoZero"/>
        <c:crossBetween val="midCat"/>
      </c:valAx>
      <c:valAx>
        <c:axId val="8926481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54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Investments!$C$1</c:f>
              <c:strCache>
                <c:ptCount val="1"/>
                <c:pt idx="0">
                  <c:v>Total Value</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Graphs!$B:$B</c:f>
              <c:strCache>
                <c:ptCount val="2"/>
                <c:pt idx="0">
                  <c:v>Aug-19</c:v>
                </c:pt>
                <c:pt idx="1">
                  <c:v>Sep-19</c:v>
                </c:pt>
              </c:strCache>
            </c:strRef>
          </c:xVal>
          <c:yVal>
            <c:numRef>
              <c:f>Investments!$C$3:$C$122</c:f>
              <c:numCache>
                <c:formatCode>_("$"* #,##0.00_);_("$"* \(#,##0.00\);_("$"* "-"??_);_(@_)</c:formatCode>
                <c:ptCount val="120"/>
                <c:pt idx="0">
                  <c:v>65626.989999999991</c:v>
                </c:pt>
                <c:pt idx="1">
                  <c:v>68927.8</c:v>
                </c:pt>
                <c:pt idx="2">
                  <c:v>75745.240000000005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0-E00E-4C91-B30F-D4C4CE7D3227}"/>
            </c:ext>
          </c:extLst>
        </c:ser>
        <c:ser>
          <c:idx val="1"/>
          <c:order val="1"/>
          <c:tx>
            <c:strRef>
              <c:f>Investments!$D$1</c:f>
              <c:strCache>
                <c:ptCount val="1"/>
                <c:pt idx="0">
                  <c:v>Retirement Value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strRef>
              <c:f>Graphs!$B:$B</c:f>
              <c:strCache>
                <c:ptCount val="2"/>
                <c:pt idx="0">
                  <c:v>Aug-19</c:v>
                </c:pt>
                <c:pt idx="1">
                  <c:v>Sep-19</c:v>
                </c:pt>
              </c:strCache>
            </c:strRef>
          </c:xVal>
          <c:yVal>
            <c:numRef>
              <c:f>Investments!$D$3:$D$122</c:f>
              <c:numCache>
                <c:formatCode>_("$"* #,##0.00_);_("$"* \(#,##0.00\);_("$"* "-"??_);_(@_)</c:formatCode>
                <c:ptCount val="120"/>
                <c:pt idx="0">
                  <c:v>49621</c:v>
                </c:pt>
                <c:pt idx="1">
                  <c:v>52841</c:v>
                </c:pt>
                <c:pt idx="2">
                  <c:v>56102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1-E00E-4C91-B30F-D4C4CE7D3227}"/>
            </c:ext>
          </c:extLst>
        </c:ser>
        <c:ser>
          <c:idx val="2"/>
          <c:order val="2"/>
          <c:tx>
            <c:strRef>
              <c:f>Investments!$E$1</c:f>
              <c:strCache>
                <c:ptCount val="1"/>
                <c:pt idx="0">
                  <c:v>Total Contribution</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strRef>
              <c:f>Graphs!$B:$B</c:f>
              <c:strCache>
                <c:ptCount val="2"/>
                <c:pt idx="0">
                  <c:v>Aug-19</c:v>
                </c:pt>
                <c:pt idx="1">
                  <c:v>Sep-19</c:v>
                </c:pt>
              </c:strCache>
            </c:strRef>
          </c:xVal>
          <c:yVal>
            <c:numRef>
              <c:f>Investments!$E$3:$E$122</c:f>
              <c:numCache>
                <c:formatCode>_("$"* #,##0.00_);_("$"* \(#,##0.00\);_("$"* "-"??_);_(@_)</c:formatCode>
                <c:ptCount val="120"/>
                <c:pt idx="0">
                  <c:v>46397.65</c:v>
                </c:pt>
                <c:pt idx="1">
                  <c:v>47397.65</c:v>
                </c:pt>
                <c:pt idx="2">
                  <c:v>51397.65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yVal>
          <c:smooth val="0"/>
          <c:extLst>
            <c:ext xmlns:c16="http://schemas.microsoft.com/office/drawing/2014/chart" uri="{C3380CC4-5D6E-409C-BE32-E72D297353CC}">
              <c16:uniqueId val="{00000000-D549-483F-B8A2-C37C5E0D0678}"/>
            </c:ext>
          </c:extLst>
        </c:ser>
        <c:dLbls>
          <c:dLblPos val="t"/>
          <c:showLegendKey val="0"/>
          <c:showVal val="1"/>
          <c:showCatName val="0"/>
          <c:showSerName val="0"/>
          <c:showPercent val="0"/>
          <c:showBubbleSize val="0"/>
        </c:dLbls>
        <c:axId val="525177728"/>
        <c:axId val="525181336"/>
      </c:scatterChart>
      <c:valAx>
        <c:axId val="525177728"/>
        <c:scaling>
          <c:orientation val="minMax"/>
        </c:scaling>
        <c:delete val="1"/>
        <c:axPos val="b"/>
        <c:majorGridlines>
          <c:spPr>
            <a:ln w="9525" cap="flat" cmpd="sng" algn="ctr">
              <a:solidFill>
                <a:schemeClr val="tx1">
                  <a:lumMod val="15000"/>
                  <a:lumOff val="85000"/>
                </a:schemeClr>
              </a:solidFill>
              <a:round/>
            </a:ln>
            <a:effectLst/>
          </c:spPr>
        </c:majorGridlines>
        <c:numFmt formatCode="[$-409]mmm\-yy;@" sourceLinked="1"/>
        <c:majorTickMark val="none"/>
        <c:minorTickMark val="none"/>
        <c:tickLblPos val="nextTo"/>
        <c:crossAx val="525181336"/>
        <c:crosses val="autoZero"/>
        <c:crossBetween val="midCat"/>
      </c:valAx>
      <c:valAx>
        <c:axId val="5251813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777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Monthly Return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Investments!$G$1</c:f>
              <c:strCache>
                <c:ptCount val="1"/>
                <c:pt idx="0">
                  <c:v>Growth</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Graphs!$B:$B</c:f>
              <c:strCache>
                <c:ptCount val="2"/>
                <c:pt idx="0">
                  <c:v>Aug-19</c:v>
                </c:pt>
                <c:pt idx="1">
                  <c:v>Sep-19</c:v>
                </c:pt>
              </c:strCache>
            </c:strRef>
          </c:xVal>
          <c:yVal>
            <c:numRef>
              <c:f>Investments!$G$3:$G$121</c:f>
              <c:numCache>
                <c:formatCode>_("$"* #,##0.00_);_("$"* \(#,##0.00\);_("$"* "-"??_);_(@_)</c:formatCode>
                <c:ptCount val="119"/>
                <c:pt idx="0">
                  <c:v>19229.34</c:v>
                </c:pt>
                <c:pt idx="1">
                  <c:v>2300.81</c:v>
                </c:pt>
                <c:pt idx="2">
                  <c:v>2817.4400000000005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yVal>
          <c:smooth val="0"/>
          <c:extLst>
            <c:ext xmlns:c16="http://schemas.microsoft.com/office/drawing/2014/chart" uri="{C3380CC4-5D6E-409C-BE32-E72D297353CC}">
              <c16:uniqueId val="{00000000-0D8C-4B0D-9458-341B8B6BC743}"/>
            </c:ext>
          </c:extLst>
        </c:ser>
        <c:dLbls>
          <c:dLblPos val="t"/>
          <c:showLegendKey val="0"/>
          <c:showVal val="1"/>
          <c:showCatName val="0"/>
          <c:showSerName val="0"/>
          <c:showPercent val="0"/>
          <c:showBubbleSize val="0"/>
        </c:dLbls>
        <c:axId val="892650080"/>
        <c:axId val="892648768"/>
      </c:scatterChart>
      <c:valAx>
        <c:axId val="892650080"/>
        <c:scaling>
          <c:orientation val="minMax"/>
        </c:scaling>
        <c:delete val="1"/>
        <c:axPos val="b"/>
        <c:majorGridlines>
          <c:spPr>
            <a:ln w="9525" cap="flat" cmpd="sng" algn="ctr">
              <a:solidFill>
                <a:schemeClr val="tx1">
                  <a:lumMod val="15000"/>
                  <a:lumOff val="85000"/>
                </a:schemeClr>
              </a:solidFill>
              <a:round/>
            </a:ln>
            <a:effectLst/>
          </c:spPr>
        </c:majorGridlines>
        <c:numFmt formatCode="[$-409]mmm\-yy;@" sourceLinked="1"/>
        <c:majorTickMark val="none"/>
        <c:minorTickMark val="none"/>
        <c:tickLblPos val="nextTo"/>
        <c:crossAx val="892648768"/>
        <c:crosses val="autoZero"/>
        <c:crossBetween val="midCat"/>
      </c:valAx>
      <c:valAx>
        <c:axId val="8926487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50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20</xdr:col>
      <xdr:colOff>76200</xdr:colOff>
      <xdr:row>26</xdr:row>
      <xdr:rowOff>42863</xdr:rowOff>
    </xdr:to>
    <xdr:graphicFrame macro="">
      <xdr:nvGraphicFramePr>
        <xdr:cNvPr id="3" name="Chart 2">
          <a:extLst>
            <a:ext uri="{FF2B5EF4-FFF2-40B4-BE49-F238E27FC236}">
              <a16:creationId xmlns:a16="http://schemas.microsoft.com/office/drawing/2014/main" id="{42C75EA3-A434-4852-AC5C-0CB84D08D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16</xdr:col>
      <xdr:colOff>76199</xdr:colOff>
      <xdr:row>22</xdr:row>
      <xdr:rowOff>85725</xdr:rowOff>
    </xdr:to>
    <xdr:graphicFrame macro="">
      <xdr:nvGraphicFramePr>
        <xdr:cNvPr id="2" name="Chart 1">
          <a:extLst>
            <a:ext uri="{FF2B5EF4-FFF2-40B4-BE49-F238E27FC236}">
              <a16:creationId xmlns:a16="http://schemas.microsoft.com/office/drawing/2014/main" id="{49CE2712-28CB-4CDC-BAAF-990D05F31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24</xdr:row>
      <xdr:rowOff>0</xdr:rowOff>
    </xdr:from>
    <xdr:to>
      <xdr:col>16</xdr:col>
      <xdr:colOff>76200</xdr:colOff>
      <xdr:row>41</xdr:row>
      <xdr:rowOff>123825</xdr:rowOff>
    </xdr:to>
    <xdr:graphicFrame macro="">
      <xdr:nvGraphicFramePr>
        <xdr:cNvPr id="3" name="Chart 2">
          <a:extLst>
            <a:ext uri="{FF2B5EF4-FFF2-40B4-BE49-F238E27FC236}">
              <a16:creationId xmlns:a16="http://schemas.microsoft.com/office/drawing/2014/main" id="{52CBA30A-2667-46BF-9D0C-3646BE968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31</xdr:col>
      <xdr:colOff>76200</xdr:colOff>
      <xdr:row>22</xdr:row>
      <xdr:rowOff>85725</xdr:rowOff>
    </xdr:to>
    <xdr:graphicFrame macro="">
      <xdr:nvGraphicFramePr>
        <xdr:cNvPr id="4" name="Chart 3">
          <a:extLst>
            <a:ext uri="{FF2B5EF4-FFF2-40B4-BE49-F238E27FC236}">
              <a16:creationId xmlns:a16="http://schemas.microsoft.com/office/drawing/2014/main" id="{0C209973-1B12-4F16-B3BD-E90528460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24</xdr:row>
      <xdr:rowOff>0</xdr:rowOff>
    </xdr:from>
    <xdr:to>
      <xdr:col>31</xdr:col>
      <xdr:colOff>76200</xdr:colOff>
      <xdr:row>41</xdr:row>
      <xdr:rowOff>123825</xdr:rowOff>
    </xdr:to>
    <xdr:graphicFrame macro="">
      <xdr:nvGraphicFramePr>
        <xdr:cNvPr id="5" name="Chart 4">
          <a:extLst>
            <a:ext uri="{FF2B5EF4-FFF2-40B4-BE49-F238E27FC236}">
              <a16:creationId xmlns:a16="http://schemas.microsoft.com/office/drawing/2014/main" id="{92FB0B2A-DD9D-4541-B606-33C4B19EF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3710.428359259262" createdVersion="6" refreshedVersion="6" minRefreshableVersion="3" recordCount="5005" xr:uid="{03663C60-09A9-46AA-88DF-140C689C1743}">
  <cacheSource type="worksheet">
    <worksheetSource ref="B1:G1048576" sheet="Transactions"/>
  </cacheSource>
  <cacheFields count="8">
    <cacheField name="Transaction Description" numFmtId="0">
      <sharedItems containsBlank="1"/>
    </cacheField>
    <cacheField name="Date" numFmtId="0">
      <sharedItems containsNonDate="0" containsDate="1" containsString="0" containsBlank="1" minDate="2019-08-04T00:00:00" maxDate="2019-10-02T00:00:00" count="7">
        <m/>
        <d v="2019-08-04T00:00:00"/>
        <d v="2019-08-05T00:00:00"/>
        <d v="2019-08-31T00:00:00"/>
        <d v="2019-09-08T00:00:00"/>
        <d v="2019-09-15T00:00:00"/>
        <d v="2019-10-01T00:00:00"/>
      </sharedItems>
      <fieldGroup par="7" base="1">
        <rangePr groupBy="months" startDate="2019-08-04T00:00:00" endDate="2019-10-02T00:00:00"/>
        <groupItems count="14">
          <s v="(blank)"/>
          <s v="Jan"/>
          <s v="Feb"/>
          <s v="Mar"/>
          <s v="Apr"/>
          <s v="May"/>
          <s v="Jun"/>
          <s v="Jul"/>
          <s v="Aug"/>
          <s v="Sep"/>
          <s v="Oct"/>
          <s v="Nov"/>
          <s v="Dec"/>
          <s v="&gt;10/2/2019"/>
        </groupItems>
      </fieldGroup>
    </cacheField>
    <cacheField name="Company" numFmtId="0">
      <sharedItems containsBlank="1"/>
    </cacheField>
    <cacheField name="Category" numFmtId="0">
      <sharedItems containsBlank="1" count="19">
        <m/>
        <s v="Admin"/>
        <s v="Food"/>
        <s v="Clothing"/>
        <s v="Bill"/>
        <s v="Sport"/>
        <s v="Home" u="1"/>
        <s v="Recreation" u="1"/>
        <s v="Transport" u="1"/>
        <s v="Tech" u="1"/>
        <s v="Education" u="1"/>
        <s v="Project" u="1"/>
        <s v="Music" u="1"/>
        <s v="Income" u="1"/>
        <s v="Other" u="1"/>
        <s v="Gift" u="1"/>
        <s v="Health" u="1"/>
        <s v="Invest" u="1"/>
        <s v="Book" u="1"/>
      </sharedItems>
    </cacheField>
    <cacheField name="Subcategory" numFmtId="0">
      <sharedItems containsBlank="1" count="38">
        <m/>
        <s v="Grocery"/>
        <s v="Day"/>
        <s v="House"/>
        <s v="Snowboard"/>
        <s v="Giselle" u="1"/>
        <s v="Item" u="1"/>
        <s v="Furniture" u="1"/>
        <s v="Social" u="1"/>
        <s v="Travel" u="1"/>
        <s v="Media" u="1"/>
        <s v="Pay" u="1"/>
        <s v="Dine" u="1"/>
        <s v="Climb" u="1"/>
        <s v="Gas" u="1"/>
        <s v="Event" u="1"/>
        <s v="Bike" u="1"/>
        <s v="Software" u="1"/>
        <s v="Money" u="1"/>
        <s v="Tool" u="1"/>
        <s v="Cafeteria" u="1"/>
        <s v="Dividend" u="1"/>
        <s v="Growth" u="1"/>
        <s v="Car" u="1"/>
        <s v="Guitar" u="1"/>
        <s v="PT" u="1"/>
        <s v="Received" u="1"/>
        <s v="Investment" u="1"/>
        <s v="Consumable" u="1"/>
        <s v="Supplies" u="1"/>
        <s v="Other" u="1"/>
        <s v="Kitchen" u="1"/>
        <s v="Dividends" u="1"/>
        <s v="Retirement" u="1"/>
        <s v="Electronic" u="1"/>
        <s v="Hike" u="1"/>
        <s v="Tax" u="1"/>
        <s v="Special" u="1"/>
      </sharedItems>
    </cacheField>
    <cacheField name="Total" numFmtId="0">
      <sharedItems containsString="0" containsBlank="1" containsNumber="1" containsInteger="1" minValue="-700" maxValue="17500"/>
    </cacheField>
    <cacheField name="Quarters" numFmtId="0" databaseField="0">
      <fieldGroup base="1">
        <rangePr groupBy="quarters" startDate="2019-08-04T00:00:00" endDate="2019-10-02T00:00:00"/>
        <groupItems count="6">
          <s v="&lt;8/4/2019"/>
          <s v="Qtr1"/>
          <s v="Qtr2"/>
          <s v="Qtr3"/>
          <s v="Qtr4"/>
          <s v="&gt;10/2/2019"/>
        </groupItems>
      </fieldGroup>
    </cacheField>
    <cacheField name="Years" numFmtId="0" databaseField="0">
      <fieldGroup base="1">
        <rangePr groupBy="years" startDate="2019-08-04T00:00:00" endDate="2019-10-02T00:00:00"/>
        <groupItems count="3">
          <s v="&lt;8/4/2019"/>
          <s v="2019"/>
          <s v="&gt;10/2/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5">
  <r>
    <m/>
    <x v="0"/>
    <m/>
    <x v="0"/>
    <x v="0"/>
    <m/>
  </r>
  <r>
    <s v="Initial balances (required)"/>
    <x v="1"/>
    <m/>
    <x v="1"/>
    <x v="0"/>
    <n v="17500"/>
  </r>
  <r>
    <s v="Example: Groceries"/>
    <x v="2"/>
    <s v="Fred Meyer"/>
    <x v="2"/>
    <x v="1"/>
    <n v="-70"/>
  </r>
  <r>
    <s v="Example: New jacket"/>
    <x v="2"/>
    <s v="Fred Meyer"/>
    <x v="3"/>
    <x v="2"/>
    <n v="-120"/>
  </r>
  <r>
    <s v="Example: Electricity bill"/>
    <x v="3"/>
    <s v="Puget Sound Energy"/>
    <x v="4"/>
    <x v="3"/>
    <n v="-88"/>
  </r>
  <r>
    <s v="Example: Checkings to savings"/>
    <x v="4"/>
    <m/>
    <x v="1"/>
    <x v="0"/>
    <n v="0"/>
  </r>
  <r>
    <s v="Example: Credit card bill"/>
    <x v="5"/>
    <s v="Discover"/>
    <x v="1"/>
    <x v="0"/>
    <n v="0"/>
  </r>
  <r>
    <s v="Example: Snowboard"/>
    <x v="6"/>
    <s v="REI"/>
    <x v="5"/>
    <x v="4"/>
    <n v="-70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m/>
  </r>
  <r>
    <m/>
    <x v="0"/>
    <m/>
    <x v="0"/>
    <x v="0"/>
    <m/>
  </r>
  <r>
    <m/>
    <x v="0"/>
    <m/>
    <x v="0"/>
    <x v="0"/>
    <m/>
  </r>
  <r>
    <m/>
    <x v="0"/>
    <m/>
    <x v="0"/>
    <x v="0"/>
    <m/>
  </r>
  <r>
    <m/>
    <x v="0"/>
    <m/>
    <x v="0"/>
    <x v="0"/>
    <m/>
  </r>
  <r>
    <m/>
    <x v="0"/>
    <m/>
    <x v="0"/>
    <x v="0"/>
    <m/>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n v="0"/>
  </r>
  <r>
    <m/>
    <x v="0"/>
    <m/>
    <x v="0"/>
    <x v="0"/>
    <m/>
  </r>
  <r>
    <m/>
    <x v="0"/>
    <m/>
    <x v="0"/>
    <x v="0"/>
    <m/>
  </r>
  <r>
    <m/>
    <x v="0"/>
    <m/>
    <x v="0"/>
    <x v="0"/>
    <m/>
  </r>
  <r>
    <m/>
    <x v="0"/>
    <m/>
    <x v="0"/>
    <x v="0"/>
    <m/>
  </r>
  <r>
    <m/>
    <x v="0"/>
    <m/>
    <x v="0"/>
    <x v="0"/>
    <m/>
  </r>
  <r>
    <m/>
    <x v="0"/>
    <m/>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6A19E-93AE-4E73-8BFD-C0E51A5A607F}"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O11" firstHeaderRow="1" firstDataRow="3" firstDataCol="1"/>
  <pivotFields count="8">
    <pivotField showAll="0"/>
    <pivotField axis="axisRow" showAll="0">
      <items count="15">
        <item x="0"/>
        <item x="1"/>
        <item x="2"/>
        <item x="3"/>
        <item x="4"/>
        <item sd="0" x="5"/>
        <item sd="0" x="6"/>
        <item sd="0" x="7"/>
        <item sd="0" x="8"/>
        <item sd="0" x="9"/>
        <item sd="0" x="10"/>
        <item sd="0" x="11"/>
        <item sd="0" x="12"/>
        <item x="13"/>
        <item t="default"/>
      </items>
    </pivotField>
    <pivotField showAll="0"/>
    <pivotField axis="axisCol" showAll="0">
      <items count="20">
        <item x="1"/>
        <item x="4"/>
        <item m="1" x="18"/>
        <item x="3"/>
        <item x="2"/>
        <item m="1" x="15"/>
        <item m="1" x="16"/>
        <item m="1" x="6"/>
        <item m="1" x="13"/>
        <item m="1" x="17"/>
        <item m="1" x="12"/>
        <item m="1" x="14"/>
        <item m="1" x="11"/>
        <item m="1" x="7"/>
        <item x="5"/>
        <item m="1" x="9"/>
        <item m="1" x="8"/>
        <item x="0"/>
        <item m="1" x="10"/>
        <item t="default"/>
      </items>
    </pivotField>
    <pivotField axis="axisCol" showAll="0">
      <items count="39">
        <item m="1" x="24"/>
        <item m="1" x="11"/>
        <item x="0"/>
        <item x="1"/>
        <item m="1" x="14"/>
        <item m="1" x="30"/>
        <item m="1" x="20"/>
        <item m="1" x="31"/>
        <item m="1" x="27"/>
        <item m="1" x="13"/>
        <item m="1" x="28"/>
        <item m="1" x="12"/>
        <item m="1" x="8"/>
        <item m="1" x="22"/>
        <item m="1" x="33"/>
        <item x="2"/>
        <item m="1" x="29"/>
        <item m="1" x="26"/>
        <item m="1" x="34"/>
        <item m="1" x="19"/>
        <item m="1" x="6"/>
        <item m="1" x="5"/>
        <item m="1" x="18"/>
        <item m="1" x="9"/>
        <item x="3"/>
        <item m="1" x="36"/>
        <item m="1" x="15"/>
        <item m="1" x="17"/>
        <item m="1" x="7"/>
        <item m="1" x="25"/>
        <item m="1" x="16"/>
        <item m="1" x="23"/>
        <item m="1" x="37"/>
        <item m="1" x="35"/>
        <item m="1" x="10"/>
        <item m="1" x="32"/>
        <item m="1" x="21"/>
        <item x="4"/>
        <item t="default"/>
      </items>
    </pivotField>
    <pivotField dataField="1" showAll="0"/>
    <pivotField showAll="0">
      <items count="7">
        <item sd="0" x="1"/>
        <item sd="0" x="2"/>
        <item sd="0" x="3"/>
        <item sd="0" x="4"/>
        <item x="0"/>
        <item x="5"/>
        <item t="default"/>
      </items>
    </pivotField>
    <pivotField axis="axisRow" showAll="0">
      <items count="4">
        <item x="1"/>
        <item sd="0" x="0"/>
        <item x="2"/>
        <item t="default"/>
      </items>
    </pivotField>
  </pivotFields>
  <rowFields count="2">
    <field x="7"/>
    <field x="1"/>
  </rowFields>
  <rowItems count="6">
    <i>
      <x/>
    </i>
    <i r="1">
      <x v="8"/>
    </i>
    <i r="1">
      <x v="9"/>
    </i>
    <i r="1">
      <x v="10"/>
    </i>
    <i>
      <x v="1"/>
    </i>
    <i t="grand">
      <x/>
    </i>
  </rowItems>
  <colFields count="2">
    <field x="3"/>
    <field x="4"/>
  </colFields>
  <colItems count="13">
    <i>
      <x/>
      <x v="2"/>
    </i>
    <i t="default">
      <x/>
    </i>
    <i>
      <x v="1"/>
      <x v="24"/>
    </i>
    <i t="default">
      <x v="1"/>
    </i>
    <i>
      <x v="3"/>
      <x v="15"/>
    </i>
    <i t="default">
      <x v="3"/>
    </i>
    <i>
      <x v="4"/>
      <x v="3"/>
    </i>
    <i t="default">
      <x v="4"/>
    </i>
    <i>
      <x v="14"/>
      <x v="37"/>
    </i>
    <i t="default">
      <x v="14"/>
    </i>
    <i>
      <x v="17"/>
      <x v="2"/>
    </i>
    <i t="default">
      <x v="17"/>
    </i>
    <i t="grand">
      <x/>
    </i>
  </colItems>
  <dataFields count="1">
    <dataField name="Sum of Total" fld="5" baseField="0" baseItem="0" numFmtId="44"/>
  </dataFields>
  <formats count="63">
    <format dxfId="144">
      <pivotArea type="all" dataOnly="0" outline="0" fieldPosition="0"/>
    </format>
    <format dxfId="143">
      <pivotArea outline="0" collapsedLevelsAreSubtotals="1" fieldPosition="0"/>
    </format>
    <format dxfId="142">
      <pivotArea type="origin" dataOnly="0" labelOnly="1" outline="0" fieldPosition="0"/>
    </format>
    <format dxfId="141">
      <pivotArea field="3" type="button" dataOnly="0" labelOnly="1" outline="0" axis="axisCol" fieldPosition="0"/>
    </format>
    <format dxfId="140">
      <pivotArea field="4" type="button" dataOnly="0" labelOnly="1" outline="0" axis="axisCol" fieldPosition="1"/>
    </format>
    <format dxfId="139">
      <pivotArea type="topRight" dataOnly="0" labelOnly="1" outline="0" fieldPosition="0"/>
    </format>
    <format dxfId="138">
      <pivotArea field="7" type="button" dataOnly="0" labelOnly="1" outline="0" axis="axisRow" fieldPosition="0"/>
    </format>
    <format dxfId="137">
      <pivotArea dataOnly="0" labelOnly="1" fieldPosition="0">
        <references count="1">
          <reference field="7" count="1">
            <x v="0"/>
          </reference>
        </references>
      </pivotArea>
    </format>
    <format dxfId="136">
      <pivotArea dataOnly="0" labelOnly="1" grandRow="1" outline="0" fieldPosition="0"/>
    </format>
    <format dxfId="135">
      <pivotArea dataOnly="0" labelOnly="1" fieldPosition="0">
        <references count="1">
          <reference field="3" count="0"/>
        </references>
      </pivotArea>
    </format>
    <format dxfId="134">
      <pivotArea dataOnly="0" labelOnly="1" fieldPosition="0">
        <references count="1">
          <reference field="3" count="0" defaultSubtotal="1"/>
        </references>
      </pivotArea>
    </format>
    <format dxfId="133">
      <pivotArea dataOnly="0" labelOnly="1" grandCol="1" outline="0" fieldPosition="0"/>
    </format>
    <format dxfId="132">
      <pivotArea dataOnly="0" labelOnly="1" fieldPosition="0">
        <references count="2">
          <reference field="3" count="1" selected="0">
            <x v="0"/>
          </reference>
          <reference field="4" count="2">
            <x v="2"/>
            <x v="10"/>
          </reference>
        </references>
      </pivotArea>
    </format>
    <format dxfId="131">
      <pivotArea dataOnly="0" labelOnly="1" fieldPosition="0">
        <references count="2">
          <reference field="3" count="1" selected="0">
            <x v="1"/>
          </reference>
          <reference field="4" count="2">
            <x v="24"/>
            <x v="25"/>
          </reference>
        </references>
      </pivotArea>
    </format>
    <format dxfId="130">
      <pivotArea dataOnly="0" labelOnly="1" fieldPosition="0">
        <references count="2">
          <reference field="3" count="1" selected="0">
            <x v="2"/>
          </reference>
          <reference field="4" count="1">
            <x v="2"/>
          </reference>
        </references>
      </pivotArea>
    </format>
    <format dxfId="129">
      <pivotArea dataOnly="0" labelOnly="1" fieldPosition="0">
        <references count="2">
          <reference field="3" count="1" selected="0">
            <x v="3"/>
          </reference>
          <reference field="4" count="2">
            <x v="15"/>
            <x v="32"/>
          </reference>
        </references>
      </pivotArea>
    </format>
    <format dxfId="128">
      <pivotArea dataOnly="0" labelOnly="1" fieldPosition="0">
        <references count="2">
          <reference field="3" count="1" selected="0">
            <x v="4"/>
          </reference>
          <reference field="4" count="3">
            <x v="3"/>
            <x v="6"/>
            <x v="11"/>
          </reference>
        </references>
      </pivotArea>
    </format>
    <format dxfId="127">
      <pivotArea dataOnly="0" labelOnly="1" fieldPosition="0">
        <references count="2">
          <reference field="3" count="1" selected="0">
            <x v="5"/>
          </reference>
          <reference field="4" count="3">
            <x v="17"/>
            <x v="20"/>
            <x v="22"/>
          </reference>
        </references>
      </pivotArea>
    </format>
    <format dxfId="126">
      <pivotArea dataOnly="0" labelOnly="1" fieldPosition="0">
        <references count="2">
          <reference field="3" count="1" selected="0">
            <x v="6"/>
          </reference>
          <reference field="4" count="1">
            <x v="29"/>
          </reference>
        </references>
      </pivotArea>
    </format>
    <format dxfId="125">
      <pivotArea dataOnly="0" labelOnly="1" fieldPosition="0">
        <references count="2">
          <reference field="3" count="1" selected="0">
            <x v="7"/>
          </reference>
          <reference field="4" count="4">
            <x v="5"/>
            <x v="7"/>
            <x v="10"/>
            <x v="28"/>
          </reference>
        </references>
      </pivotArea>
    </format>
    <format dxfId="124">
      <pivotArea dataOnly="0" labelOnly="1" fieldPosition="0">
        <references count="2">
          <reference field="3" count="1" selected="0">
            <x v="8"/>
          </reference>
          <reference field="4" count="2">
            <x v="1"/>
            <x v="8"/>
          </reference>
        </references>
      </pivotArea>
    </format>
    <format dxfId="123">
      <pivotArea dataOnly="0" labelOnly="1" fieldPosition="0">
        <references count="2">
          <reference field="3" count="1" selected="0">
            <x v="9"/>
          </reference>
          <reference field="4" count="2">
            <x v="13"/>
            <x v="14"/>
          </reference>
        </references>
      </pivotArea>
    </format>
    <format dxfId="122">
      <pivotArea dataOnly="0" labelOnly="1" fieldPosition="0">
        <references count="2">
          <reference field="3" count="1" selected="0">
            <x v="10"/>
          </reference>
          <reference field="4" count="3">
            <x v="0"/>
            <x v="10"/>
            <x v="18"/>
          </reference>
        </references>
      </pivotArea>
    </format>
    <format dxfId="121">
      <pivotArea dataOnly="0" labelOnly="1" fieldPosition="0">
        <references count="2">
          <reference field="3" count="1" selected="0">
            <x v="11"/>
          </reference>
          <reference field="4" count="1">
            <x v="2"/>
          </reference>
        </references>
      </pivotArea>
    </format>
    <format dxfId="120">
      <pivotArea dataOnly="0" labelOnly="1" fieldPosition="0">
        <references count="2">
          <reference field="3" count="1" selected="0">
            <x v="12"/>
          </reference>
          <reference field="4" count="2">
            <x v="16"/>
            <x v="19"/>
          </reference>
        </references>
      </pivotArea>
    </format>
    <format dxfId="119">
      <pivotArea dataOnly="0" labelOnly="1" fieldPosition="0">
        <references count="2">
          <reference field="3" count="1" selected="0">
            <x v="13"/>
          </reference>
          <reference field="4" count="3">
            <x v="12"/>
            <x v="21"/>
            <x v="26"/>
          </reference>
        </references>
      </pivotArea>
    </format>
    <format dxfId="118">
      <pivotArea dataOnly="0" labelOnly="1" fieldPosition="0">
        <references count="2">
          <reference field="3" count="1" selected="0">
            <x v="14"/>
          </reference>
          <reference field="4" count="2">
            <x v="9"/>
            <x v="33"/>
          </reference>
        </references>
      </pivotArea>
    </format>
    <format dxfId="117">
      <pivotArea dataOnly="0" labelOnly="1" fieldPosition="0">
        <references count="2">
          <reference field="3" count="1" selected="0">
            <x v="15"/>
          </reference>
          <reference field="4" count="1">
            <x v="27"/>
          </reference>
        </references>
      </pivotArea>
    </format>
    <format dxfId="116">
      <pivotArea dataOnly="0" labelOnly="1" fieldPosition="0">
        <references count="2">
          <reference field="3" count="1" selected="0">
            <x v="16"/>
          </reference>
          <reference field="4" count="4">
            <x v="4"/>
            <x v="23"/>
            <x v="30"/>
            <x v="31"/>
          </reference>
        </references>
      </pivotArea>
    </format>
    <format dxfId="115">
      <pivotArea dataOnly="0" labelOnly="1" fieldPosition="0">
        <references count="2">
          <reference field="3" count="1" selected="0">
            <x v="17"/>
          </reference>
          <reference field="4" count="1">
            <x v="2"/>
          </reference>
        </references>
      </pivotArea>
    </format>
    <format dxfId="114">
      <pivotArea dataOnly="0" labelOnly="1" fieldPosition="0">
        <references count="2">
          <reference field="3" count="1" selected="0">
            <x v="18"/>
          </reference>
          <reference field="4" count="1">
            <x v="16"/>
          </reference>
        </references>
      </pivotArea>
    </format>
    <format dxfId="113">
      <pivotArea type="all" dataOnly="0" outline="0" fieldPosition="0"/>
    </format>
    <format dxfId="112">
      <pivotArea outline="0" collapsedLevelsAreSubtotals="1" fieldPosition="0"/>
    </format>
    <format dxfId="111">
      <pivotArea type="origin" dataOnly="0" labelOnly="1" outline="0" fieldPosition="0"/>
    </format>
    <format dxfId="110">
      <pivotArea field="3" type="button" dataOnly="0" labelOnly="1" outline="0" axis="axisCol" fieldPosition="0"/>
    </format>
    <format dxfId="109">
      <pivotArea field="4" type="button" dataOnly="0" labelOnly="1" outline="0" axis="axisCol" fieldPosition="1"/>
    </format>
    <format dxfId="108">
      <pivotArea type="topRight" dataOnly="0" labelOnly="1" outline="0" fieldPosition="0"/>
    </format>
    <format dxfId="107">
      <pivotArea field="7" type="button" dataOnly="0" labelOnly="1" outline="0" axis="axisRow" fieldPosition="0"/>
    </format>
    <format dxfId="106">
      <pivotArea dataOnly="0" labelOnly="1" fieldPosition="0">
        <references count="1">
          <reference field="7" count="1">
            <x v="0"/>
          </reference>
        </references>
      </pivotArea>
    </format>
    <format dxfId="105">
      <pivotArea dataOnly="0" labelOnly="1" grandRow="1" outline="0" fieldPosition="0"/>
    </format>
    <format dxfId="104">
      <pivotArea dataOnly="0" labelOnly="1" fieldPosition="0">
        <references count="2">
          <reference field="1" count="8">
            <x v="1"/>
            <x v="2"/>
            <x v="3"/>
            <x v="4"/>
            <x v="5"/>
            <x v="6"/>
            <x v="7"/>
            <x v="8"/>
          </reference>
          <reference field="7" count="1" selected="0">
            <x v="0"/>
          </reference>
        </references>
      </pivotArea>
    </format>
    <format dxfId="103">
      <pivotArea dataOnly="0" labelOnly="1" fieldPosition="0">
        <references count="1">
          <reference field="3" count="0"/>
        </references>
      </pivotArea>
    </format>
    <format dxfId="102">
      <pivotArea dataOnly="0" labelOnly="1" fieldPosition="0">
        <references count="1">
          <reference field="3" count="0" defaultSubtotal="1"/>
        </references>
      </pivotArea>
    </format>
    <format dxfId="101">
      <pivotArea dataOnly="0" labelOnly="1" grandCol="1" outline="0" fieldPosition="0"/>
    </format>
    <format dxfId="100">
      <pivotArea dataOnly="0" labelOnly="1" fieldPosition="0">
        <references count="2">
          <reference field="3" count="1" selected="0">
            <x v="0"/>
          </reference>
          <reference field="4" count="2">
            <x v="2"/>
            <x v="10"/>
          </reference>
        </references>
      </pivotArea>
    </format>
    <format dxfId="99">
      <pivotArea dataOnly="0" labelOnly="1" fieldPosition="0">
        <references count="2">
          <reference field="3" count="1" selected="0">
            <x v="1"/>
          </reference>
          <reference field="4" count="2">
            <x v="24"/>
            <x v="25"/>
          </reference>
        </references>
      </pivotArea>
    </format>
    <format dxfId="98">
      <pivotArea dataOnly="0" labelOnly="1" fieldPosition="0">
        <references count="2">
          <reference field="3" count="1" selected="0">
            <x v="2"/>
          </reference>
          <reference field="4" count="1">
            <x v="2"/>
          </reference>
        </references>
      </pivotArea>
    </format>
    <format dxfId="97">
      <pivotArea dataOnly="0" labelOnly="1" fieldPosition="0">
        <references count="2">
          <reference field="3" count="1" selected="0">
            <x v="3"/>
          </reference>
          <reference field="4" count="2">
            <x v="15"/>
            <x v="32"/>
          </reference>
        </references>
      </pivotArea>
    </format>
    <format dxfId="96">
      <pivotArea dataOnly="0" labelOnly="1" fieldPosition="0">
        <references count="2">
          <reference field="3" count="1" selected="0">
            <x v="4"/>
          </reference>
          <reference field="4" count="3">
            <x v="3"/>
            <x v="6"/>
            <x v="11"/>
          </reference>
        </references>
      </pivotArea>
    </format>
    <format dxfId="95">
      <pivotArea dataOnly="0" labelOnly="1" fieldPosition="0">
        <references count="2">
          <reference field="3" count="1" selected="0">
            <x v="5"/>
          </reference>
          <reference field="4" count="3">
            <x v="17"/>
            <x v="20"/>
            <x v="22"/>
          </reference>
        </references>
      </pivotArea>
    </format>
    <format dxfId="94">
      <pivotArea dataOnly="0" labelOnly="1" fieldPosition="0">
        <references count="2">
          <reference field="3" count="1" selected="0">
            <x v="6"/>
          </reference>
          <reference field="4" count="1">
            <x v="29"/>
          </reference>
        </references>
      </pivotArea>
    </format>
    <format dxfId="93">
      <pivotArea dataOnly="0" labelOnly="1" fieldPosition="0">
        <references count="2">
          <reference field="3" count="1" selected="0">
            <x v="7"/>
          </reference>
          <reference field="4" count="4">
            <x v="5"/>
            <x v="7"/>
            <x v="10"/>
            <x v="28"/>
          </reference>
        </references>
      </pivotArea>
    </format>
    <format dxfId="92">
      <pivotArea dataOnly="0" labelOnly="1" fieldPosition="0">
        <references count="2">
          <reference field="3" count="1" selected="0">
            <x v="8"/>
          </reference>
          <reference field="4" count="2">
            <x v="1"/>
            <x v="36"/>
          </reference>
        </references>
      </pivotArea>
    </format>
    <format dxfId="91">
      <pivotArea dataOnly="0" labelOnly="1" fieldPosition="0">
        <references count="2">
          <reference field="3" count="1" selected="0">
            <x v="9"/>
          </reference>
          <reference field="4" count="2">
            <x v="13"/>
            <x v="14"/>
          </reference>
        </references>
      </pivotArea>
    </format>
    <format dxfId="90">
      <pivotArea dataOnly="0" labelOnly="1" fieldPosition="0">
        <references count="2">
          <reference field="3" count="1" selected="0">
            <x v="10"/>
          </reference>
          <reference field="4" count="3">
            <x v="0"/>
            <x v="10"/>
            <x v="18"/>
          </reference>
        </references>
      </pivotArea>
    </format>
    <format dxfId="89">
      <pivotArea dataOnly="0" labelOnly="1" fieldPosition="0">
        <references count="2">
          <reference field="3" count="1" selected="0">
            <x v="11"/>
          </reference>
          <reference field="4" count="1">
            <x v="2"/>
          </reference>
        </references>
      </pivotArea>
    </format>
    <format dxfId="88">
      <pivotArea dataOnly="0" labelOnly="1" fieldPosition="0">
        <references count="2">
          <reference field="3" count="1" selected="0">
            <x v="12"/>
          </reference>
          <reference field="4" count="2">
            <x v="16"/>
            <x v="19"/>
          </reference>
        </references>
      </pivotArea>
    </format>
    <format dxfId="87">
      <pivotArea dataOnly="0" labelOnly="1" fieldPosition="0">
        <references count="2">
          <reference field="3" count="1" selected="0">
            <x v="13"/>
          </reference>
          <reference field="4" count="4">
            <x v="12"/>
            <x v="21"/>
            <x v="26"/>
            <x v="34"/>
          </reference>
        </references>
      </pivotArea>
    </format>
    <format dxfId="86">
      <pivotArea dataOnly="0" labelOnly="1" fieldPosition="0">
        <references count="2">
          <reference field="3" count="1" selected="0">
            <x v="14"/>
          </reference>
          <reference field="4" count="2">
            <x v="9"/>
            <x v="33"/>
          </reference>
        </references>
      </pivotArea>
    </format>
    <format dxfId="85">
      <pivotArea dataOnly="0" labelOnly="1" fieldPosition="0">
        <references count="2">
          <reference field="3" count="1" selected="0">
            <x v="15"/>
          </reference>
          <reference field="4" count="1">
            <x v="27"/>
          </reference>
        </references>
      </pivotArea>
    </format>
    <format dxfId="84">
      <pivotArea dataOnly="0" labelOnly="1" fieldPosition="0">
        <references count="2">
          <reference field="3" count="1" selected="0">
            <x v="16"/>
          </reference>
          <reference field="4" count="4">
            <x v="4"/>
            <x v="23"/>
            <x v="30"/>
            <x v="31"/>
          </reference>
        </references>
      </pivotArea>
    </format>
    <format dxfId="83">
      <pivotArea dataOnly="0" labelOnly="1" fieldPosition="0">
        <references count="2">
          <reference field="3" count="1" selected="0">
            <x v="17"/>
          </reference>
          <reference field="4" count="1">
            <x v="2"/>
          </reference>
        </references>
      </pivotArea>
    </format>
    <format dxfId="82">
      <pivotArea dataOnly="0" labelOnly="1" fieldPosition="0">
        <references count="2">
          <reference field="3" count="1" selected="0">
            <x v="18"/>
          </reference>
          <reference field="4" count="2">
            <x v="2"/>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9007-61FC-4F7B-A06D-C5583995FBF4}">
  <dimension ref="B2:B46"/>
  <sheetViews>
    <sheetView tabSelected="1" workbookViewId="0"/>
  </sheetViews>
  <sheetFormatPr defaultRowHeight="14.25" x14ac:dyDescent="0.45"/>
  <cols>
    <col min="1" max="1" width="9.06640625" style="8"/>
    <col min="2" max="2" width="36.59765625" style="8" customWidth="1"/>
    <col min="3" max="16384" width="9.06640625" style="8"/>
  </cols>
  <sheetData>
    <row r="2" spans="2:2" ht="21" x14ac:dyDescent="0.65">
      <c r="B2" s="69" t="s">
        <v>256</v>
      </c>
    </row>
    <row r="3" spans="2:2" x14ac:dyDescent="0.45">
      <c r="B3" s="8" t="s">
        <v>252</v>
      </c>
    </row>
    <row r="4" spans="2:2" x14ac:dyDescent="0.45">
      <c r="B4" s="8" t="s">
        <v>246</v>
      </c>
    </row>
    <row r="6" spans="2:2" ht="16.149999999999999" thickBot="1" x14ac:dyDescent="0.55000000000000004">
      <c r="B6" s="6" t="s">
        <v>253</v>
      </c>
    </row>
    <row r="7" spans="2:2" ht="14.65" thickTop="1" x14ac:dyDescent="0.45">
      <c r="B7" s="8" t="s">
        <v>261</v>
      </c>
    </row>
    <row r="8" spans="2:2" x14ac:dyDescent="0.45">
      <c r="B8" s="8" t="s">
        <v>309</v>
      </c>
    </row>
    <row r="9" spans="2:2" x14ac:dyDescent="0.45">
      <c r="B9" s="8" t="s">
        <v>276</v>
      </c>
    </row>
    <row r="11" spans="2:2" ht="16.149999999999999" thickBot="1" x14ac:dyDescent="0.55000000000000004">
      <c r="B11" s="6" t="s">
        <v>254</v>
      </c>
    </row>
    <row r="12" spans="2:2" ht="14.65" thickTop="1" x14ac:dyDescent="0.45">
      <c r="B12" s="71" t="s">
        <v>277</v>
      </c>
    </row>
    <row r="13" spans="2:2" x14ac:dyDescent="0.45">
      <c r="B13" s="71" t="s">
        <v>257</v>
      </c>
    </row>
    <row r="14" spans="2:2" x14ac:dyDescent="0.45">
      <c r="B14" s="71" t="s">
        <v>258</v>
      </c>
    </row>
    <row r="16" spans="2:2" ht="16.149999999999999" thickBot="1" x14ac:dyDescent="0.55000000000000004">
      <c r="B16" s="6" t="s">
        <v>255</v>
      </c>
    </row>
    <row r="17" spans="2:2" ht="14.65" thickTop="1" x14ac:dyDescent="0.45">
      <c r="B17" s="8" t="s">
        <v>262</v>
      </c>
    </row>
    <row r="18" spans="2:2" x14ac:dyDescent="0.45">
      <c r="B18" s="8" t="s">
        <v>278</v>
      </c>
    </row>
    <row r="19" spans="2:2" x14ac:dyDescent="0.45">
      <c r="B19" s="8" t="s">
        <v>279</v>
      </c>
    </row>
    <row r="20" spans="2:2" x14ac:dyDescent="0.45">
      <c r="B20" s="8" t="s">
        <v>280</v>
      </c>
    </row>
    <row r="21" spans="2:2" x14ac:dyDescent="0.45">
      <c r="B21" s="8" t="s">
        <v>281</v>
      </c>
    </row>
    <row r="22" spans="2:2" x14ac:dyDescent="0.45">
      <c r="B22" s="8" t="s">
        <v>282</v>
      </c>
    </row>
    <row r="23" spans="2:2" x14ac:dyDescent="0.45">
      <c r="B23" s="8" t="s">
        <v>283</v>
      </c>
    </row>
    <row r="24" spans="2:2" x14ac:dyDescent="0.45">
      <c r="B24" s="8" t="s">
        <v>284</v>
      </c>
    </row>
    <row r="25" spans="2:2" x14ac:dyDescent="0.45">
      <c r="B25" s="8" t="s">
        <v>324</v>
      </c>
    </row>
    <row r="26" spans="2:2" x14ac:dyDescent="0.45">
      <c r="B26" s="8" t="s">
        <v>325</v>
      </c>
    </row>
    <row r="27" spans="2:2" x14ac:dyDescent="0.45">
      <c r="B27" s="8" t="s">
        <v>326</v>
      </c>
    </row>
    <row r="28" spans="2:2" x14ac:dyDescent="0.45">
      <c r="B28" s="8" t="s">
        <v>327</v>
      </c>
    </row>
    <row r="29" spans="2:2" x14ac:dyDescent="0.45">
      <c r="B29" s="8" t="s">
        <v>328</v>
      </c>
    </row>
    <row r="31" spans="2:2" x14ac:dyDescent="0.45">
      <c r="B31" s="8" t="s">
        <v>249</v>
      </c>
    </row>
    <row r="33" spans="2:2" ht="16.149999999999999" thickBot="1" x14ac:dyDescent="0.55000000000000004">
      <c r="B33" s="6" t="s">
        <v>134</v>
      </c>
    </row>
    <row r="34" spans="2:2" ht="14.65" thickTop="1" x14ac:dyDescent="0.45">
      <c r="B34" s="8" t="s">
        <v>247</v>
      </c>
    </row>
    <row r="35" spans="2:2" x14ac:dyDescent="0.45">
      <c r="B35" s="8" t="s">
        <v>250</v>
      </c>
    </row>
    <row r="36" spans="2:2" x14ac:dyDescent="0.45">
      <c r="B36" s="8" t="s">
        <v>251</v>
      </c>
    </row>
    <row r="37" spans="2:2" x14ac:dyDescent="0.45">
      <c r="B37" s="8" t="s">
        <v>303</v>
      </c>
    </row>
    <row r="38" spans="2:2" x14ac:dyDescent="0.45">
      <c r="B38" s="8" t="s">
        <v>304</v>
      </c>
    </row>
    <row r="39" spans="2:2" x14ac:dyDescent="0.45">
      <c r="B39" s="8" t="s">
        <v>305</v>
      </c>
    </row>
    <row r="40" spans="2:2" x14ac:dyDescent="0.45">
      <c r="B40" s="8" t="s">
        <v>306</v>
      </c>
    </row>
    <row r="41" spans="2:2" x14ac:dyDescent="0.45">
      <c r="B41" s="8" t="s">
        <v>307</v>
      </c>
    </row>
    <row r="42" spans="2:2" x14ac:dyDescent="0.45">
      <c r="B42" s="8" t="s">
        <v>308</v>
      </c>
    </row>
    <row r="44" spans="2:2" x14ac:dyDescent="0.45">
      <c r="B44" s="8" t="s">
        <v>248</v>
      </c>
    </row>
    <row r="45" spans="2:2" x14ac:dyDescent="0.45">
      <c r="B45" s="70" t="s">
        <v>259</v>
      </c>
    </row>
    <row r="46" spans="2:2" x14ac:dyDescent="0.45">
      <c r="B46" s="8" t="s">
        <v>260</v>
      </c>
    </row>
  </sheetData>
  <sheetProtection sheet="1" objects="1" scenarios="1" formatColumn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9B05-C123-460A-A840-1CB60CC6E49C}">
  <dimension ref="A1:C120"/>
  <sheetViews>
    <sheetView workbookViewId="0"/>
  </sheetViews>
  <sheetFormatPr defaultRowHeight="14.25" x14ac:dyDescent="0.45"/>
  <cols>
    <col min="1" max="1" width="9.06640625" style="58"/>
    <col min="2" max="2" width="9.06640625" style="59"/>
    <col min="3" max="16384" width="9.06640625" style="8"/>
  </cols>
  <sheetData>
    <row r="1" spans="1:2" x14ac:dyDescent="0.45">
      <c r="A1" s="58" t="s">
        <v>173</v>
      </c>
      <c r="B1" s="59">
        <f>DATE(YEAR(FirstDate), MONTH(FirstDate), 1)</f>
        <v>43678</v>
      </c>
    </row>
    <row r="2" spans="1:2" x14ac:dyDescent="0.45">
      <c r="A2" s="58" t="s">
        <v>228</v>
      </c>
      <c r="B2" s="59">
        <f t="shared" ref="B2:B33" si="0">IFERROR(IF(EDATE($B1, 1) &lt;= EDATE(LastDate, -1), EDATE($B1, 1), ""), "")</f>
        <v>43709</v>
      </c>
    </row>
    <row r="3" spans="1:2" x14ac:dyDescent="0.45">
      <c r="A3" s="58" t="s">
        <v>229</v>
      </c>
      <c r="B3" s="59" t="str">
        <f t="shared" si="0"/>
        <v/>
      </c>
    </row>
    <row r="4" spans="1:2" x14ac:dyDescent="0.45">
      <c r="A4" s="58" t="s">
        <v>230</v>
      </c>
      <c r="B4" s="59" t="str">
        <f t="shared" si="0"/>
        <v/>
      </c>
    </row>
    <row r="5" spans="1:2" x14ac:dyDescent="0.45">
      <c r="A5" s="58" t="s">
        <v>231</v>
      </c>
      <c r="B5" s="59" t="str">
        <f t="shared" si="0"/>
        <v/>
      </c>
    </row>
    <row r="6" spans="1:2" x14ac:dyDescent="0.45">
      <c r="B6" s="59" t="str">
        <f t="shared" si="0"/>
        <v/>
      </c>
    </row>
    <row r="7" spans="1:2" x14ac:dyDescent="0.45">
      <c r="A7" s="58" t="s">
        <v>232</v>
      </c>
      <c r="B7" s="59" t="str">
        <f t="shared" si="0"/>
        <v/>
      </c>
    </row>
    <row r="8" spans="1:2" x14ac:dyDescent="0.45">
      <c r="B8" s="59" t="str">
        <f t="shared" si="0"/>
        <v/>
      </c>
    </row>
    <row r="9" spans="1:2" x14ac:dyDescent="0.45">
      <c r="B9" s="59" t="str">
        <f t="shared" si="0"/>
        <v/>
      </c>
    </row>
    <row r="10" spans="1:2" x14ac:dyDescent="0.45">
      <c r="B10" s="59" t="str">
        <f t="shared" si="0"/>
        <v/>
      </c>
    </row>
    <row r="11" spans="1:2" x14ac:dyDescent="0.45">
      <c r="B11" s="59" t="str">
        <f t="shared" si="0"/>
        <v/>
      </c>
    </row>
    <row r="12" spans="1:2" x14ac:dyDescent="0.45">
      <c r="B12" s="59" t="str">
        <f t="shared" si="0"/>
        <v/>
      </c>
    </row>
    <row r="13" spans="1:2" x14ac:dyDescent="0.45">
      <c r="B13" s="59" t="str">
        <f t="shared" si="0"/>
        <v/>
      </c>
    </row>
    <row r="14" spans="1:2" x14ac:dyDescent="0.45">
      <c r="B14" s="59" t="str">
        <f t="shared" si="0"/>
        <v/>
      </c>
    </row>
    <row r="15" spans="1:2" x14ac:dyDescent="0.45">
      <c r="B15" s="59" t="str">
        <f t="shared" si="0"/>
        <v/>
      </c>
    </row>
    <row r="16" spans="1:2" x14ac:dyDescent="0.45">
      <c r="B16" s="59" t="str">
        <f t="shared" si="0"/>
        <v/>
      </c>
    </row>
    <row r="17" spans="2:2" x14ac:dyDescent="0.45">
      <c r="B17" s="59" t="str">
        <f t="shared" si="0"/>
        <v/>
      </c>
    </row>
    <row r="18" spans="2:2" x14ac:dyDescent="0.45">
      <c r="B18" s="59" t="str">
        <f t="shared" si="0"/>
        <v/>
      </c>
    </row>
    <row r="19" spans="2:2" x14ac:dyDescent="0.45">
      <c r="B19" s="59" t="str">
        <f t="shared" si="0"/>
        <v/>
      </c>
    </row>
    <row r="20" spans="2:2" x14ac:dyDescent="0.45">
      <c r="B20" s="59" t="str">
        <f t="shared" si="0"/>
        <v/>
      </c>
    </row>
    <row r="21" spans="2:2" x14ac:dyDescent="0.45">
      <c r="B21" s="59" t="str">
        <f t="shared" si="0"/>
        <v/>
      </c>
    </row>
    <row r="22" spans="2:2" x14ac:dyDescent="0.45">
      <c r="B22" s="59" t="str">
        <f t="shared" si="0"/>
        <v/>
      </c>
    </row>
    <row r="23" spans="2:2" x14ac:dyDescent="0.45">
      <c r="B23" s="59" t="str">
        <f t="shared" si="0"/>
        <v/>
      </c>
    </row>
    <row r="24" spans="2:2" x14ac:dyDescent="0.45">
      <c r="B24" s="59" t="str">
        <f t="shared" si="0"/>
        <v/>
      </c>
    </row>
    <row r="25" spans="2:2" x14ac:dyDescent="0.45">
      <c r="B25" s="59" t="str">
        <f t="shared" si="0"/>
        <v/>
      </c>
    </row>
    <row r="26" spans="2:2" x14ac:dyDescent="0.45">
      <c r="B26" s="59" t="str">
        <f t="shared" si="0"/>
        <v/>
      </c>
    </row>
    <row r="27" spans="2:2" x14ac:dyDescent="0.45">
      <c r="B27" s="59" t="str">
        <f t="shared" si="0"/>
        <v/>
      </c>
    </row>
    <row r="28" spans="2:2" x14ac:dyDescent="0.45">
      <c r="B28" s="59" t="str">
        <f t="shared" si="0"/>
        <v/>
      </c>
    </row>
    <row r="29" spans="2:2" x14ac:dyDescent="0.45">
      <c r="B29" s="59" t="str">
        <f t="shared" si="0"/>
        <v/>
      </c>
    </row>
    <row r="30" spans="2:2" x14ac:dyDescent="0.45">
      <c r="B30" s="59" t="str">
        <f t="shared" si="0"/>
        <v/>
      </c>
    </row>
    <row r="31" spans="2:2" x14ac:dyDescent="0.45">
      <c r="B31" s="59" t="str">
        <f t="shared" si="0"/>
        <v/>
      </c>
    </row>
    <row r="32" spans="2:2" x14ac:dyDescent="0.45">
      <c r="B32" s="59" t="str">
        <f t="shared" si="0"/>
        <v/>
      </c>
    </row>
    <row r="33" spans="2:3" x14ac:dyDescent="0.45">
      <c r="B33" s="59" t="str">
        <f t="shared" si="0"/>
        <v/>
      </c>
    </row>
    <row r="34" spans="2:3" x14ac:dyDescent="0.45">
      <c r="B34" s="59" t="str">
        <f t="shared" ref="B34:B65" si="1">IFERROR(IF(EDATE($B33, 1) &lt;= EDATE(LastDate, -1), EDATE($B33, 1), ""), "")</f>
        <v/>
      </c>
    </row>
    <row r="35" spans="2:3" x14ac:dyDescent="0.45">
      <c r="B35" s="59" t="str">
        <f t="shared" si="1"/>
        <v/>
      </c>
    </row>
    <row r="36" spans="2:3" x14ac:dyDescent="0.45">
      <c r="B36" s="59" t="str">
        <f t="shared" si="1"/>
        <v/>
      </c>
    </row>
    <row r="37" spans="2:3" x14ac:dyDescent="0.45">
      <c r="B37" s="59" t="str">
        <f t="shared" si="1"/>
        <v/>
      </c>
    </row>
    <row r="38" spans="2:3" x14ac:dyDescent="0.45">
      <c r="B38" s="59" t="str">
        <f t="shared" si="1"/>
        <v/>
      </c>
    </row>
    <row r="39" spans="2:3" x14ac:dyDescent="0.45">
      <c r="B39" s="59" t="str">
        <f t="shared" si="1"/>
        <v/>
      </c>
    </row>
    <row r="40" spans="2:3" x14ac:dyDescent="0.45">
      <c r="B40" s="59" t="str">
        <f t="shared" si="1"/>
        <v/>
      </c>
    </row>
    <row r="41" spans="2:3" x14ac:dyDescent="0.45">
      <c r="B41" s="59" t="str">
        <f t="shared" si="1"/>
        <v/>
      </c>
    </row>
    <row r="42" spans="2:3" x14ac:dyDescent="0.45">
      <c r="B42" s="59" t="str">
        <f t="shared" si="1"/>
        <v/>
      </c>
    </row>
    <row r="43" spans="2:3" x14ac:dyDescent="0.45">
      <c r="B43" s="59" t="str">
        <f t="shared" si="1"/>
        <v/>
      </c>
    </row>
    <row r="44" spans="2:3" x14ac:dyDescent="0.45">
      <c r="B44" s="59" t="str">
        <f t="shared" si="1"/>
        <v/>
      </c>
      <c r="C44" s="72" t="s">
        <v>264</v>
      </c>
    </row>
    <row r="45" spans="2:3" x14ac:dyDescent="0.45">
      <c r="B45" s="59" t="str">
        <f t="shared" si="1"/>
        <v/>
      </c>
      <c r="C45" s="72" t="s">
        <v>265</v>
      </c>
    </row>
    <row r="46" spans="2:3" x14ac:dyDescent="0.45">
      <c r="B46" s="59" t="str">
        <f t="shared" si="1"/>
        <v/>
      </c>
      <c r="C46" s="72" t="s">
        <v>266</v>
      </c>
    </row>
    <row r="47" spans="2:3" x14ac:dyDescent="0.45">
      <c r="B47" s="59" t="str">
        <f t="shared" si="1"/>
        <v/>
      </c>
      <c r="C47" s="72" t="s">
        <v>267</v>
      </c>
    </row>
    <row r="48" spans="2:3" x14ac:dyDescent="0.45">
      <c r="B48" s="59" t="str">
        <f t="shared" si="1"/>
        <v/>
      </c>
      <c r="C48" s="72" t="s">
        <v>268</v>
      </c>
    </row>
    <row r="49" spans="2:3" x14ac:dyDescent="0.45">
      <c r="B49" s="59" t="str">
        <f t="shared" si="1"/>
        <v/>
      </c>
      <c r="C49" s="72" t="s">
        <v>269</v>
      </c>
    </row>
    <row r="50" spans="2:3" x14ac:dyDescent="0.45">
      <c r="B50" s="59" t="str">
        <f t="shared" si="1"/>
        <v/>
      </c>
    </row>
    <row r="51" spans="2:3" x14ac:dyDescent="0.45">
      <c r="B51" s="59" t="str">
        <f t="shared" si="1"/>
        <v/>
      </c>
    </row>
    <row r="52" spans="2:3" x14ac:dyDescent="0.45">
      <c r="B52" s="59" t="str">
        <f t="shared" si="1"/>
        <v/>
      </c>
    </row>
    <row r="53" spans="2:3" x14ac:dyDescent="0.45">
      <c r="B53" s="59" t="str">
        <f t="shared" si="1"/>
        <v/>
      </c>
    </row>
    <row r="54" spans="2:3" x14ac:dyDescent="0.45">
      <c r="B54" s="59" t="str">
        <f t="shared" si="1"/>
        <v/>
      </c>
    </row>
    <row r="55" spans="2:3" x14ac:dyDescent="0.45">
      <c r="B55" s="59" t="str">
        <f t="shared" si="1"/>
        <v/>
      </c>
    </row>
    <row r="56" spans="2:3" x14ac:dyDescent="0.45">
      <c r="B56" s="59" t="str">
        <f t="shared" si="1"/>
        <v/>
      </c>
    </row>
    <row r="57" spans="2:3" x14ac:dyDescent="0.45">
      <c r="B57" s="59" t="str">
        <f t="shared" si="1"/>
        <v/>
      </c>
    </row>
    <row r="58" spans="2:3" x14ac:dyDescent="0.45">
      <c r="B58" s="59" t="str">
        <f t="shared" si="1"/>
        <v/>
      </c>
    </row>
    <row r="59" spans="2:3" x14ac:dyDescent="0.45">
      <c r="B59" s="59" t="str">
        <f t="shared" si="1"/>
        <v/>
      </c>
    </row>
    <row r="60" spans="2:3" x14ac:dyDescent="0.45">
      <c r="B60" s="59" t="str">
        <f t="shared" si="1"/>
        <v/>
      </c>
    </row>
    <row r="61" spans="2:3" x14ac:dyDescent="0.45">
      <c r="B61" s="59" t="str">
        <f t="shared" si="1"/>
        <v/>
      </c>
    </row>
    <row r="62" spans="2:3" x14ac:dyDescent="0.45">
      <c r="B62" s="59" t="str">
        <f t="shared" si="1"/>
        <v/>
      </c>
    </row>
    <row r="63" spans="2:3" x14ac:dyDescent="0.45">
      <c r="B63" s="59" t="str">
        <f t="shared" si="1"/>
        <v/>
      </c>
    </row>
    <row r="64" spans="2:3" x14ac:dyDescent="0.45">
      <c r="B64" s="59" t="str">
        <f t="shared" si="1"/>
        <v/>
      </c>
    </row>
    <row r="65" spans="2:2" x14ac:dyDescent="0.45">
      <c r="B65" s="59" t="str">
        <f t="shared" si="1"/>
        <v/>
      </c>
    </row>
    <row r="66" spans="2:2" x14ac:dyDescent="0.45">
      <c r="B66" s="59" t="str">
        <f t="shared" ref="B66:B97" si="2">IFERROR(IF(EDATE($B65, 1) &lt;= EDATE(LastDate, -1), EDATE($B65, 1), ""), "")</f>
        <v/>
      </c>
    </row>
    <row r="67" spans="2:2" x14ac:dyDescent="0.45">
      <c r="B67" s="59" t="str">
        <f t="shared" si="2"/>
        <v/>
      </c>
    </row>
    <row r="68" spans="2:2" x14ac:dyDescent="0.45">
      <c r="B68" s="59" t="str">
        <f t="shared" si="2"/>
        <v/>
      </c>
    </row>
    <row r="69" spans="2:2" x14ac:dyDescent="0.45">
      <c r="B69" s="59" t="str">
        <f t="shared" si="2"/>
        <v/>
      </c>
    </row>
    <row r="70" spans="2:2" x14ac:dyDescent="0.45">
      <c r="B70" s="59" t="str">
        <f t="shared" si="2"/>
        <v/>
      </c>
    </row>
    <row r="71" spans="2:2" x14ac:dyDescent="0.45">
      <c r="B71" s="59" t="str">
        <f t="shared" si="2"/>
        <v/>
      </c>
    </row>
    <row r="72" spans="2:2" x14ac:dyDescent="0.45">
      <c r="B72" s="59" t="str">
        <f t="shared" si="2"/>
        <v/>
      </c>
    </row>
    <row r="73" spans="2:2" x14ac:dyDescent="0.45">
      <c r="B73" s="59" t="str">
        <f t="shared" si="2"/>
        <v/>
      </c>
    </row>
    <row r="74" spans="2:2" x14ac:dyDescent="0.45">
      <c r="B74" s="59" t="str">
        <f t="shared" si="2"/>
        <v/>
      </c>
    </row>
    <row r="75" spans="2:2" x14ac:dyDescent="0.45">
      <c r="B75" s="59" t="str">
        <f t="shared" si="2"/>
        <v/>
      </c>
    </row>
    <row r="76" spans="2:2" x14ac:dyDescent="0.45">
      <c r="B76" s="59" t="str">
        <f t="shared" si="2"/>
        <v/>
      </c>
    </row>
    <row r="77" spans="2:2" x14ac:dyDescent="0.45">
      <c r="B77" s="59" t="str">
        <f t="shared" si="2"/>
        <v/>
      </c>
    </row>
    <row r="78" spans="2:2" x14ac:dyDescent="0.45">
      <c r="B78" s="59" t="str">
        <f t="shared" si="2"/>
        <v/>
      </c>
    </row>
    <row r="79" spans="2:2" x14ac:dyDescent="0.45">
      <c r="B79" s="59" t="str">
        <f t="shared" si="2"/>
        <v/>
      </c>
    </row>
    <row r="80" spans="2:2" x14ac:dyDescent="0.45">
      <c r="B80" s="59" t="str">
        <f t="shared" si="2"/>
        <v/>
      </c>
    </row>
    <row r="81" spans="2:2" x14ac:dyDescent="0.45">
      <c r="B81" s="59" t="str">
        <f t="shared" si="2"/>
        <v/>
      </c>
    </row>
    <row r="82" spans="2:2" x14ac:dyDescent="0.45">
      <c r="B82" s="59" t="str">
        <f t="shared" si="2"/>
        <v/>
      </c>
    </row>
    <row r="83" spans="2:2" x14ac:dyDescent="0.45">
      <c r="B83" s="59" t="str">
        <f t="shared" si="2"/>
        <v/>
      </c>
    </row>
    <row r="84" spans="2:2" x14ac:dyDescent="0.45">
      <c r="B84" s="59" t="str">
        <f t="shared" si="2"/>
        <v/>
      </c>
    </row>
    <row r="85" spans="2:2" x14ac:dyDescent="0.45">
      <c r="B85" s="59" t="str">
        <f t="shared" si="2"/>
        <v/>
      </c>
    </row>
    <row r="86" spans="2:2" x14ac:dyDescent="0.45">
      <c r="B86" s="59" t="str">
        <f t="shared" si="2"/>
        <v/>
      </c>
    </row>
    <row r="87" spans="2:2" x14ac:dyDescent="0.45">
      <c r="B87" s="59" t="str">
        <f t="shared" si="2"/>
        <v/>
      </c>
    </row>
    <row r="88" spans="2:2" x14ac:dyDescent="0.45">
      <c r="B88" s="59" t="str">
        <f t="shared" si="2"/>
        <v/>
      </c>
    </row>
    <row r="89" spans="2:2" x14ac:dyDescent="0.45">
      <c r="B89" s="59" t="str">
        <f t="shared" si="2"/>
        <v/>
      </c>
    </row>
    <row r="90" spans="2:2" x14ac:dyDescent="0.45">
      <c r="B90" s="59" t="str">
        <f t="shared" si="2"/>
        <v/>
      </c>
    </row>
    <row r="91" spans="2:2" x14ac:dyDescent="0.45">
      <c r="B91" s="59" t="str">
        <f t="shared" si="2"/>
        <v/>
      </c>
    </row>
    <row r="92" spans="2:2" x14ac:dyDescent="0.45">
      <c r="B92" s="59" t="str">
        <f t="shared" si="2"/>
        <v/>
      </c>
    </row>
    <row r="93" spans="2:2" x14ac:dyDescent="0.45">
      <c r="B93" s="59" t="str">
        <f t="shared" si="2"/>
        <v/>
      </c>
    </row>
    <row r="94" spans="2:2" x14ac:dyDescent="0.45">
      <c r="B94" s="59" t="str">
        <f t="shared" si="2"/>
        <v/>
      </c>
    </row>
    <row r="95" spans="2:2" x14ac:dyDescent="0.45">
      <c r="B95" s="59" t="str">
        <f t="shared" si="2"/>
        <v/>
      </c>
    </row>
    <row r="96" spans="2:2" x14ac:dyDescent="0.45">
      <c r="B96" s="59" t="str">
        <f t="shared" si="2"/>
        <v/>
      </c>
    </row>
    <row r="97" spans="2:2" x14ac:dyDescent="0.45">
      <c r="B97" s="59" t="str">
        <f t="shared" si="2"/>
        <v/>
      </c>
    </row>
    <row r="98" spans="2:2" x14ac:dyDescent="0.45">
      <c r="B98" s="59" t="str">
        <f t="shared" ref="B98:B120" si="3">IFERROR(IF(EDATE($B97, 1) &lt;= EDATE(LastDate, -1), EDATE($B97, 1), ""), "")</f>
        <v/>
      </c>
    </row>
    <row r="99" spans="2:2" x14ac:dyDescent="0.45">
      <c r="B99" s="59" t="str">
        <f t="shared" si="3"/>
        <v/>
      </c>
    </row>
    <row r="100" spans="2:2" x14ac:dyDescent="0.45">
      <c r="B100" s="59" t="str">
        <f t="shared" si="3"/>
        <v/>
      </c>
    </row>
    <row r="101" spans="2:2" x14ac:dyDescent="0.45">
      <c r="B101" s="59" t="str">
        <f t="shared" si="3"/>
        <v/>
      </c>
    </row>
    <row r="102" spans="2:2" x14ac:dyDescent="0.45">
      <c r="B102" s="59" t="str">
        <f t="shared" si="3"/>
        <v/>
      </c>
    </row>
    <row r="103" spans="2:2" x14ac:dyDescent="0.45">
      <c r="B103" s="59" t="str">
        <f t="shared" si="3"/>
        <v/>
      </c>
    </row>
    <row r="104" spans="2:2" x14ac:dyDescent="0.45">
      <c r="B104" s="59" t="str">
        <f t="shared" si="3"/>
        <v/>
      </c>
    </row>
    <row r="105" spans="2:2" x14ac:dyDescent="0.45">
      <c r="B105" s="59" t="str">
        <f t="shared" si="3"/>
        <v/>
      </c>
    </row>
    <row r="106" spans="2:2" x14ac:dyDescent="0.45">
      <c r="B106" s="59" t="str">
        <f t="shared" si="3"/>
        <v/>
      </c>
    </row>
    <row r="107" spans="2:2" x14ac:dyDescent="0.45">
      <c r="B107" s="59" t="str">
        <f t="shared" si="3"/>
        <v/>
      </c>
    </row>
    <row r="108" spans="2:2" x14ac:dyDescent="0.45">
      <c r="B108" s="59" t="str">
        <f t="shared" si="3"/>
        <v/>
      </c>
    </row>
    <row r="109" spans="2:2" x14ac:dyDescent="0.45">
      <c r="B109" s="59" t="str">
        <f t="shared" si="3"/>
        <v/>
      </c>
    </row>
    <row r="110" spans="2:2" x14ac:dyDescent="0.45">
      <c r="B110" s="59" t="str">
        <f t="shared" si="3"/>
        <v/>
      </c>
    </row>
    <row r="111" spans="2:2" x14ac:dyDescent="0.45">
      <c r="B111" s="59" t="str">
        <f t="shared" si="3"/>
        <v/>
      </c>
    </row>
    <row r="112" spans="2:2" x14ac:dyDescent="0.45">
      <c r="B112" s="59" t="str">
        <f t="shared" si="3"/>
        <v/>
      </c>
    </row>
    <row r="113" spans="2:2" x14ac:dyDescent="0.45">
      <c r="B113" s="59" t="str">
        <f t="shared" si="3"/>
        <v/>
      </c>
    </row>
    <row r="114" spans="2:2" x14ac:dyDescent="0.45">
      <c r="B114" s="59" t="str">
        <f t="shared" si="3"/>
        <v/>
      </c>
    </row>
    <row r="115" spans="2:2" x14ac:dyDescent="0.45">
      <c r="B115" s="59" t="str">
        <f t="shared" si="3"/>
        <v/>
      </c>
    </row>
    <row r="116" spans="2:2" x14ac:dyDescent="0.45">
      <c r="B116" s="59" t="str">
        <f t="shared" si="3"/>
        <v/>
      </c>
    </row>
    <row r="117" spans="2:2" x14ac:dyDescent="0.45">
      <c r="B117" s="59" t="str">
        <f t="shared" si="3"/>
        <v/>
      </c>
    </row>
    <row r="118" spans="2:2" x14ac:dyDescent="0.45">
      <c r="B118" s="59" t="str">
        <f t="shared" si="3"/>
        <v/>
      </c>
    </row>
    <row r="119" spans="2:2" x14ac:dyDescent="0.45">
      <c r="B119" s="59" t="str">
        <f t="shared" si="3"/>
        <v/>
      </c>
    </row>
    <row r="120" spans="2:2" x14ac:dyDescent="0.45">
      <c r="B120" s="59" t="str">
        <f t="shared" si="3"/>
        <v/>
      </c>
    </row>
  </sheetData>
  <sheetProtection sheet="1" objects="1" scenarios="1" formatColumns="0"/>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8F083-84AF-467E-A4FD-016794EEB693}">
  <dimension ref="A1:S12"/>
  <sheetViews>
    <sheetView workbookViewId="0"/>
  </sheetViews>
  <sheetFormatPr defaultRowHeight="14.25" x14ac:dyDescent="0.45"/>
  <cols>
    <col min="1" max="1" width="9.06640625" style="57"/>
    <col min="2" max="2" width="12.59765625" style="74" bestFit="1" customWidth="1"/>
    <col min="3" max="3" width="8.33203125" style="19" bestFit="1" customWidth="1"/>
    <col min="4" max="4" width="10.33203125" style="19" bestFit="1" customWidth="1"/>
    <col min="5" max="5" width="6.06640625" style="19" bestFit="1" customWidth="1"/>
    <col min="6" max="6" width="8.46484375" style="19" bestFit="1" customWidth="1"/>
    <col min="7" max="7" width="9.9296875" style="19" bestFit="1" customWidth="1"/>
    <col min="8" max="8" width="8.73046875" style="19" bestFit="1" customWidth="1"/>
    <col min="9" max="9" width="7.796875" style="19" bestFit="1" customWidth="1"/>
    <col min="10" max="10" width="11.1328125" style="19" bestFit="1" customWidth="1"/>
    <col min="11" max="11" width="9.1328125" style="19" bestFit="1" customWidth="1"/>
    <col min="12" max="12" width="7.9296875" style="19" bestFit="1" customWidth="1"/>
    <col min="13" max="13" width="11.1328125" style="19" bestFit="1" customWidth="1"/>
    <col min="14" max="14" width="9.796875" style="19" bestFit="1" customWidth="1"/>
    <col min="15" max="15" width="8.46484375" style="19" bestFit="1" customWidth="1"/>
    <col min="16" max="16" width="10.19921875" style="19" bestFit="1" customWidth="1"/>
    <col min="17" max="17" width="9" style="19" bestFit="1" customWidth="1"/>
    <col min="18" max="18" width="5.6640625" style="19" bestFit="1" customWidth="1"/>
    <col min="19" max="16384" width="9.06640625" style="19"/>
  </cols>
  <sheetData>
    <row r="1" spans="1:19" s="44" customFormat="1" x14ac:dyDescent="0.45">
      <c r="A1" s="57" t="s">
        <v>183</v>
      </c>
      <c r="B1" s="66" t="s">
        <v>5</v>
      </c>
      <c r="C1" s="19" t="s">
        <v>12</v>
      </c>
      <c r="D1" s="19" t="s">
        <v>19</v>
      </c>
      <c r="E1" s="19" t="s">
        <v>38</v>
      </c>
      <c r="F1" s="19" t="s">
        <v>9</v>
      </c>
      <c r="G1" s="19" t="s">
        <v>11</v>
      </c>
      <c r="H1" s="19" t="s">
        <v>13</v>
      </c>
      <c r="I1" s="19" t="s">
        <v>26</v>
      </c>
      <c r="J1" s="19" t="s">
        <v>15</v>
      </c>
      <c r="K1" s="19" t="s">
        <v>14</v>
      </c>
      <c r="L1" s="19" t="s">
        <v>33</v>
      </c>
      <c r="M1" s="19" t="s">
        <v>7</v>
      </c>
      <c r="N1" s="19" t="s">
        <v>40</v>
      </c>
      <c r="O1" s="19" t="s">
        <v>20</v>
      </c>
      <c r="P1" s="19" t="s">
        <v>92</v>
      </c>
      <c r="Q1" s="19" t="s">
        <v>44</v>
      </c>
      <c r="R1" s="44" t="s">
        <v>16</v>
      </c>
      <c r="S1" s="44" t="s">
        <v>34</v>
      </c>
    </row>
    <row r="2" spans="1:19" s="8" customFormat="1" x14ac:dyDescent="0.45">
      <c r="A2" s="58" t="s">
        <v>233</v>
      </c>
      <c r="B2" s="73" t="s">
        <v>3</v>
      </c>
      <c r="S2" s="8" t="s">
        <v>127</v>
      </c>
    </row>
    <row r="3" spans="1:19" x14ac:dyDescent="0.45">
      <c r="A3" s="57" t="s">
        <v>184</v>
      </c>
      <c r="B3" s="66" t="s">
        <v>47</v>
      </c>
      <c r="C3" s="19" t="b">
        <v>0</v>
      </c>
      <c r="D3" s="19" t="b">
        <v>0</v>
      </c>
      <c r="E3" s="19" t="b">
        <v>0</v>
      </c>
      <c r="F3" s="19" t="b">
        <v>1</v>
      </c>
      <c r="G3" s="19" t="b">
        <v>1</v>
      </c>
      <c r="H3" s="19" t="b">
        <v>1</v>
      </c>
      <c r="I3" s="19" t="b">
        <v>1</v>
      </c>
      <c r="J3" s="19" t="b">
        <v>1</v>
      </c>
      <c r="K3" s="19" t="b">
        <v>1</v>
      </c>
      <c r="L3" s="19" t="b">
        <v>1</v>
      </c>
      <c r="M3" s="19" t="b">
        <v>1</v>
      </c>
      <c r="N3" s="19" t="b">
        <v>1</v>
      </c>
      <c r="O3" s="19" t="b">
        <v>1</v>
      </c>
      <c r="P3" s="19" t="b">
        <v>1</v>
      </c>
      <c r="Q3" s="19" t="b">
        <v>1</v>
      </c>
      <c r="R3" s="19" t="b">
        <v>1</v>
      </c>
      <c r="S3" s="19" t="b">
        <v>0</v>
      </c>
    </row>
    <row r="4" spans="1:19" x14ac:dyDescent="0.45">
      <c r="A4" s="57" t="s">
        <v>234</v>
      </c>
      <c r="B4" s="66" t="s">
        <v>48</v>
      </c>
      <c r="C4" s="19" t="s">
        <v>86</v>
      </c>
      <c r="D4" s="19" t="s">
        <v>49</v>
      </c>
      <c r="E4" s="19" t="s">
        <v>68</v>
      </c>
      <c r="F4" s="19" t="s">
        <v>69</v>
      </c>
      <c r="G4" s="19" t="s">
        <v>66</v>
      </c>
      <c r="H4" s="19" t="s">
        <v>103</v>
      </c>
      <c r="I4" s="19" t="s">
        <v>79</v>
      </c>
      <c r="J4" s="19" t="s">
        <v>60</v>
      </c>
      <c r="K4" s="19" t="s">
        <v>105</v>
      </c>
      <c r="L4" s="19" t="s">
        <v>81</v>
      </c>
      <c r="M4" s="19" t="s">
        <v>52</v>
      </c>
      <c r="N4" s="19" t="s">
        <v>56</v>
      </c>
      <c r="O4" s="19" t="s">
        <v>23</v>
      </c>
      <c r="P4" s="19" t="s">
        <v>70</v>
      </c>
      <c r="Q4" s="19" t="s">
        <v>34</v>
      </c>
    </row>
    <row r="5" spans="1:19" x14ac:dyDescent="0.45">
      <c r="A5" s="57" t="s">
        <v>185</v>
      </c>
      <c r="C5" s="19" t="s">
        <v>125</v>
      </c>
      <c r="D5" s="19" t="s">
        <v>36</v>
      </c>
      <c r="E5" s="19" t="s">
        <v>67</v>
      </c>
      <c r="F5" s="19" t="s">
        <v>50</v>
      </c>
      <c r="G5" s="19" t="s">
        <v>65</v>
      </c>
      <c r="H5" s="19" t="s">
        <v>53</v>
      </c>
      <c r="I5" s="19" t="s">
        <v>80</v>
      </c>
      <c r="J5" s="19" t="s">
        <v>61</v>
      </c>
      <c r="K5" s="19" t="s">
        <v>63</v>
      </c>
      <c r="L5" s="19" t="s">
        <v>71</v>
      </c>
      <c r="M5" s="19" t="s">
        <v>72</v>
      </c>
      <c r="N5" s="19" t="s">
        <v>57</v>
      </c>
      <c r="O5" s="19" t="s">
        <v>58</v>
      </c>
      <c r="P5" s="19" t="s">
        <v>93</v>
      </c>
      <c r="Q5" s="19" t="s">
        <v>126</v>
      </c>
    </row>
    <row r="6" spans="1:19" x14ac:dyDescent="0.45">
      <c r="F6" s="19" t="s">
        <v>51</v>
      </c>
      <c r="G6" s="19" t="s">
        <v>124</v>
      </c>
      <c r="H6" s="19" t="s">
        <v>54</v>
      </c>
      <c r="I6" s="19" t="s">
        <v>104</v>
      </c>
      <c r="J6" s="19" t="s">
        <v>62</v>
      </c>
      <c r="L6" s="19" t="s">
        <v>85</v>
      </c>
      <c r="M6" s="19" t="s">
        <v>64</v>
      </c>
      <c r="N6" s="19" t="s">
        <v>118</v>
      </c>
      <c r="O6" s="19" t="s">
        <v>59</v>
      </c>
      <c r="P6" s="19" t="s">
        <v>94</v>
      </c>
      <c r="Q6" s="19" t="s">
        <v>81</v>
      </c>
    </row>
    <row r="7" spans="1:19" x14ac:dyDescent="0.45">
      <c r="A7" s="57" t="s">
        <v>237</v>
      </c>
      <c r="H7" s="19" t="s">
        <v>55</v>
      </c>
      <c r="M7" s="19" t="s">
        <v>60</v>
      </c>
      <c r="O7" s="19" t="s">
        <v>153</v>
      </c>
    </row>
    <row r="8" spans="1:19" x14ac:dyDescent="0.45">
      <c r="A8" s="57" t="s">
        <v>187</v>
      </c>
    </row>
    <row r="9" spans="1:19" x14ac:dyDescent="0.45">
      <c r="A9" s="57" t="s">
        <v>236</v>
      </c>
    </row>
    <row r="10" spans="1:19" x14ac:dyDescent="0.45">
      <c r="A10" s="57" t="s">
        <v>238</v>
      </c>
    </row>
    <row r="11" spans="1:19" x14ac:dyDescent="0.45">
      <c r="A11" s="57" t="s">
        <v>186</v>
      </c>
    </row>
    <row r="12" spans="1:19" x14ac:dyDescent="0.45">
      <c r="A12" s="57" t="s">
        <v>235</v>
      </c>
    </row>
  </sheetData>
  <sheetProtection sheet="1" objects="1" scenarios="1" formatColumns="0"/>
  <conditionalFormatting sqref="A1:XFD1">
    <cfRule type="cellIs" dxfId="79" priority="1" operator="equal">
      <formula>"Book"</formula>
    </cfRule>
    <cfRule type="cellIs" dxfId="78" priority="2" operator="equal">
      <formula>"Other"</formula>
    </cfRule>
    <cfRule type="cellIs" dxfId="77" priority="3" operator="equal">
      <formula>"Education"</formula>
    </cfRule>
    <cfRule type="cellIs" dxfId="76" priority="4" operator="equal">
      <formula>"Sport"</formula>
    </cfRule>
    <cfRule type="cellIs" dxfId="75" priority="5" operator="equal">
      <formula>"Gift"</formula>
    </cfRule>
    <cfRule type="cellIs" dxfId="74" priority="6" operator="equal">
      <formula>"Recreation"</formula>
    </cfRule>
    <cfRule type="cellIs" dxfId="73" priority="7" operator="equal">
      <formula>"Music"</formula>
    </cfRule>
    <cfRule type="cellIs" dxfId="72" priority="8" operator="equal">
      <formula>"Project"</formula>
    </cfRule>
    <cfRule type="cellIs" dxfId="71" priority="9" operator="equal">
      <formula>"Tech"</formula>
    </cfRule>
    <cfRule type="cellIs" dxfId="70" priority="10" operator="equal">
      <formula>"Home"</formula>
    </cfRule>
    <cfRule type="cellIs" dxfId="69" priority="11" operator="equal">
      <formula>"Clothing"</formula>
    </cfRule>
    <cfRule type="cellIs" dxfId="68" priority="12" operator="equal">
      <formula>"Transport"</formula>
    </cfRule>
    <cfRule type="cellIs" dxfId="67" priority="13" operator="equal">
      <formula>"Health"</formula>
    </cfRule>
    <cfRule type="cellIs" dxfId="66" priority="14" operator="equal">
      <formula>"Food"</formula>
    </cfRule>
    <cfRule type="cellIs" dxfId="65" priority="15" operator="equal">
      <formula>"Bill"</formula>
    </cfRule>
    <cfRule type="cellIs" dxfId="64" priority="16" operator="equal">
      <formula>"Invest"</formula>
    </cfRule>
    <cfRule type="cellIs" dxfId="63" priority="17" operator="equal">
      <formula>"Income"</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201C4-52B7-41AB-B30B-67AFF0405B75}">
  <dimension ref="A1:AA17"/>
  <sheetViews>
    <sheetView workbookViewId="0"/>
  </sheetViews>
  <sheetFormatPr defaultRowHeight="14.25" x14ac:dyDescent="0.45"/>
  <cols>
    <col min="1" max="1" width="9.06640625" style="57"/>
    <col min="2" max="2" width="30.06640625" style="68" bestFit="1" customWidth="1"/>
    <col min="3" max="3" width="17.59765625" style="46" bestFit="1" customWidth="1"/>
    <col min="4" max="4" width="14.19921875" style="19" bestFit="1" customWidth="1"/>
    <col min="5" max="5" width="14.06640625" style="19" bestFit="1" customWidth="1"/>
    <col min="6" max="7" width="9.86328125" style="19" bestFit="1" customWidth="1"/>
    <col min="8" max="8" width="4.9296875" style="19" bestFit="1" customWidth="1"/>
    <col min="9" max="9" width="7.06640625" style="19" bestFit="1" customWidth="1"/>
    <col min="10" max="16384" width="9.06640625" style="19"/>
  </cols>
  <sheetData>
    <row r="1" spans="1:27" ht="16.149999999999999" thickBot="1" x14ac:dyDescent="0.55000000000000004">
      <c r="A1" s="57" t="s">
        <v>176</v>
      </c>
      <c r="B1" s="66" t="s">
        <v>119</v>
      </c>
      <c r="C1" s="45" t="s">
        <v>22</v>
      </c>
      <c r="D1" s="45" t="s">
        <v>292</v>
      </c>
      <c r="E1" s="45" t="s">
        <v>285</v>
      </c>
      <c r="F1" s="45" t="s">
        <v>286</v>
      </c>
      <c r="G1" s="45" t="s">
        <v>287</v>
      </c>
      <c r="H1" s="45" t="s">
        <v>88</v>
      </c>
      <c r="I1" s="45" t="s">
        <v>0</v>
      </c>
      <c r="J1" s="45"/>
      <c r="K1" s="45"/>
      <c r="L1" s="45"/>
      <c r="M1" s="45"/>
      <c r="N1" s="45"/>
      <c r="O1" s="45"/>
      <c r="P1" s="45"/>
      <c r="Q1" s="45"/>
      <c r="R1" s="45"/>
      <c r="S1" s="45"/>
      <c r="T1" s="45"/>
      <c r="U1" s="45"/>
      <c r="V1" s="45"/>
      <c r="W1" s="45"/>
      <c r="X1" s="45"/>
      <c r="Y1" s="45"/>
      <c r="Z1" s="45"/>
      <c r="AA1" s="45"/>
    </row>
    <row r="2" spans="1:27" x14ac:dyDescent="0.45">
      <c r="A2" s="57" t="s">
        <v>177</v>
      </c>
      <c r="B2" s="66" t="s">
        <v>42</v>
      </c>
      <c r="C2" s="46" t="s">
        <v>22</v>
      </c>
      <c r="D2" s="19" t="s">
        <v>21</v>
      </c>
      <c r="E2" s="19" t="s">
        <v>21</v>
      </c>
      <c r="F2" s="19" t="s">
        <v>89</v>
      </c>
      <c r="G2" s="19" t="s">
        <v>89</v>
      </c>
      <c r="H2" s="19" t="s">
        <v>88</v>
      </c>
      <c r="I2" s="19" t="s">
        <v>88</v>
      </c>
    </row>
    <row r="3" spans="1:27" s="24" customFormat="1" x14ac:dyDescent="0.45">
      <c r="A3" s="57" t="s">
        <v>179</v>
      </c>
      <c r="B3" s="66" t="s">
        <v>120</v>
      </c>
      <c r="F3" s="24">
        <v>5000</v>
      </c>
      <c r="G3" s="24">
        <v>2000</v>
      </c>
    </row>
    <row r="4" spans="1:27" s="24" customFormat="1" x14ac:dyDescent="0.45">
      <c r="A4" s="57" t="s">
        <v>178</v>
      </c>
      <c r="B4" s="66" t="s">
        <v>121</v>
      </c>
      <c r="E4" s="24">
        <v>1000</v>
      </c>
    </row>
    <row r="5" spans="1:27" x14ac:dyDescent="0.45">
      <c r="A5" s="57" t="s">
        <v>241</v>
      </c>
      <c r="B5" s="66" t="s">
        <v>4</v>
      </c>
    </row>
    <row r="6" spans="1:27" s="8" customFormat="1" x14ac:dyDescent="0.45">
      <c r="A6" s="58" t="s">
        <v>180</v>
      </c>
      <c r="B6" s="67"/>
    </row>
    <row r="8" spans="1:27" ht="16.149999999999999" thickBot="1" x14ac:dyDescent="0.55000000000000004">
      <c r="A8" s="57" t="s">
        <v>181</v>
      </c>
      <c r="B8" s="66" t="s">
        <v>122</v>
      </c>
      <c r="C8" s="47" t="s">
        <v>288</v>
      </c>
      <c r="D8" s="47" t="s">
        <v>289</v>
      </c>
      <c r="E8" s="47" t="s">
        <v>291</v>
      </c>
      <c r="F8" s="47" t="s">
        <v>32</v>
      </c>
      <c r="G8" s="47" t="s">
        <v>290</v>
      </c>
      <c r="H8" s="47"/>
      <c r="I8" s="47"/>
      <c r="J8" s="47"/>
      <c r="K8" s="47"/>
      <c r="L8" s="47"/>
      <c r="M8" s="47"/>
      <c r="N8" s="47"/>
      <c r="O8" s="47"/>
      <c r="P8" s="47"/>
      <c r="Q8" s="47"/>
      <c r="R8" s="47"/>
      <c r="S8" s="47"/>
      <c r="T8" s="47"/>
      <c r="U8" s="47"/>
      <c r="V8" s="47"/>
      <c r="W8" s="47"/>
      <c r="X8" s="47"/>
      <c r="Y8" s="47"/>
      <c r="Z8" s="47"/>
      <c r="AA8" s="47"/>
    </row>
    <row r="9" spans="1:27" x14ac:dyDescent="0.45">
      <c r="A9" s="57" t="s">
        <v>182</v>
      </c>
      <c r="B9" s="66" t="s">
        <v>42</v>
      </c>
      <c r="C9" s="46" t="s">
        <v>91</v>
      </c>
      <c r="D9" s="19" t="s">
        <v>95</v>
      </c>
      <c r="E9" s="19" t="s">
        <v>293</v>
      </c>
      <c r="F9" s="19" t="s">
        <v>49</v>
      </c>
      <c r="G9" s="19" t="s">
        <v>49</v>
      </c>
    </row>
    <row r="10" spans="1:27" x14ac:dyDescent="0.45">
      <c r="A10" s="57" t="s">
        <v>242</v>
      </c>
      <c r="B10" s="66" t="s">
        <v>49</v>
      </c>
      <c r="C10" s="46" t="b">
        <v>0</v>
      </c>
      <c r="D10" s="19" t="b">
        <v>0</v>
      </c>
      <c r="E10" s="19" t="b">
        <v>0</v>
      </c>
      <c r="F10" s="19" t="b">
        <v>1</v>
      </c>
      <c r="G10" s="19" t="b">
        <v>1</v>
      </c>
    </row>
    <row r="11" spans="1:27" x14ac:dyDescent="0.45">
      <c r="A11" s="58" t="s">
        <v>180</v>
      </c>
      <c r="B11" s="66" t="s">
        <v>4</v>
      </c>
    </row>
    <row r="12" spans="1:27" s="8" customFormat="1" x14ac:dyDescent="0.45">
      <c r="A12" s="58"/>
      <c r="B12" s="67"/>
    </row>
    <row r="14" spans="1:27" x14ac:dyDescent="0.45">
      <c r="A14" s="57" t="s">
        <v>243</v>
      </c>
      <c r="B14" s="66" t="s">
        <v>123</v>
      </c>
      <c r="C14" s="52">
        <v>0.75</v>
      </c>
    </row>
    <row r="15" spans="1:27" x14ac:dyDescent="0.45">
      <c r="A15" s="57" t="s">
        <v>244</v>
      </c>
      <c r="B15" s="66" t="s">
        <v>240</v>
      </c>
      <c r="C15" s="52">
        <v>1.25</v>
      </c>
    </row>
    <row r="17" spans="1:1" x14ac:dyDescent="0.45">
      <c r="A17" s="57" t="s">
        <v>245</v>
      </c>
    </row>
  </sheetData>
  <sheetProtection sheet="1" formatColumn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005"/>
  <sheetViews>
    <sheetView zoomScaleNormal="100" workbookViewId="0">
      <pane xSplit="8" ySplit="2" topLeftCell="I3" activePane="bottomRight" state="frozen"/>
      <selection pane="topRight" activeCell="I1" sqref="I1"/>
      <selection pane="bottomLeft" activeCell="A3" sqref="A3"/>
      <selection pane="bottomRight"/>
    </sheetView>
  </sheetViews>
  <sheetFormatPr defaultRowHeight="14.25" x14ac:dyDescent="0.45"/>
  <cols>
    <col min="1" max="1" width="9.06640625" style="61"/>
    <col min="2" max="2" width="31.265625" style="19" bestFit="1" customWidth="1"/>
    <col min="3" max="3" width="10.19921875" style="23" bestFit="1" customWidth="1"/>
    <col min="4" max="4" width="18.06640625" style="19" bestFit="1" customWidth="1"/>
    <col min="5" max="5" width="9.46484375" style="19" bestFit="1" customWidth="1"/>
    <col min="6" max="6" width="12.46484375" style="19" customWidth="1"/>
    <col min="7" max="7" width="10.46484375" style="28" hidden="1" customWidth="1"/>
    <col min="8" max="8" width="8.06640625" style="29" hidden="1" customWidth="1"/>
    <col min="9" max="9" width="10.86328125" style="24" customWidth="1"/>
    <col min="10" max="10" width="11.46484375" style="24" bestFit="1" customWidth="1"/>
    <col min="11" max="11" width="10.9296875" style="24" bestFit="1" customWidth="1"/>
    <col min="12" max="12" width="12.86328125" style="24" bestFit="1" customWidth="1"/>
    <col min="13" max="13" width="10.46484375" style="24" bestFit="1" customWidth="1"/>
    <col min="14" max="14" width="9" style="24" bestFit="1" customWidth="1"/>
    <col min="15" max="15" width="10.46484375" style="24" customWidth="1"/>
    <col min="16" max="33" width="1.796875" style="24" customWidth="1"/>
    <col min="34" max="34" width="9.06640625" style="19" customWidth="1"/>
    <col min="35" max="16384" width="9.06640625" style="19"/>
  </cols>
  <sheetData>
    <row r="1" spans="1:34" s="20" customFormat="1" ht="16.149999999999999" thickBot="1" x14ac:dyDescent="0.55000000000000004">
      <c r="A1" s="60" t="s">
        <v>154</v>
      </c>
      <c r="B1" s="15" t="s">
        <v>82</v>
      </c>
      <c r="C1" s="15" t="s">
        <v>1</v>
      </c>
      <c r="D1" s="15" t="s">
        <v>2</v>
      </c>
      <c r="E1" s="15" t="s">
        <v>5</v>
      </c>
      <c r="F1" s="15" t="s">
        <v>46</v>
      </c>
      <c r="G1" s="15" t="s">
        <v>8</v>
      </c>
      <c r="H1" s="15" t="s">
        <v>47</v>
      </c>
      <c r="I1" s="51" t="str">
        <f>IF(ISBLANK(Config_Accounts!C1), "", Config_Accounts!C1)</f>
        <v>Checking</v>
      </c>
      <c r="J1" s="51" t="str">
        <f>IF(ISBLANK(Config_Accounts!D1), "", Config_Accounts!D1)</f>
        <v>Savings 1</v>
      </c>
      <c r="K1" s="51" t="str">
        <f>IF(ISBLANK(Config_Accounts!E1), "", Config_Accounts!E1)</f>
        <v>Savings 2</v>
      </c>
      <c r="L1" s="51" t="str">
        <f>IF(ISBLANK(Config_Accounts!F1), "", Config_Accounts!F1)</f>
        <v>Credit 1</v>
      </c>
      <c r="M1" s="51" t="str">
        <f>IF(ISBLANK(Config_Accounts!G1), "", Config_Accounts!G1)</f>
        <v>Credit 2</v>
      </c>
      <c r="N1" s="51" t="str">
        <f>IF(ISBLANK(Config_Accounts!H1), "", Config_Accounts!H1)</f>
        <v>Cash</v>
      </c>
      <c r="O1" s="51" t="str">
        <f>IF(ISBLANK(Config_Accounts!I1), "", Config_Accounts!I1)</f>
        <v>Venmo</v>
      </c>
      <c r="P1" s="51" t="str">
        <f>IF(ISBLANK(Config_Accounts!J1), "", Config_Accounts!J1)</f>
        <v/>
      </c>
      <c r="Q1" s="51" t="str">
        <f>IF(ISBLANK(Config_Accounts!K1), "", Config_Accounts!K1)</f>
        <v/>
      </c>
      <c r="R1" s="51" t="str">
        <f>IF(ISBLANK(Config_Accounts!L1), "", Config_Accounts!L1)</f>
        <v/>
      </c>
      <c r="S1" s="51" t="str">
        <f>IF(ISBLANK(Config_Accounts!M1), "", Config_Accounts!M1)</f>
        <v/>
      </c>
      <c r="T1" s="51" t="str">
        <f>IF(ISBLANK(Config_Accounts!N1), "", Config_Accounts!N1)</f>
        <v/>
      </c>
      <c r="U1" s="51" t="str">
        <f>IF(ISBLANK(Config_Accounts!O1), "", Config_Accounts!O1)</f>
        <v/>
      </c>
      <c r="V1" s="51" t="str">
        <f>IF(ISBLANK(Config_Accounts!P1), "", Config_Accounts!P1)</f>
        <v/>
      </c>
      <c r="W1" s="51" t="str">
        <f>IF(ISBLANK(Config_Accounts!Q1), "", Config_Accounts!Q1)</f>
        <v/>
      </c>
      <c r="X1" s="51" t="str">
        <f>IF(ISBLANK(Config_Accounts!R1), "", Config_Accounts!R1)</f>
        <v/>
      </c>
      <c r="Y1" s="51" t="str">
        <f>IF(ISBLANK(Config_Accounts!S1), "", Config_Accounts!S1)</f>
        <v/>
      </c>
      <c r="Z1" s="51" t="str">
        <f>IF(ISBLANK(Config_Accounts!T1), "", Config_Accounts!T1)</f>
        <v/>
      </c>
      <c r="AA1" s="51" t="str">
        <f>IF(ISBLANK(Config_Accounts!U1), "", Config_Accounts!U1)</f>
        <v/>
      </c>
      <c r="AB1" s="51" t="str">
        <f>IF(ISBLANK(Config_Accounts!V1), "", Config_Accounts!V1)</f>
        <v/>
      </c>
      <c r="AC1" s="51" t="str">
        <f>IF(ISBLANK(Config_Accounts!W1), "", Config_Accounts!W1)</f>
        <v/>
      </c>
      <c r="AD1" s="51" t="str">
        <f>IF(ISBLANK(Config_Accounts!X1), "", Config_Accounts!X1)</f>
        <v/>
      </c>
      <c r="AE1" s="51" t="str">
        <f>IF(ISBLANK(Config_Accounts!Y1), "", Config_Accounts!Y1)</f>
        <v/>
      </c>
      <c r="AF1" s="51" t="str">
        <f>IF(ISBLANK(Config_Accounts!Z1), "", Config_Accounts!Z1)</f>
        <v/>
      </c>
      <c r="AG1" s="51" t="str">
        <f>IF(ISBLANK(Config_Accounts!AA1), "", Config_Accounts!AA1)</f>
        <v/>
      </c>
      <c r="AH1" s="19"/>
    </row>
    <row r="2" spans="1:34" s="22" customFormat="1" ht="14.65" thickTop="1" x14ac:dyDescent="0.45">
      <c r="A2" s="60" t="s">
        <v>195</v>
      </c>
      <c r="B2" s="16"/>
      <c r="C2" s="16"/>
      <c r="D2" s="16"/>
      <c r="E2" s="17"/>
      <c r="F2" s="16"/>
      <c r="G2" s="48"/>
      <c r="H2" s="48"/>
      <c r="I2" s="18">
        <f>IF(I$1 &lt;&gt; "", LOOKUP(2, 1 / (MonthlyReport!I:I &lt;&gt; ""), MonthlyReport!I:I), "")</f>
        <v>1412</v>
      </c>
      <c r="J2" s="18">
        <f>IF(J$1 &lt;&gt; "", LOOKUP(2, 1 / (MonthlyReport!J:J &lt;&gt; ""), MonthlyReport!J:J), "")</f>
        <v>4000</v>
      </c>
      <c r="K2" s="18">
        <f>IF(K$1 &lt;&gt; "", LOOKUP(2, 1 / (MonthlyReport!K:K &lt;&gt; ""), MonthlyReport!K:K), "")</f>
        <v>12000</v>
      </c>
      <c r="L2" s="18">
        <f>IF(L$1 &lt;&gt; "", LOOKUP(2, 1 / (MonthlyReport!L:L &lt;&gt; ""), MonthlyReport!L:L), "")</f>
        <v>-1140</v>
      </c>
      <c r="M2" s="18">
        <f>IF(M$1 &lt;&gt; "", LOOKUP(2, 1 / (MonthlyReport!M:M &lt;&gt; ""), MonthlyReport!M:M), "")</f>
        <v>0</v>
      </c>
      <c r="N2" s="18">
        <f>IF(N$1 &lt;&gt; "", LOOKUP(2, 1 / (MonthlyReport!N:N &lt;&gt; ""), MonthlyReport!N:N), "")</f>
        <v>100</v>
      </c>
      <c r="O2" s="18">
        <f>IF(O$1 &lt;&gt; "", LOOKUP(2, 1 / (MonthlyReport!O:O &lt;&gt; ""), MonthlyReport!O:O), "")</f>
        <v>150</v>
      </c>
      <c r="P2" s="18" t="str">
        <f>IF(P$1 &lt;&gt; "", LOOKUP(2, 1 / (MonthlyReport!P:P &lt;&gt; ""), MonthlyReport!P:P), "")</f>
        <v/>
      </c>
      <c r="Q2" s="18" t="str">
        <f>IF(Q$1 &lt;&gt; "", LOOKUP(2, 1 / (MonthlyReport!Q:Q &lt;&gt; ""), MonthlyReport!Q:Q), "")</f>
        <v/>
      </c>
      <c r="R2" s="18" t="str">
        <f>IF(R$1 &lt;&gt; "", LOOKUP(2, 1 / (MonthlyReport!R:R &lt;&gt; ""), MonthlyReport!R:R), "")</f>
        <v/>
      </c>
      <c r="S2" s="18" t="str">
        <f>IF(S$1 &lt;&gt; "", LOOKUP(2, 1 / (MonthlyReport!S:S &lt;&gt; ""), MonthlyReport!S:S), "")</f>
        <v/>
      </c>
      <c r="T2" s="18" t="str">
        <f>IF(T$1 &lt;&gt; "", LOOKUP(2, 1 / (MonthlyReport!T:T &lt;&gt; ""), MonthlyReport!T:T), "")</f>
        <v/>
      </c>
      <c r="U2" s="18" t="str">
        <f>IF(U$1 &lt;&gt; "", LOOKUP(2, 1 / (MonthlyReport!U:U &lt;&gt; ""), MonthlyReport!U:U), "")</f>
        <v/>
      </c>
      <c r="V2" s="18" t="str">
        <f>IF(V$1 &lt;&gt; "", LOOKUP(2, 1 / (MonthlyReport!V:V &lt;&gt; ""), MonthlyReport!V:V), "")</f>
        <v/>
      </c>
      <c r="W2" s="18" t="str">
        <f>IF(W$1 &lt;&gt; "", LOOKUP(2, 1 / (MonthlyReport!W:W &lt;&gt; ""), MonthlyReport!W:W), "")</f>
        <v/>
      </c>
      <c r="X2" s="18" t="str">
        <f>IF(X$1 &lt;&gt; "", LOOKUP(2, 1 / (MonthlyReport!X:X &lt;&gt; ""), MonthlyReport!X:X), "")</f>
        <v/>
      </c>
      <c r="Y2" s="18" t="str">
        <f>IF(Y$1 &lt;&gt; "", LOOKUP(2, 1 / (MonthlyReport!Y:Y &lt;&gt; ""), MonthlyReport!Y:Y), "")</f>
        <v/>
      </c>
      <c r="Z2" s="18" t="str">
        <f>IF(Z$1 &lt;&gt; "", LOOKUP(2, 1 / (MonthlyReport!Z:Z &lt;&gt; ""), MonthlyReport!Z:Z), "")</f>
        <v/>
      </c>
      <c r="AA2" s="18" t="str">
        <f>IF(AA$1 &lt;&gt; "", LOOKUP(2, 1 / (MonthlyReport!AA:AA &lt;&gt; ""), MonthlyReport!AA:AA), "")</f>
        <v/>
      </c>
      <c r="AB2" s="18" t="str">
        <f>IF(AB$1 &lt;&gt; "", LOOKUP(2, 1 / (MonthlyReport!AB:AB &lt;&gt; ""), MonthlyReport!AB:AB), "")</f>
        <v/>
      </c>
      <c r="AC2" s="18" t="str">
        <f>IF(AC$1 &lt;&gt; "", LOOKUP(2, 1 / (MonthlyReport!AC:AC &lt;&gt; ""), MonthlyReport!AC:AC), "")</f>
        <v/>
      </c>
      <c r="AD2" s="18" t="str">
        <f>IF(AD$1 &lt;&gt; "", LOOKUP(2, 1 / (MonthlyReport!AD:AD &lt;&gt; ""), MonthlyReport!AD:AD), "")</f>
        <v/>
      </c>
      <c r="AE2" s="18" t="str">
        <f>IF(AE$1 &lt;&gt; "", LOOKUP(2, 1 / (MonthlyReport!AE:AE &lt;&gt; ""), MonthlyReport!AE:AE), "")</f>
        <v/>
      </c>
      <c r="AF2" s="18" t="str">
        <f>IF(AF$1 &lt;&gt; "", LOOKUP(2, 1 / (MonthlyReport!AF:AF &lt;&gt; ""), MonthlyReport!AF:AF), "")</f>
        <v/>
      </c>
      <c r="AG2" s="18" t="str">
        <f>IF(AG$1 &lt;&gt; "", LOOKUP(2, 1 / (MonthlyReport!AG:AG &lt;&gt; ""), MonthlyReport!AG:AG), "")</f>
        <v/>
      </c>
      <c r="AH2" s="19"/>
    </row>
    <row r="3" spans="1:34" x14ac:dyDescent="0.45">
      <c r="A3" s="61" t="s">
        <v>129</v>
      </c>
      <c r="B3" s="19" t="s">
        <v>301</v>
      </c>
      <c r="C3" s="23">
        <v>43681</v>
      </c>
      <c r="E3" s="19" t="s">
        <v>6</v>
      </c>
      <c r="G3" s="49">
        <f t="shared" ref="G3:G66" si="0">SUM(I3:O3)</f>
        <v>17500</v>
      </c>
      <c r="H3" s="50" t="b">
        <f>AND(IFERROR(INDEX(Config_Categories!$C$3:$AA$3, MATCH($E3, Config_Categories!$C$1:$AA$1, 0)), FALSE), $G3 &lt; 0)</f>
        <v>0</v>
      </c>
      <c r="I3" s="24">
        <v>3000</v>
      </c>
      <c r="J3" s="24">
        <v>3000</v>
      </c>
      <c r="K3" s="24">
        <v>12000</v>
      </c>
      <c r="L3" s="24">
        <v>-250</v>
      </c>
      <c r="M3" s="24">
        <v>-500</v>
      </c>
      <c r="N3" s="24">
        <v>100</v>
      </c>
      <c r="O3" s="24">
        <v>150</v>
      </c>
    </row>
    <row r="4" spans="1:34" x14ac:dyDescent="0.45">
      <c r="A4" s="61" t="s">
        <v>194</v>
      </c>
      <c r="B4" s="19" t="s">
        <v>294</v>
      </c>
      <c r="C4" s="23">
        <v>43682</v>
      </c>
      <c r="D4" s="19" t="s">
        <v>10</v>
      </c>
      <c r="E4" s="19" t="s">
        <v>9</v>
      </c>
      <c r="F4" s="25" t="s">
        <v>50</v>
      </c>
      <c r="G4" s="28">
        <f t="shared" si="0"/>
        <v>-70</v>
      </c>
      <c r="H4" s="29" t="b">
        <f>AND(IFERROR(INDEX(Config_Categories!$C$3:$AA$3, MATCH($E4, Config_Categories!$C$1:$AA$1, 0)), FALSE), $G4 &lt; 0)</f>
        <v>1</v>
      </c>
      <c r="L4" s="24">
        <v>-70</v>
      </c>
    </row>
    <row r="5" spans="1:34" x14ac:dyDescent="0.45">
      <c r="A5" s="61" t="s">
        <v>130</v>
      </c>
      <c r="B5" s="19" t="s">
        <v>295</v>
      </c>
      <c r="C5" s="23">
        <v>43682</v>
      </c>
      <c r="D5" s="19" t="s">
        <v>10</v>
      </c>
      <c r="E5" s="19" t="s">
        <v>26</v>
      </c>
      <c r="F5" s="19" t="s">
        <v>79</v>
      </c>
      <c r="G5" s="28">
        <f t="shared" si="0"/>
        <v>-120</v>
      </c>
      <c r="H5" s="29" t="b">
        <f>AND(IFERROR(INDEX(Config_Categories!$C$3:$AA$3, MATCH($E5, Config_Categories!$C$1:$AA$1, 0)), FALSE), $G5 &lt; 0)</f>
        <v>1</v>
      </c>
      <c r="L5" s="24">
        <v>-120</v>
      </c>
    </row>
    <row r="6" spans="1:34" x14ac:dyDescent="0.45">
      <c r="A6" s="61" t="s">
        <v>138</v>
      </c>
      <c r="B6" s="19" t="s">
        <v>296</v>
      </c>
      <c r="C6" s="23">
        <v>43708</v>
      </c>
      <c r="D6" s="19" t="s">
        <v>297</v>
      </c>
      <c r="E6" s="19" t="s">
        <v>38</v>
      </c>
      <c r="F6" s="26" t="s">
        <v>67</v>
      </c>
      <c r="G6" s="28">
        <f t="shared" si="0"/>
        <v>-88</v>
      </c>
      <c r="H6" s="29" t="b">
        <f>AND(IFERROR(INDEX(Config_Categories!$C$3:$AA$3, MATCH($E6, Config_Categories!$C$1:$AA$1, 0)), FALSE), $G6 &lt; 0)</f>
        <v>0</v>
      </c>
      <c r="M6" s="24">
        <v>-88</v>
      </c>
    </row>
    <row r="7" spans="1:34" x14ac:dyDescent="0.45">
      <c r="A7" s="61" t="s">
        <v>131</v>
      </c>
      <c r="B7" s="19" t="s">
        <v>299</v>
      </c>
      <c r="C7" s="23">
        <v>43716</v>
      </c>
      <c r="E7" s="19" t="s">
        <v>6</v>
      </c>
      <c r="F7" s="26"/>
      <c r="G7" s="28">
        <f t="shared" si="0"/>
        <v>0</v>
      </c>
      <c r="H7" s="29" t="b">
        <f>AND(IFERROR(INDEX(Config_Categories!$C$3:$AA$3, MATCH($E7, Config_Categories!$C$1:$AA$1, 0)), FALSE), $G7 &lt; 0)</f>
        <v>0</v>
      </c>
      <c r="I7" s="24">
        <v>-1000</v>
      </c>
      <c r="J7" s="24">
        <v>1000</v>
      </c>
    </row>
    <row r="8" spans="1:34" x14ac:dyDescent="0.45">
      <c r="A8" s="61" t="s">
        <v>204</v>
      </c>
      <c r="B8" s="19" t="s">
        <v>298</v>
      </c>
      <c r="C8" s="23">
        <v>43723</v>
      </c>
      <c r="D8" s="19" t="s">
        <v>87</v>
      </c>
      <c r="E8" s="19" t="s">
        <v>6</v>
      </c>
      <c r="F8" s="26"/>
      <c r="G8" s="28">
        <f t="shared" si="0"/>
        <v>0</v>
      </c>
      <c r="H8" s="29" t="b">
        <f>AND(IFERROR(INDEX(Config_Categories!$C$3:$AA$3, MATCH($E8, Config_Categories!$C$1:$AA$1, 0)), FALSE), $G8 &lt; 0)</f>
        <v>0</v>
      </c>
      <c r="I8" s="24">
        <v>-588</v>
      </c>
      <c r="M8" s="24">
        <v>588</v>
      </c>
    </row>
    <row r="9" spans="1:34" x14ac:dyDescent="0.45">
      <c r="A9" s="61" t="s">
        <v>196</v>
      </c>
      <c r="B9" s="19" t="s">
        <v>300</v>
      </c>
      <c r="C9" s="23">
        <v>43739</v>
      </c>
      <c r="D9" s="19" t="s">
        <v>18</v>
      </c>
      <c r="E9" s="19" t="s">
        <v>92</v>
      </c>
      <c r="F9" s="26" t="s">
        <v>94</v>
      </c>
      <c r="G9" s="28">
        <f t="shared" si="0"/>
        <v>-700</v>
      </c>
      <c r="H9" s="29" t="b">
        <f>AND(IFERROR(INDEX(Config_Categories!$C$3:$AA$3, MATCH($E9, Config_Categories!$C$1:$AA$1, 0)), FALSE), $G9 &lt; 0)</f>
        <v>1</v>
      </c>
      <c r="L9" s="24">
        <v>-700</v>
      </c>
    </row>
    <row r="10" spans="1:34" x14ac:dyDescent="0.45">
      <c r="A10" s="61" t="s">
        <v>132</v>
      </c>
      <c r="F10" s="26"/>
      <c r="G10" s="28">
        <f t="shared" si="0"/>
        <v>0</v>
      </c>
      <c r="H10" s="29" t="b">
        <f>AND(IFERROR(INDEX(Config_Categories!$C$3:$AA$3, MATCH($E10, Config_Categories!$C$1:$AA$1, 0)), FALSE), $G10 &lt; 0)</f>
        <v>0</v>
      </c>
    </row>
    <row r="11" spans="1:34" x14ac:dyDescent="0.45">
      <c r="A11" s="61" t="s">
        <v>133</v>
      </c>
      <c r="F11" s="26"/>
      <c r="G11" s="28">
        <f t="shared" si="0"/>
        <v>0</v>
      </c>
      <c r="H11" s="29" t="b">
        <f>AND(IFERROR(INDEX(Config_Categories!$C$3:$AA$3, MATCH($E11, Config_Categories!$C$1:$AA$1, 0)), FALSE), $G11 &lt; 0)</f>
        <v>0</v>
      </c>
    </row>
    <row r="12" spans="1:34" x14ac:dyDescent="0.45">
      <c r="F12" s="26"/>
      <c r="G12" s="28">
        <f t="shared" si="0"/>
        <v>0</v>
      </c>
      <c r="H12" s="29" t="b">
        <f>AND(IFERROR(INDEX(Config_Categories!$C$3:$AA$3, MATCH($E12, Config_Categories!$C$1:$AA$1, 0)), FALSE), $G12 &lt; 0)</f>
        <v>0</v>
      </c>
    </row>
    <row r="13" spans="1:34" x14ac:dyDescent="0.45">
      <c r="A13" s="61" t="s">
        <v>239</v>
      </c>
      <c r="G13" s="28">
        <f t="shared" si="0"/>
        <v>0</v>
      </c>
      <c r="H13" s="29" t="b">
        <f>AND(IFERROR(INDEX(Config_Categories!$C$3:$AA$3, MATCH($E13, Config_Categories!$C$1:$AA$1, 0)), FALSE), $G13 &lt; 0)</f>
        <v>0</v>
      </c>
    </row>
    <row r="14" spans="1:34" x14ac:dyDescent="0.45">
      <c r="G14" s="28">
        <f t="shared" si="0"/>
        <v>0</v>
      </c>
      <c r="H14" s="29" t="b">
        <f>AND(IFERROR(INDEX(Config_Categories!$C$3:$AA$3, MATCH($E14, Config_Categories!$C$1:$AA$1, 0)), FALSE), $G14 &lt; 0)</f>
        <v>0</v>
      </c>
    </row>
    <row r="15" spans="1:34" x14ac:dyDescent="0.45">
      <c r="G15" s="28">
        <f t="shared" si="0"/>
        <v>0</v>
      </c>
      <c r="H15" s="29" t="b">
        <f>AND(IFERROR(INDEX(Config_Categories!$C$3:$AA$3, MATCH($E15, Config_Categories!$C$1:$AA$1, 0)), FALSE), $G15 &lt; 0)</f>
        <v>0</v>
      </c>
    </row>
    <row r="16" spans="1:34" x14ac:dyDescent="0.45">
      <c r="G16" s="28">
        <f t="shared" si="0"/>
        <v>0</v>
      </c>
      <c r="H16" s="29" t="b">
        <f>AND(IFERROR(INDEX(Config_Categories!$C$3:$AA$3, MATCH($E16, Config_Categories!$C$1:$AA$1, 0)), FALSE), $G16 &lt; 0)</f>
        <v>0</v>
      </c>
    </row>
    <row r="17" spans="7:8" x14ac:dyDescent="0.45">
      <c r="G17" s="28">
        <f t="shared" si="0"/>
        <v>0</v>
      </c>
      <c r="H17" s="29" t="b">
        <f>AND(IFERROR(INDEX(Config_Categories!$C$3:$AA$3, MATCH($E17, Config_Categories!$C$1:$AA$1, 0)), FALSE), $G17 &lt; 0)</f>
        <v>0</v>
      </c>
    </row>
    <row r="18" spans="7:8" x14ac:dyDescent="0.45">
      <c r="G18" s="28">
        <f t="shared" si="0"/>
        <v>0</v>
      </c>
      <c r="H18" s="29" t="b">
        <f>AND(IFERROR(INDEX(Config_Categories!$C$3:$AA$3, MATCH($E18, Config_Categories!$C$1:$AA$1, 0)), FALSE), $G18 &lt; 0)</f>
        <v>0</v>
      </c>
    </row>
    <row r="19" spans="7:8" x14ac:dyDescent="0.45">
      <c r="G19" s="28">
        <f t="shared" si="0"/>
        <v>0</v>
      </c>
      <c r="H19" s="29" t="b">
        <f>AND(IFERROR(INDEX(Config_Categories!$C$3:$AA$3, MATCH($E19, Config_Categories!$C$1:$AA$1, 0)), FALSE), $G19 &lt; 0)</f>
        <v>0</v>
      </c>
    </row>
    <row r="20" spans="7:8" x14ac:dyDescent="0.45">
      <c r="G20" s="28">
        <f t="shared" si="0"/>
        <v>0</v>
      </c>
      <c r="H20" s="29" t="b">
        <f>AND(IFERROR(INDEX(Config_Categories!$C$3:$AA$3, MATCH($E20, Config_Categories!$C$1:$AA$1, 0)), FALSE), $G20 &lt; 0)</f>
        <v>0</v>
      </c>
    </row>
    <row r="21" spans="7:8" x14ac:dyDescent="0.45">
      <c r="G21" s="28">
        <f t="shared" si="0"/>
        <v>0</v>
      </c>
      <c r="H21" s="29" t="b">
        <f>AND(IFERROR(INDEX(Config_Categories!$C$3:$AA$3, MATCH($E21, Config_Categories!$C$1:$AA$1, 0)), FALSE), $G21 &lt; 0)</f>
        <v>0</v>
      </c>
    </row>
    <row r="22" spans="7:8" x14ac:dyDescent="0.45">
      <c r="G22" s="28">
        <f t="shared" si="0"/>
        <v>0</v>
      </c>
      <c r="H22" s="29" t="b">
        <f>AND(IFERROR(INDEX(Config_Categories!$C$3:$AA$3, MATCH($E22, Config_Categories!$C$1:$AA$1, 0)), FALSE), $G22 &lt; 0)</f>
        <v>0</v>
      </c>
    </row>
    <row r="23" spans="7:8" x14ac:dyDescent="0.45">
      <c r="G23" s="28">
        <f t="shared" si="0"/>
        <v>0</v>
      </c>
      <c r="H23" s="29" t="b">
        <f>AND(IFERROR(INDEX(Config_Categories!$C$3:$AA$3, MATCH($E23, Config_Categories!$C$1:$AA$1, 0)), FALSE), $G23 &lt; 0)</f>
        <v>0</v>
      </c>
    </row>
    <row r="24" spans="7:8" x14ac:dyDescent="0.45">
      <c r="G24" s="28">
        <f t="shared" si="0"/>
        <v>0</v>
      </c>
      <c r="H24" s="29" t="b">
        <f>AND(IFERROR(INDEX(Config_Categories!$C$3:$AA$3, MATCH($E24, Config_Categories!$C$1:$AA$1, 0)), FALSE), $G24 &lt; 0)</f>
        <v>0</v>
      </c>
    </row>
    <row r="25" spans="7:8" x14ac:dyDescent="0.45">
      <c r="G25" s="28">
        <f t="shared" si="0"/>
        <v>0</v>
      </c>
      <c r="H25" s="29" t="b">
        <f>AND(IFERROR(INDEX(Config_Categories!$C$3:$AA$3, MATCH($E25, Config_Categories!$C$1:$AA$1, 0)), FALSE), $G25 &lt; 0)</f>
        <v>0</v>
      </c>
    </row>
    <row r="26" spans="7:8" x14ac:dyDescent="0.45">
      <c r="G26" s="28">
        <f t="shared" si="0"/>
        <v>0</v>
      </c>
      <c r="H26" s="29" t="b">
        <f>AND(IFERROR(INDEX(Config_Categories!$C$3:$AA$3, MATCH($E26, Config_Categories!$C$1:$AA$1, 0)), FALSE), $G26 &lt; 0)</f>
        <v>0</v>
      </c>
    </row>
    <row r="27" spans="7:8" x14ac:dyDescent="0.45">
      <c r="G27" s="28">
        <f t="shared" si="0"/>
        <v>0</v>
      </c>
      <c r="H27" s="29" t="b">
        <f>AND(IFERROR(INDEX(Config_Categories!$C$3:$AA$3, MATCH($E27, Config_Categories!$C$1:$AA$1, 0)), FALSE), $G27 &lt; 0)</f>
        <v>0</v>
      </c>
    </row>
    <row r="28" spans="7:8" x14ac:dyDescent="0.45">
      <c r="G28" s="28">
        <f t="shared" si="0"/>
        <v>0</v>
      </c>
      <c r="H28" s="29" t="b">
        <f>AND(IFERROR(INDEX(Config_Categories!$C$3:$AA$3, MATCH($E28, Config_Categories!$C$1:$AA$1, 0)), FALSE), $G28 &lt; 0)</f>
        <v>0</v>
      </c>
    </row>
    <row r="29" spans="7:8" x14ac:dyDescent="0.45">
      <c r="G29" s="28">
        <f t="shared" si="0"/>
        <v>0</v>
      </c>
      <c r="H29" s="29" t="b">
        <f>AND(IFERROR(INDEX(Config_Categories!$C$3:$AA$3, MATCH($E29, Config_Categories!$C$1:$AA$1, 0)), FALSE), $G29 &lt; 0)</f>
        <v>0</v>
      </c>
    </row>
    <row r="30" spans="7:8" x14ac:dyDescent="0.45">
      <c r="G30" s="28">
        <f t="shared" si="0"/>
        <v>0</v>
      </c>
      <c r="H30" s="29" t="b">
        <f>AND(IFERROR(INDEX(Config_Categories!$C$3:$AA$3, MATCH($E30, Config_Categories!$C$1:$AA$1, 0)), FALSE), $G30 &lt; 0)</f>
        <v>0</v>
      </c>
    </row>
    <row r="31" spans="7:8" x14ac:dyDescent="0.45">
      <c r="G31" s="28">
        <f t="shared" si="0"/>
        <v>0</v>
      </c>
      <c r="H31" s="29" t="b">
        <f>AND(IFERROR(INDEX(Config_Categories!$C$3:$AA$3, MATCH($E31, Config_Categories!$C$1:$AA$1, 0)), FALSE), $G31 &lt; 0)</f>
        <v>0</v>
      </c>
    </row>
    <row r="32" spans="7:8" x14ac:dyDescent="0.45">
      <c r="G32" s="28">
        <f t="shared" si="0"/>
        <v>0</v>
      </c>
      <c r="H32" s="29" t="b">
        <f>AND(IFERROR(INDEX(Config_Categories!$C$3:$AA$3, MATCH($E32, Config_Categories!$C$1:$AA$1, 0)), FALSE), $G32 &lt; 0)</f>
        <v>0</v>
      </c>
    </row>
    <row r="33" spans="7:8" x14ac:dyDescent="0.45">
      <c r="G33" s="28">
        <f t="shared" si="0"/>
        <v>0</v>
      </c>
      <c r="H33" s="29" t="b">
        <f>AND(IFERROR(INDEX(Config_Categories!$C$3:$AA$3, MATCH($E33, Config_Categories!$C$1:$AA$1, 0)), FALSE), $G33 &lt; 0)</f>
        <v>0</v>
      </c>
    </row>
    <row r="34" spans="7:8" x14ac:dyDescent="0.45">
      <c r="G34" s="28">
        <f t="shared" si="0"/>
        <v>0</v>
      </c>
      <c r="H34" s="29" t="b">
        <f>AND(IFERROR(INDEX(Config_Categories!$C$3:$AA$3, MATCH($E34, Config_Categories!$C$1:$AA$1, 0)), FALSE), $G34 &lt; 0)</f>
        <v>0</v>
      </c>
    </row>
    <row r="35" spans="7:8" x14ac:dyDescent="0.45">
      <c r="G35" s="28">
        <f t="shared" si="0"/>
        <v>0</v>
      </c>
      <c r="H35" s="29" t="b">
        <f>AND(IFERROR(INDEX(Config_Categories!$C$3:$AA$3, MATCH($E35, Config_Categories!$C$1:$AA$1, 0)), FALSE), $G35 &lt; 0)</f>
        <v>0</v>
      </c>
    </row>
    <row r="36" spans="7:8" x14ac:dyDescent="0.45">
      <c r="G36" s="28">
        <f t="shared" si="0"/>
        <v>0</v>
      </c>
      <c r="H36" s="29" t="b">
        <f>AND(IFERROR(INDEX(Config_Categories!$C$3:$AA$3, MATCH($E36, Config_Categories!$C$1:$AA$1, 0)), FALSE), $G36 &lt; 0)</f>
        <v>0</v>
      </c>
    </row>
    <row r="37" spans="7:8" x14ac:dyDescent="0.45">
      <c r="G37" s="28">
        <f t="shared" si="0"/>
        <v>0</v>
      </c>
      <c r="H37" s="29" t="b">
        <f>AND(IFERROR(INDEX(Config_Categories!$C$3:$AA$3, MATCH($E37, Config_Categories!$C$1:$AA$1, 0)), FALSE), $G37 &lt; 0)</f>
        <v>0</v>
      </c>
    </row>
    <row r="38" spans="7:8" x14ac:dyDescent="0.45">
      <c r="G38" s="28">
        <f t="shared" si="0"/>
        <v>0</v>
      </c>
      <c r="H38" s="29" t="b">
        <f>AND(IFERROR(INDEX(Config_Categories!$C$3:$AA$3, MATCH($E38, Config_Categories!$C$1:$AA$1, 0)), FALSE), $G38 &lt; 0)</f>
        <v>0</v>
      </c>
    </row>
    <row r="39" spans="7:8" x14ac:dyDescent="0.45">
      <c r="G39" s="28">
        <f t="shared" si="0"/>
        <v>0</v>
      </c>
      <c r="H39" s="29" t="b">
        <f>AND(IFERROR(INDEX(Config_Categories!$C$3:$AA$3, MATCH($E39, Config_Categories!$C$1:$AA$1, 0)), FALSE), $G39 &lt; 0)</f>
        <v>0</v>
      </c>
    </row>
    <row r="40" spans="7:8" x14ac:dyDescent="0.45">
      <c r="G40" s="28">
        <f t="shared" si="0"/>
        <v>0</v>
      </c>
      <c r="H40" s="29" t="b">
        <f>AND(IFERROR(INDEX(Config_Categories!$C$3:$AA$3, MATCH($E40, Config_Categories!$C$1:$AA$1, 0)), FALSE), $G40 &lt; 0)</f>
        <v>0</v>
      </c>
    </row>
    <row r="41" spans="7:8" x14ac:dyDescent="0.45">
      <c r="G41" s="28">
        <f t="shared" si="0"/>
        <v>0</v>
      </c>
      <c r="H41" s="29" t="b">
        <f>AND(IFERROR(INDEX(Config_Categories!$C$3:$AA$3, MATCH($E41, Config_Categories!$C$1:$AA$1, 0)), FALSE), $G41 &lt; 0)</f>
        <v>0</v>
      </c>
    </row>
    <row r="42" spans="7:8" x14ac:dyDescent="0.45">
      <c r="G42" s="28">
        <f t="shared" si="0"/>
        <v>0</v>
      </c>
      <c r="H42" s="29" t="b">
        <f>AND(IFERROR(INDEX(Config_Categories!$C$3:$AA$3, MATCH($E42, Config_Categories!$C$1:$AA$1, 0)), FALSE), $G42 &lt; 0)</f>
        <v>0</v>
      </c>
    </row>
    <row r="43" spans="7:8" x14ac:dyDescent="0.45">
      <c r="G43" s="28">
        <f t="shared" si="0"/>
        <v>0</v>
      </c>
      <c r="H43" s="29" t="b">
        <f>AND(IFERROR(INDEX(Config_Categories!$C$3:$AA$3, MATCH($E43, Config_Categories!$C$1:$AA$1, 0)), FALSE), $G43 &lt; 0)</f>
        <v>0</v>
      </c>
    </row>
    <row r="44" spans="7:8" x14ac:dyDescent="0.45">
      <c r="G44" s="28">
        <f t="shared" si="0"/>
        <v>0</v>
      </c>
      <c r="H44" s="29" t="b">
        <f>AND(IFERROR(INDEX(Config_Categories!$C$3:$AA$3, MATCH($E44, Config_Categories!$C$1:$AA$1, 0)), FALSE), $G44 &lt; 0)</f>
        <v>0</v>
      </c>
    </row>
    <row r="45" spans="7:8" x14ac:dyDescent="0.45">
      <c r="G45" s="28">
        <f t="shared" si="0"/>
        <v>0</v>
      </c>
      <c r="H45" s="29" t="b">
        <f>AND(IFERROR(INDEX(Config_Categories!$C$3:$AA$3, MATCH($E45, Config_Categories!$C$1:$AA$1, 0)), FALSE), $G45 &lt; 0)</f>
        <v>0</v>
      </c>
    </row>
    <row r="46" spans="7:8" x14ac:dyDescent="0.45">
      <c r="G46" s="28">
        <f t="shared" si="0"/>
        <v>0</v>
      </c>
      <c r="H46" s="29" t="b">
        <f>AND(IFERROR(INDEX(Config_Categories!$C$3:$AA$3, MATCH($E46, Config_Categories!$C$1:$AA$1, 0)), FALSE), $G46 &lt; 0)</f>
        <v>0</v>
      </c>
    </row>
    <row r="47" spans="7:8" x14ac:dyDescent="0.45">
      <c r="G47" s="28">
        <f t="shared" si="0"/>
        <v>0</v>
      </c>
      <c r="H47" s="29" t="b">
        <f>AND(IFERROR(INDEX(Config_Categories!$C$3:$AA$3, MATCH($E47, Config_Categories!$C$1:$AA$1, 0)), FALSE), $G47 &lt; 0)</f>
        <v>0</v>
      </c>
    </row>
    <row r="48" spans="7:8" x14ac:dyDescent="0.45">
      <c r="G48" s="28">
        <f t="shared" si="0"/>
        <v>0</v>
      </c>
      <c r="H48" s="29" t="b">
        <f>AND(IFERROR(INDEX(Config_Categories!$C$3:$AA$3, MATCH($E48, Config_Categories!$C$1:$AA$1, 0)), FALSE), $G48 &lt; 0)</f>
        <v>0</v>
      </c>
    </row>
    <row r="49" spans="7:8" x14ac:dyDescent="0.45">
      <c r="G49" s="28">
        <f t="shared" si="0"/>
        <v>0</v>
      </c>
      <c r="H49" s="29" t="b">
        <f>AND(IFERROR(INDEX(Config_Categories!$C$3:$AA$3, MATCH($E49, Config_Categories!$C$1:$AA$1, 0)), FALSE), $G49 &lt; 0)</f>
        <v>0</v>
      </c>
    </row>
    <row r="50" spans="7:8" x14ac:dyDescent="0.45">
      <c r="G50" s="28">
        <f t="shared" si="0"/>
        <v>0</v>
      </c>
      <c r="H50" s="29" t="b">
        <f>AND(IFERROR(INDEX(Config_Categories!$C$3:$AA$3, MATCH($E50, Config_Categories!$C$1:$AA$1, 0)), FALSE), $G50 &lt; 0)</f>
        <v>0</v>
      </c>
    </row>
    <row r="51" spans="7:8" x14ac:dyDescent="0.45">
      <c r="G51" s="28">
        <f t="shared" si="0"/>
        <v>0</v>
      </c>
      <c r="H51" s="29" t="b">
        <f>AND(IFERROR(INDEX(Config_Categories!$C$3:$AA$3, MATCH($E51, Config_Categories!$C$1:$AA$1, 0)), FALSE), $G51 &lt; 0)</f>
        <v>0</v>
      </c>
    </row>
    <row r="52" spans="7:8" x14ac:dyDescent="0.45">
      <c r="G52" s="28">
        <f t="shared" si="0"/>
        <v>0</v>
      </c>
      <c r="H52" s="29" t="b">
        <f>AND(IFERROR(INDEX(Config_Categories!$C$3:$AA$3, MATCH($E52, Config_Categories!$C$1:$AA$1, 0)), FALSE), $G52 &lt; 0)</f>
        <v>0</v>
      </c>
    </row>
    <row r="53" spans="7:8" x14ac:dyDescent="0.45">
      <c r="G53" s="28">
        <f t="shared" si="0"/>
        <v>0</v>
      </c>
      <c r="H53" s="29" t="b">
        <f>AND(IFERROR(INDEX(Config_Categories!$C$3:$AA$3, MATCH($E53, Config_Categories!$C$1:$AA$1, 0)), FALSE), $G53 &lt; 0)</f>
        <v>0</v>
      </c>
    </row>
    <row r="54" spans="7:8" x14ac:dyDescent="0.45">
      <c r="G54" s="28">
        <f t="shared" si="0"/>
        <v>0</v>
      </c>
      <c r="H54" s="29" t="b">
        <f>AND(IFERROR(INDEX(Config_Categories!$C$3:$AA$3, MATCH($E54, Config_Categories!$C$1:$AA$1, 0)), FALSE), $G54 &lt; 0)</f>
        <v>0</v>
      </c>
    </row>
    <row r="55" spans="7:8" x14ac:dyDescent="0.45">
      <c r="G55" s="28">
        <f t="shared" si="0"/>
        <v>0</v>
      </c>
      <c r="H55" s="29" t="b">
        <f>AND(IFERROR(INDEX(Config_Categories!$C$3:$AA$3, MATCH($E55, Config_Categories!$C$1:$AA$1, 0)), FALSE), $G55 &lt; 0)</f>
        <v>0</v>
      </c>
    </row>
    <row r="56" spans="7:8" x14ac:dyDescent="0.45">
      <c r="G56" s="28">
        <f t="shared" si="0"/>
        <v>0</v>
      </c>
      <c r="H56" s="29" t="b">
        <f>AND(IFERROR(INDEX(Config_Categories!$C$3:$AA$3, MATCH($E56, Config_Categories!$C$1:$AA$1, 0)), FALSE), $G56 &lt; 0)</f>
        <v>0</v>
      </c>
    </row>
    <row r="57" spans="7:8" x14ac:dyDescent="0.45">
      <c r="G57" s="28">
        <f t="shared" si="0"/>
        <v>0</v>
      </c>
      <c r="H57" s="29" t="b">
        <f>AND(IFERROR(INDEX(Config_Categories!$C$3:$AA$3, MATCH($E57, Config_Categories!$C$1:$AA$1, 0)), FALSE), $G57 &lt; 0)</f>
        <v>0</v>
      </c>
    </row>
    <row r="58" spans="7:8" x14ac:dyDescent="0.45">
      <c r="G58" s="28">
        <f t="shared" si="0"/>
        <v>0</v>
      </c>
      <c r="H58" s="29" t="b">
        <f>AND(IFERROR(INDEX(Config_Categories!$C$3:$AA$3, MATCH($E58, Config_Categories!$C$1:$AA$1, 0)), FALSE), $G58 &lt; 0)</f>
        <v>0</v>
      </c>
    </row>
    <row r="59" spans="7:8" x14ac:dyDescent="0.45">
      <c r="G59" s="28">
        <f t="shared" si="0"/>
        <v>0</v>
      </c>
      <c r="H59" s="29" t="b">
        <f>AND(IFERROR(INDEX(Config_Categories!$C$3:$AA$3, MATCH($E59, Config_Categories!$C$1:$AA$1, 0)), FALSE), $G59 &lt; 0)</f>
        <v>0</v>
      </c>
    </row>
    <row r="60" spans="7:8" x14ac:dyDescent="0.45">
      <c r="G60" s="28">
        <f t="shared" si="0"/>
        <v>0</v>
      </c>
      <c r="H60" s="29" t="b">
        <f>AND(IFERROR(INDEX(Config_Categories!$C$3:$AA$3, MATCH($E60, Config_Categories!$C$1:$AA$1, 0)), FALSE), $G60 &lt; 0)</f>
        <v>0</v>
      </c>
    </row>
    <row r="61" spans="7:8" x14ac:dyDescent="0.45">
      <c r="G61" s="28">
        <f t="shared" si="0"/>
        <v>0</v>
      </c>
      <c r="H61" s="29" t="b">
        <f>AND(IFERROR(INDEX(Config_Categories!$C$3:$AA$3, MATCH($E61, Config_Categories!$C$1:$AA$1, 0)), FALSE), $G61 &lt; 0)</f>
        <v>0</v>
      </c>
    </row>
    <row r="62" spans="7:8" x14ac:dyDescent="0.45">
      <c r="G62" s="28">
        <f t="shared" si="0"/>
        <v>0</v>
      </c>
      <c r="H62" s="29" t="b">
        <f>AND(IFERROR(INDEX(Config_Categories!$C$3:$AA$3, MATCH($E62, Config_Categories!$C$1:$AA$1, 0)), FALSE), $G62 &lt; 0)</f>
        <v>0</v>
      </c>
    </row>
    <row r="63" spans="7:8" x14ac:dyDescent="0.45">
      <c r="G63" s="28">
        <f t="shared" si="0"/>
        <v>0</v>
      </c>
      <c r="H63" s="29" t="b">
        <f>AND(IFERROR(INDEX(Config_Categories!$C$3:$AA$3, MATCH($E63, Config_Categories!$C$1:$AA$1, 0)), FALSE), $G63 &lt; 0)</f>
        <v>0</v>
      </c>
    </row>
    <row r="64" spans="7:8" x14ac:dyDescent="0.45">
      <c r="G64" s="28">
        <f t="shared" si="0"/>
        <v>0</v>
      </c>
      <c r="H64" s="29" t="b">
        <f>AND(IFERROR(INDEX(Config_Categories!$C$3:$AA$3, MATCH($E64, Config_Categories!$C$1:$AA$1, 0)), FALSE), $G64 &lt; 0)</f>
        <v>0</v>
      </c>
    </row>
    <row r="65" spans="7:8" x14ac:dyDescent="0.45">
      <c r="G65" s="28">
        <f t="shared" si="0"/>
        <v>0</v>
      </c>
      <c r="H65" s="29" t="b">
        <f>AND(IFERROR(INDEX(Config_Categories!$C$3:$AA$3, MATCH($E65, Config_Categories!$C$1:$AA$1, 0)), FALSE), $G65 &lt; 0)</f>
        <v>0</v>
      </c>
    </row>
    <row r="66" spans="7:8" x14ac:dyDescent="0.45">
      <c r="G66" s="28">
        <f t="shared" si="0"/>
        <v>0</v>
      </c>
      <c r="H66" s="29" t="b">
        <f>AND(IFERROR(INDEX(Config_Categories!$C$3:$AA$3, MATCH($E66, Config_Categories!$C$1:$AA$1, 0)), FALSE), $G66 &lt; 0)</f>
        <v>0</v>
      </c>
    </row>
    <row r="67" spans="7:8" x14ac:dyDescent="0.45">
      <c r="G67" s="28">
        <f t="shared" ref="G67:G130" si="1">SUM(I67:O67)</f>
        <v>0</v>
      </c>
      <c r="H67" s="29" t="b">
        <f>AND(IFERROR(INDEX(Config_Categories!$C$3:$AA$3, MATCH($E67, Config_Categories!$C$1:$AA$1, 0)), FALSE), $G67 &lt; 0)</f>
        <v>0</v>
      </c>
    </row>
    <row r="68" spans="7:8" x14ac:dyDescent="0.45">
      <c r="G68" s="28">
        <f t="shared" si="1"/>
        <v>0</v>
      </c>
      <c r="H68" s="29" t="b">
        <f>AND(IFERROR(INDEX(Config_Categories!$C$3:$AA$3, MATCH($E68, Config_Categories!$C$1:$AA$1, 0)), FALSE), $G68 &lt; 0)</f>
        <v>0</v>
      </c>
    </row>
    <row r="69" spans="7:8" x14ac:dyDescent="0.45">
      <c r="G69" s="28">
        <f t="shared" si="1"/>
        <v>0</v>
      </c>
      <c r="H69" s="29" t="b">
        <f>AND(IFERROR(INDEX(Config_Categories!$C$3:$AA$3, MATCH($E69, Config_Categories!$C$1:$AA$1, 0)), FALSE), $G69 &lt; 0)</f>
        <v>0</v>
      </c>
    </row>
    <row r="70" spans="7:8" x14ac:dyDescent="0.45">
      <c r="G70" s="28">
        <f t="shared" si="1"/>
        <v>0</v>
      </c>
      <c r="H70" s="29" t="b">
        <f>AND(IFERROR(INDEX(Config_Categories!$C$3:$AA$3, MATCH($E70, Config_Categories!$C$1:$AA$1, 0)), FALSE), $G70 &lt; 0)</f>
        <v>0</v>
      </c>
    </row>
    <row r="71" spans="7:8" x14ac:dyDescent="0.45">
      <c r="G71" s="28">
        <f t="shared" si="1"/>
        <v>0</v>
      </c>
      <c r="H71" s="29" t="b">
        <f>AND(IFERROR(INDEX(Config_Categories!$C$3:$AA$3, MATCH($E71, Config_Categories!$C$1:$AA$1, 0)), FALSE), $G71 &lt; 0)</f>
        <v>0</v>
      </c>
    </row>
    <row r="72" spans="7:8" x14ac:dyDescent="0.45">
      <c r="G72" s="28">
        <f t="shared" si="1"/>
        <v>0</v>
      </c>
      <c r="H72" s="29" t="b">
        <f>AND(IFERROR(INDEX(Config_Categories!$C$3:$AA$3, MATCH($E72, Config_Categories!$C$1:$AA$1, 0)), FALSE), $G72 &lt; 0)</f>
        <v>0</v>
      </c>
    </row>
    <row r="73" spans="7:8" x14ac:dyDescent="0.45">
      <c r="G73" s="28">
        <f t="shared" si="1"/>
        <v>0</v>
      </c>
      <c r="H73" s="29" t="b">
        <f>AND(IFERROR(INDEX(Config_Categories!$C$3:$AA$3, MATCH($E73, Config_Categories!$C$1:$AA$1, 0)), FALSE), $G73 &lt; 0)</f>
        <v>0</v>
      </c>
    </row>
    <row r="74" spans="7:8" x14ac:dyDescent="0.45">
      <c r="G74" s="28">
        <f t="shared" si="1"/>
        <v>0</v>
      </c>
      <c r="H74" s="29" t="b">
        <f>AND(IFERROR(INDEX(Config_Categories!$C$3:$AA$3, MATCH($E74, Config_Categories!$C$1:$AA$1, 0)), FALSE), $G74 &lt; 0)</f>
        <v>0</v>
      </c>
    </row>
    <row r="75" spans="7:8" x14ac:dyDescent="0.45">
      <c r="G75" s="28">
        <f t="shared" si="1"/>
        <v>0</v>
      </c>
      <c r="H75" s="29" t="b">
        <f>AND(IFERROR(INDEX(Config_Categories!$C$3:$AA$3, MATCH($E75, Config_Categories!$C$1:$AA$1, 0)), FALSE), $G75 &lt; 0)</f>
        <v>0</v>
      </c>
    </row>
    <row r="76" spans="7:8" x14ac:dyDescent="0.45">
      <c r="G76" s="28">
        <f t="shared" si="1"/>
        <v>0</v>
      </c>
      <c r="H76" s="29" t="b">
        <f>AND(IFERROR(INDEX(Config_Categories!$C$3:$AA$3, MATCH($E76, Config_Categories!$C$1:$AA$1, 0)), FALSE), $G76 &lt; 0)</f>
        <v>0</v>
      </c>
    </row>
    <row r="77" spans="7:8" x14ac:dyDescent="0.45">
      <c r="G77" s="28">
        <f t="shared" si="1"/>
        <v>0</v>
      </c>
      <c r="H77" s="29" t="b">
        <f>AND(IFERROR(INDEX(Config_Categories!$C$3:$AA$3, MATCH($E77, Config_Categories!$C$1:$AA$1, 0)), FALSE), $G77 &lt; 0)</f>
        <v>0</v>
      </c>
    </row>
    <row r="78" spans="7:8" x14ac:dyDescent="0.45">
      <c r="G78" s="28">
        <f t="shared" si="1"/>
        <v>0</v>
      </c>
      <c r="H78" s="29" t="b">
        <f>AND(IFERROR(INDEX(Config_Categories!$C$3:$AA$3, MATCH($E78, Config_Categories!$C$1:$AA$1, 0)), FALSE), $G78 &lt; 0)</f>
        <v>0</v>
      </c>
    </row>
    <row r="79" spans="7:8" x14ac:dyDescent="0.45">
      <c r="G79" s="28">
        <f t="shared" si="1"/>
        <v>0</v>
      </c>
      <c r="H79" s="29" t="b">
        <f>AND(IFERROR(INDEX(Config_Categories!$C$3:$AA$3, MATCH($E79, Config_Categories!$C$1:$AA$1, 0)), FALSE), $G79 &lt; 0)</f>
        <v>0</v>
      </c>
    </row>
    <row r="80" spans="7:8" x14ac:dyDescent="0.45">
      <c r="G80" s="28">
        <f t="shared" si="1"/>
        <v>0</v>
      </c>
      <c r="H80" s="29" t="b">
        <f>AND(IFERROR(INDEX(Config_Categories!$C$3:$AA$3, MATCH($E80, Config_Categories!$C$1:$AA$1, 0)), FALSE), $G80 &lt; 0)</f>
        <v>0</v>
      </c>
    </row>
    <row r="81" spans="7:8" x14ac:dyDescent="0.45">
      <c r="G81" s="28">
        <f t="shared" si="1"/>
        <v>0</v>
      </c>
      <c r="H81" s="29" t="b">
        <f>AND(IFERROR(INDEX(Config_Categories!$C$3:$AA$3, MATCH($E81, Config_Categories!$C$1:$AA$1, 0)), FALSE), $G81 &lt; 0)</f>
        <v>0</v>
      </c>
    </row>
    <row r="82" spans="7:8" x14ac:dyDescent="0.45">
      <c r="G82" s="28">
        <f t="shared" si="1"/>
        <v>0</v>
      </c>
      <c r="H82" s="29" t="b">
        <f>AND(IFERROR(INDEX(Config_Categories!$C$3:$AA$3, MATCH($E82, Config_Categories!$C$1:$AA$1, 0)), FALSE), $G82 &lt; 0)</f>
        <v>0</v>
      </c>
    </row>
    <row r="83" spans="7:8" x14ac:dyDescent="0.45">
      <c r="G83" s="28">
        <f t="shared" si="1"/>
        <v>0</v>
      </c>
      <c r="H83" s="29" t="b">
        <f>AND(IFERROR(INDEX(Config_Categories!$C$3:$AA$3, MATCH($E83, Config_Categories!$C$1:$AA$1, 0)), FALSE), $G83 &lt; 0)</f>
        <v>0</v>
      </c>
    </row>
    <row r="84" spans="7:8" x14ac:dyDescent="0.45">
      <c r="G84" s="28">
        <f t="shared" si="1"/>
        <v>0</v>
      </c>
      <c r="H84" s="29" t="b">
        <f>AND(IFERROR(INDEX(Config_Categories!$C$3:$AA$3, MATCH($E84, Config_Categories!$C$1:$AA$1, 0)), FALSE), $G84 &lt; 0)</f>
        <v>0</v>
      </c>
    </row>
    <row r="85" spans="7:8" x14ac:dyDescent="0.45">
      <c r="G85" s="28">
        <f t="shared" si="1"/>
        <v>0</v>
      </c>
      <c r="H85" s="29" t="b">
        <f>AND(IFERROR(INDEX(Config_Categories!$C$3:$AA$3, MATCH($E85, Config_Categories!$C$1:$AA$1, 0)), FALSE), $G85 &lt; 0)</f>
        <v>0</v>
      </c>
    </row>
    <row r="86" spans="7:8" x14ac:dyDescent="0.45">
      <c r="G86" s="28">
        <f t="shared" si="1"/>
        <v>0</v>
      </c>
      <c r="H86" s="29" t="b">
        <f>AND(IFERROR(INDEX(Config_Categories!$C$3:$AA$3, MATCH($E86, Config_Categories!$C$1:$AA$1, 0)), FALSE), $G86 &lt; 0)</f>
        <v>0</v>
      </c>
    </row>
    <row r="87" spans="7:8" x14ac:dyDescent="0.45">
      <c r="G87" s="28">
        <f t="shared" si="1"/>
        <v>0</v>
      </c>
      <c r="H87" s="29" t="b">
        <f>AND(IFERROR(INDEX(Config_Categories!$C$3:$AA$3, MATCH($E87, Config_Categories!$C$1:$AA$1, 0)), FALSE), $G87 &lt; 0)</f>
        <v>0</v>
      </c>
    </row>
    <row r="88" spans="7:8" x14ac:dyDescent="0.45">
      <c r="G88" s="28">
        <f t="shared" si="1"/>
        <v>0</v>
      </c>
      <c r="H88" s="29" t="b">
        <f>AND(IFERROR(INDEX(Config_Categories!$C$3:$AA$3, MATCH($E88, Config_Categories!$C$1:$AA$1, 0)), FALSE), $G88 &lt; 0)</f>
        <v>0</v>
      </c>
    </row>
    <row r="89" spans="7:8" x14ac:dyDescent="0.45">
      <c r="G89" s="28">
        <f t="shared" si="1"/>
        <v>0</v>
      </c>
      <c r="H89" s="29" t="b">
        <f>AND(IFERROR(INDEX(Config_Categories!$C$3:$AA$3, MATCH($E89, Config_Categories!$C$1:$AA$1, 0)), FALSE), $G89 &lt; 0)</f>
        <v>0</v>
      </c>
    </row>
    <row r="90" spans="7:8" x14ac:dyDescent="0.45">
      <c r="G90" s="28">
        <f t="shared" si="1"/>
        <v>0</v>
      </c>
      <c r="H90" s="29" t="b">
        <f>AND(IFERROR(INDEX(Config_Categories!$C$3:$AA$3, MATCH($E90, Config_Categories!$C$1:$AA$1, 0)), FALSE), $G90 &lt; 0)</f>
        <v>0</v>
      </c>
    </row>
    <row r="91" spans="7:8" x14ac:dyDescent="0.45">
      <c r="G91" s="28">
        <f t="shared" si="1"/>
        <v>0</v>
      </c>
      <c r="H91" s="29" t="b">
        <f>AND(IFERROR(INDEX(Config_Categories!$C$3:$AA$3, MATCH($E91, Config_Categories!$C$1:$AA$1, 0)), FALSE), $G91 &lt; 0)</f>
        <v>0</v>
      </c>
    </row>
    <row r="92" spans="7:8" x14ac:dyDescent="0.45">
      <c r="G92" s="28">
        <f t="shared" si="1"/>
        <v>0</v>
      </c>
      <c r="H92" s="29" t="b">
        <f>AND(IFERROR(INDEX(Config_Categories!$C$3:$AA$3, MATCH($E92, Config_Categories!$C$1:$AA$1, 0)), FALSE), $G92 &lt; 0)</f>
        <v>0</v>
      </c>
    </row>
    <row r="93" spans="7:8" x14ac:dyDescent="0.45">
      <c r="G93" s="28">
        <f t="shared" si="1"/>
        <v>0</v>
      </c>
      <c r="H93" s="29" t="b">
        <f>AND(IFERROR(INDEX(Config_Categories!$C$3:$AA$3, MATCH($E93, Config_Categories!$C$1:$AA$1, 0)), FALSE), $G93 &lt; 0)</f>
        <v>0</v>
      </c>
    </row>
    <row r="94" spans="7:8" x14ac:dyDescent="0.45">
      <c r="G94" s="28">
        <f t="shared" si="1"/>
        <v>0</v>
      </c>
      <c r="H94" s="29" t="b">
        <f>AND(IFERROR(INDEX(Config_Categories!$C$3:$AA$3, MATCH($E94, Config_Categories!$C$1:$AA$1, 0)), FALSE), $G94 &lt; 0)</f>
        <v>0</v>
      </c>
    </row>
    <row r="95" spans="7:8" x14ac:dyDescent="0.45">
      <c r="G95" s="28">
        <f t="shared" si="1"/>
        <v>0</v>
      </c>
      <c r="H95" s="29" t="b">
        <f>AND(IFERROR(INDEX(Config_Categories!$C$3:$AA$3, MATCH($E95, Config_Categories!$C$1:$AA$1, 0)), FALSE), $G95 &lt; 0)</f>
        <v>0</v>
      </c>
    </row>
    <row r="96" spans="7:8" x14ac:dyDescent="0.45">
      <c r="G96" s="28">
        <f t="shared" si="1"/>
        <v>0</v>
      </c>
      <c r="H96" s="29" t="b">
        <f>AND(IFERROR(INDEX(Config_Categories!$C$3:$AA$3, MATCH($E96, Config_Categories!$C$1:$AA$1, 0)), FALSE), $G96 &lt; 0)</f>
        <v>0</v>
      </c>
    </row>
    <row r="97" spans="7:8" x14ac:dyDescent="0.45">
      <c r="G97" s="28">
        <f t="shared" si="1"/>
        <v>0</v>
      </c>
      <c r="H97" s="29" t="b">
        <f>AND(IFERROR(INDEX(Config_Categories!$C$3:$AA$3, MATCH($E97, Config_Categories!$C$1:$AA$1, 0)), FALSE), $G97 &lt; 0)</f>
        <v>0</v>
      </c>
    </row>
    <row r="98" spans="7:8" x14ac:dyDescent="0.45">
      <c r="G98" s="28">
        <f t="shared" si="1"/>
        <v>0</v>
      </c>
      <c r="H98" s="29" t="b">
        <f>AND(IFERROR(INDEX(Config_Categories!$C$3:$AA$3, MATCH($E98, Config_Categories!$C$1:$AA$1, 0)), FALSE), $G98 &lt; 0)</f>
        <v>0</v>
      </c>
    </row>
    <row r="99" spans="7:8" x14ac:dyDescent="0.45">
      <c r="G99" s="28">
        <f t="shared" si="1"/>
        <v>0</v>
      </c>
      <c r="H99" s="29" t="b">
        <f>AND(IFERROR(INDEX(Config_Categories!$C$3:$AA$3, MATCH($E99, Config_Categories!$C$1:$AA$1, 0)), FALSE), $G99 &lt; 0)</f>
        <v>0</v>
      </c>
    </row>
    <row r="100" spans="7:8" x14ac:dyDescent="0.45">
      <c r="G100" s="28">
        <f t="shared" si="1"/>
        <v>0</v>
      </c>
      <c r="H100" s="29" t="b">
        <f>AND(IFERROR(INDEX(Config_Categories!$C$3:$AA$3, MATCH($E100, Config_Categories!$C$1:$AA$1, 0)), FALSE), $G100 &lt; 0)</f>
        <v>0</v>
      </c>
    </row>
    <row r="101" spans="7:8" x14ac:dyDescent="0.45">
      <c r="G101" s="28">
        <f t="shared" si="1"/>
        <v>0</v>
      </c>
      <c r="H101" s="29" t="b">
        <f>AND(IFERROR(INDEX(Config_Categories!$C$3:$AA$3, MATCH($E101, Config_Categories!$C$1:$AA$1, 0)), FALSE), $G101 &lt; 0)</f>
        <v>0</v>
      </c>
    </row>
    <row r="102" spans="7:8" x14ac:dyDescent="0.45">
      <c r="G102" s="28">
        <f t="shared" si="1"/>
        <v>0</v>
      </c>
      <c r="H102" s="29" t="b">
        <f>AND(IFERROR(INDEX(Config_Categories!$C$3:$AA$3, MATCH($E102, Config_Categories!$C$1:$AA$1, 0)), FALSE), $G102 &lt; 0)</f>
        <v>0</v>
      </c>
    </row>
    <row r="103" spans="7:8" x14ac:dyDescent="0.45">
      <c r="G103" s="28">
        <f t="shared" si="1"/>
        <v>0</v>
      </c>
      <c r="H103" s="29" t="b">
        <f>AND(IFERROR(INDEX(Config_Categories!$C$3:$AA$3, MATCH($E103, Config_Categories!$C$1:$AA$1, 0)), FALSE), $G103 &lt; 0)</f>
        <v>0</v>
      </c>
    </row>
    <row r="104" spans="7:8" x14ac:dyDescent="0.45">
      <c r="G104" s="28">
        <f t="shared" si="1"/>
        <v>0</v>
      </c>
      <c r="H104" s="29" t="b">
        <f>AND(IFERROR(INDEX(Config_Categories!$C$3:$AA$3, MATCH($E104, Config_Categories!$C$1:$AA$1, 0)), FALSE), $G104 &lt; 0)</f>
        <v>0</v>
      </c>
    </row>
    <row r="105" spans="7:8" x14ac:dyDescent="0.45">
      <c r="G105" s="28">
        <f t="shared" si="1"/>
        <v>0</v>
      </c>
      <c r="H105" s="29" t="b">
        <f>AND(IFERROR(INDEX(Config_Categories!$C$3:$AA$3, MATCH($E105, Config_Categories!$C$1:$AA$1, 0)), FALSE), $G105 &lt; 0)</f>
        <v>0</v>
      </c>
    </row>
    <row r="106" spans="7:8" x14ac:dyDescent="0.45">
      <c r="G106" s="28">
        <f t="shared" si="1"/>
        <v>0</v>
      </c>
      <c r="H106" s="29" t="b">
        <f>AND(IFERROR(INDEX(Config_Categories!$C$3:$AA$3, MATCH($E106, Config_Categories!$C$1:$AA$1, 0)), FALSE), $G106 &lt; 0)</f>
        <v>0</v>
      </c>
    </row>
    <row r="107" spans="7:8" x14ac:dyDescent="0.45">
      <c r="G107" s="28">
        <f t="shared" si="1"/>
        <v>0</v>
      </c>
      <c r="H107" s="29" t="b">
        <f>AND(IFERROR(INDEX(Config_Categories!$C$3:$AA$3, MATCH($E107, Config_Categories!$C$1:$AA$1, 0)), FALSE), $G107 &lt; 0)</f>
        <v>0</v>
      </c>
    </row>
    <row r="108" spans="7:8" x14ac:dyDescent="0.45">
      <c r="G108" s="28">
        <f t="shared" si="1"/>
        <v>0</v>
      </c>
      <c r="H108" s="29" t="b">
        <f>AND(IFERROR(INDEX(Config_Categories!$C$3:$AA$3, MATCH($E108, Config_Categories!$C$1:$AA$1, 0)), FALSE), $G108 &lt; 0)</f>
        <v>0</v>
      </c>
    </row>
    <row r="109" spans="7:8" x14ac:dyDescent="0.45">
      <c r="G109" s="28">
        <f t="shared" si="1"/>
        <v>0</v>
      </c>
      <c r="H109" s="29" t="b">
        <f>AND(IFERROR(INDEX(Config_Categories!$C$3:$AA$3, MATCH($E109, Config_Categories!$C$1:$AA$1, 0)), FALSE), $G109 &lt; 0)</f>
        <v>0</v>
      </c>
    </row>
    <row r="110" spans="7:8" x14ac:dyDescent="0.45">
      <c r="G110" s="28">
        <f t="shared" si="1"/>
        <v>0</v>
      </c>
      <c r="H110" s="29" t="b">
        <f>AND(IFERROR(INDEX(Config_Categories!$C$3:$AA$3, MATCH($E110, Config_Categories!$C$1:$AA$1, 0)), FALSE), $G110 &lt; 0)</f>
        <v>0</v>
      </c>
    </row>
    <row r="111" spans="7:8" x14ac:dyDescent="0.45">
      <c r="G111" s="28">
        <f t="shared" si="1"/>
        <v>0</v>
      </c>
      <c r="H111" s="29" t="b">
        <f>AND(IFERROR(INDEX(Config_Categories!$C$3:$AA$3, MATCH($E111, Config_Categories!$C$1:$AA$1, 0)), FALSE), $G111 &lt; 0)</f>
        <v>0</v>
      </c>
    </row>
    <row r="112" spans="7:8" x14ac:dyDescent="0.45">
      <c r="G112" s="28">
        <f t="shared" si="1"/>
        <v>0</v>
      </c>
      <c r="H112" s="29" t="b">
        <f>AND(IFERROR(INDEX(Config_Categories!$C$3:$AA$3, MATCH($E112, Config_Categories!$C$1:$AA$1, 0)), FALSE), $G112 &lt; 0)</f>
        <v>0</v>
      </c>
    </row>
    <row r="113" spans="7:8" x14ac:dyDescent="0.45">
      <c r="G113" s="28">
        <f t="shared" si="1"/>
        <v>0</v>
      </c>
      <c r="H113" s="29" t="b">
        <f>AND(IFERROR(INDEX(Config_Categories!$C$3:$AA$3, MATCH($E113, Config_Categories!$C$1:$AA$1, 0)), FALSE), $G113 &lt; 0)</f>
        <v>0</v>
      </c>
    </row>
    <row r="114" spans="7:8" x14ac:dyDescent="0.45">
      <c r="G114" s="28">
        <f t="shared" si="1"/>
        <v>0</v>
      </c>
      <c r="H114" s="29" t="b">
        <f>AND(IFERROR(INDEX(Config_Categories!$C$3:$AA$3, MATCH($E114, Config_Categories!$C$1:$AA$1, 0)), FALSE), $G114 &lt; 0)</f>
        <v>0</v>
      </c>
    </row>
    <row r="115" spans="7:8" x14ac:dyDescent="0.45">
      <c r="G115" s="28">
        <f t="shared" si="1"/>
        <v>0</v>
      </c>
      <c r="H115" s="29" t="b">
        <f>AND(IFERROR(INDEX(Config_Categories!$C$3:$AA$3, MATCH($E115, Config_Categories!$C$1:$AA$1, 0)), FALSE), $G115 &lt; 0)</f>
        <v>0</v>
      </c>
    </row>
    <row r="116" spans="7:8" x14ac:dyDescent="0.45">
      <c r="G116" s="28">
        <f t="shared" si="1"/>
        <v>0</v>
      </c>
      <c r="H116" s="29" t="b">
        <f>AND(IFERROR(INDEX(Config_Categories!$C$3:$AA$3, MATCH($E116, Config_Categories!$C$1:$AA$1, 0)), FALSE), $G116 &lt; 0)</f>
        <v>0</v>
      </c>
    </row>
    <row r="117" spans="7:8" x14ac:dyDescent="0.45">
      <c r="G117" s="28">
        <f t="shared" si="1"/>
        <v>0</v>
      </c>
      <c r="H117" s="29" t="b">
        <f>AND(IFERROR(INDEX(Config_Categories!$C$3:$AA$3, MATCH($E117, Config_Categories!$C$1:$AA$1, 0)), FALSE), $G117 &lt; 0)</f>
        <v>0</v>
      </c>
    </row>
    <row r="118" spans="7:8" x14ac:dyDescent="0.45">
      <c r="G118" s="28">
        <f t="shared" si="1"/>
        <v>0</v>
      </c>
      <c r="H118" s="29" t="b">
        <f>AND(IFERROR(INDEX(Config_Categories!$C$3:$AA$3, MATCH($E118, Config_Categories!$C$1:$AA$1, 0)), FALSE), $G118 &lt; 0)</f>
        <v>0</v>
      </c>
    </row>
    <row r="119" spans="7:8" x14ac:dyDescent="0.45">
      <c r="G119" s="28">
        <f t="shared" si="1"/>
        <v>0</v>
      </c>
      <c r="H119" s="29" t="b">
        <f>AND(IFERROR(INDEX(Config_Categories!$C$3:$AA$3, MATCH($E119, Config_Categories!$C$1:$AA$1, 0)), FALSE), $G119 &lt; 0)</f>
        <v>0</v>
      </c>
    </row>
    <row r="120" spans="7:8" x14ac:dyDescent="0.45">
      <c r="G120" s="28">
        <f t="shared" si="1"/>
        <v>0</v>
      </c>
      <c r="H120" s="29" t="b">
        <f>AND(IFERROR(INDEX(Config_Categories!$C$3:$AA$3, MATCH($E120, Config_Categories!$C$1:$AA$1, 0)), FALSE), $G120 &lt; 0)</f>
        <v>0</v>
      </c>
    </row>
    <row r="121" spans="7:8" x14ac:dyDescent="0.45">
      <c r="G121" s="28">
        <f t="shared" si="1"/>
        <v>0</v>
      </c>
      <c r="H121" s="29" t="b">
        <f>AND(IFERROR(INDEX(Config_Categories!$C$3:$AA$3, MATCH($E121, Config_Categories!$C$1:$AA$1, 0)), FALSE), $G121 &lt; 0)</f>
        <v>0</v>
      </c>
    </row>
    <row r="122" spans="7:8" x14ac:dyDescent="0.45">
      <c r="G122" s="28">
        <f t="shared" si="1"/>
        <v>0</v>
      </c>
      <c r="H122" s="29" t="b">
        <f>AND(IFERROR(INDEX(Config_Categories!$C$3:$AA$3, MATCH($E122, Config_Categories!$C$1:$AA$1, 0)), FALSE), $G122 &lt; 0)</f>
        <v>0</v>
      </c>
    </row>
    <row r="123" spans="7:8" x14ac:dyDescent="0.45">
      <c r="G123" s="28">
        <f t="shared" si="1"/>
        <v>0</v>
      </c>
      <c r="H123" s="29" t="b">
        <f>AND(IFERROR(INDEX(Config_Categories!$C$3:$AA$3, MATCH($E123, Config_Categories!$C$1:$AA$1, 0)), FALSE), $G123 &lt; 0)</f>
        <v>0</v>
      </c>
    </row>
    <row r="124" spans="7:8" x14ac:dyDescent="0.45">
      <c r="G124" s="28">
        <f t="shared" si="1"/>
        <v>0</v>
      </c>
      <c r="H124" s="29" t="b">
        <f>AND(IFERROR(INDEX(Config_Categories!$C$3:$AA$3, MATCH($E124, Config_Categories!$C$1:$AA$1, 0)), FALSE), $G124 &lt; 0)</f>
        <v>0</v>
      </c>
    </row>
    <row r="125" spans="7:8" x14ac:dyDescent="0.45">
      <c r="G125" s="28">
        <f t="shared" si="1"/>
        <v>0</v>
      </c>
      <c r="H125" s="29" t="b">
        <f>AND(IFERROR(INDEX(Config_Categories!$C$3:$AA$3, MATCH($E125, Config_Categories!$C$1:$AA$1, 0)), FALSE), $G125 &lt; 0)</f>
        <v>0</v>
      </c>
    </row>
    <row r="126" spans="7:8" x14ac:dyDescent="0.45">
      <c r="G126" s="28">
        <f t="shared" si="1"/>
        <v>0</v>
      </c>
      <c r="H126" s="29" t="b">
        <f>AND(IFERROR(INDEX(Config_Categories!$C$3:$AA$3, MATCH($E126, Config_Categories!$C$1:$AA$1, 0)), FALSE), $G126 &lt; 0)</f>
        <v>0</v>
      </c>
    </row>
    <row r="127" spans="7:8" x14ac:dyDescent="0.45">
      <c r="G127" s="28">
        <f t="shared" si="1"/>
        <v>0</v>
      </c>
      <c r="H127" s="29" t="b">
        <f>AND(IFERROR(INDEX(Config_Categories!$C$3:$AA$3, MATCH($E127, Config_Categories!$C$1:$AA$1, 0)), FALSE), $G127 &lt; 0)</f>
        <v>0</v>
      </c>
    </row>
    <row r="128" spans="7:8" x14ac:dyDescent="0.45">
      <c r="G128" s="28">
        <f t="shared" si="1"/>
        <v>0</v>
      </c>
      <c r="H128" s="29" t="b">
        <f>AND(IFERROR(INDEX(Config_Categories!$C$3:$AA$3, MATCH($E128, Config_Categories!$C$1:$AA$1, 0)), FALSE), $G128 &lt; 0)</f>
        <v>0</v>
      </c>
    </row>
    <row r="129" spans="7:8" x14ac:dyDescent="0.45">
      <c r="G129" s="28">
        <f t="shared" si="1"/>
        <v>0</v>
      </c>
      <c r="H129" s="29" t="b">
        <f>AND(IFERROR(INDEX(Config_Categories!$C$3:$AA$3, MATCH($E129, Config_Categories!$C$1:$AA$1, 0)), FALSE), $G129 &lt; 0)</f>
        <v>0</v>
      </c>
    </row>
    <row r="130" spans="7:8" x14ac:dyDescent="0.45">
      <c r="G130" s="28">
        <f t="shared" si="1"/>
        <v>0</v>
      </c>
      <c r="H130" s="29" t="b">
        <f>AND(IFERROR(INDEX(Config_Categories!$C$3:$AA$3, MATCH($E130, Config_Categories!$C$1:$AA$1, 0)), FALSE), $G130 &lt; 0)</f>
        <v>0</v>
      </c>
    </row>
    <row r="131" spans="7:8" x14ac:dyDescent="0.45">
      <c r="G131" s="28">
        <f t="shared" ref="G131:G194" si="2">SUM(I131:O131)</f>
        <v>0</v>
      </c>
      <c r="H131" s="29" t="b">
        <f>AND(IFERROR(INDEX(Config_Categories!$C$3:$AA$3, MATCH($E131, Config_Categories!$C$1:$AA$1, 0)), FALSE), $G131 &lt; 0)</f>
        <v>0</v>
      </c>
    </row>
    <row r="132" spans="7:8" x14ac:dyDescent="0.45">
      <c r="G132" s="28">
        <f t="shared" si="2"/>
        <v>0</v>
      </c>
      <c r="H132" s="29" t="b">
        <f>AND(IFERROR(INDEX(Config_Categories!$C$3:$AA$3, MATCH($E132, Config_Categories!$C$1:$AA$1, 0)), FALSE), $G132 &lt; 0)</f>
        <v>0</v>
      </c>
    </row>
    <row r="133" spans="7:8" x14ac:dyDescent="0.45">
      <c r="G133" s="28">
        <f t="shared" si="2"/>
        <v>0</v>
      </c>
      <c r="H133" s="29" t="b">
        <f>AND(IFERROR(INDEX(Config_Categories!$C$3:$AA$3, MATCH($E133, Config_Categories!$C$1:$AA$1, 0)), FALSE), $G133 &lt; 0)</f>
        <v>0</v>
      </c>
    </row>
    <row r="134" spans="7:8" x14ac:dyDescent="0.45">
      <c r="G134" s="28">
        <f t="shared" si="2"/>
        <v>0</v>
      </c>
      <c r="H134" s="29" t="b">
        <f>AND(IFERROR(INDEX(Config_Categories!$C$3:$AA$3, MATCH($E134, Config_Categories!$C$1:$AA$1, 0)), FALSE), $G134 &lt; 0)</f>
        <v>0</v>
      </c>
    </row>
    <row r="135" spans="7:8" x14ac:dyDescent="0.45">
      <c r="G135" s="28">
        <f t="shared" si="2"/>
        <v>0</v>
      </c>
      <c r="H135" s="29" t="b">
        <f>AND(IFERROR(INDEX(Config_Categories!$C$3:$AA$3, MATCH($E135, Config_Categories!$C$1:$AA$1, 0)), FALSE), $G135 &lt; 0)</f>
        <v>0</v>
      </c>
    </row>
    <row r="136" spans="7:8" x14ac:dyDescent="0.45">
      <c r="G136" s="28">
        <f t="shared" si="2"/>
        <v>0</v>
      </c>
      <c r="H136" s="29" t="b">
        <f>AND(IFERROR(INDEX(Config_Categories!$C$3:$AA$3, MATCH($E136, Config_Categories!$C$1:$AA$1, 0)), FALSE), $G136 &lt; 0)</f>
        <v>0</v>
      </c>
    </row>
    <row r="137" spans="7:8" x14ac:dyDescent="0.45">
      <c r="G137" s="28">
        <f t="shared" si="2"/>
        <v>0</v>
      </c>
      <c r="H137" s="29" t="b">
        <f>AND(IFERROR(INDEX(Config_Categories!$C$3:$AA$3, MATCH($E137, Config_Categories!$C$1:$AA$1, 0)), FALSE), $G137 &lt; 0)</f>
        <v>0</v>
      </c>
    </row>
    <row r="138" spans="7:8" x14ac:dyDescent="0.45">
      <c r="G138" s="28">
        <f t="shared" si="2"/>
        <v>0</v>
      </c>
      <c r="H138" s="29" t="b">
        <f>AND(IFERROR(INDEX(Config_Categories!$C$3:$AA$3, MATCH($E138, Config_Categories!$C$1:$AA$1, 0)), FALSE), $G138 &lt; 0)</f>
        <v>0</v>
      </c>
    </row>
    <row r="139" spans="7:8" x14ac:dyDescent="0.45">
      <c r="G139" s="28">
        <f t="shared" si="2"/>
        <v>0</v>
      </c>
      <c r="H139" s="29" t="b">
        <f>AND(IFERROR(INDEX(Config_Categories!$C$3:$AA$3, MATCH($E139, Config_Categories!$C$1:$AA$1, 0)), FALSE), $G139 &lt; 0)</f>
        <v>0</v>
      </c>
    </row>
    <row r="140" spans="7:8" x14ac:dyDescent="0.45">
      <c r="G140" s="28">
        <f t="shared" si="2"/>
        <v>0</v>
      </c>
      <c r="H140" s="29" t="b">
        <f>AND(IFERROR(INDEX(Config_Categories!$C$3:$AA$3, MATCH($E140, Config_Categories!$C$1:$AA$1, 0)), FALSE), $G140 &lt; 0)</f>
        <v>0</v>
      </c>
    </row>
    <row r="141" spans="7:8" x14ac:dyDescent="0.45">
      <c r="G141" s="28">
        <f t="shared" si="2"/>
        <v>0</v>
      </c>
      <c r="H141" s="29" t="b">
        <f>AND(IFERROR(INDEX(Config_Categories!$C$3:$AA$3, MATCH($E141, Config_Categories!$C$1:$AA$1, 0)), FALSE), $G141 &lt; 0)</f>
        <v>0</v>
      </c>
    </row>
    <row r="142" spans="7:8" x14ac:dyDescent="0.45">
      <c r="G142" s="28">
        <f t="shared" si="2"/>
        <v>0</v>
      </c>
      <c r="H142" s="29" t="b">
        <f>AND(IFERROR(INDEX(Config_Categories!$C$3:$AA$3, MATCH($E142, Config_Categories!$C$1:$AA$1, 0)), FALSE), $G142 &lt; 0)</f>
        <v>0</v>
      </c>
    </row>
    <row r="143" spans="7:8" x14ac:dyDescent="0.45">
      <c r="G143" s="28">
        <f t="shared" si="2"/>
        <v>0</v>
      </c>
      <c r="H143" s="29" t="b">
        <f>AND(IFERROR(INDEX(Config_Categories!$C$3:$AA$3, MATCH($E143, Config_Categories!$C$1:$AA$1, 0)), FALSE), $G143 &lt; 0)</f>
        <v>0</v>
      </c>
    </row>
    <row r="144" spans="7:8" x14ac:dyDescent="0.45">
      <c r="G144" s="28">
        <f t="shared" si="2"/>
        <v>0</v>
      </c>
      <c r="H144" s="29" t="b">
        <f>AND(IFERROR(INDEX(Config_Categories!$C$3:$AA$3, MATCH($E144, Config_Categories!$C$1:$AA$1, 0)), FALSE), $G144 &lt; 0)</f>
        <v>0</v>
      </c>
    </row>
    <row r="145" spans="7:8" x14ac:dyDescent="0.45">
      <c r="G145" s="28">
        <f t="shared" si="2"/>
        <v>0</v>
      </c>
      <c r="H145" s="29" t="b">
        <f>AND(IFERROR(INDEX(Config_Categories!$C$3:$AA$3, MATCH($E145, Config_Categories!$C$1:$AA$1, 0)), FALSE), $G145 &lt; 0)</f>
        <v>0</v>
      </c>
    </row>
    <row r="146" spans="7:8" x14ac:dyDescent="0.45">
      <c r="G146" s="28">
        <f t="shared" si="2"/>
        <v>0</v>
      </c>
      <c r="H146" s="29" t="b">
        <f>AND(IFERROR(INDEX(Config_Categories!$C$3:$AA$3, MATCH($E146, Config_Categories!$C$1:$AA$1, 0)), FALSE), $G146 &lt; 0)</f>
        <v>0</v>
      </c>
    </row>
    <row r="147" spans="7:8" x14ac:dyDescent="0.45">
      <c r="G147" s="28">
        <f t="shared" si="2"/>
        <v>0</v>
      </c>
      <c r="H147" s="29" t="b">
        <f>AND(IFERROR(INDEX(Config_Categories!$C$3:$AA$3, MATCH($E147, Config_Categories!$C$1:$AA$1, 0)), FALSE), $G147 &lt; 0)</f>
        <v>0</v>
      </c>
    </row>
    <row r="148" spans="7:8" x14ac:dyDescent="0.45">
      <c r="G148" s="28">
        <f t="shared" si="2"/>
        <v>0</v>
      </c>
      <c r="H148" s="29" t="b">
        <f>AND(IFERROR(INDEX(Config_Categories!$C$3:$AA$3, MATCH($E148, Config_Categories!$C$1:$AA$1, 0)), FALSE), $G148 &lt; 0)</f>
        <v>0</v>
      </c>
    </row>
    <row r="149" spans="7:8" x14ac:dyDescent="0.45">
      <c r="G149" s="28">
        <f t="shared" si="2"/>
        <v>0</v>
      </c>
      <c r="H149" s="29" t="b">
        <f>AND(IFERROR(INDEX(Config_Categories!$C$3:$AA$3, MATCH($E149, Config_Categories!$C$1:$AA$1, 0)), FALSE), $G149 &lt; 0)</f>
        <v>0</v>
      </c>
    </row>
    <row r="150" spans="7:8" x14ac:dyDescent="0.45">
      <c r="G150" s="28">
        <f t="shared" si="2"/>
        <v>0</v>
      </c>
      <c r="H150" s="29" t="b">
        <f>AND(IFERROR(INDEX(Config_Categories!$C$3:$AA$3, MATCH($E150, Config_Categories!$C$1:$AA$1, 0)), FALSE), $G150 &lt; 0)</f>
        <v>0</v>
      </c>
    </row>
    <row r="151" spans="7:8" x14ac:dyDescent="0.45">
      <c r="G151" s="28">
        <f t="shared" si="2"/>
        <v>0</v>
      </c>
      <c r="H151" s="29" t="b">
        <f>AND(IFERROR(INDEX(Config_Categories!$C$3:$AA$3, MATCH($E151, Config_Categories!$C$1:$AA$1, 0)), FALSE), $G151 &lt; 0)</f>
        <v>0</v>
      </c>
    </row>
    <row r="152" spans="7:8" x14ac:dyDescent="0.45">
      <c r="G152" s="28">
        <f t="shared" si="2"/>
        <v>0</v>
      </c>
      <c r="H152" s="29" t="b">
        <f>AND(IFERROR(INDEX(Config_Categories!$C$3:$AA$3, MATCH($E152, Config_Categories!$C$1:$AA$1, 0)), FALSE), $G152 &lt; 0)</f>
        <v>0</v>
      </c>
    </row>
    <row r="153" spans="7:8" x14ac:dyDescent="0.45">
      <c r="G153" s="28">
        <f t="shared" si="2"/>
        <v>0</v>
      </c>
      <c r="H153" s="29" t="b">
        <f>AND(IFERROR(INDEX(Config_Categories!$C$3:$AA$3, MATCH($E153, Config_Categories!$C$1:$AA$1, 0)), FALSE), $G153 &lt; 0)</f>
        <v>0</v>
      </c>
    </row>
    <row r="154" spans="7:8" x14ac:dyDescent="0.45">
      <c r="G154" s="28">
        <f t="shared" si="2"/>
        <v>0</v>
      </c>
      <c r="H154" s="29" t="b">
        <f>AND(IFERROR(INDEX(Config_Categories!$C$3:$AA$3, MATCH($E154, Config_Categories!$C$1:$AA$1, 0)), FALSE), $G154 &lt; 0)</f>
        <v>0</v>
      </c>
    </row>
    <row r="155" spans="7:8" x14ac:dyDescent="0.45">
      <c r="G155" s="28">
        <f t="shared" si="2"/>
        <v>0</v>
      </c>
      <c r="H155" s="29" t="b">
        <f>AND(IFERROR(INDEX(Config_Categories!$C$3:$AA$3, MATCH($E155, Config_Categories!$C$1:$AA$1, 0)), FALSE), $G155 &lt; 0)</f>
        <v>0</v>
      </c>
    </row>
    <row r="156" spans="7:8" x14ac:dyDescent="0.45">
      <c r="G156" s="28">
        <f t="shared" si="2"/>
        <v>0</v>
      </c>
      <c r="H156" s="29" t="b">
        <f>AND(IFERROR(INDEX(Config_Categories!$C$3:$AA$3, MATCH($E156, Config_Categories!$C$1:$AA$1, 0)), FALSE), $G156 &lt; 0)</f>
        <v>0</v>
      </c>
    </row>
    <row r="157" spans="7:8" x14ac:dyDescent="0.45">
      <c r="G157" s="28">
        <f t="shared" si="2"/>
        <v>0</v>
      </c>
      <c r="H157" s="29" t="b">
        <f>AND(IFERROR(INDEX(Config_Categories!$C$3:$AA$3, MATCH($E157, Config_Categories!$C$1:$AA$1, 0)), FALSE), $G157 &lt; 0)</f>
        <v>0</v>
      </c>
    </row>
    <row r="158" spans="7:8" x14ac:dyDescent="0.45">
      <c r="G158" s="28">
        <f t="shared" si="2"/>
        <v>0</v>
      </c>
      <c r="H158" s="29" t="b">
        <f>AND(IFERROR(INDEX(Config_Categories!$C$3:$AA$3, MATCH($E158, Config_Categories!$C$1:$AA$1, 0)), FALSE), $G158 &lt; 0)</f>
        <v>0</v>
      </c>
    </row>
    <row r="159" spans="7:8" x14ac:dyDescent="0.45">
      <c r="G159" s="28">
        <f t="shared" si="2"/>
        <v>0</v>
      </c>
      <c r="H159" s="29" t="b">
        <f>AND(IFERROR(INDEX(Config_Categories!$C$3:$AA$3, MATCH($E159, Config_Categories!$C$1:$AA$1, 0)), FALSE), $G159 &lt; 0)</f>
        <v>0</v>
      </c>
    </row>
    <row r="160" spans="7:8" x14ac:dyDescent="0.45">
      <c r="G160" s="28">
        <f t="shared" si="2"/>
        <v>0</v>
      </c>
      <c r="H160" s="29" t="b">
        <f>AND(IFERROR(INDEX(Config_Categories!$C$3:$AA$3, MATCH($E160, Config_Categories!$C$1:$AA$1, 0)), FALSE), $G160 &lt; 0)</f>
        <v>0</v>
      </c>
    </row>
    <row r="161" spans="7:8" x14ac:dyDescent="0.45">
      <c r="G161" s="28">
        <f t="shared" si="2"/>
        <v>0</v>
      </c>
      <c r="H161" s="29" t="b">
        <f>AND(IFERROR(INDEX(Config_Categories!$C$3:$AA$3, MATCH($E161, Config_Categories!$C$1:$AA$1, 0)), FALSE), $G161 &lt; 0)</f>
        <v>0</v>
      </c>
    </row>
    <row r="162" spans="7:8" x14ac:dyDescent="0.45">
      <c r="G162" s="28">
        <f t="shared" si="2"/>
        <v>0</v>
      </c>
      <c r="H162" s="29" t="b">
        <f>AND(IFERROR(INDEX(Config_Categories!$C$3:$AA$3, MATCH($E162, Config_Categories!$C$1:$AA$1, 0)), FALSE), $G162 &lt; 0)</f>
        <v>0</v>
      </c>
    </row>
    <row r="163" spans="7:8" x14ac:dyDescent="0.45">
      <c r="G163" s="28">
        <f t="shared" si="2"/>
        <v>0</v>
      </c>
      <c r="H163" s="29" t="b">
        <f>AND(IFERROR(INDEX(Config_Categories!$C$3:$AA$3, MATCH($E163, Config_Categories!$C$1:$AA$1, 0)), FALSE), $G163 &lt; 0)</f>
        <v>0</v>
      </c>
    </row>
    <row r="164" spans="7:8" x14ac:dyDescent="0.45">
      <c r="G164" s="28">
        <f t="shared" si="2"/>
        <v>0</v>
      </c>
      <c r="H164" s="29" t="b">
        <f>AND(IFERROR(INDEX(Config_Categories!$C$3:$AA$3, MATCH($E164, Config_Categories!$C$1:$AA$1, 0)), FALSE), $G164 &lt; 0)</f>
        <v>0</v>
      </c>
    </row>
    <row r="165" spans="7:8" x14ac:dyDescent="0.45">
      <c r="G165" s="28">
        <f t="shared" si="2"/>
        <v>0</v>
      </c>
      <c r="H165" s="29" t="b">
        <f>AND(IFERROR(INDEX(Config_Categories!$C$3:$AA$3, MATCH($E165, Config_Categories!$C$1:$AA$1, 0)), FALSE), $G165 &lt; 0)</f>
        <v>0</v>
      </c>
    </row>
    <row r="166" spans="7:8" x14ac:dyDescent="0.45">
      <c r="G166" s="28">
        <f t="shared" si="2"/>
        <v>0</v>
      </c>
      <c r="H166" s="29" t="b">
        <f>AND(IFERROR(INDEX(Config_Categories!$C$3:$AA$3, MATCH($E166, Config_Categories!$C$1:$AA$1, 0)), FALSE), $G166 &lt; 0)</f>
        <v>0</v>
      </c>
    </row>
    <row r="167" spans="7:8" x14ac:dyDescent="0.45">
      <c r="G167" s="28">
        <f t="shared" si="2"/>
        <v>0</v>
      </c>
      <c r="H167" s="29" t="b">
        <f>AND(IFERROR(INDEX(Config_Categories!$C$3:$AA$3, MATCH($E167, Config_Categories!$C$1:$AA$1, 0)), FALSE), $G167 &lt; 0)</f>
        <v>0</v>
      </c>
    </row>
    <row r="168" spans="7:8" x14ac:dyDescent="0.45">
      <c r="G168" s="28">
        <f t="shared" si="2"/>
        <v>0</v>
      </c>
      <c r="H168" s="29" t="b">
        <f>AND(IFERROR(INDEX(Config_Categories!$C$3:$AA$3, MATCH($E168, Config_Categories!$C$1:$AA$1, 0)), FALSE), $G168 &lt; 0)</f>
        <v>0</v>
      </c>
    </row>
    <row r="169" spans="7:8" x14ac:dyDescent="0.45">
      <c r="G169" s="28">
        <f t="shared" si="2"/>
        <v>0</v>
      </c>
      <c r="H169" s="29" t="b">
        <f>AND(IFERROR(INDEX(Config_Categories!$C$3:$AA$3, MATCH($E169, Config_Categories!$C$1:$AA$1, 0)), FALSE), $G169 &lt; 0)</f>
        <v>0</v>
      </c>
    </row>
    <row r="170" spans="7:8" x14ac:dyDescent="0.45">
      <c r="G170" s="28">
        <f t="shared" si="2"/>
        <v>0</v>
      </c>
      <c r="H170" s="29" t="b">
        <f>AND(IFERROR(INDEX(Config_Categories!$C$3:$AA$3, MATCH($E170, Config_Categories!$C$1:$AA$1, 0)), FALSE), $G170 &lt; 0)</f>
        <v>0</v>
      </c>
    </row>
    <row r="171" spans="7:8" x14ac:dyDescent="0.45">
      <c r="G171" s="28">
        <f t="shared" si="2"/>
        <v>0</v>
      </c>
      <c r="H171" s="29" t="b">
        <f>AND(IFERROR(INDEX(Config_Categories!$C$3:$AA$3, MATCH($E171, Config_Categories!$C$1:$AA$1, 0)), FALSE), $G171 &lt; 0)</f>
        <v>0</v>
      </c>
    </row>
    <row r="172" spans="7:8" x14ac:dyDescent="0.45">
      <c r="G172" s="28">
        <f t="shared" si="2"/>
        <v>0</v>
      </c>
      <c r="H172" s="29" t="b">
        <f>AND(IFERROR(INDEX(Config_Categories!$C$3:$AA$3, MATCH($E172, Config_Categories!$C$1:$AA$1, 0)), FALSE), $G172 &lt; 0)</f>
        <v>0</v>
      </c>
    </row>
    <row r="173" spans="7:8" x14ac:dyDescent="0.45">
      <c r="G173" s="28">
        <f t="shared" si="2"/>
        <v>0</v>
      </c>
      <c r="H173" s="29" t="b">
        <f>AND(IFERROR(INDEX(Config_Categories!$C$3:$AA$3, MATCH($E173, Config_Categories!$C$1:$AA$1, 0)), FALSE), $G173 &lt; 0)</f>
        <v>0</v>
      </c>
    </row>
    <row r="174" spans="7:8" x14ac:dyDescent="0.45">
      <c r="G174" s="28">
        <f t="shared" si="2"/>
        <v>0</v>
      </c>
      <c r="H174" s="29" t="b">
        <f>AND(IFERROR(INDEX(Config_Categories!$C$3:$AA$3, MATCH($E174, Config_Categories!$C$1:$AA$1, 0)), FALSE), $G174 &lt; 0)</f>
        <v>0</v>
      </c>
    </row>
    <row r="175" spans="7:8" x14ac:dyDescent="0.45">
      <c r="G175" s="28">
        <f t="shared" si="2"/>
        <v>0</v>
      </c>
      <c r="H175" s="29" t="b">
        <f>AND(IFERROR(INDEX(Config_Categories!$C$3:$AA$3, MATCH($E175, Config_Categories!$C$1:$AA$1, 0)), FALSE), $G175 &lt; 0)</f>
        <v>0</v>
      </c>
    </row>
    <row r="176" spans="7:8" x14ac:dyDescent="0.45">
      <c r="G176" s="28">
        <f t="shared" si="2"/>
        <v>0</v>
      </c>
      <c r="H176" s="29" t="b">
        <f>AND(IFERROR(INDEX(Config_Categories!$C$3:$AA$3, MATCH($E176, Config_Categories!$C$1:$AA$1, 0)), FALSE), $G176 &lt; 0)</f>
        <v>0</v>
      </c>
    </row>
    <row r="177" spans="7:8" x14ac:dyDescent="0.45">
      <c r="G177" s="28">
        <f t="shared" si="2"/>
        <v>0</v>
      </c>
      <c r="H177" s="29" t="b">
        <f>AND(IFERROR(INDEX(Config_Categories!$C$3:$AA$3, MATCH($E177, Config_Categories!$C$1:$AA$1, 0)), FALSE), $G177 &lt; 0)</f>
        <v>0</v>
      </c>
    </row>
    <row r="178" spans="7:8" x14ac:dyDescent="0.45">
      <c r="G178" s="28">
        <f t="shared" si="2"/>
        <v>0</v>
      </c>
      <c r="H178" s="29" t="b">
        <f>AND(IFERROR(INDEX(Config_Categories!$C$3:$AA$3, MATCH($E178, Config_Categories!$C$1:$AA$1, 0)), FALSE), $G178 &lt; 0)</f>
        <v>0</v>
      </c>
    </row>
    <row r="179" spans="7:8" x14ac:dyDescent="0.45">
      <c r="G179" s="28">
        <f t="shared" si="2"/>
        <v>0</v>
      </c>
      <c r="H179" s="29" t="b">
        <f>AND(IFERROR(INDEX(Config_Categories!$C$3:$AA$3, MATCH($E179, Config_Categories!$C$1:$AA$1, 0)), FALSE), $G179 &lt; 0)</f>
        <v>0</v>
      </c>
    </row>
    <row r="180" spans="7:8" x14ac:dyDescent="0.45">
      <c r="G180" s="28">
        <f t="shared" si="2"/>
        <v>0</v>
      </c>
      <c r="H180" s="29" t="b">
        <f>AND(IFERROR(INDEX(Config_Categories!$C$3:$AA$3, MATCH($E180, Config_Categories!$C$1:$AA$1, 0)), FALSE), $G180 &lt; 0)</f>
        <v>0</v>
      </c>
    </row>
    <row r="181" spans="7:8" x14ac:dyDescent="0.45">
      <c r="G181" s="28">
        <f t="shared" si="2"/>
        <v>0</v>
      </c>
      <c r="H181" s="29" t="b">
        <f>AND(IFERROR(INDEX(Config_Categories!$C$3:$AA$3, MATCH($E181, Config_Categories!$C$1:$AA$1, 0)), FALSE), $G181 &lt; 0)</f>
        <v>0</v>
      </c>
    </row>
    <row r="182" spans="7:8" x14ac:dyDescent="0.45">
      <c r="G182" s="28">
        <f t="shared" si="2"/>
        <v>0</v>
      </c>
      <c r="H182" s="29" t="b">
        <f>AND(IFERROR(INDEX(Config_Categories!$C$3:$AA$3, MATCH($E182, Config_Categories!$C$1:$AA$1, 0)), FALSE), $G182 &lt; 0)</f>
        <v>0</v>
      </c>
    </row>
    <row r="183" spans="7:8" x14ac:dyDescent="0.45">
      <c r="G183" s="28">
        <f t="shared" si="2"/>
        <v>0</v>
      </c>
      <c r="H183" s="29" t="b">
        <f>AND(IFERROR(INDEX(Config_Categories!$C$3:$AA$3, MATCH($E183, Config_Categories!$C$1:$AA$1, 0)), FALSE), $G183 &lt; 0)</f>
        <v>0</v>
      </c>
    </row>
    <row r="184" spans="7:8" x14ac:dyDescent="0.45">
      <c r="G184" s="28">
        <f t="shared" si="2"/>
        <v>0</v>
      </c>
      <c r="H184" s="29" t="b">
        <f>AND(IFERROR(INDEX(Config_Categories!$C$3:$AA$3, MATCH($E184, Config_Categories!$C$1:$AA$1, 0)), FALSE), $G184 &lt; 0)</f>
        <v>0</v>
      </c>
    </row>
    <row r="185" spans="7:8" x14ac:dyDescent="0.45">
      <c r="G185" s="28">
        <f t="shared" si="2"/>
        <v>0</v>
      </c>
      <c r="H185" s="29" t="b">
        <f>AND(IFERROR(INDEX(Config_Categories!$C$3:$AA$3, MATCH($E185, Config_Categories!$C$1:$AA$1, 0)), FALSE), $G185 &lt; 0)</f>
        <v>0</v>
      </c>
    </row>
    <row r="186" spans="7:8" x14ac:dyDescent="0.45">
      <c r="G186" s="28">
        <f t="shared" si="2"/>
        <v>0</v>
      </c>
      <c r="H186" s="29" t="b">
        <f>AND(IFERROR(INDEX(Config_Categories!$C$3:$AA$3, MATCH($E186, Config_Categories!$C$1:$AA$1, 0)), FALSE), $G186 &lt; 0)</f>
        <v>0</v>
      </c>
    </row>
    <row r="187" spans="7:8" x14ac:dyDescent="0.45">
      <c r="G187" s="28">
        <f t="shared" si="2"/>
        <v>0</v>
      </c>
      <c r="H187" s="29" t="b">
        <f>AND(IFERROR(INDEX(Config_Categories!$C$3:$AA$3, MATCH($E187, Config_Categories!$C$1:$AA$1, 0)), FALSE), $G187 &lt; 0)</f>
        <v>0</v>
      </c>
    </row>
    <row r="188" spans="7:8" x14ac:dyDescent="0.45">
      <c r="G188" s="28">
        <f t="shared" si="2"/>
        <v>0</v>
      </c>
      <c r="H188" s="29" t="b">
        <f>AND(IFERROR(INDEX(Config_Categories!$C$3:$AA$3, MATCH($E188, Config_Categories!$C$1:$AA$1, 0)), FALSE), $G188 &lt; 0)</f>
        <v>0</v>
      </c>
    </row>
    <row r="189" spans="7:8" x14ac:dyDescent="0.45">
      <c r="G189" s="28">
        <f t="shared" si="2"/>
        <v>0</v>
      </c>
      <c r="H189" s="29" t="b">
        <f>AND(IFERROR(INDEX(Config_Categories!$C$3:$AA$3, MATCH($E189, Config_Categories!$C$1:$AA$1, 0)), FALSE), $G189 &lt; 0)</f>
        <v>0</v>
      </c>
    </row>
    <row r="190" spans="7:8" x14ac:dyDescent="0.45">
      <c r="G190" s="28">
        <f t="shared" si="2"/>
        <v>0</v>
      </c>
      <c r="H190" s="29" t="b">
        <f>AND(IFERROR(INDEX(Config_Categories!$C$3:$AA$3, MATCH($E190, Config_Categories!$C$1:$AA$1, 0)), FALSE), $G190 &lt; 0)</f>
        <v>0</v>
      </c>
    </row>
    <row r="191" spans="7:8" x14ac:dyDescent="0.45">
      <c r="G191" s="28">
        <f t="shared" si="2"/>
        <v>0</v>
      </c>
      <c r="H191" s="29" t="b">
        <f>AND(IFERROR(INDEX(Config_Categories!$C$3:$AA$3, MATCH($E191, Config_Categories!$C$1:$AA$1, 0)), FALSE), $G191 &lt; 0)</f>
        <v>0</v>
      </c>
    </row>
    <row r="192" spans="7:8" x14ac:dyDescent="0.45">
      <c r="G192" s="28">
        <f t="shared" si="2"/>
        <v>0</v>
      </c>
      <c r="H192" s="29" t="b">
        <f>AND(IFERROR(INDEX(Config_Categories!$C$3:$AA$3, MATCH($E192, Config_Categories!$C$1:$AA$1, 0)), FALSE), $G192 &lt; 0)</f>
        <v>0</v>
      </c>
    </row>
    <row r="193" spans="7:8" x14ac:dyDescent="0.45">
      <c r="G193" s="28">
        <f t="shared" si="2"/>
        <v>0</v>
      </c>
      <c r="H193" s="29" t="b">
        <f>AND(IFERROR(INDEX(Config_Categories!$C$3:$AA$3, MATCH($E193, Config_Categories!$C$1:$AA$1, 0)), FALSE), $G193 &lt; 0)</f>
        <v>0</v>
      </c>
    </row>
    <row r="194" spans="7:8" x14ac:dyDescent="0.45">
      <c r="G194" s="28">
        <f t="shared" si="2"/>
        <v>0</v>
      </c>
      <c r="H194" s="29" t="b">
        <f>AND(IFERROR(INDEX(Config_Categories!$C$3:$AA$3, MATCH($E194, Config_Categories!$C$1:$AA$1, 0)), FALSE), $G194 &lt; 0)</f>
        <v>0</v>
      </c>
    </row>
    <row r="195" spans="7:8" x14ac:dyDescent="0.45">
      <c r="G195" s="28">
        <f t="shared" ref="G195:G258" si="3">SUM(I195:O195)</f>
        <v>0</v>
      </c>
      <c r="H195" s="29" t="b">
        <f>AND(IFERROR(INDEX(Config_Categories!$C$3:$AA$3, MATCH($E195, Config_Categories!$C$1:$AA$1, 0)), FALSE), $G195 &lt; 0)</f>
        <v>0</v>
      </c>
    </row>
    <row r="196" spans="7:8" x14ac:dyDescent="0.45">
      <c r="G196" s="28">
        <f t="shared" si="3"/>
        <v>0</v>
      </c>
      <c r="H196" s="29" t="b">
        <f>AND(IFERROR(INDEX(Config_Categories!$C$3:$AA$3, MATCH($E196, Config_Categories!$C$1:$AA$1, 0)), FALSE), $G196 &lt; 0)</f>
        <v>0</v>
      </c>
    </row>
    <row r="197" spans="7:8" x14ac:dyDescent="0.45">
      <c r="G197" s="28">
        <f t="shared" si="3"/>
        <v>0</v>
      </c>
      <c r="H197" s="29" t="b">
        <f>AND(IFERROR(INDEX(Config_Categories!$C$3:$AA$3, MATCH($E197, Config_Categories!$C$1:$AA$1, 0)), FALSE), $G197 &lt; 0)</f>
        <v>0</v>
      </c>
    </row>
    <row r="198" spans="7:8" x14ac:dyDescent="0.45">
      <c r="G198" s="28">
        <f t="shared" si="3"/>
        <v>0</v>
      </c>
      <c r="H198" s="29" t="b">
        <f>AND(IFERROR(INDEX(Config_Categories!$C$3:$AA$3, MATCH($E198, Config_Categories!$C$1:$AA$1, 0)), FALSE), $G198 &lt; 0)</f>
        <v>0</v>
      </c>
    </row>
    <row r="199" spans="7:8" x14ac:dyDescent="0.45">
      <c r="G199" s="28">
        <f t="shared" si="3"/>
        <v>0</v>
      </c>
      <c r="H199" s="29" t="b">
        <f>AND(IFERROR(INDEX(Config_Categories!$C$3:$AA$3, MATCH($E199, Config_Categories!$C$1:$AA$1, 0)), FALSE), $G199 &lt; 0)</f>
        <v>0</v>
      </c>
    </row>
    <row r="200" spans="7:8" x14ac:dyDescent="0.45">
      <c r="G200" s="28">
        <f t="shared" si="3"/>
        <v>0</v>
      </c>
      <c r="H200" s="29" t="b">
        <f>AND(IFERROR(INDEX(Config_Categories!$C$3:$AA$3, MATCH($E200, Config_Categories!$C$1:$AA$1, 0)), FALSE), $G200 &lt; 0)</f>
        <v>0</v>
      </c>
    </row>
    <row r="201" spans="7:8" x14ac:dyDescent="0.45">
      <c r="G201" s="28">
        <f t="shared" si="3"/>
        <v>0</v>
      </c>
      <c r="H201" s="29" t="b">
        <f>AND(IFERROR(INDEX(Config_Categories!$C$3:$AA$3, MATCH($E201, Config_Categories!$C$1:$AA$1, 0)), FALSE), $G201 &lt; 0)</f>
        <v>0</v>
      </c>
    </row>
    <row r="202" spans="7:8" x14ac:dyDescent="0.45">
      <c r="G202" s="28">
        <f t="shared" si="3"/>
        <v>0</v>
      </c>
      <c r="H202" s="29" t="b">
        <f>AND(IFERROR(INDEX(Config_Categories!$C$3:$AA$3, MATCH($E202, Config_Categories!$C$1:$AA$1, 0)), FALSE), $G202 &lt; 0)</f>
        <v>0</v>
      </c>
    </row>
    <row r="203" spans="7:8" x14ac:dyDescent="0.45">
      <c r="G203" s="28">
        <f t="shared" si="3"/>
        <v>0</v>
      </c>
      <c r="H203" s="29" t="b">
        <f>AND(IFERROR(INDEX(Config_Categories!$C$3:$AA$3, MATCH($E203, Config_Categories!$C$1:$AA$1, 0)), FALSE), $G203 &lt; 0)</f>
        <v>0</v>
      </c>
    </row>
    <row r="204" spans="7:8" x14ac:dyDescent="0.45">
      <c r="G204" s="28">
        <f t="shared" si="3"/>
        <v>0</v>
      </c>
      <c r="H204" s="29" t="b">
        <f>AND(IFERROR(INDEX(Config_Categories!$C$3:$AA$3, MATCH($E204, Config_Categories!$C$1:$AA$1, 0)), FALSE), $G204 &lt; 0)</f>
        <v>0</v>
      </c>
    </row>
    <row r="205" spans="7:8" x14ac:dyDescent="0.45">
      <c r="G205" s="28">
        <f t="shared" si="3"/>
        <v>0</v>
      </c>
      <c r="H205" s="29" t="b">
        <f>AND(IFERROR(INDEX(Config_Categories!$C$3:$AA$3, MATCH($E205, Config_Categories!$C$1:$AA$1, 0)), FALSE), $G205 &lt; 0)</f>
        <v>0</v>
      </c>
    </row>
    <row r="206" spans="7:8" x14ac:dyDescent="0.45">
      <c r="G206" s="28">
        <f t="shared" si="3"/>
        <v>0</v>
      </c>
      <c r="H206" s="29" t="b">
        <f>AND(IFERROR(INDEX(Config_Categories!$C$3:$AA$3, MATCH($E206, Config_Categories!$C$1:$AA$1, 0)), FALSE), $G206 &lt; 0)</f>
        <v>0</v>
      </c>
    </row>
    <row r="207" spans="7:8" x14ac:dyDescent="0.45">
      <c r="G207" s="28">
        <f t="shared" si="3"/>
        <v>0</v>
      </c>
      <c r="H207" s="29" t="b">
        <f>AND(IFERROR(INDEX(Config_Categories!$C$3:$AA$3, MATCH($E207, Config_Categories!$C$1:$AA$1, 0)), FALSE), $G207 &lt; 0)</f>
        <v>0</v>
      </c>
    </row>
    <row r="208" spans="7:8" x14ac:dyDescent="0.45">
      <c r="G208" s="28">
        <f t="shared" si="3"/>
        <v>0</v>
      </c>
      <c r="H208" s="29" t="b">
        <f>AND(IFERROR(INDEX(Config_Categories!$C$3:$AA$3, MATCH($E208, Config_Categories!$C$1:$AA$1, 0)), FALSE), $G208 &lt; 0)</f>
        <v>0</v>
      </c>
    </row>
    <row r="209" spans="7:8" x14ac:dyDescent="0.45">
      <c r="G209" s="28">
        <f t="shared" si="3"/>
        <v>0</v>
      </c>
      <c r="H209" s="29" t="b">
        <f>AND(IFERROR(INDEX(Config_Categories!$C$3:$AA$3, MATCH($E209, Config_Categories!$C$1:$AA$1, 0)), FALSE), $G209 &lt; 0)</f>
        <v>0</v>
      </c>
    </row>
    <row r="210" spans="7:8" x14ac:dyDescent="0.45">
      <c r="G210" s="28">
        <f t="shared" si="3"/>
        <v>0</v>
      </c>
      <c r="H210" s="29" t="b">
        <f>AND(IFERROR(INDEX(Config_Categories!$C$3:$AA$3, MATCH($E210, Config_Categories!$C$1:$AA$1, 0)), FALSE), $G210 &lt; 0)</f>
        <v>0</v>
      </c>
    </row>
    <row r="211" spans="7:8" x14ac:dyDescent="0.45">
      <c r="G211" s="28">
        <f t="shared" si="3"/>
        <v>0</v>
      </c>
      <c r="H211" s="29" t="b">
        <f>AND(IFERROR(INDEX(Config_Categories!$C$3:$AA$3, MATCH($E211, Config_Categories!$C$1:$AA$1, 0)), FALSE), $G211 &lt; 0)</f>
        <v>0</v>
      </c>
    </row>
    <row r="212" spans="7:8" x14ac:dyDescent="0.45">
      <c r="G212" s="28">
        <f t="shared" si="3"/>
        <v>0</v>
      </c>
      <c r="H212" s="29" t="b">
        <f>AND(IFERROR(INDEX(Config_Categories!$C$3:$AA$3, MATCH($E212, Config_Categories!$C$1:$AA$1, 0)), FALSE), $G212 &lt; 0)</f>
        <v>0</v>
      </c>
    </row>
    <row r="213" spans="7:8" x14ac:dyDescent="0.45">
      <c r="G213" s="28">
        <f t="shared" si="3"/>
        <v>0</v>
      </c>
      <c r="H213" s="29" t="b">
        <f>AND(IFERROR(INDEX(Config_Categories!$C$3:$AA$3, MATCH($E213, Config_Categories!$C$1:$AA$1, 0)), FALSE), $G213 &lt; 0)</f>
        <v>0</v>
      </c>
    </row>
    <row r="214" spans="7:8" x14ac:dyDescent="0.45">
      <c r="G214" s="28">
        <f t="shared" si="3"/>
        <v>0</v>
      </c>
      <c r="H214" s="29" t="b">
        <f>AND(IFERROR(INDEX(Config_Categories!$C$3:$AA$3, MATCH($E214, Config_Categories!$C$1:$AA$1, 0)), FALSE), $G214 &lt; 0)</f>
        <v>0</v>
      </c>
    </row>
    <row r="215" spans="7:8" x14ac:dyDescent="0.45">
      <c r="G215" s="28">
        <f t="shared" si="3"/>
        <v>0</v>
      </c>
      <c r="H215" s="29" t="b">
        <f>AND(IFERROR(INDEX(Config_Categories!$C$3:$AA$3, MATCH($E215, Config_Categories!$C$1:$AA$1, 0)), FALSE), $G215 &lt; 0)</f>
        <v>0</v>
      </c>
    </row>
    <row r="216" spans="7:8" x14ac:dyDescent="0.45">
      <c r="G216" s="28">
        <f t="shared" si="3"/>
        <v>0</v>
      </c>
      <c r="H216" s="29" t="b">
        <f>AND(IFERROR(INDEX(Config_Categories!$C$3:$AA$3, MATCH($E216, Config_Categories!$C$1:$AA$1, 0)), FALSE), $G216 &lt; 0)</f>
        <v>0</v>
      </c>
    </row>
    <row r="217" spans="7:8" x14ac:dyDescent="0.45">
      <c r="G217" s="28">
        <f t="shared" si="3"/>
        <v>0</v>
      </c>
      <c r="H217" s="29" t="b">
        <f>AND(IFERROR(INDEX(Config_Categories!$C$3:$AA$3, MATCH($E217, Config_Categories!$C$1:$AA$1, 0)), FALSE), $G217 &lt; 0)</f>
        <v>0</v>
      </c>
    </row>
    <row r="218" spans="7:8" x14ac:dyDescent="0.45">
      <c r="G218" s="28">
        <f t="shared" si="3"/>
        <v>0</v>
      </c>
      <c r="H218" s="29" t="b">
        <f>AND(IFERROR(INDEX(Config_Categories!$C$3:$AA$3, MATCH($E218, Config_Categories!$C$1:$AA$1, 0)), FALSE), $G218 &lt; 0)</f>
        <v>0</v>
      </c>
    </row>
    <row r="219" spans="7:8" x14ac:dyDescent="0.45">
      <c r="G219" s="28">
        <f t="shared" si="3"/>
        <v>0</v>
      </c>
      <c r="H219" s="29" t="b">
        <f>AND(IFERROR(INDEX(Config_Categories!$C$3:$AA$3, MATCH($E219, Config_Categories!$C$1:$AA$1, 0)), FALSE), $G219 &lt; 0)</f>
        <v>0</v>
      </c>
    </row>
    <row r="220" spans="7:8" x14ac:dyDescent="0.45">
      <c r="G220" s="28">
        <f t="shared" si="3"/>
        <v>0</v>
      </c>
      <c r="H220" s="29" t="b">
        <f>AND(IFERROR(INDEX(Config_Categories!$C$3:$AA$3, MATCH($E220, Config_Categories!$C$1:$AA$1, 0)), FALSE), $G220 &lt; 0)</f>
        <v>0</v>
      </c>
    </row>
    <row r="221" spans="7:8" x14ac:dyDescent="0.45">
      <c r="G221" s="28">
        <f t="shared" si="3"/>
        <v>0</v>
      </c>
      <c r="H221" s="29" t="b">
        <f>AND(IFERROR(INDEX(Config_Categories!$C$3:$AA$3, MATCH($E221, Config_Categories!$C$1:$AA$1, 0)), FALSE), $G221 &lt; 0)</f>
        <v>0</v>
      </c>
    </row>
    <row r="222" spans="7:8" x14ac:dyDescent="0.45">
      <c r="G222" s="28">
        <f t="shared" si="3"/>
        <v>0</v>
      </c>
      <c r="H222" s="29" t="b">
        <f>AND(IFERROR(INDEX(Config_Categories!$C$3:$AA$3, MATCH($E222, Config_Categories!$C$1:$AA$1, 0)), FALSE), $G222 &lt; 0)</f>
        <v>0</v>
      </c>
    </row>
    <row r="223" spans="7:8" x14ac:dyDescent="0.45">
      <c r="G223" s="28">
        <f t="shared" si="3"/>
        <v>0</v>
      </c>
      <c r="H223" s="29" t="b">
        <f>AND(IFERROR(INDEX(Config_Categories!$C$3:$AA$3, MATCH($E223, Config_Categories!$C$1:$AA$1, 0)), FALSE), $G223 &lt; 0)</f>
        <v>0</v>
      </c>
    </row>
    <row r="224" spans="7:8" x14ac:dyDescent="0.45">
      <c r="G224" s="28">
        <f t="shared" si="3"/>
        <v>0</v>
      </c>
      <c r="H224" s="29" t="b">
        <f>AND(IFERROR(INDEX(Config_Categories!$C$3:$AA$3, MATCH($E224, Config_Categories!$C$1:$AA$1, 0)), FALSE), $G224 &lt; 0)</f>
        <v>0</v>
      </c>
    </row>
    <row r="225" spans="7:8" x14ac:dyDescent="0.45">
      <c r="G225" s="28">
        <f t="shared" si="3"/>
        <v>0</v>
      </c>
      <c r="H225" s="29" t="b">
        <f>AND(IFERROR(INDEX(Config_Categories!$C$3:$AA$3, MATCH($E225, Config_Categories!$C$1:$AA$1, 0)), FALSE), $G225 &lt; 0)</f>
        <v>0</v>
      </c>
    </row>
    <row r="226" spans="7:8" x14ac:dyDescent="0.45">
      <c r="G226" s="28">
        <f t="shared" si="3"/>
        <v>0</v>
      </c>
      <c r="H226" s="29" t="b">
        <f>AND(IFERROR(INDEX(Config_Categories!$C$3:$AA$3, MATCH($E226, Config_Categories!$C$1:$AA$1, 0)), FALSE), $G226 &lt; 0)</f>
        <v>0</v>
      </c>
    </row>
    <row r="227" spans="7:8" x14ac:dyDescent="0.45">
      <c r="G227" s="28">
        <f t="shared" si="3"/>
        <v>0</v>
      </c>
      <c r="H227" s="29" t="b">
        <f>AND(IFERROR(INDEX(Config_Categories!$C$3:$AA$3, MATCH($E227, Config_Categories!$C$1:$AA$1, 0)), FALSE), $G227 &lt; 0)</f>
        <v>0</v>
      </c>
    </row>
    <row r="228" spans="7:8" x14ac:dyDescent="0.45">
      <c r="G228" s="28">
        <f t="shared" si="3"/>
        <v>0</v>
      </c>
      <c r="H228" s="29" t="b">
        <f>AND(IFERROR(INDEX(Config_Categories!$C$3:$AA$3, MATCH($E228, Config_Categories!$C$1:$AA$1, 0)), FALSE), $G228 &lt; 0)</f>
        <v>0</v>
      </c>
    </row>
    <row r="229" spans="7:8" x14ac:dyDescent="0.45">
      <c r="G229" s="28">
        <f t="shared" si="3"/>
        <v>0</v>
      </c>
      <c r="H229" s="29" t="b">
        <f>AND(IFERROR(INDEX(Config_Categories!$C$3:$AA$3, MATCH($E229, Config_Categories!$C$1:$AA$1, 0)), FALSE), $G229 &lt; 0)</f>
        <v>0</v>
      </c>
    </row>
    <row r="230" spans="7:8" x14ac:dyDescent="0.45">
      <c r="G230" s="28">
        <f t="shared" si="3"/>
        <v>0</v>
      </c>
      <c r="H230" s="29" t="b">
        <f>AND(IFERROR(INDEX(Config_Categories!$C$3:$AA$3, MATCH($E230, Config_Categories!$C$1:$AA$1, 0)), FALSE), $G230 &lt; 0)</f>
        <v>0</v>
      </c>
    </row>
    <row r="231" spans="7:8" x14ac:dyDescent="0.45">
      <c r="G231" s="28">
        <f t="shared" si="3"/>
        <v>0</v>
      </c>
      <c r="H231" s="29" t="b">
        <f>AND(IFERROR(INDEX(Config_Categories!$C$3:$AA$3, MATCH($E231, Config_Categories!$C$1:$AA$1, 0)), FALSE), $G231 &lt; 0)</f>
        <v>0</v>
      </c>
    </row>
    <row r="232" spans="7:8" x14ac:dyDescent="0.45">
      <c r="G232" s="28">
        <f t="shared" si="3"/>
        <v>0</v>
      </c>
      <c r="H232" s="29" t="b">
        <f>AND(IFERROR(INDEX(Config_Categories!$C$3:$AA$3, MATCH($E232, Config_Categories!$C$1:$AA$1, 0)), FALSE), $G232 &lt; 0)</f>
        <v>0</v>
      </c>
    </row>
    <row r="233" spans="7:8" x14ac:dyDescent="0.45">
      <c r="G233" s="28">
        <f t="shared" si="3"/>
        <v>0</v>
      </c>
      <c r="H233" s="29" t="b">
        <f>AND(IFERROR(INDEX(Config_Categories!$C$3:$AA$3, MATCH($E233, Config_Categories!$C$1:$AA$1, 0)), FALSE), $G233 &lt; 0)</f>
        <v>0</v>
      </c>
    </row>
    <row r="234" spans="7:8" x14ac:dyDescent="0.45">
      <c r="G234" s="28">
        <f t="shared" si="3"/>
        <v>0</v>
      </c>
      <c r="H234" s="29" t="b">
        <f>AND(IFERROR(INDEX(Config_Categories!$C$3:$AA$3, MATCH($E234, Config_Categories!$C$1:$AA$1, 0)), FALSE), $G234 &lt; 0)</f>
        <v>0</v>
      </c>
    </row>
    <row r="235" spans="7:8" x14ac:dyDescent="0.45">
      <c r="G235" s="28">
        <f t="shared" si="3"/>
        <v>0</v>
      </c>
      <c r="H235" s="29" t="b">
        <f>AND(IFERROR(INDEX(Config_Categories!$C$3:$AA$3, MATCH($E235, Config_Categories!$C$1:$AA$1, 0)), FALSE), $G235 &lt; 0)</f>
        <v>0</v>
      </c>
    </row>
    <row r="236" spans="7:8" x14ac:dyDescent="0.45">
      <c r="G236" s="28">
        <f t="shared" si="3"/>
        <v>0</v>
      </c>
      <c r="H236" s="29" t="b">
        <f>AND(IFERROR(INDEX(Config_Categories!$C$3:$AA$3, MATCH($E236, Config_Categories!$C$1:$AA$1, 0)), FALSE), $G236 &lt; 0)</f>
        <v>0</v>
      </c>
    </row>
    <row r="237" spans="7:8" x14ac:dyDescent="0.45">
      <c r="G237" s="28">
        <f t="shared" si="3"/>
        <v>0</v>
      </c>
      <c r="H237" s="29" t="b">
        <f>AND(IFERROR(INDEX(Config_Categories!$C$3:$AA$3, MATCH($E237, Config_Categories!$C$1:$AA$1, 0)), FALSE), $G237 &lt; 0)</f>
        <v>0</v>
      </c>
    </row>
    <row r="238" spans="7:8" x14ac:dyDescent="0.45">
      <c r="G238" s="28">
        <f t="shared" si="3"/>
        <v>0</v>
      </c>
      <c r="H238" s="29" t="b">
        <f>AND(IFERROR(INDEX(Config_Categories!$C$3:$AA$3, MATCH($E238, Config_Categories!$C$1:$AA$1, 0)), FALSE), $G238 &lt; 0)</f>
        <v>0</v>
      </c>
    </row>
    <row r="239" spans="7:8" x14ac:dyDescent="0.45">
      <c r="G239" s="28">
        <f t="shared" si="3"/>
        <v>0</v>
      </c>
      <c r="H239" s="29" t="b">
        <f>AND(IFERROR(INDEX(Config_Categories!$C$3:$AA$3, MATCH($E239, Config_Categories!$C$1:$AA$1, 0)), FALSE), $G239 &lt; 0)</f>
        <v>0</v>
      </c>
    </row>
    <row r="240" spans="7:8" x14ac:dyDescent="0.45">
      <c r="G240" s="28">
        <f t="shared" si="3"/>
        <v>0</v>
      </c>
      <c r="H240" s="29" t="b">
        <f>AND(IFERROR(INDEX(Config_Categories!$C$3:$AA$3, MATCH($E240, Config_Categories!$C$1:$AA$1, 0)), FALSE), $G240 &lt; 0)</f>
        <v>0</v>
      </c>
    </row>
    <row r="241" spans="7:8" x14ac:dyDescent="0.45">
      <c r="G241" s="28">
        <f t="shared" si="3"/>
        <v>0</v>
      </c>
      <c r="H241" s="29" t="b">
        <f>AND(IFERROR(INDEX(Config_Categories!$C$3:$AA$3, MATCH($E241, Config_Categories!$C$1:$AA$1, 0)), FALSE), $G241 &lt; 0)</f>
        <v>0</v>
      </c>
    </row>
    <row r="242" spans="7:8" x14ac:dyDescent="0.45">
      <c r="G242" s="28">
        <f t="shared" si="3"/>
        <v>0</v>
      </c>
      <c r="H242" s="29" t="b">
        <f>AND(IFERROR(INDEX(Config_Categories!$C$3:$AA$3, MATCH($E242, Config_Categories!$C$1:$AA$1, 0)), FALSE), $G242 &lt; 0)</f>
        <v>0</v>
      </c>
    </row>
    <row r="243" spans="7:8" x14ac:dyDescent="0.45">
      <c r="G243" s="28">
        <f t="shared" si="3"/>
        <v>0</v>
      </c>
      <c r="H243" s="29" t="b">
        <f>AND(IFERROR(INDEX(Config_Categories!$C$3:$AA$3, MATCH($E243, Config_Categories!$C$1:$AA$1, 0)), FALSE), $G243 &lt; 0)</f>
        <v>0</v>
      </c>
    </row>
    <row r="244" spans="7:8" x14ac:dyDescent="0.45">
      <c r="G244" s="28">
        <f t="shared" si="3"/>
        <v>0</v>
      </c>
      <c r="H244" s="29" t="b">
        <f>AND(IFERROR(INDEX(Config_Categories!$C$3:$AA$3, MATCH($E244, Config_Categories!$C$1:$AA$1, 0)), FALSE), $G244 &lt; 0)</f>
        <v>0</v>
      </c>
    </row>
    <row r="245" spans="7:8" x14ac:dyDescent="0.45">
      <c r="G245" s="28">
        <f t="shared" si="3"/>
        <v>0</v>
      </c>
      <c r="H245" s="29" t="b">
        <f>AND(IFERROR(INDEX(Config_Categories!$C$3:$AA$3, MATCH($E245, Config_Categories!$C$1:$AA$1, 0)), FALSE), $G245 &lt; 0)</f>
        <v>0</v>
      </c>
    </row>
    <row r="246" spans="7:8" x14ac:dyDescent="0.45">
      <c r="G246" s="28">
        <f t="shared" si="3"/>
        <v>0</v>
      </c>
      <c r="H246" s="29" t="b">
        <f>AND(IFERROR(INDEX(Config_Categories!$C$3:$AA$3, MATCH($E246, Config_Categories!$C$1:$AA$1, 0)), FALSE), $G246 &lt; 0)</f>
        <v>0</v>
      </c>
    </row>
    <row r="247" spans="7:8" x14ac:dyDescent="0.45">
      <c r="G247" s="28">
        <f t="shared" si="3"/>
        <v>0</v>
      </c>
      <c r="H247" s="29" t="b">
        <f>AND(IFERROR(INDEX(Config_Categories!$C$3:$AA$3, MATCH($E247, Config_Categories!$C$1:$AA$1, 0)), FALSE), $G247 &lt; 0)</f>
        <v>0</v>
      </c>
    </row>
    <row r="248" spans="7:8" x14ac:dyDescent="0.45">
      <c r="G248" s="28">
        <f t="shared" si="3"/>
        <v>0</v>
      </c>
      <c r="H248" s="29" t="b">
        <f>AND(IFERROR(INDEX(Config_Categories!$C$3:$AA$3, MATCH($E248, Config_Categories!$C$1:$AA$1, 0)), FALSE), $G248 &lt; 0)</f>
        <v>0</v>
      </c>
    </row>
    <row r="249" spans="7:8" x14ac:dyDescent="0.45">
      <c r="G249" s="28">
        <f t="shared" si="3"/>
        <v>0</v>
      </c>
      <c r="H249" s="29" t="b">
        <f>AND(IFERROR(INDEX(Config_Categories!$C$3:$AA$3, MATCH($E249, Config_Categories!$C$1:$AA$1, 0)), FALSE), $G249 &lt; 0)</f>
        <v>0</v>
      </c>
    </row>
    <row r="250" spans="7:8" x14ac:dyDescent="0.45">
      <c r="G250" s="28">
        <f t="shared" si="3"/>
        <v>0</v>
      </c>
      <c r="H250" s="29" t="b">
        <f>AND(IFERROR(INDEX(Config_Categories!$C$3:$AA$3, MATCH($E250, Config_Categories!$C$1:$AA$1, 0)), FALSE), $G250 &lt; 0)</f>
        <v>0</v>
      </c>
    </row>
    <row r="251" spans="7:8" x14ac:dyDescent="0.45">
      <c r="G251" s="28">
        <f t="shared" si="3"/>
        <v>0</v>
      </c>
      <c r="H251" s="29" t="b">
        <f>AND(IFERROR(INDEX(Config_Categories!$C$3:$AA$3, MATCH($E251, Config_Categories!$C$1:$AA$1, 0)), FALSE), $G251 &lt; 0)</f>
        <v>0</v>
      </c>
    </row>
    <row r="252" spans="7:8" x14ac:dyDescent="0.45">
      <c r="G252" s="28">
        <f t="shared" si="3"/>
        <v>0</v>
      </c>
      <c r="H252" s="29" t="b">
        <f>AND(IFERROR(INDEX(Config_Categories!$C$3:$AA$3, MATCH($E252, Config_Categories!$C$1:$AA$1, 0)), FALSE), $G252 &lt; 0)</f>
        <v>0</v>
      </c>
    </row>
    <row r="253" spans="7:8" x14ac:dyDescent="0.45">
      <c r="G253" s="28">
        <f t="shared" si="3"/>
        <v>0</v>
      </c>
      <c r="H253" s="29" t="b">
        <f>AND(IFERROR(INDEX(Config_Categories!$C$3:$AA$3, MATCH($E253, Config_Categories!$C$1:$AA$1, 0)), FALSE), $G253 &lt; 0)</f>
        <v>0</v>
      </c>
    </row>
    <row r="254" spans="7:8" x14ac:dyDescent="0.45">
      <c r="G254" s="28">
        <f t="shared" si="3"/>
        <v>0</v>
      </c>
      <c r="H254" s="29" t="b">
        <f>AND(IFERROR(INDEX(Config_Categories!$C$3:$AA$3, MATCH($E254, Config_Categories!$C$1:$AA$1, 0)), FALSE), $G254 &lt; 0)</f>
        <v>0</v>
      </c>
    </row>
    <row r="255" spans="7:8" x14ac:dyDescent="0.45">
      <c r="G255" s="28">
        <f t="shared" si="3"/>
        <v>0</v>
      </c>
      <c r="H255" s="29" t="b">
        <f>AND(IFERROR(INDEX(Config_Categories!$C$3:$AA$3, MATCH($E255, Config_Categories!$C$1:$AA$1, 0)), FALSE), $G255 &lt; 0)</f>
        <v>0</v>
      </c>
    </row>
    <row r="256" spans="7:8" x14ac:dyDescent="0.45">
      <c r="G256" s="28">
        <f t="shared" si="3"/>
        <v>0</v>
      </c>
      <c r="H256" s="29" t="b">
        <f>AND(IFERROR(INDEX(Config_Categories!$C$3:$AA$3, MATCH($E256, Config_Categories!$C$1:$AA$1, 0)), FALSE), $G256 &lt; 0)</f>
        <v>0</v>
      </c>
    </row>
    <row r="257" spans="7:8" x14ac:dyDescent="0.45">
      <c r="G257" s="28">
        <f t="shared" si="3"/>
        <v>0</v>
      </c>
      <c r="H257" s="29" t="b">
        <f>AND(IFERROR(INDEX(Config_Categories!$C$3:$AA$3, MATCH($E257, Config_Categories!$C$1:$AA$1, 0)), FALSE), $G257 &lt; 0)</f>
        <v>0</v>
      </c>
    </row>
    <row r="258" spans="7:8" x14ac:dyDescent="0.45">
      <c r="G258" s="28">
        <f t="shared" si="3"/>
        <v>0</v>
      </c>
      <c r="H258" s="29" t="b">
        <f>AND(IFERROR(INDEX(Config_Categories!$C$3:$AA$3, MATCH($E258, Config_Categories!$C$1:$AA$1, 0)), FALSE), $G258 &lt; 0)</f>
        <v>0</v>
      </c>
    </row>
    <row r="259" spans="7:8" x14ac:dyDescent="0.45">
      <c r="G259" s="28">
        <f t="shared" ref="G259:G322" si="4">SUM(I259:O259)</f>
        <v>0</v>
      </c>
      <c r="H259" s="29" t="b">
        <f>AND(IFERROR(INDEX(Config_Categories!$C$3:$AA$3, MATCH($E259, Config_Categories!$C$1:$AA$1, 0)), FALSE), $G259 &lt; 0)</f>
        <v>0</v>
      </c>
    </row>
    <row r="260" spans="7:8" x14ac:dyDescent="0.45">
      <c r="G260" s="28">
        <f t="shared" si="4"/>
        <v>0</v>
      </c>
      <c r="H260" s="29" t="b">
        <f>AND(IFERROR(INDEX(Config_Categories!$C$3:$AA$3, MATCH($E260, Config_Categories!$C$1:$AA$1, 0)), FALSE), $G260 &lt; 0)</f>
        <v>0</v>
      </c>
    </row>
    <row r="261" spans="7:8" x14ac:dyDescent="0.45">
      <c r="G261" s="28">
        <f t="shared" si="4"/>
        <v>0</v>
      </c>
      <c r="H261" s="29" t="b">
        <f>AND(IFERROR(INDEX(Config_Categories!$C$3:$AA$3, MATCH($E261, Config_Categories!$C$1:$AA$1, 0)), FALSE), $G261 &lt; 0)</f>
        <v>0</v>
      </c>
    </row>
    <row r="262" spans="7:8" x14ac:dyDescent="0.45">
      <c r="G262" s="28">
        <f t="shared" si="4"/>
        <v>0</v>
      </c>
      <c r="H262" s="29" t="b">
        <f>AND(IFERROR(INDEX(Config_Categories!$C$3:$AA$3, MATCH($E262, Config_Categories!$C$1:$AA$1, 0)), FALSE), $G262 &lt; 0)</f>
        <v>0</v>
      </c>
    </row>
    <row r="263" spans="7:8" x14ac:dyDescent="0.45">
      <c r="G263" s="28">
        <f t="shared" si="4"/>
        <v>0</v>
      </c>
      <c r="H263" s="29" t="b">
        <f>AND(IFERROR(INDEX(Config_Categories!$C$3:$AA$3, MATCH($E263, Config_Categories!$C$1:$AA$1, 0)), FALSE), $G263 &lt; 0)</f>
        <v>0</v>
      </c>
    </row>
    <row r="264" spans="7:8" x14ac:dyDescent="0.45">
      <c r="G264" s="28">
        <f t="shared" si="4"/>
        <v>0</v>
      </c>
      <c r="H264" s="29" t="b">
        <f>AND(IFERROR(INDEX(Config_Categories!$C$3:$AA$3, MATCH($E264, Config_Categories!$C$1:$AA$1, 0)), FALSE), $G264 &lt; 0)</f>
        <v>0</v>
      </c>
    </row>
    <row r="265" spans="7:8" x14ac:dyDescent="0.45">
      <c r="G265" s="28">
        <f t="shared" si="4"/>
        <v>0</v>
      </c>
      <c r="H265" s="29" t="b">
        <f>AND(IFERROR(INDEX(Config_Categories!$C$3:$AA$3, MATCH($E265, Config_Categories!$C$1:$AA$1, 0)), FALSE), $G265 &lt; 0)</f>
        <v>0</v>
      </c>
    </row>
    <row r="266" spans="7:8" x14ac:dyDescent="0.45">
      <c r="G266" s="28">
        <f t="shared" si="4"/>
        <v>0</v>
      </c>
      <c r="H266" s="29" t="b">
        <f>AND(IFERROR(INDEX(Config_Categories!$C$3:$AA$3, MATCH($E266, Config_Categories!$C$1:$AA$1, 0)), FALSE), $G266 &lt; 0)</f>
        <v>0</v>
      </c>
    </row>
    <row r="267" spans="7:8" x14ac:dyDescent="0.45">
      <c r="G267" s="28">
        <f t="shared" si="4"/>
        <v>0</v>
      </c>
      <c r="H267" s="29" t="b">
        <f>AND(IFERROR(INDEX(Config_Categories!$C$3:$AA$3, MATCH($E267, Config_Categories!$C$1:$AA$1, 0)), FALSE), $G267 &lt; 0)</f>
        <v>0</v>
      </c>
    </row>
    <row r="268" spans="7:8" x14ac:dyDescent="0.45">
      <c r="G268" s="28">
        <f t="shared" si="4"/>
        <v>0</v>
      </c>
      <c r="H268" s="29" t="b">
        <f>AND(IFERROR(INDEX(Config_Categories!$C$3:$AA$3, MATCH($E268, Config_Categories!$C$1:$AA$1, 0)), FALSE), $G268 &lt; 0)</f>
        <v>0</v>
      </c>
    </row>
    <row r="269" spans="7:8" x14ac:dyDescent="0.45">
      <c r="G269" s="28">
        <f t="shared" si="4"/>
        <v>0</v>
      </c>
      <c r="H269" s="29" t="b">
        <f>AND(IFERROR(INDEX(Config_Categories!$C$3:$AA$3, MATCH($E269, Config_Categories!$C$1:$AA$1, 0)), FALSE), $G269 &lt; 0)</f>
        <v>0</v>
      </c>
    </row>
    <row r="270" spans="7:8" x14ac:dyDescent="0.45">
      <c r="G270" s="28">
        <f t="shared" si="4"/>
        <v>0</v>
      </c>
      <c r="H270" s="29" t="b">
        <f>AND(IFERROR(INDEX(Config_Categories!$C$3:$AA$3, MATCH($E270, Config_Categories!$C$1:$AA$1, 0)), FALSE), $G270 &lt; 0)</f>
        <v>0</v>
      </c>
    </row>
    <row r="271" spans="7:8" x14ac:dyDescent="0.45">
      <c r="G271" s="28">
        <f t="shared" si="4"/>
        <v>0</v>
      </c>
      <c r="H271" s="29" t="b">
        <f>AND(IFERROR(INDEX(Config_Categories!$C$3:$AA$3, MATCH($E271, Config_Categories!$C$1:$AA$1, 0)), FALSE), $G271 &lt; 0)</f>
        <v>0</v>
      </c>
    </row>
    <row r="272" spans="7:8" x14ac:dyDescent="0.45">
      <c r="G272" s="28">
        <f t="shared" si="4"/>
        <v>0</v>
      </c>
      <c r="H272" s="29" t="b">
        <f>AND(IFERROR(INDEX(Config_Categories!$C$3:$AA$3, MATCH($E272, Config_Categories!$C$1:$AA$1, 0)), FALSE), $G272 &lt; 0)</f>
        <v>0</v>
      </c>
    </row>
    <row r="273" spans="6:8" x14ac:dyDescent="0.45">
      <c r="G273" s="28">
        <f t="shared" si="4"/>
        <v>0</v>
      </c>
      <c r="H273" s="29" t="b">
        <f>AND(IFERROR(INDEX(Config_Categories!$C$3:$AA$3, MATCH($E273, Config_Categories!$C$1:$AA$1, 0)), FALSE), $G273 &lt; 0)</f>
        <v>0</v>
      </c>
    </row>
    <row r="274" spans="6:8" x14ac:dyDescent="0.45">
      <c r="G274" s="28">
        <f t="shared" si="4"/>
        <v>0</v>
      </c>
      <c r="H274" s="29" t="b">
        <f>AND(IFERROR(INDEX(Config_Categories!$C$3:$AA$3, MATCH($E274, Config_Categories!$C$1:$AA$1, 0)), FALSE), $G274 &lt; 0)</f>
        <v>0</v>
      </c>
    </row>
    <row r="275" spans="6:8" x14ac:dyDescent="0.45">
      <c r="G275" s="28">
        <f t="shared" si="4"/>
        <v>0</v>
      </c>
      <c r="H275" s="29" t="b">
        <f>AND(IFERROR(INDEX(Config_Categories!$C$3:$AA$3, MATCH($E275, Config_Categories!$C$1:$AA$1, 0)), FALSE), $G275 &lt; 0)</f>
        <v>0</v>
      </c>
    </row>
    <row r="276" spans="6:8" x14ac:dyDescent="0.45">
      <c r="G276" s="28">
        <f t="shared" si="4"/>
        <v>0</v>
      </c>
      <c r="H276" s="29" t="b">
        <f>AND(IFERROR(INDEX(Config_Categories!$C$3:$AA$3, MATCH($E276, Config_Categories!$C$1:$AA$1, 0)), FALSE), $G276 &lt; 0)</f>
        <v>0</v>
      </c>
    </row>
    <row r="277" spans="6:8" x14ac:dyDescent="0.45">
      <c r="G277" s="28">
        <f t="shared" si="4"/>
        <v>0</v>
      </c>
      <c r="H277" s="29" t="b">
        <f>AND(IFERROR(INDEX(Config_Categories!$C$3:$AA$3, MATCH($E277, Config_Categories!$C$1:$AA$1, 0)), FALSE), $G277 &lt; 0)</f>
        <v>0</v>
      </c>
    </row>
    <row r="278" spans="6:8" x14ac:dyDescent="0.45">
      <c r="F278" s="26"/>
      <c r="G278" s="28">
        <f t="shared" si="4"/>
        <v>0</v>
      </c>
      <c r="H278" s="29" t="b">
        <f>AND(IFERROR(INDEX(Config_Categories!$C$3:$AA$3, MATCH($E278, Config_Categories!$C$1:$AA$1, 0)), FALSE), $G278 &lt; 0)</f>
        <v>0</v>
      </c>
    </row>
    <row r="279" spans="6:8" x14ac:dyDescent="0.45">
      <c r="F279" s="26"/>
      <c r="G279" s="28">
        <f t="shared" si="4"/>
        <v>0</v>
      </c>
      <c r="H279" s="29" t="b">
        <f>AND(IFERROR(INDEX(Config_Categories!$C$3:$AA$3, MATCH($E279, Config_Categories!$C$1:$AA$1, 0)), FALSE), $G279 &lt; 0)</f>
        <v>0</v>
      </c>
    </row>
    <row r="280" spans="6:8" x14ac:dyDescent="0.45">
      <c r="F280" s="26"/>
      <c r="G280" s="28">
        <f t="shared" si="4"/>
        <v>0</v>
      </c>
      <c r="H280" s="29" t="b">
        <f>AND(IFERROR(INDEX(Config_Categories!$C$3:$AA$3, MATCH($E280, Config_Categories!$C$1:$AA$1, 0)), FALSE), $G280 &lt; 0)</f>
        <v>0</v>
      </c>
    </row>
    <row r="281" spans="6:8" x14ac:dyDescent="0.45">
      <c r="G281" s="28">
        <f t="shared" si="4"/>
        <v>0</v>
      </c>
      <c r="H281" s="29" t="b">
        <f>AND(IFERROR(INDEX(Config_Categories!$C$3:$AA$3, MATCH($E281, Config_Categories!$C$1:$AA$1, 0)), FALSE), $G281 &lt; 0)</f>
        <v>0</v>
      </c>
    </row>
    <row r="282" spans="6:8" x14ac:dyDescent="0.45">
      <c r="F282" s="26"/>
      <c r="G282" s="28">
        <f t="shared" si="4"/>
        <v>0</v>
      </c>
      <c r="H282" s="29" t="b">
        <f>AND(IFERROR(INDEX(Config_Categories!$C$3:$AA$3, MATCH($E282, Config_Categories!$C$1:$AA$1, 0)), FALSE), $G282 &lt; 0)</f>
        <v>0</v>
      </c>
    </row>
    <row r="283" spans="6:8" x14ac:dyDescent="0.45">
      <c r="G283" s="28">
        <f t="shared" si="4"/>
        <v>0</v>
      </c>
      <c r="H283" s="29" t="b">
        <f>AND(IFERROR(INDEX(Config_Categories!$C$3:$AA$3, MATCH($E283, Config_Categories!$C$1:$AA$1, 0)), FALSE), $G283 &lt; 0)</f>
        <v>0</v>
      </c>
    </row>
    <row r="284" spans="6:8" x14ac:dyDescent="0.45">
      <c r="G284" s="28">
        <f t="shared" si="4"/>
        <v>0</v>
      </c>
      <c r="H284" s="29" t="b">
        <f>AND(IFERROR(INDEX(Config_Categories!$C$3:$AA$3, MATCH($E284, Config_Categories!$C$1:$AA$1, 0)), FALSE), $G284 &lt; 0)</f>
        <v>0</v>
      </c>
    </row>
    <row r="285" spans="6:8" x14ac:dyDescent="0.45">
      <c r="G285" s="28">
        <f t="shared" si="4"/>
        <v>0</v>
      </c>
      <c r="H285" s="29" t="b">
        <f>AND(IFERROR(INDEX(Config_Categories!$C$3:$AA$3, MATCH($E285, Config_Categories!$C$1:$AA$1, 0)), FALSE), $G285 &lt; 0)</f>
        <v>0</v>
      </c>
    </row>
    <row r="286" spans="6:8" x14ac:dyDescent="0.45">
      <c r="G286" s="28">
        <f t="shared" si="4"/>
        <v>0</v>
      </c>
      <c r="H286" s="29" t="b">
        <f>AND(IFERROR(INDEX(Config_Categories!$C$3:$AA$3, MATCH($E286, Config_Categories!$C$1:$AA$1, 0)), FALSE), $G286 &lt; 0)</f>
        <v>0</v>
      </c>
    </row>
    <row r="287" spans="6:8" x14ac:dyDescent="0.45">
      <c r="F287" s="26"/>
      <c r="G287" s="28">
        <f t="shared" si="4"/>
        <v>0</v>
      </c>
      <c r="H287" s="29" t="b">
        <f>AND(IFERROR(INDEX(Config_Categories!$C$3:$AA$3, MATCH($E287, Config_Categories!$C$1:$AA$1, 0)), FALSE), $G287 &lt; 0)</f>
        <v>0</v>
      </c>
    </row>
    <row r="288" spans="6:8" x14ac:dyDescent="0.45">
      <c r="G288" s="28">
        <f t="shared" si="4"/>
        <v>0</v>
      </c>
      <c r="H288" s="29" t="b">
        <f>AND(IFERROR(INDEX(Config_Categories!$C$3:$AA$3, MATCH($E288, Config_Categories!$C$1:$AA$1, 0)), FALSE), $G288 &lt; 0)</f>
        <v>0</v>
      </c>
    </row>
    <row r="289" spans="6:8" x14ac:dyDescent="0.45">
      <c r="F289" s="26"/>
      <c r="G289" s="28">
        <f t="shared" si="4"/>
        <v>0</v>
      </c>
      <c r="H289" s="29" t="b">
        <f>AND(IFERROR(INDEX(Config_Categories!$C$3:$AA$3, MATCH($E289, Config_Categories!$C$1:$AA$1, 0)), FALSE), $G289 &lt; 0)</f>
        <v>0</v>
      </c>
    </row>
    <row r="290" spans="6:8" x14ac:dyDescent="0.45">
      <c r="G290" s="28">
        <f t="shared" si="4"/>
        <v>0</v>
      </c>
      <c r="H290" s="29" t="b">
        <f>AND(IFERROR(INDEX(Config_Categories!$C$3:$AA$3, MATCH($E290, Config_Categories!$C$1:$AA$1, 0)), FALSE), $G290 &lt; 0)</f>
        <v>0</v>
      </c>
    </row>
    <row r="291" spans="6:8" x14ac:dyDescent="0.45">
      <c r="G291" s="28">
        <f t="shared" si="4"/>
        <v>0</v>
      </c>
      <c r="H291" s="29" t="b">
        <f>AND(IFERROR(INDEX(Config_Categories!$C$3:$AA$3, MATCH($E291, Config_Categories!$C$1:$AA$1, 0)), FALSE), $G291 &lt; 0)</f>
        <v>0</v>
      </c>
    </row>
    <row r="292" spans="6:8" x14ac:dyDescent="0.45">
      <c r="G292" s="28">
        <f t="shared" si="4"/>
        <v>0</v>
      </c>
      <c r="H292" s="29" t="b">
        <f>AND(IFERROR(INDEX(Config_Categories!$C$3:$AA$3, MATCH($E292, Config_Categories!$C$1:$AA$1, 0)), FALSE), $G292 &lt; 0)</f>
        <v>0</v>
      </c>
    </row>
    <row r="293" spans="6:8" x14ac:dyDescent="0.45">
      <c r="G293" s="28">
        <f t="shared" si="4"/>
        <v>0</v>
      </c>
      <c r="H293" s="29" t="b">
        <f>AND(IFERROR(INDEX(Config_Categories!$C$3:$AA$3, MATCH($E293, Config_Categories!$C$1:$AA$1, 0)), FALSE), $G293 &lt; 0)</f>
        <v>0</v>
      </c>
    </row>
    <row r="294" spans="6:8" x14ac:dyDescent="0.45">
      <c r="G294" s="28">
        <f t="shared" si="4"/>
        <v>0</v>
      </c>
      <c r="H294" s="29" t="b">
        <f>AND(IFERROR(INDEX(Config_Categories!$C$3:$AA$3, MATCH($E294, Config_Categories!$C$1:$AA$1, 0)), FALSE), $G294 &lt; 0)</f>
        <v>0</v>
      </c>
    </row>
    <row r="295" spans="6:8" x14ac:dyDescent="0.45">
      <c r="G295" s="28">
        <f t="shared" si="4"/>
        <v>0</v>
      </c>
      <c r="H295" s="29" t="b">
        <f>AND(IFERROR(INDEX(Config_Categories!$C$3:$AA$3, MATCH($E295, Config_Categories!$C$1:$AA$1, 0)), FALSE), $G295 &lt; 0)</f>
        <v>0</v>
      </c>
    </row>
    <row r="296" spans="6:8" x14ac:dyDescent="0.45">
      <c r="G296" s="28">
        <f t="shared" si="4"/>
        <v>0</v>
      </c>
      <c r="H296" s="29" t="b">
        <f>AND(IFERROR(INDEX(Config_Categories!$C$3:$AA$3, MATCH($E296, Config_Categories!$C$1:$AA$1, 0)), FALSE), $G296 &lt; 0)</f>
        <v>0</v>
      </c>
    </row>
    <row r="297" spans="6:8" x14ac:dyDescent="0.45">
      <c r="F297" s="26"/>
      <c r="G297" s="28">
        <f t="shared" si="4"/>
        <v>0</v>
      </c>
      <c r="H297" s="29" t="b">
        <f>AND(IFERROR(INDEX(Config_Categories!$C$3:$AA$3, MATCH($E297, Config_Categories!$C$1:$AA$1, 0)), FALSE), $G297 &lt; 0)</f>
        <v>0</v>
      </c>
    </row>
    <row r="298" spans="6:8" x14ac:dyDescent="0.45">
      <c r="F298" s="26"/>
      <c r="G298" s="28">
        <f t="shared" si="4"/>
        <v>0</v>
      </c>
      <c r="H298" s="29" t="b">
        <f>AND(IFERROR(INDEX(Config_Categories!$C$3:$AA$3, MATCH($E298, Config_Categories!$C$1:$AA$1, 0)), FALSE), $G298 &lt; 0)</f>
        <v>0</v>
      </c>
    </row>
    <row r="299" spans="6:8" x14ac:dyDescent="0.45">
      <c r="F299" s="26"/>
      <c r="G299" s="28">
        <f t="shared" si="4"/>
        <v>0</v>
      </c>
      <c r="H299" s="29" t="b">
        <f>AND(IFERROR(INDEX(Config_Categories!$C$3:$AA$3, MATCH($E299, Config_Categories!$C$1:$AA$1, 0)), FALSE), $G299 &lt; 0)</f>
        <v>0</v>
      </c>
    </row>
    <row r="300" spans="6:8" x14ac:dyDescent="0.45">
      <c r="G300" s="28">
        <f t="shared" si="4"/>
        <v>0</v>
      </c>
      <c r="H300" s="29" t="b">
        <f>AND(IFERROR(INDEX(Config_Categories!$C$3:$AA$3, MATCH($E300, Config_Categories!$C$1:$AA$1, 0)), FALSE), $G300 &lt; 0)</f>
        <v>0</v>
      </c>
    </row>
    <row r="301" spans="6:8" x14ac:dyDescent="0.45">
      <c r="G301" s="28">
        <f t="shared" si="4"/>
        <v>0</v>
      </c>
      <c r="H301" s="29" t="b">
        <f>AND(IFERROR(INDEX(Config_Categories!$C$3:$AA$3, MATCH($E301, Config_Categories!$C$1:$AA$1, 0)), FALSE), $G301 &lt; 0)</f>
        <v>0</v>
      </c>
    </row>
    <row r="302" spans="6:8" x14ac:dyDescent="0.45">
      <c r="G302" s="28">
        <f t="shared" si="4"/>
        <v>0</v>
      </c>
      <c r="H302" s="29" t="b">
        <f>AND(IFERROR(INDEX(Config_Categories!$C$3:$AA$3, MATCH($E302, Config_Categories!$C$1:$AA$1, 0)), FALSE), $G302 &lt; 0)</f>
        <v>0</v>
      </c>
    </row>
    <row r="303" spans="6:8" x14ac:dyDescent="0.45">
      <c r="G303" s="28">
        <f t="shared" si="4"/>
        <v>0</v>
      </c>
      <c r="H303" s="29" t="b">
        <f>AND(IFERROR(INDEX(Config_Categories!$C$3:$AA$3, MATCH($E303, Config_Categories!$C$1:$AA$1, 0)), FALSE), $G303 &lt; 0)</f>
        <v>0</v>
      </c>
    </row>
    <row r="304" spans="6:8" x14ac:dyDescent="0.45">
      <c r="G304" s="28">
        <f t="shared" si="4"/>
        <v>0</v>
      </c>
      <c r="H304" s="29" t="b">
        <f>AND(IFERROR(INDEX(Config_Categories!$C$3:$AA$3, MATCH($E304, Config_Categories!$C$1:$AA$1, 0)), FALSE), $G304 &lt; 0)</f>
        <v>0</v>
      </c>
    </row>
    <row r="305" spans="6:8" x14ac:dyDescent="0.45">
      <c r="G305" s="28">
        <f t="shared" si="4"/>
        <v>0</v>
      </c>
      <c r="H305" s="29" t="b">
        <f>AND(IFERROR(INDEX(Config_Categories!$C$3:$AA$3, MATCH($E305, Config_Categories!$C$1:$AA$1, 0)), FALSE), $G305 &lt; 0)</f>
        <v>0</v>
      </c>
    </row>
    <row r="306" spans="6:8" x14ac:dyDescent="0.45">
      <c r="G306" s="28">
        <f t="shared" si="4"/>
        <v>0</v>
      </c>
      <c r="H306" s="29" t="b">
        <f>AND(IFERROR(INDEX(Config_Categories!$C$3:$AA$3, MATCH($E306, Config_Categories!$C$1:$AA$1, 0)), FALSE), $G306 &lt; 0)</f>
        <v>0</v>
      </c>
    </row>
    <row r="307" spans="6:8" x14ac:dyDescent="0.45">
      <c r="G307" s="28">
        <f t="shared" si="4"/>
        <v>0</v>
      </c>
      <c r="H307" s="29" t="b">
        <f>AND(IFERROR(INDEX(Config_Categories!$C$3:$AA$3, MATCH($E307, Config_Categories!$C$1:$AA$1, 0)), FALSE), $G307 &lt; 0)</f>
        <v>0</v>
      </c>
    </row>
    <row r="308" spans="6:8" x14ac:dyDescent="0.45">
      <c r="G308" s="28">
        <f t="shared" si="4"/>
        <v>0</v>
      </c>
      <c r="H308" s="29" t="b">
        <f>AND(IFERROR(INDEX(Config_Categories!$C$3:$AA$3, MATCH($E308, Config_Categories!$C$1:$AA$1, 0)), FALSE), $G308 &lt; 0)</f>
        <v>0</v>
      </c>
    </row>
    <row r="309" spans="6:8" x14ac:dyDescent="0.45">
      <c r="F309" s="26"/>
      <c r="G309" s="28">
        <f t="shared" si="4"/>
        <v>0</v>
      </c>
      <c r="H309" s="29" t="b">
        <f>AND(IFERROR(INDEX(Config_Categories!$C$3:$AA$3, MATCH($E309, Config_Categories!$C$1:$AA$1, 0)), FALSE), $G309 &lt; 0)</f>
        <v>0</v>
      </c>
    </row>
    <row r="310" spans="6:8" x14ac:dyDescent="0.45">
      <c r="F310" s="26"/>
      <c r="G310" s="28">
        <f t="shared" si="4"/>
        <v>0</v>
      </c>
      <c r="H310" s="29" t="b">
        <f>AND(IFERROR(INDEX(Config_Categories!$C$3:$AA$3, MATCH($E310, Config_Categories!$C$1:$AA$1, 0)), FALSE), $G310 &lt; 0)</f>
        <v>0</v>
      </c>
    </row>
    <row r="311" spans="6:8" x14ac:dyDescent="0.45">
      <c r="G311" s="28">
        <f t="shared" si="4"/>
        <v>0</v>
      </c>
      <c r="H311" s="29" t="b">
        <f>AND(IFERROR(INDEX(Config_Categories!$C$3:$AA$3, MATCH($E311, Config_Categories!$C$1:$AA$1, 0)), FALSE), $G311 &lt; 0)</f>
        <v>0</v>
      </c>
    </row>
    <row r="312" spans="6:8" x14ac:dyDescent="0.45">
      <c r="G312" s="28">
        <f t="shared" si="4"/>
        <v>0</v>
      </c>
      <c r="H312" s="29" t="b">
        <f>AND(IFERROR(INDEX(Config_Categories!$C$3:$AA$3, MATCH($E312, Config_Categories!$C$1:$AA$1, 0)), FALSE), $G312 &lt; 0)</f>
        <v>0</v>
      </c>
    </row>
    <row r="313" spans="6:8" x14ac:dyDescent="0.45">
      <c r="G313" s="28">
        <f t="shared" si="4"/>
        <v>0</v>
      </c>
      <c r="H313" s="29" t="b">
        <f>AND(IFERROR(INDEX(Config_Categories!$C$3:$AA$3, MATCH($E313, Config_Categories!$C$1:$AA$1, 0)), FALSE), $G313 &lt; 0)</f>
        <v>0</v>
      </c>
    </row>
    <row r="314" spans="6:8" x14ac:dyDescent="0.45">
      <c r="G314" s="28">
        <f t="shared" si="4"/>
        <v>0</v>
      </c>
      <c r="H314" s="29" t="b">
        <f>AND(IFERROR(INDEX(Config_Categories!$C$3:$AA$3, MATCH($E314, Config_Categories!$C$1:$AA$1, 0)), FALSE), $G314 &lt; 0)</f>
        <v>0</v>
      </c>
    </row>
    <row r="315" spans="6:8" x14ac:dyDescent="0.45">
      <c r="G315" s="28">
        <f t="shared" si="4"/>
        <v>0</v>
      </c>
      <c r="H315" s="29" t="b">
        <f>AND(IFERROR(INDEX(Config_Categories!$C$3:$AA$3, MATCH($E315, Config_Categories!$C$1:$AA$1, 0)), FALSE), $G315 &lt; 0)</f>
        <v>0</v>
      </c>
    </row>
    <row r="316" spans="6:8" x14ac:dyDescent="0.45">
      <c r="G316" s="28">
        <f t="shared" si="4"/>
        <v>0</v>
      </c>
      <c r="H316" s="29" t="b">
        <f>AND(IFERROR(INDEX(Config_Categories!$C$3:$AA$3, MATCH($E316, Config_Categories!$C$1:$AA$1, 0)), FALSE), $G316 &lt; 0)</f>
        <v>0</v>
      </c>
    </row>
    <row r="317" spans="6:8" x14ac:dyDescent="0.45">
      <c r="G317" s="28">
        <f t="shared" si="4"/>
        <v>0</v>
      </c>
      <c r="H317" s="29" t="b">
        <f>AND(IFERROR(INDEX(Config_Categories!$C$3:$AA$3, MATCH($E317, Config_Categories!$C$1:$AA$1, 0)), FALSE), $G317 &lt; 0)</f>
        <v>0</v>
      </c>
    </row>
    <row r="318" spans="6:8" x14ac:dyDescent="0.45">
      <c r="G318" s="28">
        <f t="shared" si="4"/>
        <v>0</v>
      </c>
      <c r="H318" s="29" t="b">
        <f>AND(IFERROR(INDEX(Config_Categories!$C$3:$AA$3, MATCH($E318, Config_Categories!$C$1:$AA$1, 0)), FALSE), $G318 &lt; 0)</f>
        <v>0</v>
      </c>
    </row>
    <row r="319" spans="6:8" x14ac:dyDescent="0.45">
      <c r="G319" s="28">
        <f t="shared" si="4"/>
        <v>0</v>
      </c>
      <c r="H319" s="29" t="b">
        <f>AND(IFERROR(INDEX(Config_Categories!$C$3:$AA$3, MATCH($E319, Config_Categories!$C$1:$AA$1, 0)), FALSE), $G319 &lt; 0)</f>
        <v>0</v>
      </c>
    </row>
    <row r="320" spans="6:8" x14ac:dyDescent="0.45">
      <c r="G320" s="28">
        <f t="shared" si="4"/>
        <v>0</v>
      </c>
      <c r="H320" s="29" t="b">
        <f>AND(IFERROR(INDEX(Config_Categories!$C$3:$AA$3, MATCH($E320, Config_Categories!$C$1:$AA$1, 0)), FALSE), $G320 &lt; 0)</f>
        <v>0</v>
      </c>
    </row>
    <row r="321" spans="7:10" x14ac:dyDescent="0.45">
      <c r="G321" s="28">
        <f t="shared" si="4"/>
        <v>0</v>
      </c>
      <c r="H321" s="29" t="b">
        <f>AND(IFERROR(INDEX(Config_Categories!$C$3:$AA$3, MATCH($E321, Config_Categories!$C$1:$AA$1, 0)), FALSE), $G321 &lt; 0)</f>
        <v>0</v>
      </c>
      <c r="J321" s="27"/>
    </row>
    <row r="322" spans="7:10" x14ac:dyDescent="0.45">
      <c r="G322" s="28">
        <f t="shared" si="4"/>
        <v>0</v>
      </c>
      <c r="H322" s="29" t="b">
        <f>AND(IFERROR(INDEX(Config_Categories!$C$3:$AA$3, MATCH($E322, Config_Categories!$C$1:$AA$1, 0)), FALSE), $G322 &lt; 0)</f>
        <v>0</v>
      </c>
    </row>
    <row r="323" spans="7:10" x14ac:dyDescent="0.45">
      <c r="G323" s="28">
        <f t="shared" ref="G323:G386" si="5">SUM(I323:O323)</f>
        <v>0</v>
      </c>
      <c r="H323" s="29" t="b">
        <f>AND(IFERROR(INDEX(Config_Categories!$C$3:$AA$3, MATCH($E323, Config_Categories!$C$1:$AA$1, 0)), FALSE), $G323 &lt; 0)</f>
        <v>0</v>
      </c>
    </row>
    <row r="324" spans="7:10" x14ac:dyDescent="0.45">
      <c r="G324" s="28">
        <f t="shared" si="5"/>
        <v>0</v>
      </c>
      <c r="H324" s="29" t="b">
        <f>AND(IFERROR(INDEX(Config_Categories!$C$3:$AA$3, MATCH($E324, Config_Categories!$C$1:$AA$1, 0)), FALSE), $G324 &lt; 0)</f>
        <v>0</v>
      </c>
    </row>
    <row r="325" spans="7:10" x14ac:dyDescent="0.45">
      <c r="G325" s="28">
        <f t="shared" si="5"/>
        <v>0</v>
      </c>
      <c r="H325" s="29" t="b">
        <f>AND(IFERROR(INDEX(Config_Categories!$C$3:$AA$3, MATCH($E325, Config_Categories!$C$1:$AA$1, 0)), FALSE), $G325 &lt; 0)</f>
        <v>0</v>
      </c>
    </row>
    <row r="326" spans="7:10" x14ac:dyDescent="0.45">
      <c r="G326" s="28">
        <f t="shared" si="5"/>
        <v>0</v>
      </c>
      <c r="H326" s="29" t="b">
        <f>AND(IFERROR(INDEX(Config_Categories!$C$3:$AA$3, MATCH($E326, Config_Categories!$C$1:$AA$1, 0)), FALSE), $G326 &lt; 0)</f>
        <v>0</v>
      </c>
    </row>
    <row r="327" spans="7:10" x14ac:dyDescent="0.45">
      <c r="G327" s="28">
        <f t="shared" si="5"/>
        <v>0</v>
      </c>
      <c r="H327" s="29" t="b">
        <f>AND(IFERROR(INDEX(Config_Categories!$C$3:$AA$3, MATCH($E327, Config_Categories!$C$1:$AA$1, 0)), FALSE), $G327 &lt; 0)</f>
        <v>0</v>
      </c>
    </row>
    <row r="328" spans="7:10" x14ac:dyDescent="0.45">
      <c r="G328" s="28">
        <f t="shared" si="5"/>
        <v>0</v>
      </c>
      <c r="H328" s="29" t="b">
        <f>AND(IFERROR(INDEX(Config_Categories!$C$3:$AA$3, MATCH($E328, Config_Categories!$C$1:$AA$1, 0)), FALSE), $G328 &lt; 0)</f>
        <v>0</v>
      </c>
    </row>
    <row r="329" spans="7:10" x14ac:dyDescent="0.45">
      <c r="G329" s="28">
        <f t="shared" si="5"/>
        <v>0</v>
      </c>
      <c r="H329" s="29" t="b">
        <f>AND(IFERROR(INDEX(Config_Categories!$C$3:$AA$3, MATCH($E329, Config_Categories!$C$1:$AA$1, 0)), FALSE), $G329 &lt; 0)</f>
        <v>0</v>
      </c>
    </row>
    <row r="330" spans="7:10" x14ac:dyDescent="0.45">
      <c r="G330" s="28">
        <f t="shared" si="5"/>
        <v>0</v>
      </c>
      <c r="H330" s="29" t="b">
        <f>AND(IFERROR(INDEX(Config_Categories!$C$3:$AA$3, MATCH($E330, Config_Categories!$C$1:$AA$1, 0)), FALSE), $G330 &lt; 0)</f>
        <v>0</v>
      </c>
    </row>
    <row r="331" spans="7:10" x14ac:dyDescent="0.45">
      <c r="G331" s="28">
        <f t="shared" si="5"/>
        <v>0</v>
      </c>
      <c r="H331" s="29" t="b">
        <f>AND(IFERROR(INDEX(Config_Categories!$C$3:$AA$3, MATCH($E331, Config_Categories!$C$1:$AA$1, 0)), FALSE), $G331 &lt; 0)</f>
        <v>0</v>
      </c>
    </row>
    <row r="332" spans="7:10" x14ac:dyDescent="0.45">
      <c r="G332" s="28">
        <f t="shared" si="5"/>
        <v>0</v>
      </c>
      <c r="H332" s="29" t="b">
        <f>AND(IFERROR(INDEX(Config_Categories!$C$3:$AA$3, MATCH($E332, Config_Categories!$C$1:$AA$1, 0)), FALSE), $G332 &lt; 0)</f>
        <v>0</v>
      </c>
    </row>
    <row r="333" spans="7:10" x14ac:dyDescent="0.45">
      <c r="G333" s="28">
        <f t="shared" si="5"/>
        <v>0</v>
      </c>
      <c r="H333" s="29" t="b">
        <f>AND(IFERROR(INDEX(Config_Categories!$C$3:$AA$3, MATCH($E333, Config_Categories!$C$1:$AA$1, 0)), FALSE), $G333 &lt; 0)</f>
        <v>0</v>
      </c>
    </row>
    <row r="334" spans="7:10" x14ac:dyDescent="0.45">
      <c r="G334" s="28">
        <f t="shared" si="5"/>
        <v>0</v>
      </c>
      <c r="H334" s="29" t="b">
        <f>AND(IFERROR(INDEX(Config_Categories!$C$3:$AA$3, MATCH($E334, Config_Categories!$C$1:$AA$1, 0)), FALSE), $G334 &lt; 0)</f>
        <v>0</v>
      </c>
    </row>
    <row r="335" spans="7:10" x14ac:dyDescent="0.45">
      <c r="G335" s="28">
        <f t="shared" si="5"/>
        <v>0</v>
      </c>
      <c r="H335" s="29" t="b">
        <f>AND(IFERROR(INDEX(Config_Categories!$C$3:$AA$3, MATCH($E335, Config_Categories!$C$1:$AA$1, 0)), FALSE), $G335 &lt; 0)</f>
        <v>0</v>
      </c>
    </row>
    <row r="336" spans="7:10" x14ac:dyDescent="0.45">
      <c r="G336" s="28">
        <f t="shared" si="5"/>
        <v>0</v>
      </c>
      <c r="H336" s="29" t="b">
        <f>AND(IFERROR(INDEX(Config_Categories!$C$3:$AA$3, MATCH($E336, Config_Categories!$C$1:$AA$1, 0)), FALSE), $G336 &lt; 0)</f>
        <v>0</v>
      </c>
    </row>
    <row r="337" spans="7:8" x14ac:dyDescent="0.45">
      <c r="G337" s="28">
        <f t="shared" si="5"/>
        <v>0</v>
      </c>
      <c r="H337" s="29" t="b">
        <f>AND(IFERROR(INDEX(Config_Categories!$C$3:$AA$3, MATCH($E337, Config_Categories!$C$1:$AA$1, 0)), FALSE), $G337 &lt; 0)</f>
        <v>0</v>
      </c>
    </row>
    <row r="338" spans="7:8" x14ac:dyDescent="0.45">
      <c r="G338" s="28">
        <f t="shared" si="5"/>
        <v>0</v>
      </c>
      <c r="H338" s="29" t="b">
        <f>AND(IFERROR(INDEX(Config_Categories!$C$3:$AA$3, MATCH($E338, Config_Categories!$C$1:$AA$1, 0)), FALSE), $G338 &lt; 0)</f>
        <v>0</v>
      </c>
    </row>
    <row r="339" spans="7:8" x14ac:dyDescent="0.45">
      <c r="G339" s="28">
        <f t="shared" si="5"/>
        <v>0</v>
      </c>
      <c r="H339" s="29" t="b">
        <f>AND(IFERROR(INDEX(Config_Categories!$C$3:$AA$3, MATCH($E339, Config_Categories!$C$1:$AA$1, 0)), FALSE), $G339 &lt; 0)</f>
        <v>0</v>
      </c>
    </row>
    <row r="340" spans="7:8" x14ac:dyDescent="0.45">
      <c r="G340" s="28">
        <f t="shared" si="5"/>
        <v>0</v>
      </c>
      <c r="H340" s="29" t="b">
        <f>AND(IFERROR(INDEX(Config_Categories!$C$3:$AA$3, MATCH($E340, Config_Categories!$C$1:$AA$1, 0)), FALSE), $G340 &lt; 0)</f>
        <v>0</v>
      </c>
    </row>
    <row r="341" spans="7:8" x14ac:dyDescent="0.45">
      <c r="G341" s="28">
        <f t="shared" si="5"/>
        <v>0</v>
      </c>
      <c r="H341" s="29" t="b">
        <f>AND(IFERROR(INDEX(Config_Categories!$C$3:$AA$3, MATCH($E341, Config_Categories!$C$1:$AA$1, 0)), FALSE), $G341 &lt; 0)</f>
        <v>0</v>
      </c>
    </row>
    <row r="342" spans="7:8" x14ac:dyDescent="0.45">
      <c r="G342" s="28">
        <f t="shared" si="5"/>
        <v>0</v>
      </c>
      <c r="H342" s="29" t="b">
        <f>AND(IFERROR(INDEX(Config_Categories!$C$3:$AA$3, MATCH($E342, Config_Categories!$C$1:$AA$1, 0)), FALSE), $G342 &lt; 0)</f>
        <v>0</v>
      </c>
    </row>
    <row r="343" spans="7:8" x14ac:dyDescent="0.45">
      <c r="G343" s="28">
        <f t="shared" si="5"/>
        <v>0</v>
      </c>
      <c r="H343" s="29" t="b">
        <f>AND(IFERROR(INDEX(Config_Categories!$C$3:$AA$3, MATCH($E343, Config_Categories!$C$1:$AA$1, 0)), FALSE), $G343 &lt; 0)</f>
        <v>0</v>
      </c>
    </row>
    <row r="344" spans="7:8" x14ac:dyDescent="0.45">
      <c r="G344" s="28">
        <f t="shared" si="5"/>
        <v>0</v>
      </c>
      <c r="H344" s="29" t="b">
        <f>AND(IFERROR(INDEX(Config_Categories!$C$3:$AA$3, MATCH($E344, Config_Categories!$C$1:$AA$1, 0)), FALSE), $G344 &lt; 0)</f>
        <v>0</v>
      </c>
    </row>
    <row r="345" spans="7:8" x14ac:dyDescent="0.45">
      <c r="G345" s="28">
        <f t="shared" si="5"/>
        <v>0</v>
      </c>
      <c r="H345" s="29" t="b">
        <f>AND(IFERROR(INDEX(Config_Categories!$C$3:$AA$3, MATCH($E345, Config_Categories!$C$1:$AA$1, 0)), FALSE), $G345 &lt; 0)</f>
        <v>0</v>
      </c>
    </row>
    <row r="346" spans="7:8" x14ac:dyDescent="0.45">
      <c r="G346" s="28">
        <f t="shared" si="5"/>
        <v>0</v>
      </c>
      <c r="H346" s="29" t="b">
        <f>AND(IFERROR(INDEX(Config_Categories!$C$3:$AA$3, MATCH($E346, Config_Categories!$C$1:$AA$1, 0)), FALSE), $G346 &lt; 0)</f>
        <v>0</v>
      </c>
    </row>
    <row r="347" spans="7:8" x14ac:dyDescent="0.45">
      <c r="G347" s="28">
        <f t="shared" si="5"/>
        <v>0</v>
      </c>
      <c r="H347" s="29" t="b">
        <f>AND(IFERROR(INDEX(Config_Categories!$C$3:$AA$3, MATCH($E347, Config_Categories!$C$1:$AA$1, 0)), FALSE), $G347 &lt; 0)</f>
        <v>0</v>
      </c>
    </row>
    <row r="348" spans="7:8" x14ac:dyDescent="0.45">
      <c r="G348" s="28">
        <f t="shared" si="5"/>
        <v>0</v>
      </c>
      <c r="H348" s="29" t="b">
        <f>AND(IFERROR(INDEX(Config_Categories!$C$3:$AA$3, MATCH($E348, Config_Categories!$C$1:$AA$1, 0)), FALSE), $G348 &lt; 0)</f>
        <v>0</v>
      </c>
    </row>
    <row r="349" spans="7:8" x14ac:dyDescent="0.45">
      <c r="G349" s="28">
        <f t="shared" si="5"/>
        <v>0</v>
      </c>
      <c r="H349" s="29" t="b">
        <f>AND(IFERROR(INDEX(Config_Categories!$C$3:$AA$3, MATCH($E349, Config_Categories!$C$1:$AA$1, 0)), FALSE), $G349 &lt; 0)</f>
        <v>0</v>
      </c>
    </row>
    <row r="350" spans="7:8" x14ac:dyDescent="0.45">
      <c r="G350" s="28">
        <f t="shared" si="5"/>
        <v>0</v>
      </c>
      <c r="H350" s="29" t="b">
        <f>AND(IFERROR(INDEX(Config_Categories!$C$3:$AA$3, MATCH($E350, Config_Categories!$C$1:$AA$1, 0)), FALSE), $G350 &lt; 0)</f>
        <v>0</v>
      </c>
    </row>
    <row r="351" spans="7:8" x14ac:dyDescent="0.45">
      <c r="G351" s="28">
        <f t="shared" si="5"/>
        <v>0</v>
      </c>
      <c r="H351" s="29" t="b">
        <f>AND(IFERROR(INDEX(Config_Categories!$C$3:$AA$3, MATCH($E351, Config_Categories!$C$1:$AA$1, 0)), FALSE), $G351 &lt; 0)</f>
        <v>0</v>
      </c>
    </row>
    <row r="352" spans="7:8" x14ac:dyDescent="0.45">
      <c r="G352" s="28">
        <f t="shared" si="5"/>
        <v>0</v>
      </c>
      <c r="H352" s="29" t="b">
        <f>AND(IFERROR(INDEX(Config_Categories!$C$3:$AA$3, MATCH($E352, Config_Categories!$C$1:$AA$1, 0)), FALSE), $G352 &lt; 0)</f>
        <v>0</v>
      </c>
    </row>
    <row r="353" spans="7:8" x14ac:dyDescent="0.45">
      <c r="G353" s="28">
        <f t="shared" si="5"/>
        <v>0</v>
      </c>
      <c r="H353" s="29" t="b">
        <f>AND(IFERROR(INDEX(Config_Categories!$C$3:$AA$3, MATCH($E353, Config_Categories!$C$1:$AA$1, 0)), FALSE), $G353 &lt; 0)</f>
        <v>0</v>
      </c>
    </row>
    <row r="354" spans="7:8" x14ac:dyDescent="0.45">
      <c r="G354" s="28">
        <f t="shared" si="5"/>
        <v>0</v>
      </c>
      <c r="H354" s="29" t="b">
        <f>AND(IFERROR(INDEX(Config_Categories!$C$3:$AA$3, MATCH($E354, Config_Categories!$C$1:$AA$1, 0)), FALSE), $G354 &lt; 0)</f>
        <v>0</v>
      </c>
    </row>
    <row r="355" spans="7:8" x14ac:dyDescent="0.45">
      <c r="G355" s="28">
        <f t="shared" si="5"/>
        <v>0</v>
      </c>
      <c r="H355" s="29" t="b">
        <f>AND(IFERROR(INDEX(Config_Categories!$C$3:$AA$3, MATCH($E355, Config_Categories!$C$1:$AA$1, 0)), FALSE), $G355 &lt; 0)</f>
        <v>0</v>
      </c>
    </row>
    <row r="356" spans="7:8" x14ac:dyDescent="0.45">
      <c r="G356" s="28">
        <f t="shared" si="5"/>
        <v>0</v>
      </c>
      <c r="H356" s="29" t="b">
        <f>AND(IFERROR(INDEX(Config_Categories!$C$3:$AA$3, MATCH($E356, Config_Categories!$C$1:$AA$1, 0)), FALSE), $G356 &lt; 0)</f>
        <v>0</v>
      </c>
    </row>
    <row r="357" spans="7:8" x14ac:dyDescent="0.45">
      <c r="G357" s="28">
        <f t="shared" si="5"/>
        <v>0</v>
      </c>
      <c r="H357" s="29" t="b">
        <f>AND(IFERROR(INDEX(Config_Categories!$C$3:$AA$3, MATCH($E357, Config_Categories!$C$1:$AA$1, 0)), FALSE), $G357 &lt; 0)</f>
        <v>0</v>
      </c>
    </row>
    <row r="358" spans="7:8" x14ac:dyDescent="0.45">
      <c r="G358" s="28">
        <f t="shared" si="5"/>
        <v>0</v>
      </c>
      <c r="H358" s="29" t="b">
        <f>AND(IFERROR(INDEX(Config_Categories!$C$3:$AA$3, MATCH($E358, Config_Categories!$C$1:$AA$1, 0)), FALSE), $G358 &lt; 0)</f>
        <v>0</v>
      </c>
    </row>
    <row r="359" spans="7:8" x14ac:dyDescent="0.45">
      <c r="G359" s="28">
        <f t="shared" si="5"/>
        <v>0</v>
      </c>
      <c r="H359" s="29" t="b">
        <f>AND(IFERROR(INDEX(Config_Categories!$C$3:$AA$3, MATCH($E359, Config_Categories!$C$1:$AA$1, 0)), FALSE), $G359 &lt; 0)</f>
        <v>0</v>
      </c>
    </row>
    <row r="360" spans="7:8" x14ac:dyDescent="0.45">
      <c r="G360" s="28">
        <f t="shared" si="5"/>
        <v>0</v>
      </c>
      <c r="H360" s="29" t="b">
        <f>AND(IFERROR(INDEX(Config_Categories!$C$3:$AA$3, MATCH($E360, Config_Categories!$C$1:$AA$1, 0)), FALSE), $G360 &lt; 0)</f>
        <v>0</v>
      </c>
    </row>
    <row r="361" spans="7:8" x14ac:dyDescent="0.45">
      <c r="G361" s="28">
        <f t="shared" si="5"/>
        <v>0</v>
      </c>
      <c r="H361" s="29" t="b">
        <f>AND(IFERROR(INDEX(Config_Categories!$C$3:$AA$3, MATCH($E361, Config_Categories!$C$1:$AA$1, 0)), FALSE), $G361 &lt; 0)</f>
        <v>0</v>
      </c>
    </row>
    <row r="362" spans="7:8" x14ac:dyDescent="0.45">
      <c r="G362" s="28">
        <f t="shared" si="5"/>
        <v>0</v>
      </c>
      <c r="H362" s="29" t="b">
        <f>AND(IFERROR(INDEX(Config_Categories!$C$3:$AA$3, MATCH($E362, Config_Categories!$C$1:$AA$1, 0)), FALSE), $G362 &lt; 0)</f>
        <v>0</v>
      </c>
    </row>
    <row r="363" spans="7:8" x14ac:dyDescent="0.45">
      <c r="G363" s="28">
        <f t="shared" si="5"/>
        <v>0</v>
      </c>
      <c r="H363" s="29" t="b">
        <f>AND(IFERROR(INDEX(Config_Categories!$C$3:$AA$3, MATCH($E363, Config_Categories!$C$1:$AA$1, 0)), FALSE), $G363 &lt; 0)</f>
        <v>0</v>
      </c>
    </row>
    <row r="364" spans="7:8" x14ac:dyDescent="0.45">
      <c r="G364" s="28">
        <f t="shared" si="5"/>
        <v>0</v>
      </c>
      <c r="H364" s="29" t="b">
        <f>AND(IFERROR(INDEX(Config_Categories!$C$3:$AA$3, MATCH($E364, Config_Categories!$C$1:$AA$1, 0)), FALSE), $G364 &lt; 0)</f>
        <v>0</v>
      </c>
    </row>
    <row r="365" spans="7:8" x14ac:dyDescent="0.45">
      <c r="G365" s="28">
        <f t="shared" si="5"/>
        <v>0</v>
      </c>
      <c r="H365" s="29" t="b">
        <f>AND(IFERROR(INDEX(Config_Categories!$C$3:$AA$3, MATCH($E365, Config_Categories!$C$1:$AA$1, 0)), FALSE), $G365 &lt; 0)</f>
        <v>0</v>
      </c>
    </row>
    <row r="366" spans="7:8" x14ac:dyDescent="0.45">
      <c r="G366" s="28">
        <f t="shared" si="5"/>
        <v>0</v>
      </c>
      <c r="H366" s="29" t="b">
        <f>AND(IFERROR(INDEX(Config_Categories!$C$3:$AA$3, MATCH($E366, Config_Categories!$C$1:$AA$1, 0)), FALSE), $G366 &lt; 0)</f>
        <v>0</v>
      </c>
    </row>
    <row r="367" spans="7:8" x14ac:dyDescent="0.45">
      <c r="G367" s="28">
        <f t="shared" si="5"/>
        <v>0</v>
      </c>
      <c r="H367" s="29" t="b">
        <f>AND(IFERROR(INDEX(Config_Categories!$C$3:$AA$3, MATCH($E367, Config_Categories!$C$1:$AA$1, 0)), FALSE), $G367 &lt; 0)</f>
        <v>0</v>
      </c>
    </row>
    <row r="368" spans="7:8" x14ac:dyDescent="0.45">
      <c r="G368" s="28">
        <f t="shared" si="5"/>
        <v>0</v>
      </c>
      <c r="H368" s="29" t="b">
        <f>AND(IFERROR(INDEX(Config_Categories!$C$3:$AA$3, MATCH($E368, Config_Categories!$C$1:$AA$1, 0)), FALSE), $G368 &lt; 0)</f>
        <v>0</v>
      </c>
    </row>
    <row r="369" spans="7:8" x14ac:dyDescent="0.45">
      <c r="G369" s="28">
        <f t="shared" si="5"/>
        <v>0</v>
      </c>
      <c r="H369" s="29" t="b">
        <f>AND(IFERROR(INDEX(Config_Categories!$C$3:$AA$3, MATCH($E369, Config_Categories!$C$1:$AA$1, 0)), FALSE), $G369 &lt; 0)</f>
        <v>0</v>
      </c>
    </row>
    <row r="370" spans="7:8" x14ac:dyDescent="0.45">
      <c r="G370" s="28">
        <f t="shared" si="5"/>
        <v>0</v>
      </c>
      <c r="H370" s="29" t="b">
        <f>AND(IFERROR(INDEX(Config_Categories!$C$3:$AA$3, MATCH($E370, Config_Categories!$C$1:$AA$1, 0)), FALSE), $G370 &lt; 0)</f>
        <v>0</v>
      </c>
    </row>
    <row r="371" spans="7:8" x14ac:dyDescent="0.45">
      <c r="G371" s="28">
        <f t="shared" si="5"/>
        <v>0</v>
      </c>
      <c r="H371" s="29" t="b">
        <f>AND(IFERROR(INDEX(Config_Categories!$C$3:$AA$3, MATCH($E371, Config_Categories!$C$1:$AA$1, 0)), FALSE), $G371 &lt; 0)</f>
        <v>0</v>
      </c>
    </row>
    <row r="372" spans="7:8" x14ac:dyDescent="0.45">
      <c r="G372" s="28">
        <f t="shared" si="5"/>
        <v>0</v>
      </c>
      <c r="H372" s="29" t="b">
        <f>AND(IFERROR(INDEX(Config_Categories!$C$3:$AA$3, MATCH($E372, Config_Categories!$C$1:$AA$1, 0)), FALSE), $G372 &lt; 0)</f>
        <v>0</v>
      </c>
    </row>
    <row r="373" spans="7:8" x14ac:dyDescent="0.45">
      <c r="G373" s="28">
        <f t="shared" si="5"/>
        <v>0</v>
      </c>
      <c r="H373" s="29" t="b">
        <f>AND(IFERROR(INDEX(Config_Categories!$C$3:$AA$3, MATCH($E373, Config_Categories!$C$1:$AA$1, 0)), FALSE), $G373 &lt; 0)</f>
        <v>0</v>
      </c>
    </row>
    <row r="374" spans="7:8" x14ac:dyDescent="0.45">
      <c r="G374" s="28">
        <f t="shared" si="5"/>
        <v>0</v>
      </c>
      <c r="H374" s="29" t="b">
        <f>AND(IFERROR(INDEX(Config_Categories!$C$3:$AA$3, MATCH($E374, Config_Categories!$C$1:$AA$1, 0)), FALSE), $G374 &lt; 0)</f>
        <v>0</v>
      </c>
    </row>
    <row r="375" spans="7:8" x14ac:dyDescent="0.45">
      <c r="G375" s="28">
        <f t="shared" si="5"/>
        <v>0</v>
      </c>
      <c r="H375" s="29" t="b">
        <f>AND(IFERROR(INDEX(Config_Categories!$C$3:$AA$3, MATCH($E375, Config_Categories!$C$1:$AA$1, 0)), FALSE), $G375 &lt; 0)</f>
        <v>0</v>
      </c>
    </row>
    <row r="376" spans="7:8" x14ac:dyDescent="0.45">
      <c r="G376" s="28">
        <f t="shared" si="5"/>
        <v>0</v>
      </c>
      <c r="H376" s="29" t="b">
        <f>AND(IFERROR(INDEX(Config_Categories!$C$3:$AA$3, MATCH($E376, Config_Categories!$C$1:$AA$1, 0)), FALSE), $G376 &lt; 0)</f>
        <v>0</v>
      </c>
    </row>
    <row r="377" spans="7:8" x14ac:dyDescent="0.45">
      <c r="G377" s="28">
        <f t="shared" si="5"/>
        <v>0</v>
      </c>
      <c r="H377" s="29" t="b">
        <f>AND(IFERROR(INDEX(Config_Categories!$C$3:$AA$3, MATCH($E377, Config_Categories!$C$1:$AA$1, 0)), FALSE), $G377 &lt; 0)</f>
        <v>0</v>
      </c>
    </row>
    <row r="378" spans="7:8" x14ac:dyDescent="0.45">
      <c r="G378" s="28">
        <f t="shared" si="5"/>
        <v>0</v>
      </c>
      <c r="H378" s="29" t="b">
        <f>AND(IFERROR(INDEX(Config_Categories!$C$3:$AA$3, MATCH($E378, Config_Categories!$C$1:$AA$1, 0)), FALSE), $G378 &lt; 0)</f>
        <v>0</v>
      </c>
    </row>
    <row r="379" spans="7:8" x14ac:dyDescent="0.45">
      <c r="G379" s="28">
        <f t="shared" si="5"/>
        <v>0</v>
      </c>
      <c r="H379" s="29" t="b">
        <f>AND(IFERROR(INDEX(Config_Categories!$C$3:$AA$3, MATCH($E379, Config_Categories!$C$1:$AA$1, 0)), FALSE), $G379 &lt; 0)</f>
        <v>0</v>
      </c>
    </row>
    <row r="380" spans="7:8" x14ac:dyDescent="0.45">
      <c r="G380" s="28">
        <f t="shared" si="5"/>
        <v>0</v>
      </c>
      <c r="H380" s="29" t="b">
        <f>AND(IFERROR(INDEX(Config_Categories!$C$3:$AA$3, MATCH($E380, Config_Categories!$C$1:$AA$1, 0)), FALSE), $G380 &lt; 0)</f>
        <v>0</v>
      </c>
    </row>
    <row r="381" spans="7:8" x14ac:dyDescent="0.45">
      <c r="G381" s="28">
        <f t="shared" si="5"/>
        <v>0</v>
      </c>
      <c r="H381" s="29" t="b">
        <f>AND(IFERROR(INDEX(Config_Categories!$C$3:$AA$3, MATCH($E381, Config_Categories!$C$1:$AA$1, 0)), FALSE), $G381 &lt; 0)</f>
        <v>0</v>
      </c>
    </row>
    <row r="382" spans="7:8" x14ac:dyDescent="0.45">
      <c r="G382" s="28">
        <f t="shared" si="5"/>
        <v>0</v>
      </c>
      <c r="H382" s="29" t="b">
        <f>AND(IFERROR(INDEX(Config_Categories!$C$3:$AA$3, MATCH($E382, Config_Categories!$C$1:$AA$1, 0)), FALSE), $G382 &lt; 0)</f>
        <v>0</v>
      </c>
    </row>
    <row r="383" spans="7:8" x14ac:dyDescent="0.45">
      <c r="G383" s="28">
        <f t="shared" si="5"/>
        <v>0</v>
      </c>
      <c r="H383" s="29" t="b">
        <f>AND(IFERROR(INDEX(Config_Categories!$C$3:$AA$3, MATCH($E383, Config_Categories!$C$1:$AA$1, 0)), FALSE), $G383 &lt; 0)</f>
        <v>0</v>
      </c>
    </row>
    <row r="384" spans="7:8" x14ac:dyDescent="0.45">
      <c r="G384" s="28">
        <f t="shared" si="5"/>
        <v>0</v>
      </c>
      <c r="H384" s="29" t="b">
        <f>AND(IFERROR(INDEX(Config_Categories!$C$3:$AA$3, MATCH($E384, Config_Categories!$C$1:$AA$1, 0)), FALSE), $G384 &lt; 0)</f>
        <v>0</v>
      </c>
    </row>
    <row r="385" spans="7:8" x14ac:dyDescent="0.45">
      <c r="G385" s="28">
        <f t="shared" si="5"/>
        <v>0</v>
      </c>
      <c r="H385" s="29" t="b">
        <f>AND(IFERROR(INDEX(Config_Categories!$C$3:$AA$3, MATCH($E385, Config_Categories!$C$1:$AA$1, 0)), FALSE), $G385 &lt; 0)</f>
        <v>0</v>
      </c>
    </row>
    <row r="386" spans="7:8" x14ac:dyDescent="0.45">
      <c r="G386" s="28">
        <f t="shared" si="5"/>
        <v>0</v>
      </c>
      <c r="H386" s="29" t="b">
        <f>AND(IFERROR(INDEX(Config_Categories!$C$3:$AA$3, MATCH($E386, Config_Categories!$C$1:$AA$1, 0)), FALSE), $G386 &lt; 0)</f>
        <v>0</v>
      </c>
    </row>
    <row r="387" spans="7:8" x14ac:dyDescent="0.45">
      <c r="G387" s="28">
        <f t="shared" ref="G387:G450" si="6">SUM(I387:O387)</f>
        <v>0</v>
      </c>
      <c r="H387" s="29" t="b">
        <f>AND(IFERROR(INDEX(Config_Categories!$C$3:$AA$3, MATCH($E387, Config_Categories!$C$1:$AA$1, 0)), FALSE), $G387 &lt; 0)</f>
        <v>0</v>
      </c>
    </row>
    <row r="388" spans="7:8" x14ac:dyDescent="0.45">
      <c r="G388" s="28">
        <f t="shared" si="6"/>
        <v>0</v>
      </c>
      <c r="H388" s="29" t="b">
        <f>AND(IFERROR(INDEX(Config_Categories!$C$3:$AA$3, MATCH($E388, Config_Categories!$C$1:$AA$1, 0)), FALSE), $G388 &lt; 0)</f>
        <v>0</v>
      </c>
    </row>
    <row r="389" spans="7:8" x14ac:dyDescent="0.45">
      <c r="G389" s="28">
        <f t="shared" si="6"/>
        <v>0</v>
      </c>
      <c r="H389" s="29" t="b">
        <f>AND(IFERROR(INDEX(Config_Categories!$C$3:$AA$3, MATCH($E389, Config_Categories!$C$1:$AA$1, 0)), FALSE), $G389 &lt; 0)</f>
        <v>0</v>
      </c>
    </row>
    <row r="390" spans="7:8" x14ac:dyDescent="0.45">
      <c r="G390" s="28">
        <f t="shared" si="6"/>
        <v>0</v>
      </c>
      <c r="H390" s="29" t="b">
        <f>AND(IFERROR(INDEX(Config_Categories!$C$3:$AA$3, MATCH($E390, Config_Categories!$C$1:$AA$1, 0)), FALSE), $G390 &lt; 0)</f>
        <v>0</v>
      </c>
    </row>
    <row r="391" spans="7:8" x14ac:dyDescent="0.45">
      <c r="G391" s="28">
        <f t="shared" si="6"/>
        <v>0</v>
      </c>
      <c r="H391" s="29" t="b">
        <f>AND(IFERROR(INDEX(Config_Categories!$C$3:$AA$3, MATCH($E391, Config_Categories!$C$1:$AA$1, 0)), FALSE), $G391 &lt; 0)</f>
        <v>0</v>
      </c>
    </row>
    <row r="392" spans="7:8" x14ac:dyDescent="0.45">
      <c r="G392" s="28">
        <f t="shared" si="6"/>
        <v>0</v>
      </c>
      <c r="H392" s="29" t="b">
        <f>AND(IFERROR(INDEX(Config_Categories!$C$3:$AA$3, MATCH($E392, Config_Categories!$C$1:$AA$1, 0)), FALSE), $G392 &lt; 0)</f>
        <v>0</v>
      </c>
    </row>
    <row r="393" spans="7:8" x14ac:dyDescent="0.45">
      <c r="G393" s="28">
        <f t="shared" si="6"/>
        <v>0</v>
      </c>
      <c r="H393" s="29" t="b">
        <f>AND(IFERROR(INDEX(Config_Categories!$C$3:$AA$3, MATCH($E393, Config_Categories!$C$1:$AA$1, 0)), FALSE), $G393 &lt; 0)</f>
        <v>0</v>
      </c>
    </row>
    <row r="394" spans="7:8" x14ac:dyDescent="0.45">
      <c r="G394" s="28">
        <f t="shared" si="6"/>
        <v>0</v>
      </c>
      <c r="H394" s="29" t="b">
        <f>AND(IFERROR(INDEX(Config_Categories!$C$3:$AA$3, MATCH($E394, Config_Categories!$C$1:$AA$1, 0)), FALSE), $G394 &lt; 0)</f>
        <v>0</v>
      </c>
    </row>
    <row r="395" spans="7:8" x14ac:dyDescent="0.45">
      <c r="G395" s="28">
        <f t="shared" si="6"/>
        <v>0</v>
      </c>
      <c r="H395" s="29" t="b">
        <f>AND(IFERROR(INDEX(Config_Categories!$C$3:$AA$3, MATCH($E395, Config_Categories!$C$1:$AA$1, 0)), FALSE), $G395 &lt; 0)</f>
        <v>0</v>
      </c>
    </row>
    <row r="396" spans="7:8" x14ac:dyDescent="0.45">
      <c r="G396" s="28">
        <f t="shared" si="6"/>
        <v>0</v>
      </c>
      <c r="H396" s="29" t="b">
        <f>AND(IFERROR(INDEX(Config_Categories!$C$3:$AA$3, MATCH($E396, Config_Categories!$C$1:$AA$1, 0)), FALSE), $G396 &lt; 0)</f>
        <v>0</v>
      </c>
    </row>
    <row r="397" spans="7:8" x14ac:dyDescent="0.45">
      <c r="G397" s="28">
        <f t="shared" si="6"/>
        <v>0</v>
      </c>
      <c r="H397" s="29" t="b">
        <f>AND(IFERROR(INDEX(Config_Categories!$C$3:$AA$3, MATCH($E397, Config_Categories!$C$1:$AA$1, 0)), FALSE), $G397 &lt; 0)</f>
        <v>0</v>
      </c>
    </row>
    <row r="398" spans="7:8" x14ac:dyDescent="0.45">
      <c r="G398" s="28">
        <f t="shared" si="6"/>
        <v>0</v>
      </c>
      <c r="H398" s="29" t="b">
        <f>AND(IFERROR(INDEX(Config_Categories!$C$3:$AA$3, MATCH($E398, Config_Categories!$C$1:$AA$1, 0)), FALSE), $G398 &lt; 0)</f>
        <v>0</v>
      </c>
    </row>
    <row r="399" spans="7:8" x14ac:dyDescent="0.45">
      <c r="G399" s="28">
        <f t="shared" si="6"/>
        <v>0</v>
      </c>
      <c r="H399" s="29" t="b">
        <f>AND(IFERROR(INDEX(Config_Categories!$C$3:$AA$3, MATCH($E399, Config_Categories!$C$1:$AA$1, 0)), FALSE), $G399 &lt; 0)</f>
        <v>0</v>
      </c>
    </row>
    <row r="400" spans="7:8" x14ac:dyDescent="0.45">
      <c r="G400" s="28">
        <f t="shared" si="6"/>
        <v>0</v>
      </c>
      <c r="H400" s="29" t="b">
        <f>AND(IFERROR(INDEX(Config_Categories!$C$3:$AA$3, MATCH($E400, Config_Categories!$C$1:$AA$1, 0)), FALSE), $G400 &lt; 0)</f>
        <v>0</v>
      </c>
    </row>
    <row r="401" spans="7:8" x14ac:dyDescent="0.45">
      <c r="G401" s="28">
        <f t="shared" si="6"/>
        <v>0</v>
      </c>
      <c r="H401" s="29" t="b">
        <f>AND(IFERROR(INDEX(Config_Categories!$C$3:$AA$3, MATCH($E401, Config_Categories!$C$1:$AA$1, 0)), FALSE), $G401 &lt; 0)</f>
        <v>0</v>
      </c>
    </row>
    <row r="402" spans="7:8" x14ac:dyDescent="0.45">
      <c r="G402" s="28">
        <f t="shared" si="6"/>
        <v>0</v>
      </c>
      <c r="H402" s="29" t="b">
        <f>AND(IFERROR(INDEX(Config_Categories!$C$3:$AA$3, MATCH($E402, Config_Categories!$C$1:$AA$1, 0)), FALSE), $G402 &lt; 0)</f>
        <v>0</v>
      </c>
    </row>
    <row r="403" spans="7:8" x14ac:dyDescent="0.45">
      <c r="G403" s="28">
        <f t="shared" si="6"/>
        <v>0</v>
      </c>
      <c r="H403" s="29" t="b">
        <f>AND(IFERROR(INDEX(Config_Categories!$C$3:$AA$3, MATCH($E403, Config_Categories!$C$1:$AA$1, 0)), FALSE), $G403 &lt; 0)</f>
        <v>0</v>
      </c>
    </row>
    <row r="404" spans="7:8" x14ac:dyDescent="0.45">
      <c r="G404" s="28">
        <f t="shared" si="6"/>
        <v>0</v>
      </c>
      <c r="H404" s="29" t="b">
        <f>AND(IFERROR(INDEX(Config_Categories!$C$3:$AA$3, MATCH($E404, Config_Categories!$C$1:$AA$1, 0)), FALSE), $G404 &lt; 0)</f>
        <v>0</v>
      </c>
    </row>
    <row r="405" spans="7:8" x14ac:dyDescent="0.45">
      <c r="G405" s="28">
        <f t="shared" si="6"/>
        <v>0</v>
      </c>
      <c r="H405" s="29" t="b">
        <f>AND(IFERROR(INDEX(Config_Categories!$C$3:$AA$3, MATCH($E405, Config_Categories!$C$1:$AA$1, 0)), FALSE), $G405 &lt; 0)</f>
        <v>0</v>
      </c>
    </row>
    <row r="406" spans="7:8" x14ac:dyDescent="0.45">
      <c r="G406" s="28">
        <f t="shared" si="6"/>
        <v>0</v>
      </c>
      <c r="H406" s="29" t="b">
        <f>AND(IFERROR(INDEX(Config_Categories!$C$3:$AA$3, MATCH($E406, Config_Categories!$C$1:$AA$1, 0)), FALSE), $G406 &lt; 0)</f>
        <v>0</v>
      </c>
    </row>
    <row r="407" spans="7:8" x14ac:dyDescent="0.45">
      <c r="G407" s="28">
        <f t="shared" si="6"/>
        <v>0</v>
      </c>
      <c r="H407" s="29" t="b">
        <f>AND(IFERROR(INDEX(Config_Categories!$C$3:$AA$3, MATCH($E407, Config_Categories!$C$1:$AA$1, 0)), FALSE), $G407 &lt; 0)</f>
        <v>0</v>
      </c>
    </row>
    <row r="408" spans="7:8" x14ac:dyDescent="0.45">
      <c r="G408" s="28">
        <f t="shared" si="6"/>
        <v>0</v>
      </c>
      <c r="H408" s="29" t="b">
        <f>AND(IFERROR(INDEX(Config_Categories!$C$3:$AA$3, MATCH($E408, Config_Categories!$C$1:$AA$1, 0)), FALSE), $G408 &lt; 0)</f>
        <v>0</v>
      </c>
    </row>
    <row r="409" spans="7:8" x14ac:dyDescent="0.45">
      <c r="G409" s="28">
        <f t="shared" si="6"/>
        <v>0</v>
      </c>
      <c r="H409" s="29" t="b">
        <f>AND(IFERROR(INDEX(Config_Categories!$C$3:$AA$3, MATCH($E409, Config_Categories!$C$1:$AA$1, 0)), FALSE), $G409 &lt; 0)</f>
        <v>0</v>
      </c>
    </row>
    <row r="410" spans="7:8" x14ac:dyDescent="0.45">
      <c r="G410" s="28">
        <f t="shared" si="6"/>
        <v>0</v>
      </c>
      <c r="H410" s="29" t="b">
        <f>AND(IFERROR(INDEX(Config_Categories!$C$3:$AA$3, MATCH($E410, Config_Categories!$C$1:$AA$1, 0)), FALSE), $G410 &lt; 0)</f>
        <v>0</v>
      </c>
    </row>
    <row r="411" spans="7:8" x14ac:dyDescent="0.45">
      <c r="G411" s="28">
        <f t="shared" si="6"/>
        <v>0</v>
      </c>
      <c r="H411" s="29" t="b">
        <f>AND(IFERROR(INDEX(Config_Categories!$C$3:$AA$3, MATCH($E411, Config_Categories!$C$1:$AA$1, 0)), FALSE), $G411 &lt; 0)</f>
        <v>0</v>
      </c>
    </row>
    <row r="412" spans="7:8" x14ac:dyDescent="0.45">
      <c r="G412" s="28">
        <f t="shared" si="6"/>
        <v>0</v>
      </c>
      <c r="H412" s="29" t="b">
        <f>AND(IFERROR(INDEX(Config_Categories!$C$3:$AA$3, MATCH($E412, Config_Categories!$C$1:$AA$1, 0)), FALSE), $G412 &lt; 0)</f>
        <v>0</v>
      </c>
    </row>
    <row r="413" spans="7:8" x14ac:dyDescent="0.45">
      <c r="G413" s="28">
        <f t="shared" si="6"/>
        <v>0</v>
      </c>
      <c r="H413" s="29" t="b">
        <f>AND(IFERROR(INDEX(Config_Categories!$C$3:$AA$3, MATCH($E413, Config_Categories!$C$1:$AA$1, 0)), FALSE), $G413 &lt; 0)</f>
        <v>0</v>
      </c>
    </row>
    <row r="414" spans="7:8" x14ac:dyDescent="0.45">
      <c r="G414" s="28">
        <f t="shared" si="6"/>
        <v>0</v>
      </c>
      <c r="H414" s="29" t="b">
        <f>AND(IFERROR(INDEX(Config_Categories!$C$3:$AA$3, MATCH($E414, Config_Categories!$C$1:$AA$1, 0)), FALSE), $G414 &lt; 0)</f>
        <v>0</v>
      </c>
    </row>
    <row r="415" spans="7:8" x14ac:dyDescent="0.45">
      <c r="G415" s="28">
        <f t="shared" si="6"/>
        <v>0</v>
      </c>
      <c r="H415" s="29" t="b">
        <f>AND(IFERROR(INDEX(Config_Categories!$C$3:$AA$3, MATCH($E415, Config_Categories!$C$1:$AA$1, 0)), FALSE), $G415 &lt; 0)</f>
        <v>0</v>
      </c>
    </row>
    <row r="416" spans="7:8" x14ac:dyDescent="0.45">
      <c r="G416" s="28">
        <f t="shared" si="6"/>
        <v>0</v>
      </c>
      <c r="H416" s="29" t="b">
        <f>AND(IFERROR(INDEX(Config_Categories!$C$3:$AA$3, MATCH($E416, Config_Categories!$C$1:$AA$1, 0)), FALSE), $G416 &lt; 0)</f>
        <v>0</v>
      </c>
    </row>
    <row r="417" spans="7:8" x14ac:dyDescent="0.45">
      <c r="G417" s="28">
        <f t="shared" si="6"/>
        <v>0</v>
      </c>
      <c r="H417" s="29" t="b">
        <f>AND(IFERROR(INDEX(Config_Categories!$C$3:$AA$3, MATCH($E417, Config_Categories!$C$1:$AA$1, 0)), FALSE), $G417 &lt; 0)</f>
        <v>0</v>
      </c>
    </row>
    <row r="418" spans="7:8" x14ac:dyDescent="0.45">
      <c r="G418" s="28">
        <f t="shared" si="6"/>
        <v>0</v>
      </c>
      <c r="H418" s="29" t="b">
        <f>AND(IFERROR(INDEX(Config_Categories!$C$3:$AA$3, MATCH($E418, Config_Categories!$C$1:$AA$1, 0)), FALSE), $G418 &lt; 0)</f>
        <v>0</v>
      </c>
    </row>
    <row r="419" spans="7:8" x14ac:dyDescent="0.45">
      <c r="G419" s="28">
        <f t="shared" si="6"/>
        <v>0</v>
      </c>
      <c r="H419" s="29" t="b">
        <f>AND(IFERROR(INDEX(Config_Categories!$C$3:$AA$3, MATCH($E419, Config_Categories!$C$1:$AA$1, 0)), FALSE), $G419 &lt; 0)</f>
        <v>0</v>
      </c>
    </row>
    <row r="420" spans="7:8" x14ac:dyDescent="0.45">
      <c r="G420" s="28">
        <f t="shared" si="6"/>
        <v>0</v>
      </c>
      <c r="H420" s="29" t="b">
        <f>AND(IFERROR(INDEX(Config_Categories!$C$3:$AA$3, MATCH($E420, Config_Categories!$C$1:$AA$1, 0)), FALSE), $G420 &lt; 0)</f>
        <v>0</v>
      </c>
    </row>
    <row r="421" spans="7:8" x14ac:dyDescent="0.45">
      <c r="G421" s="28">
        <f t="shared" si="6"/>
        <v>0</v>
      </c>
      <c r="H421" s="29" t="b">
        <f>AND(IFERROR(INDEX(Config_Categories!$C$3:$AA$3, MATCH($E421, Config_Categories!$C$1:$AA$1, 0)), FALSE), $G421 &lt; 0)</f>
        <v>0</v>
      </c>
    </row>
    <row r="422" spans="7:8" x14ac:dyDescent="0.45">
      <c r="G422" s="28">
        <f t="shared" si="6"/>
        <v>0</v>
      </c>
      <c r="H422" s="29" t="b">
        <f>AND(IFERROR(INDEX(Config_Categories!$C$3:$AA$3, MATCH($E422, Config_Categories!$C$1:$AA$1, 0)), FALSE), $G422 &lt; 0)</f>
        <v>0</v>
      </c>
    </row>
    <row r="423" spans="7:8" x14ac:dyDescent="0.45">
      <c r="G423" s="28">
        <f t="shared" si="6"/>
        <v>0</v>
      </c>
      <c r="H423" s="29" t="b">
        <f>AND(IFERROR(INDEX(Config_Categories!$C$3:$AA$3, MATCH($E423, Config_Categories!$C$1:$AA$1, 0)), FALSE), $G423 &lt; 0)</f>
        <v>0</v>
      </c>
    </row>
    <row r="424" spans="7:8" x14ac:dyDescent="0.45">
      <c r="G424" s="28">
        <f t="shared" si="6"/>
        <v>0</v>
      </c>
      <c r="H424" s="29" t="b">
        <f>AND(IFERROR(INDEX(Config_Categories!$C$3:$AA$3, MATCH($E424, Config_Categories!$C$1:$AA$1, 0)), FALSE), $G424 &lt; 0)</f>
        <v>0</v>
      </c>
    </row>
    <row r="425" spans="7:8" x14ac:dyDescent="0.45">
      <c r="G425" s="28">
        <f t="shared" si="6"/>
        <v>0</v>
      </c>
      <c r="H425" s="29" t="b">
        <f>AND(IFERROR(INDEX(Config_Categories!$C$3:$AA$3, MATCH($E425, Config_Categories!$C$1:$AA$1, 0)), FALSE), $G425 &lt; 0)</f>
        <v>0</v>
      </c>
    </row>
    <row r="426" spans="7:8" x14ac:dyDescent="0.45">
      <c r="G426" s="28">
        <f t="shared" si="6"/>
        <v>0</v>
      </c>
      <c r="H426" s="29" t="b">
        <f>AND(IFERROR(INDEX(Config_Categories!$C$3:$AA$3, MATCH($E426, Config_Categories!$C$1:$AA$1, 0)), FALSE), $G426 &lt; 0)</f>
        <v>0</v>
      </c>
    </row>
    <row r="427" spans="7:8" x14ac:dyDescent="0.45">
      <c r="G427" s="28">
        <f t="shared" si="6"/>
        <v>0</v>
      </c>
      <c r="H427" s="29" t="b">
        <f>AND(IFERROR(INDEX(Config_Categories!$C$3:$AA$3, MATCH($E427, Config_Categories!$C$1:$AA$1, 0)), FALSE), $G427 &lt; 0)</f>
        <v>0</v>
      </c>
    </row>
    <row r="428" spans="7:8" x14ac:dyDescent="0.45">
      <c r="G428" s="28">
        <f t="shared" si="6"/>
        <v>0</v>
      </c>
      <c r="H428" s="29" t="b">
        <f>AND(IFERROR(INDEX(Config_Categories!$C$3:$AA$3, MATCH($E428, Config_Categories!$C$1:$AA$1, 0)), FALSE), $G428 &lt; 0)</f>
        <v>0</v>
      </c>
    </row>
    <row r="429" spans="7:8" x14ac:dyDescent="0.45">
      <c r="G429" s="28">
        <f t="shared" si="6"/>
        <v>0</v>
      </c>
      <c r="H429" s="29" t="b">
        <f>AND(IFERROR(INDEX(Config_Categories!$C$3:$AA$3, MATCH($E429, Config_Categories!$C$1:$AA$1, 0)), FALSE), $G429 &lt; 0)</f>
        <v>0</v>
      </c>
    </row>
    <row r="430" spans="7:8" x14ac:dyDescent="0.45">
      <c r="G430" s="28">
        <f t="shared" si="6"/>
        <v>0</v>
      </c>
      <c r="H430" s="29" t="b">
        <f>AND(IFERROR(INDEX(Config_Categories!$C$3:$AA$3, MATCH($E430, Config_Categories!$C$1:$AA$1, 0)), FALSE), $G430 &lt; 0)</f>
        <v>0</v>
      </c>
    </row>
    <row r="431" spans="7:8" x14ac:dyDescent="0.45">
      <c r="G431" s="28">
        <f t="shared" si="6"/>
        <v>0</v>
      </c>
      <c r="H431" s="29" t="b">
        <f>AND(IFERROR(INDEX(Config_Categories!$C$3:$AA$3, MATCH($E431, Config_Categories!$C$1:$AA$1, 0)), FALSE), $G431 &lt; 0)</f>
        <v>0</v>
      </c>
    </row>
    <row r="432" spans="7:8" x14ac:dyDescent="0.45">
      <c r="G432" s="28">
        <f t="shared" si="6"/>
        <v>0</v>
      </c>
      <c r="H432" s="29" t="b">
        <f>AND(IFERROR(INDEX(Config_Categories!$C$3:$AA$3, MATCH($E432, Config_Categories!$C$1:$AA$1, 0)), FALSE), $G432 &lt; 0)</f>
        <v>0</v>
      </c>
    </row>
    <row r="433" spans="7:8" x14ac:dyDescent="0.45">
      <c r="G433" s="28">
        <f t="shared" si="6"/>
        <v>0</v>
      </c>
      <c r="H433" s="29" t="b">
        <f>AND(IFERROR(INDEX(Config_Categories!$C$3:$AA$3, MATCH($E433, Config_Categories!$C$1:$AA$1, 0)), FALSE), $G433 &lt; 0)</f>
        <v>0</v>
      </c>
    </row>
    <row r="434" spans="7:8" x14ac:dyDescent="0.45">
      <c r="G434" s="28">
        <f t="shared" si="6"/>
        <v>0</v>
      </c>
      <c r="H434" s="29" t="b">
        <f>AND(IFERROR(INDEX(Config_Categories!$C$3:$AA$3, MATCH($E434, Config_Categories!$C$1:$AA$1, 0)), FALSE), $G434 &lt; 0)</f>
        <v>0</v>
      </c>
    </row>
    <row r="435" spans="7:8" x14ac:dyDescent="0.45">
      <c r="G435" s="28">
        <f t="shared" si="6"/>
        <v>0</v>
      </c>
      <c r="H435" s="29" t="b">
        <f>AND(IFERROR(INDEX(Config_Categories!$C$3:$AA$3, MATCH($E435, Config_Categories!$C$1:$AA$1, 0)), FALSE), $G435 &lt; 0)</f>
        <v>0</v>
      </c>
    </row>
    <row r="436" spans="7:8" x14ac:dyDescent="0.45">
      <c r="G436" s="28">
        <f t="shared" si="6"/>
        <v>0</v>
      </c>
      <c r="H436" s="29" t="b">
        <f>AND(IFERROR(INDEX(Config_Categories!$C$3:$AA$3, MATCH($E436, Config_Categories!$C$1:$AA$1, 0)), FALSE), $G436 &lt; 0)</f>
        <v>0</v>
      </c>
    </row>
    <row r="437" spans="7:8" x14ac:dyDescent="0.45">
      <c r="G437" s="28">
        <f t="shared" si="6"/>
        <v>0</v>
      </c>
      <c r="H437" s="29" t="b">
        <f>AND(IFERROR(INDEX(Config_Categories!$C$3:$AA$3, MATCH($E437, Config_Categories!$C$1:$AA$1, 0)), FALSE), $G437 &lt; 0)</f>
        <v>0</v>
      </c>
    </row>
    <row r="438" spans="7:8" x14ac:dyDescent="0.45">
      <c r="G438" s="28">
        <f t="shared" si="6"/>
        <v>0</v>
      </c>
      <c r="H438" s="29" t="b">
        <f>AND(IFERROR(INDEX(Config_Categories!$C$3:$AA$3, MATCH($E438, Config_Categories!$C$1:$AA$1, 0)), FALSE), $G438 &lt; 0)</f>
        <v>0</v>
      </c>
    </row>
    <row r="439" spans="7:8" x14ac:dyDescent="0.45">
      <c r="G439" s="28">
        <f t="shared" si="6"/>
        <v>0</v>
      </c>
      <c r="H439" s="29" t="b">
        <f>AND(IFERROR(INDEX(Config_Categories!$C$3:$AA$3, MATCH($E439, Config_Categories!$C$1:$AA$1, 0)), FALSE), $G439 &lt; 0)</f>
        <v>0</v>
      </c>
    </row>
    <row r="440" spans="7:8" x14ac:dyDescent="0.45">
      <c r="G440" s="28">
        <f t="shared" si="6"/>
        <v>0</v>
      </c>
      <c r="H440" s="29" t="b">
        <f>AND(IFERROR(INDEX(Config_Categories!$C$3:$AA$3, MATCH($E440, Config_Categories!$C$1:$AA$1, 0)), FALSE), $G440 &lt; 0)</f>
        <v>0</v>
      </c>
    </row>
    <row r="441" spans="7:8" x14ac:dyDescent="0.45">
      <c r="G441" s="28">
        <f t="shared" si="6"/>
        <v>0</v>
      </c>
      <c r="H441" s="29" t="b">
        <f>AND(IFERROR(INDEX(Config_Categories!$C$3:$AA$3, MATCH($E441, Config_Categories!$C$1:$AA$1, 0)), FALSE), $G441 &lt; 0)</f>
        <v>0</v>
      </c>
    </row>
    <row r="448" spans="7:8" x14ac:dyDescent="0.45">
      <c r="G448" s="28">
        <f t="shared" si="6"/>
        <v>0</v>
      </c>
      <c r="H448" s="29" t="b">
        <f>AND(IFERROR(INDEX(Config_Categories!$C$3:$AA$3, MATCH($E448, Config_Categories!$C$1:$AA$1, 0)), FALSE), $G448 &lt; 0)</f>
        <v>0</v>
      </c>
    </row>
    <row r="449" spans="7:8" x14ac:dyDescent="0.45">
      <c r="G449" s="28">
        <f t="shared" si="6"/>
        <v>0</v>
      </c>
      <c r="H449" s="29" t="b">
        <f>AND(IFERROR(INDEX(Config_Categories!$C$3:$AA$3, MATCH($E449, Config_Categories!$C$1:$AA$1, 0)), FALSE), $G449 &lt; 0)</f>
        <v>0</v>
      </c>
    </row>
    <row r="450" spans="7:8" x14ac:dyDescent="0.45">
      <c r="G450" s="28">
        <f t="shared" si="6"/>
        <v>0</v>
      </c>
      <c r="H450" s="29" t="b">
        <f>AND(IFERROR(INDEX(Config_Categories!$C$3:$AA$3, MATCH($E450, Config_Categories!$C$1:$AA$1, 0)), FALSE), $G450 &lt; 0)</f>
        <v>0</v>
      </c>
    </row>
    <row r="451" spans="7:8" x14ac:dyDescent="0.45">
      <c r="G451" s="28">
        <f t="shared" ref="G451:G514" si="7">SUM(I451:O451)</f>
        <v>0</v>
      </c>
      <c r="H451" s="29" t="b">
        <f>AND(IFERROR(INDEX(Config_Categories!$C$3:$AA$3, MATCH($E451, Config_Categories!$C$1:$AA$1, 0)), FALSE), $G451 &lt; 0)</f>
        <v>0</v>
      </c>
    </row>
    <row r="452" spans="7:8" x14ac:dyDescent="0.45">
      <c r="G452" s="28">
        <f t="shared" si="7"/>
        <v>0</v>
      </c>
      <c r="H452" s="29" t="b">
        <f>AND(IFERROR(INDEX(Config_Categories!$C$3:$AA$3, MATCH($E452, Config_Categories!$C$1:$AA$1, 0)), FALSE), $G452 &lt; 0)</f>
        <v>0</v>
      </c>
    </row>
    <row r="453" spans="7:8" x14ac:dyDescent="0.45">
      <c r="G453" s="28">
        <f t="shared" si="7"/>
        <v>0</v>
      </c>
      <c r="H453" s="29" t="b">
        <f>AND(IFERROR(INDEX(Config_Categories!$C$3:$AA$3, MATCH($E453, Config_Categories!$C$1:$AA$1, 0)), FALSE), $G453 &lt; 0)</f>
        <v>0</v>
      </c>
    </row>
    <row r="454" spans="7:8" x14ac:dyDescent="0.45">
      <c r="G454" s="28">
        <f t="shared" si="7"/>
        <v>0</v>
      </c>
      <c r="H454" s="29" t="b">
        <f>AND(IFERROR(INDEX(Config_Categories!$C$3:$AA$3, MATCH($E454, Config_Categories!$C$1:$AA$1, 0)), FALSE), $G454 &lt; 0)</f>
        <v>0</v>
      </c>
    </row>
    <row r="455" spans="7:8" x14ac:dyDescent="0.45">
      <c r="G455" s="28">
        <f t="shared" si="7"/>
        <v>0</v>
      </c>
      <c r="H455" s="29" t="b">
        <f>AND(IFERROR(INDEX(Config_Categories!$C$3:$AA$3, MATCH($E455, Config_Categories!$C$1:$AA$1, 0)), FALSE), $G455 &lt; 0)</f>
        <v>0</v>
      </c>
    </row>
    <row r="456" spans="7:8" x14ac:dyDescent="0.45">
      <c r="G456" s="28">
        <f t="shared" si="7"/>
        <v>0</v>
      </c>
      <c r="H456" s="29" t="b">
        <f>AND(IFERROR(INDEX(Config_Categories!$C$3:$AA$3, MATCH($E456, Config_Categories!$C$1:$AA$1, 0)), FALSE), $G456 &lt; 0)</f>
        <v>0</v>
      </c>
    </row>
    <row r="457" spans="7:8" x14ac:dyDescent="0.45">
      <c r="G457" s="28">
        <f t="shared" si="7"/>
        <v>0</v>
      </c>
      <c r="H457" s="29" t="b">
        <f>AND(IFERROR(INDEX(Config_Categories!$C$3:$AA$3, MATCH($E457, Config_Categories!$C$1:$AA$1, 0)), FALSE), $G457 &lt; 0)</f>
        <v>0</v>
      </c>
    </row>
    <row r="458" spans="7:8" x14ac:dyDescent="0.45">
      <c r="G458" s="28">
        <f t="shared" si="7"/>
        <v>0</v>
      </c>
      <c r="H458" s="29" t="b">
        <f>AND(IFERROR(INDEX(Config_Categories!$C$3:$AA$3, MATCH($E458, Config_Categories!$C$1:$AA$1, 0)), FALSE), $G458 &lt; 0)</f>
        <v>0</v>
      </c>
    </row>
    <row r="459" spans="7:8" x14ac:dyDescent="0.45">
      <c r="G459" s="28">
        <f t="shared" si="7"/>
        <v>0</v>
      </c>
      <c r="H459" s="29" t="b">
        <f>AND(IFERROR(INDEX(Config_Categories!$C$3:$AA$3, MATCH($E459, Config_Categories!$C$1:$AA$1, 0)), FALSE), $G459 &lt; 0)</f>
        <v>0</v>
      </c>
    </row>
    <row r="460" spans="7:8" x14ac:dyDescent="0.45">
      <c r="G460" s="28">
        <f t="shared" si="7"/>
        <v>0</v>
      </c>
      <c r="H460" s="29" t="b">
        <f>AND(IFERROR(INDEX(Config_Categories!$C$3:$AA$3, MATCH($E460, Config_Categories!$C$1:$AA$1, 0)), FALSE), $G460 &lt; 0)</f>
        <v>0</v>
      </c>
    </row>
    <row r="461" spans="7:8" x14ac:dyDescent="0.45">
      <c r="G461" s="28">
        <f t="shared" si="7"/>
        <v>0</v>
      </c>
      <c r="H461" s="29" t="b">
        <f>AND(IFERROR(INDEX(Config_Categories!$C$3:$AA$3, MATCH($E461, Config_Categories!$C$1:$AA$1, 0)), FALSE), $G461 &lt; 0)</f>
        <v>0</v>
      </c>
    </row>
    <row r="462" spans="7:8" x14ac:dyDescent="0.45">
      <c r="G462" s="28">
        <f t="shared" si="7"/>
        <v>0</v>
      </c>
      <c r="H462" s="29" t="b">
        <f>AND(IFERROR(INDEX(Config_Categories!$C$3:$AA$3, MATCH($E462, Config_Categories!$C$1:$AA$1, 0)), FALSE), $G462 &lt; 0)</f>
        <v>0</v>
      </c>
    </row>
    <row r="463" spans="7:8" x14ac:dyDescent="0.45">
      <c r="G463" s="28">
        <f t="shared" si="7"/>
        <v>0</v>
      </c>
      <c r="H463" s="29" t="b">
        <f>AND(IFERROR(INDEX(Config_Categories!$C$3:$AA$3, MATCH($E463, Config_Categories!$C$1:$AA$1, 0)), FALSE), $G463 &lt; 0)</f>
        <v>0</v>
      </c>
    </row>
    <row r="464" spans="7:8" x14ac:dyDescent="0.45">
      <c r="G464" s="28">
        <f t="shared" si="7"/>
        <v>0</v>
      </c>
      <c r="H464" s="29" t="b">
        <f>AND(IFERROR(INDEX(Config_Categories!$C$3:$AA$3, MATCH($E464, Config_Categories!$C$1:$AA$1, 0)), FALSE), $G464 &lt; 0)</f>
        <v>0</v>
      </c>
    </row>
    <row r="465" spans="7:8" x14ac:dyDescent="0.45">
      <c r="G465" s="28">
        <f t="shared" si="7"/>
        <v>0</v>
      </c>
      <c r="H465" s="29" t="b">
        <f>AND(IFERROR(INDEX(Config_Categories!$C$3:$AA$3, MATCH($E465, Config_Categories!$C$1:$AA$1, 0)), FALSE), $G465 &lt; 0)</f>
        <v>0</v>
      </c>
    </row>
    <row r="466" spans="7:8" x14ac:dyDescent="0.45">
      <c r="G466" s="28">
        <f t="shared" si="7"/>
        <v>0</v>
      </c>
      <c r="H466" s="29" t="b">
        <f>AND(IFERROR(INDEX(Config_Categories!$C$3:$AA$3, MATCH($E466, Config_Categories!$C$1:$AA$1, 0)), FALSE), $G466 &lt; 0)</f>
        <v>0</v>
      </c>
    </row>
    <row r="467" spans="7:8" x14ac:dyDescent="0.45">
      <c r="G467" s="28">
        <f t="shared" si="7"/>
        <v>0</v>
      </c>
      <c r="H467" s="29" t="b">
        <f>AND(IFERROR(INDEX(Config_Categories!$C$3:$AA$3, MATCH($E467, Config_Categories!$C$1:$AA$1, 0)), FALSE), $G467 &lt; 0)</f>
        <v>0</v>
      </c>
    </row>
    <row r="468" spans="7:8" x14ac:dyDescent="0.45">
      <c r="G468" s="28">
        <f t="shared" si="7"/>
        <v>0</v>
      </c>
      <c r="H468" s="29" t="b">
        <f>AND(IFERROR(INDEX(Config_Categories!$C$3:$AA$3, MATCH($E468, Config_Categories!$C$1:$AA$1, 0)), FALSE), $G468 &lt; 0)</f>
        <v>0</v>
      </c>
    </row>
    <row r="469" spans="7:8" x14ac:dyDescent="0.45">
      <c r="G469" s="28">
        <f t="shared" si="7"/>
        <v>0</v>
      </c>
      <c r="H469" s="29" t="b">
        <f>AND(IFERROR(INDEX(Config_Categories!$C$3:$AA$3, MATCH($E469, Config_Categories!$C$1:$AA$1, 0)), FALSE), $G469 &lt; 0)</f>
        <v>0</v>
      </c>
    </row>
    <row r="470" spans="7:8" x14ac:dyDescent="0.45">
      <c r="G470" s="28">
        <f t="shared" si="7"/>
        <v>0</v>
      </c>
      <c r="H470" s="29" t="b">
        <f>AND(IFERROR(INDEX(Config_Categories!$C$3:$AA$3, MATCH($E470, Config_Categories!$C$1:$AA$1, 0)), FALSE), $G470 &lt; 0)</f>
        <v>0</v>
      </c>
    </row>
    <row r="471" spans="7:8" x14ac:dyDescent="0.45">
      <c r="G471" s="28">
        <f t="shared" si="7"/>
        <v>0</v>
      </c>
      <c r="H471" s="29" t="b">
        <f>AND(IFERROR(INDEX(Config_Categories!$C$3:$AA$3, MATCH($E471, Config_Categories!$C$1:$AA$1, 0)), FALSE), $G471 &lt; 0)</f>
        <v>0</v>
      </c>
    </row>
    <row r="472" spans="7:8" x14ac:dyDescent="0.45">
      <c r="G472" s="28">
        <f t="shared" si="7"/>
        <v>0</v>
      </c>
      <c r="H472" s="29" t="b">
        <f>AND(IFERROR(INDEX(Config_Categories!$C$3:$AA$3, MATCH($E472, Config_Categories!$C$1:$AA$1, 0)), FALSE), $G472 &lt; 0)</f>
        <v>0</v>
      </c>
    </row>
    <row r="473" spans="7:8" x14ac:dyDescent="0.45">
      <c r="G473" s="28">
        <f t="shared" si="7"/>
        <v>0</v>
      </c>
      <c r="H473" s="29" t="b">
        <f>AND(IFERROR(INDEX(Config_Categories!$C$3:$AA$3, MATCH($E473, Config_Categories!$C$1:$AA$1, 0)), FALSE), $G473 &lt; 0)</f>
        <v>0</v>
      </c>
    </row>
    <row r="474" spans="7:8" x14ac:dyDescent="0.45">
      <c r="G474" s="28">
        <f t="shared" si="7"/>
        <v>0</v>
      </c>
      <c r="H474" s="29" t="b">
        <f>AND(IFERROR(INDEX(Config_Categories!$C$3:$AA$3, MATCH($E474, Config_Categories!$C$1:$AA$1, 0)), FALSE), $G474 &lt; 0)</f>
        <v>0</v>
      </c>
    </row>
    <row r="475" spans="7:8" x14ac:dyDescent="0.45">
      <c r="G475" s="28">
        <f t="shared" si="7"/>
        <v>0</v>
      </c>
      <c r="H475" s="29" t="b">
        <f>AND(IFERROR(INDEX(Config_Categories!$C$3:$AA$3, MATCH($E475, Config_Categories!$C$1:$AA$1, 0)), FALSE), $G475 &lt; 0)</f>
        <v>0</v>
      </c>
    </row>
    <row r="476" spans="7:8" x14ac:dyDescent="0.45">
      <c r="G476" s="28">
        <f t="shared" si="7"/>
        <v>0</v>
      </c>
      <c r="H476" s="29" t="b">
        <f>AND(IFERROR(INDEX(Config_Categories!$C$3:$AA$3, MATCH($E476, Config_Categories!$C$1:$AA$1, 0)), FALSE), $G476 &lt; 0)</f>
        <v>0</v>
      </c>
    </row>
    <row r="477" spans="7:8" x14ac:dyDescent="0.45">
      <c r="G477" s="28">
        <f t="shared" si="7"/>
        <v>0</v>
      </c>
      <c r="H477" s="29" t="b">
        <f>AND(IFERROR(INDEX(Config_Categories!$C$3:$AA$3, MATCH($E477, Config_Categories!$C$1:$AA$1, 0)), FALSE), $G477 &lt; 0)</f>
        <v>0</v>
      </c>
    </row>
    <row r="478" spans="7:8" x14ac:dyDescent="0.45">
      <c r="G478" s="28">
        <f t="shared" si="7"/>
        <v>0</v>
      </c>
      <c r="H478" s="29" t="b">
        <f>AND(IFERROR(INDEX(Config_Categories!$C$3:$AA$3, MATCH($E478, Config_Categories!$C$1:$AA$1, 0)), FALSE), $G478 &lt; 0)</f>
        <v>0</v>
      </c>
    </row>
    <row r="479" spans="7:8" x14ac:dyDescent="0.45">
      <c r="G479" s="28">
        <f t="shared" si="7"/>
        <v>0</v>
      </c>
      <c r="H479" s="29" t="b">
        <f>AND(IFERROR(INDEX(Config_Categories!$C$3:$AA$3, MATCH($E479, Config_Categories!$C$1:$AA$1, 0)), FALSE), $G479 &lt; 0)</f>
        <v>0</v>
      </c>
    </row>
    <row r="480" spans="7:8" x14ac:dyDescent="0.45">
      <c r="G480" s="28">
        <f t="shared" si="7"/>
        <v>0</v>
      </c>
      <c r="H480" s="29" t="b">
        <f>AND(IFERROR(INDEX(Config_Categories!$C$3:$AA$3, MATCH($E480, Config_Categories!$C$1:$AA$1, 0)), FALSE), $G480 &lt; 0)</f>
        <v>0</v>
      </c>
    </row>
    <row r="481" spans="7:8" x14ac:dyDescent="0.45">
      <c r="G481" s="28">
        <f t="shared" si="7"/>
        <v>0</v>
      </c>
      <c r="H481" s="29" t="b">
        <f>AND(IFERROR(INDEX(Config_Categories!$C$3:$AA$3, MATCH($E481, Config_Categories!$C$1:$AA$1, 0)), FALSE), $G481 &lt; 0)</f>
        <v>0</v>
      </c>
    </row>
    <row r="482" spans="7:8" x14ac:dyDescent="0.45">
      <c r="G482" s="28">
        <f t="shared" si="7"/>
        <v>0</v>
      </c>
      <c r="H482" s="29" t="b">
        <f>AND(IFERROR(INDEX(Config_Categories!$C$3:$AA$3, MATCH($E482, Config_Categories!$C$1:$AA$1, 0)), FALSE), $G482 &lt; 0)</f>
        <v>0</v>
      </c>
    </row>
    <row r="483" spans="7:8" x14ac:dyDescent="0.45">
      <c r="G483" s="28">
        <f t="shared" si="7"/>
        <v>0</v>
      </c>
      <c r="H483" s="29" t="b">
        <f>AND(IFERROR(INDEX(Config_Categories!$C$3:$AA$3, MATCH($E483, Config_Categories!$C$1:$AA$1, 0)), FALSE), $G483 &lt; 0)</f>
        <v>0</v>
      </c>
    </row>
    <row r="484" spans="7:8" x14ac:dyDescent="0.45">
      <c r="G484" s="28">
        <f t="shared" si="7"/>
        <v>0</v>
      </c>
      <c r="H484" s="29" t="b">
        <f>AND(IFERROR(INDEX(Config_Categories!$C$3:$AA$3, MATCH($E484, Config_Categories!$C$1:$AA$1, 0)), FALSE), $G484 &lt; 0)</f>
        <v>0</v>
      </c>
    </row>
    <row r="485" spans="7:8" x14ac:dyDescent="0.45">
      <c r="G485" s="28">
        <f t="shared" si="7"/>
        <v>0</v>
      </c>
      <c r="H485" s="29" t="b">
        <f>AND(IFERROR(INDEX(Config_Categories!$C$3:$AA$3, MATCH($E485, Config_Categories!$C$1:$AA$1, 0)), FALSE), $G485 &lt; 0)</f>
        <v>0</v>
      </c>
    </row>
    <row r="486" spans="7:8" x14ac:dyDescent="0.45">
      <c r="G486" s="28">
        <f t="shared" si="7"/>
        <v>0</v>
      </c>
      <c r="H486" s="29" t="b">
        <f>AND(IFERROR(INDEX(Config_Categories!$C$3:$AA$3, MATCH($E486, Config_Categories!$C$1:$AA$1, 0)), FALSE), $G486 &lt; 0)</f>
        <v>0</v>
      </c>
    </row>
    <row r="487" spans="7:8" x14ac:dyDescent="0.45">
      <c r="G487" s="28">
        <f t="shared" si="7"/>
        <v>0</v>
      </c>
      <c r="H487" s="29" t="b">
        <f>AND(IFERROR(INDEX(Config_Categories!$C$3:$AA$3, MATCH($E487, Config_Categories!$C$1:$AA$1, 0)), FALSE), $G487 &lt; 0)</f>
        <v>0</v>
      </c>
    </row>
    <row r="488" spans="7:8" x14ac:dyDescent="0.45">
      <c r="G488" s="28">
        <f t="shared" si="7"/>
        <v>0</v>
      </c>
      <c r="H488" s="29" t="b">
        <f>AND(IFERROR(INDEX(Config_Categories!$C$3:$AA$3, MATCH($E488, Config_Categories!$C$1:$AA$1, 0)), FALSE), $G488 &lt; 0)</f>
        <v>0</v>
      </c>
    </row>
    <row r="489" spans="7:8" x14ac:dyDescent="0.45">
      <c r="G489" s="28">
        <f t="shared" si="7"/>
        <v>0</v>
      </c>
      <c r="H489" s="29" t="b">
        <f>AND(IFERROR(INDEX(Config_Categories!$C$3:$AA$3, MATCH($E489, Config_Categories!$C$1:$AA$1, 0)), FALSE), $G489 &lt; 0)</f>
        <v>0</v>
      </c>
    </row>
    <row r="490" spans="7:8" x14ac:dyDescent="0.45">
      <c r="G490" s="28">
        <f t="shared" si="7"/>
        <v>0</v>
      </c>
      <c r="H490" s="29" t="b">
        <f>AND(IFERROR(INDEX(Config_Categories!$C$3:$AA$3, MATCH($E490, Config_Categories!$C$1:$AA$1, 0)), FALSE), $G490 &lt; 0)</f>
        <v>0</v>
      </c>
    </row>
    <row r="491" spans="7:8" x14ac:dyDescent="0.45">
      <c r="G491" s="28">
        <f t="shared" si="7"/>
        <v>0</v>
      </c>
      <c r="H491" s="29" t="b">
        <f>AND(IFERROR(INDEX(Config_Categories!$C$3:$AA$3, MATCH($E491, Config_Categories!$C$1:$AA$1, 0)), FALSE), $G491 &lt; 0)</f>
        <v>0</v>
      </c>
    </row>
    <row r="492" spans="7:8" x14ac:dyDescent="0.45">
      <c r="G492" s="28">
        <f t="shared" si="7"/>
        <v>0</v>
      </c>
      <c r="H492" s="29" t="b">
        <f>AND(IFERROR(INDEX(Config_Categories!$C$3:$AA$3, MATCH($E492, Config_Categories!$C$1:$AA$1, 0)), FALSE), $G492 &lt; 0)</f>
        <v>0</v>
      </c>
    </row>
    <row r="493" spans="7:8" x14ac:dyDescent="0.45">
      <c r="G493" s="28">
        <f t="shared" si="7"/>
        <v>0</v>
      </c>
      <c r="H493" s="29" t="b">
        <f>AND(IFERROR(INDEX(Config_Categories!$C$3:$AA$3, MATCH($E493, Config_Categories!$C$1:$AA$1, 0)), FALSE), $G493 &lt; 0)</f>
        <v>0</v>
      </c>
    </row>
    <row r="494" spans="7:8" x14ac:dyDescent="0.45">
      <c r="G494" s="28">
        <f t="shared" si="7"/>
        <v>0</v>
      </c>
      <c r="H494" s="29" t="b">
        <f>AND(IFERROR(INDEX(Config_Categories!$C$3:$AA$3, MATCH($E494, Config_Categories!$C$1:$AA$1, 0)), FALSE), $G494 &lt; 0)</f>
        <v>0</v>
      </c>
    </row>
    <row r="495" spans="7:8" x14ac:dyDescent="0.45">
      <c r="G495" s="28">
        <f t="shared" si="7"/>
        <v>0</v>
      </c>
      <c r="H495" s="29" t="b">
        <f>AND(IFERROR(INDEX(Config_Categories!$C$3:$AA$3, MATCH($E495, Config_Categories!$C$1:$AA$1, 0)), FALSE), $G495 &lt; 0)</f>
        <v>0</v>
      </c>
    </row>
    <row r="496" spans="7:8" x14ac:dyDescent="0.45">
      <c r="G496" s="28">
        <f t="shared" si="7"/>
        <v>0</v>
      </c>
      <c r="H496" s="29" t="b">
        <f>AND(IFERROR(INDEX(Config_Categories!$C$3:$AA$3, MATCH($E496, Config_Categories!$C$1:$AA$1, 0)), FALSE), $G496 &lt; 0)</f>
        <v>0</v>
      </c>
    </row>
    <row r="497" spans="7:8" x14ac:dyDescent="0.45">
      <c r="G497" s="28">
        <f t="shared" si="7"/>
        <v>0</v>
      </c>
      <c r="H497" s="29" t="b">
        <f>AND(IFERROR(INDEX(Config_Categories!$C$3:$AA$3, MATCH($E497, Config_Categories!$C$1:$AA$1, 0)), FALSE), $G497 &lt; 0)</f>
        <v>0</v>
      </c>
    </row>
    <row r="498" spans="7:8" x14ac:dyDescent="0.45">
      <c r="G498" s="28">
        <f t="shared" si="7"/>
        <v>0</v>
      </c>
      <c r="H498" s="29" t="b">
        <f>AND(IFERROR(INDEX(Config_Categories!$C$3:$AA$3, MATCH($E498, Config_Categories!$C$1:$AA$1, 0)), FALSE), $G498 &lt; 0)</f>
        <v>0</v>
      </c>
    </row>
    <row r="499" spans="7:8" x14ac:dyDescent="0.45">
      <c r="G499" s="28">
        <f t="shared" si="7"/>
        <v>0</v>
      </c>
      <c r="H499" s="29" t="b">
        <f>AND(IFERROR(INDEX(Config_Categories!$C$3:$AA$3, MATCH($E499, Config_Categories!$C$1:$AA$1, 0)), FALSE), $G499 &lt; 0)</f>
        <v>0</v>
      </c>
    </row>
    <row r="500" spans="7:8" x14ac:dyDescent="0.45">
      <c r="G500" s="28">
        <f t="shared" si="7"/>
        <v>0</v>
      </c>
      <c r="H500" s="29" t="b">
        <f>AND(IFERROR(INDEX(Config_Categories!$C$3:$AA$3, MATCH($E500, Config_Categories!$C$1:$AA$1, 0)), FALSE), $G500 &lt; 0)</f>
        <v>0</v>
      </c>
    </row>
    <row r="501" spans="7:8" x14ac:dyDescent="0.45">
      <c r="G501" s="28">
        <f t="shared" si="7"/>
        <v>0</v>
      </c>
      <c r="H501" s="29" t="b">
        <f>AND(IFERROR(INDEX(Config_Categories!$C$3:$AA$3, MATCH($E501, Config_Categories!$C$1:$AA$1, 0)), FALSE), $G501 &lt; 0)</f>
        <v>0</v>
      </c>
    </row>
    <row r="502" spans="7:8" x14ac:dyDescent="0.45">
      <c r="G502" s="28">
        <f t="shared" si="7"/>
        <v>0</v>
      </c>
      <c r="H502" s="29" t="b">
        <f>AND(IFERROR(INDEX(Config_Categories!$C$3:$AA$3, MATCH($E502, Config_Categories!$C$1:$AA$1, 0)), FALSE), $G502 &lt; 0)</f>
        <v>0</v>
      </c>
    </row>
    <row r="503" spans="7:8" x14ac:dyDescent="0.45">
      <c r="G503" s="28">
        <f t="shared" si="7"/>
        <v>0</v>
      </c>
      <c r="H503" s="29" t="b">
        <f>AND(IFERROR(INDEX(Config_Categories!$C$3:$AA$3, MATCH($E503, Config_Categories!$C$1:$AA$1, 0)), FALSE), $G503 &lt; 0)</f>
        <v>0</v>
      </c>
    </row>
    <row r="504" spans="7:8" x14ac:dyDescent="0.45">
      <c r="G504" s="28">
        <f t="shared" si="7"/>
        <v>0</v>
      </c>
      <c r="H504" s="29" t="b">
        <f>AND(IFERROR(INDEX(Config_Categories!$C$3:$AA$3, MATCH($E504, Config_Categories!$C$1:$AA$1, 0)), FALSE), $G504 &lt; 0)</f>
        <v>0</v>
      </c>
    </row>
    <row r="505" spans="7:8" x14ac:dyDescent="0.45">
      <c r="G505" s="28">
        <f t="shared" si="7"/>
        <v>0</v>
      </c>
      <c r="H505" s="29" t="b">
        <f>AND(IFERROR(INDEX(Config_Categories!$C$3:$AA$3, MATCH($E505, Config_Categories!$C$1:$AA$1, 0)), FALSE), $G505 &lt; 0)</f>
        <v>0</v>
      </c>
    </row>
    <row r="506" spans="7:8" x14ac:dyDescent="0.45">
      <c r="G506" s="28">
        <f t="shared" si="7"/>
        <v>0</v>
      </c>
      <c r="H506" s="29" t="b">
        <f>AND(IFERROR(INDEX(Config_Categories!$C$3:$AA$3, MATCH($E506, Config_Categories!$C$1:$AA$1, 0)), FALSE), $G506 &lt; 0)</f>
        <v>0</v>
      </c>
    </row>
    <row r="507" spans="7:8" x14ac:dyDescent="0.45">
      <c r="G507" s="28">
        <f t="shared" si="7"/>
        <v>0</v>
      </c>
      <c r="H507" s="29" t="b">
        <f>AND(IFERROR(INDEX(Config_Categories!$C$3:$AA$3, MATCH($E507, Config_Categories!$C$1:$AA$1, 0)), FALSE), $G507 &lt; 0)</f>
        <v>0</v>
      </c>
    </row>
    <row r="508" spans="7:8" x14ac:dyDescent="0.45">
      <c r="G508" s="28">
        <f t="shared" si="7"/>
        <v>0</v>
      </c>
      <c r="H508" s="29" t="b">
        <f>AND(IFERROR(INDEX(Config_Categories!$C$3:$AA$3, MATCH($E508, Config_Categories!$C$1:$AA$1, 0)), FALSE), $G508 &lt; 0)</f>
        <v>0</v>
      </c>
    </row>
    <row r="509" spans="7:8" x14ac:dyDescent="0.45">
      <c r="G509" s="28">
        <f t="shared" si="7"/>
        <v>0</v>
      </c>
      <c r="H509" s="29" t="b">
        <f>AND(IFERROR(INDEX(Config_Categories!$C$3:$AA$3, MATCH($E509, Config_Categories!$C$1:$AA$1, 0)), FALSE), $G509 &lt; 0)</f>
        <v>0</v>
      </c>
    </row>
    <row r="510" spans="7:8" x14ac:dyDescent="0.45">
      <c r="G510" s="28">
        <f t="shared" si="7"/>
        <v>0</v>
      </c>
      <c r="H510" s="29" t="b">
        <f>AND(IFERROR(INDEX(Config_Categories!$C$3:$AA$3, MATCH($E510, Config_Categories!$C$1:$AA$1, 0)), FALSE), $G510 &lt; 0)</f>
        <v>0</v>
      </c>
    </row>
    <row r="511" spans="7:8" x14ac:dyDescent="0.45">
      <c r="G511" s="28">
        <f t="shared" si="7"/>
        <v>0</v>
      </c>
      <c r="H511" s="29" t="b">
        <f>AND(IFERROR(INDEX(Config_Categories!$C$3:$AA$3, MATCH($E511, Config_Categories!$C$1:$AA$1, 0)), FALSE), $G511 &lt; 0)</f>
        <v>0</v>
      </c>
    </row>
    <row r="512" spans="7:8" x14ac:dyDescent="0.45">
      <c r="G512" s="28">
        <f t="shared" si="7"/>
        <v>0</v>
      </c>
      <c r="H512" s="29" t="b">
        <f>AND(IFERROR(INDEX(Config_Categories!$C$3:$AA$3, MATCH($E512, Config_Categories!$C$1:$AA$1, 0)), FALSE), $G512 &lt; 0)</f>
        <v>0</v>
      </c>
    </row>
    <row r="513" spans="7:8" x14ac:dyDescent="0.45">
      <c r="G513" s="28">
        <f t="shared" si="7"/>
        <v>0</v>
      </c>
      <c r="H513" s="29" t="b">
        <f>AND(IFERROR(INDEX(Config_Categories!$C$3:$AA$3, MATCH($E513, Config_Categories!$C$1:$AA$1, 0)), FALSE), $G513 &lt; 0)</f>
        <v>0</v>
      </c>
    </row>
    <row r="514" spans="7:8" x14ac:dyDescent="0.45">
      <c r="G514" s="28">
        <f t="shared" si="7"/>
        <v>0</v>
      </c>
      <c r="H514" s="29" t="b">
        <f>AND(IFERROR(INDEX(Config_Categories!$C$3:$AA$3, MATCH($E514, Config_Categories!$C$1:$AA$1, 0)), FALSE), $G514 &lt; 0)</f>
        <v>0</v>
      </c>
    </row>
    <row r="515" spans="7:8" x14ac:dyDescent="0.45">
      <c r="G515" s="28">
        <f t="shared" ref="G515:G578" si="8">SUM(I515:O515)</f>
        <v>0</v>
      </c>
      <c r="H515" s="29" t="b">
        <f>AND(IFERROR(INDEX(Config_Categories!$C$3:$AA$3, MATCH($E515, Config_Categories!$C$1:$AA$1, 0)), FALSE), $G515 &lt; 0)</f>
        <v>0</v>
      </c>
    </row>
    <row r="516" spans="7:8" x14ac:dyDescent="0.45">
      <c r="G516" s="28">
        <f t="shared" si="8"/>
        <v>0</v>
      </c>
      <c r="H516" s="29" t="b">
        <f>AND(IFERROR(INDEX(Config_Categories!$C$3:$AA$3, MATCH($E516, Config_Categories!$C$1:$AA$1, 0)), FALSE), $G516 &lt; 0)</f>
        <v>0</v>
      </c>
    </row>
    <row r="517" spans="7:8" x14ac:dyDescent="0.45">
      <c r="G517" s="28">
        <f t="shared" si="8"/>
        <v>0</v>
      </c>
      <c r="H517" s="29" t="b">
        <f>AND(IFERROR(INDEX(Config_Categories!$C$3:$AA$3, MATCH($E517, Config_Categories!$C$1:$AA$1, 0)), FALSE), $G517 &lt; 0)</f>
        <v>0</v>
      </c>
    </row>
    <row r="518" spans="7:8" x14ac:dyDescent="0.45">
      <c r="G518" s="28">
        <f t="shared" si="8"/>
        <v>0</v>
      </c>
      <c r="H518" s="29" t="b">
        <f>AND(IFERROR(INDEX(Config_Categories!$C$3:$AA$3, MATCH($E518, Config_Categories!$C$1:$AA$1, 0)), FALSE), $G518 &lt; 0)</f>
        <v>0</v>
      </c>
    </row>
    <row r="519" spans="7:8" x14ac:dyDescent="0.45">
      <c r="G519" s="28">
        <f t="shared" si="8"/>
        <v>0</v>
      </c>
      <c r="H519" s="29" t="b">
        <f>AND(IFERROR(INDEX(Config_Categories!$C$3:$AA$3, MATCH($E519, Config_Categories!$C$1:$AA$1, 0)), FALSE), $G519 &lt; 0)</f>
        <v>0</v>
      </c>
    </row>
    <row r="520" spans="7:8" x14ac:dyDescent="0.45">
      <c r="G520" s="28">
        <f t="shared" si="8"/>
        <v>0</v>
      </c>
      <c r="H520" s="29" t="b">
        <f>AND(IFERROR(INDEX(Config_Categories!$C$3:$AA$3, MATCH($E520, Config_Categories!$C$1:$AA$1, 0)), FALSE), $G520 &lt; 0)</f>
        <v>0</v>
      </c>
    </row>
    <row r="521" spans="7:8" x14ac:dyDescent="0.45">
      <c r="G521" s="28">
        <f t="shared" si="8"/>
        <v>0</v>
      </c>
      <c r="H521" s="29" t="b">
        <f>AND(IFERROR(INDEX(Config_Categories!$C$3:$AA$3, MATCH($E521, Config_Categories!$C$1:$AA$1, 0)), FALSE), $G521 &lt; 0)</f>
        <v>0</v>
      </c>
    </row>
    <row r="522" spans="7:8" x14ac:dyDescent="0.45">
      <c r="G522" s="28">
        <f t="shared" si="8"/>
        <v>0</v>
      </c>
      <c r="H522" s="29" t="b">
        <f>AND(IFERROR(INDEX(Config_Categories!$C$3:$AA$3, MATCH($E522, Config_Categories!$C$1:$AA$1, 0)), FALSE), $G522 &lt; 0)</f>
        <v>0</v>
      </c>
    </row>
    <row r="523" spans="7:8" x14ac:dyDescent="0.45">
      <c r="G523" s="28">
        <f t="shared" si="8"/>
        <v>0</v>
      </c>
      <c r="H523" s="29" t="b">
        <f>AND(IFERROR(INDEX(Config_Categories!$C$3:$AA$3, MATCH($E523, Config_Categories!$C$1:$AA$1, 0)), FALSE), $G523 &lt; 0)</f>
        <v>0</v>
      </c>
    </row>
    <row r="524" spans="7:8" x14ac:dyDescent="0.45">
      <c r="G524" s="28">
        <f t="shared" si="8"/>
        <v>0</v>
      </c>
      <c r="H524" s="29" t="b">
        <f>AND(IFERROR(INDEX(Config_Categories!$C$3:$AA$3, MATCH($E524, Config_Categories!$C$1:$AA$1, 0)), FALSE), $G524 &lt; 0)</f>
        <v>0</v>
      </c>
    </row>
    <row r="525" spans="7:8" x14ac:dyDescent="0.45">
      <c r="G525" s="28">
        <f t="shared" si="8"/>
        <v>0</v>
      </c>
      <c r="H525" s="29" t="b">
        <f>AND(IFERROR(INDEX(Config_Categories!$C$3:$AA$3, MATCH($E525, Config_Categories!$C$1:$AA$1, 0)), FALSE), $G525 &lt; 0)</f>
        <v>0</v>
      </c>
    </row>
    <row r="526" spans="7:8" x14ac:dyDescent="0.45">
      <c r="G526" s="28">
        <f t="shared" si="8"/>
        <v>0</v>
      </c>
      <c r="H526" s="29" t="b">
        <f>AND(IFERROR(INDEX(Config_Categories!$C$3:$AA$3, MATCH($E526, Config_Categories!$C$1:$AA$1, 0)), FALSE), $G526 &lt; 0)</f>
        <v>0</v>
      </c>
    </row>
    <row r="527" spans="7:8" x14ac:dyDescent="0.45">
      <c r="G527" s="28">
        <f t="shared" si="8"/>
        <v>0</v>
      </c>
      <c r="H527" s="29" t="b">
        <f>AND(IFERROR(INDEX(Config_Categories!$C$3:$AA$3, MATCH($E527, Config_Categories!$C$1:$AA$1, 0)), FALSE), $G527 &lt; 0)</f>
        <v>0</v>
      </c>
    </row>
    <row r="528" spans="7:8" x14ac:dyDescent="0.45">
      <c r="G528" s="28">
        <f t="shared" si="8"/>
        <v>0</v>
      </c>
      <c r="H528" s="29" t="b">
        <f>AND(IFERROR(INDEX(Config_Categories!$C$3:$AA$3, MATCH($E528, Config_Categories!$C$1:$AA$1, 0)), FALSE), $G528 &lt; 0)</f>
        <v>0</v>
      </c>
    </row>
    <row r="529" spans="7:8" x14ac:dyDescent="0.45">
      <c r="G529" s="28">
        <f t="shared" si="8"/>
        <v>0</v>
      </c>
      <c r="H529" s="29" t="b">
        <f>AND(IFERROR(INDEX(Config_Categories!$C$3:$AA$3, MATCH($E529, Config_Categories!$C$1:$AA$1, 0)), FALSE), $G529 &lt; 0)</f>
        <v>0</v>
      </c>
    </row>
    <row r="530" spans="7:8" x14ac:dyDescent="0.45">
      <c r="G530" s="28">
        <f t="shared" si="8"/>
        <v>0</v>
      </c>
      <c r="H530" s="29" t="b">
        <f>AND(IFERROR(INDEX(Config_Categories!$C$3:$AA$3, MATCH($E530, Config_Categories!$C$1:$AA$1, 0)), FALSE), $G530 &lt; 0)</f>
        <v>0</v>
      </c>
    </row>
    <row r="531" spans="7:8" x14ac:dyDescent="0.45">
      <c r="G531" s="28">
        <f t="shared" si="8"/>
        <v>0</v>
      </c>
      <c r="H531" s="29" t="b">
        <f>AND(IFERROR(INDEX(Config_Categories!$C$3:$AA$3, MATCH($E531, Config_Categories!$C$1:$AA$1, 0)), FALSE), $G531 &lt; 0)</f>
        <v>0</v>
      </c>
    </row>
    <row r="532" spans="7:8" x14ac:dyDescent="0.45">
      <c r="G532" s="28">
        <f t="shared" si="8"/>
        <v>0</v>
      </c>
      <c r="H532" s="29" t="b">
        <f>AND(IFERROR(INDEX(Config_Categories!$C$3:$AA$3, MATCH($E532, Config_Categories!$C$1:$AA$1, 0)), FALSE), $G532 &lt; 0)</f>
        <v>0</v>
      </c>
    </row>
    <row r="533" spans="7:8" x14ac:dyDescent="0.45">
      <c r="G533" s="28">
        <f t="shared" si="8"/>
        <v>0</v>
      </c>
      <c r="H533" s="29" t="b">
        <f>AND(IFERROR(INDEX(Config_Categories!$C$3:$AA$3, MATCH($E533, Config_Categories!$C$1:$AA$1, 0)), FALSE), $G533 &lt; 0)</f>
        <v>0</v>
      </c>
    </row>
    <row r="534" spans="7:8" x14ac:dyDescent="0.45">
      <c r="G534" s="28">
        <f t="shared" si="8"/>
        <v>0</v>
      </c>
      <c r="H534" s="29" t="b">
        <f>AND(IFERROR(INDEX(Config_Categories!$C$3:$AA$3, MATCH($E534, Config_Categories!$C$1:$AA$1, 0)), FALSE), $G534 &lt; 0)</f>
        <v>0</v>
      </c>
    </row>
    <row r="535" spans="7:8" x14ac:dyDescent="0.45">
      <c r="G535" s="28">
        <f t="shared" si="8"/>
        <v>0</v>
      </c>
      <c r="H535" s="29" t="b">
        <f>AND(IFERROR(INDEX(Config_Categories!$C$3:$AA$3, MATCH($E535, Config_Categories!$C$1:$AA$1, 0)), FALSE), $G535 &lt; 0)</f>
        <v>0</v>
      </c>
    </row>
    <row r="536" spans="7:8" x14ac:dyDescent="0.45">
      <c r="G536" s="28">
        <f t="shared" si="8"/>
        <v>0</v>
      </c>
      <c r="H536" s="29" t="b">
        <f>AND(IFERROR(INDEX(Config_Categories!$C$3:$AA$3, MATCH($E536, Config_Categories!$C$1:$AA$1, 0)), FALSE), $G536 &lt; 0)</f>
        <v>0</v>
      </c>
    </row>
    <row r="537" spans="7:8" x14ac:dyDescent="0.45">
      <c r="G537" s="28">
        <f t="shared" si="8"/>
        <v>0</v>
      </c>
      <c r="H537" s="29" t="b">
        <f>AND(IFERROR(INDEX(Config_Categories!$C$3:$AA$3, MATCH($E537, Config_Categories!$C$1:$AA$1, 0)), FALSE), $G537 &lt; 0)</f>
        <v>0</v>
      </c>
    </row>
    <row r="538" spans="7:8" x14ac:dyDescent="0.45">
      <c r="G538" s="28">
        <f t="shared" si="8"/>
        <v>0</v>
      </c>
      <c r="H538" s="29" t="b">
        <f>AND(IFERROR(INDEX(Config_Categories!$C$3:$AA$3, MATCH($E538, Config_Categories!$C$1:$AA$1, 0)), FALSE), $G538 &lt; 0)</f>
        <v>0</v>
      </c>
    </row>
    <row r="539" spans="7:8" x14ac:dyDescent="0.45">
      <c r="G539" s="28">
        <f t="shared" si="8"/>
        <v>0</v>
      </c>
      <c r="H539" s="29" t="b">
        <f>AND(IFERROR(INDEX(Config_Categories!$C$3:$AA$3, MATCH($E539, Config_Categories!$C$1:$AA$1, 0)), FALSE), $G539 &lt; 0)</f>
        <v>0</v>
      </c>
    </row>
    <row r="540" spans="7:8" x14ac:dyDescent="0.45">
      <c r="G540" s="28">
        <f t="shared" si="8"/>
        <v>0</v>
      </c>
      <c r="H540" s="29" t="b">
        <f>AND(IFERROR(INDEX(Config_Categories!$C$3:$AA$3, MATCH($E540, Config_Categories!$C$1:$AA$1, 0)), FALSE), $G540 &lt; 0)</f>
        <v>0</v>
      </c>
    </row>
    <row r="541" spans="7:8" x14ac:dyDescent="0.45">
      <c r="G541" s="28">
        <f t="shared" si="8"/>
        <v>0</v>
      </c>
      <c r="H541" s="29" t="b">
        <f>AND(IFERROR(INDEX(Config_Categories!$C$3:$AA$3, MATCH($E541, Config_Categories!$C$1:$AA$1, 0)), FALSE), $G541 &lt; 0)</f>
        <v>0</v>
      </c>
    </row>
    <row r="542" spans="7:8" x14ac:dyDescent="0.45">
      <c r="G542" s="28">
        <f t="shared" si="8"/>
        <v>0</v>
      </c>
      <c r="H542" s="29" t="b">
        <f>AND(IFERROR(INDEX(Config_Categories!$C$3:$AA$3, MATCH($E542, Config_Categories!$C$1:$AA$1, 0)), FALSE), $G542 &lt; 0)</f>
        <v>0</v>
      </c>
    </row>
    <row r="543" spans="7:8" x14ac:dyDescent="0.45">
      <c r="G543" s="28">
        <f t="shared" si="8"/>
        <v>0</v>
      </c>
      <c r="H543" s="29" t="b">
        <f>AND(IFERROR(INDEX(Config_Categories!$C$3:$AA$3, MATCH($E543, Config_Categories!$C$1:$AA$1, 0)), FALSE), $G543 &lt; 0)</f>
        <v>0</v>
      </c>
    </row>
    <row r="544" spans="7:8" x14ac:dyDescent="0.45">
      <c r="G544" s="28">
        <f t="shared" si="8"/>
        <v>0</v>
      </c>
      <c r="H544" s="29" t="b">
        <f>AND(IFERROR(INDEX(Config_Categories!$C$3:$AA$3, MATCH($E544, Config_Categories!$C$1:$AA$1, 0)), FALSE), $G544 &lt; 0)</f>
        <v>0</v>
      </c>
    </row>
    <row r="545" spans="7:8" x14ac:dyDescent="0.45">
      <c r="G545" s="28">
        <f t="shared" si="8"/>
        <v>0</v>
      </c>
      <c r="H545" s="29" t="b">
        <f>AND(IFERROR(INDEX(Config_Categories!$C$3:$AA$3, MATCH($E545, Config_Categories!$C$1:$AA$1, 0)), FALSE), $G545 &lt; 0)</f>
        <v>0</v>
      </c>
    </row>
    <row r="546" spans="7:8" x14ac:dyDescent="0.45">
      <c r="G546" s="28">
        <f t="shared" si="8"/>
        <v>0</v>
      </c>
      <c r="H546" s="29" t="b">
        <f>AND(IFERROR(INDEX(Config_Categories!$C$3:$AA$3, MATCH($E546, Config_Categories!$C$1:$AA$1, 0)), FALSE), $G546 &lt; 0)</f>
        <v>0</v>
      </c>
    </row>
    <row r="547" spans="7:8" x14ac:dyDescent="0.45">
      <c r="G547" s="28">
        <f t="shared" si="8"/>
        <v>0</v>
      </c>
      <c r="H547" s="29" t="b">
        <f>AND(IFERROR(INDEX(Config_Categories!$C$3:$AA$3, MATCH($E547, Config_Categories!$C$1:$AA$1, 0)), FALSE), $G547 &lt; 0)</f>
        <v>0</v>
      </c>
    </row>
    <row r="548" spans="7:8" x14ac:dyDescent="0.45">
      <c r="G548" s="28">
        <f t="shared" si="8"/>
        <v>0</v>
      </c>
      <c r="H548" s="29" t="b">
        <f>AND(IFERROR(INDEX(Config_Categories!$C$3:$AA$3, MATCH($E548, Config_Categories!$C$1:$AA$1, 0)), FALSE), $G548 &lt; 0)</f>
        <v>0</v>
      </c>
    </row>
    <row r="549" spans="7:8" x14ac:dyDescent="0.45">
      <c r="G549" s="28">
        <f t="shared" si="8"/>
        <v>0</v>
      </c>
      <c r="H549" s="29" t="b">
        <f>AND(IFERROR(INDEX(Config_Categories!$C$3:$AA$3, MATCH($E549, Config_Categories!$C$1:$AA$1, 0)), FALSE), $G549 &lt; 0)</f>
        <v>0</v>
      </c>
    </row>
    <row r="550" spans="7:8" x14ac:dyDescent="0.45">
      <c r="G550" s="28">
        <f t="shared" si="8"/>
        <v>0</v>
      </c>
      <c r="H550" s="29" t="b">
        <f>AND(IFERROR(INDEX(Config_Categories!$C$3:$AA$3, MATCH($E550, Config_Categories!$C$1:$AA$1, 0)), FALSE), $G550 &lt; 0)</f>
        <v>0</v>
      </c>
    </row>
    <row r="551" spans="7:8" x14ac:dyDescent="0.45">
      <c r="G551" s="28">
        <f t="shared" si="8"/>
        <v>0</v>
      </c>
      <c r="H551" s="29" t="b">
        <f>AND(IFERROR(INDEX(Config_Categories!$C$3:$AA$3, MATCH($E551, Config_Categories!$C$1:$AA$1, 0)), FALSE), $G551 &lt; 0)</f>
        <v>0</v>
      </c>
    </row>
    <row r="552" spans="7:8" x14ac:dyDescent="0.45">
      <c r="G552" s="28">
        <f t="shared" si="8"/>
        <v>0</v>
      </c>
      <c r="H552" s="29" t="b">
        <f>AND(IFERROR(INDEX(Config_Categories!$C$3:$AA$3, MATCH($E552, Config_Categories!$C$1:$AA$1, 0)), FALSE), $G552 &lt; 0)</f>
        <v>0</v>
      </c>
    </row>
    <row r="553" spans="7:8" x14ac:dyDescent="0.45">
      <c r="G553" s="28">
        <f t="shared" si="8"/>
        <v>0</v>
      </c>
      <c r="H553" s="29" t="b">
        <f>AND(IFERROR(INDEX(Config_Categories!$C$3:$AA$3, MATCH($E553, Config_Categories!$C$1:$AA$1, 0)), FALSE), $G553 &lt; 0)</f>
        <v>0</v>
      </c>
    </row>
    <row r="554" spans="7:8" x14ac:dyDescent="0.45">
      <c r="G554" s="28">
        <f t="shared" si="8"/>
        <v>0</v>
      </c>
      <c r="H554" s="29" t="b">
        <f>AND(IFERROR(INDEX(Config_Categories!$C$3:$AA$3, MATCH($E554, Config_Categories!$C$1:$AA$1, 0)), FALSE), $G554 &lt; 0)</f>
        <v>0</v>
      </c>
    </row>
    <row r="555" spans="7:8" x14ac:dyDescent="0.45">
      <c r="G555" s="28">
        <f t="shared" si="8"/>
        <v>0</v>
      </c>
      <c r="H555" s="29" t="b">
        <f>AND(IFERROR(INDEX(Config_Categories!$C$3:$AA$3, MATCH($E555, Config_Categories!$C$1:$AA$1, 0)), FALSE), $G555 &lt; 0)</f>
        <v>0</v>
      </c>
    </row>
    <row r="556" spans="7:8" x14ac:dyDescent="0.45">
      <c r="G556" s="28">
        <f t="shared" si="8"/>
        <v>0</v>
      </c>
      <c r="H556" s="29" t="b">
        <f>AND(IFERROR(INDEX(Config_Categories!$C$3:$AA$3, MATCH($E556, Config_Categories!$C$1:$AA$1, 0)), FALSE), $G556 &lt; 0)</f>
        <v>0</v>
      </c>
    </row>
    <row r="557" spans="7:8" x14ac:dyDescent="0.45">
      <c r="G557" s="28">
        <f t="shared" si="8"/>
        <v>0</v>
      </c>
      <c r="H557" s="29" t="b">
        <f>AND(IFERROR(INDEX(Config_Categories!$C$3:$AA$3, MATCH($E557, Config_Categories!$C$1:$AA$1, 0)), FALSE), $G557 &lt; 0)</f>
        <v>0</v>
      </c>
    </row>
    <row r="558" spans="7:8" x14ac:dyDescent="0.45">
      <c r="G558" s="28">
        <f t="shared" si="8"/>
        <v>0</v>
      </c>
      <c r="H558" s="29" t="b">
        <f>AND(IFERROR(INDEX(Config_Categories!$C$3:$AA$3, MATCH($E558, Config_Categories!$C$1:$AA$1, 0)), FALSE), $G558 &lt; 0)</f>
        <v>0</v>
      </c>
    </row>
    <row r="559" spans="7:8" x14ac:dyDescent="0.45">
      <c r="G559" s="28">
        <f t="shared" si="8"/>
        <v>0</v>
      </c>
      <c r="H559" s="29" t="b">
        <f>AND(IFERROR(INDEX(Config_Categories!$C$3:$AA$3, MATCH($E559, Config_Categories!$C$1:$AA$1, 0)), FALSE), $G559 &lt; 0)</f>
        <v>0</v>
      </c>
    </row>
    <row r="560" spans="7:8" x14ac:dyDescent="0.45">
      <c r="G560" s="28">
        <f t="shared" si="8"/>
        <v>0</v>
      </c>
      <c r="H560" s="29" t="b">
        <f>AND(IFERROR(INDEX(Config_Categories!$C$3:$AA$3, MATCH($E560, Config_Categories!$C$1:$AA$1, 0)), FALSE), $G560 &lt; 0)</f>
        <v>0</v>
      </c>
    </row>
    <row r="561" spans="7:8" x14ac:dyDescent="0.45">
      <c r="G561" s="28">
        <f t="shared" si="8"/>
        <v>0</v>
      </c>
      <c r="H561" s="29" t="b">
        <f>AND(IFERROR(INDEX(Config_Categories!$C$3:$AA$3, MATCH($E561, Config_Categories!$C$1:$AA$1, 0)), FALSE), $G561 &lt; 0)</f>
        <v>0</v>
      </c>
    </row>
    <row r="562" spans="7:8" x14ac:dyDescent="0.45">
      <c r="G562" s="28">
        <f t="shared" si="8"/>
        <v>0</v>
      </c>
      <c r="H562" s="29" t="b">
        <f>AND(IFERROR(INDEX(Config_Categories!$C$3:$AA$3, MATCH($E562, Config_Categories!$C$1:$AA$1, 0)), FALSE), $G562 &lt; 0)</f>
        <v>0</v>
      </c>
    </row>
    <row r="563" spans="7:8" x14ac:dyDescent="0.45">
      <c r="G563" s="28">
        <f t="shared" si="8"/>
        <v>0</v>
      </c>
      <c r="H563" s="29" t="b">
        <f>AND(IFERROR(INDEX(Config_Categories!$C$3:$AA$3, MATCH($E563, Config_Categories!$C$1:$AA$1, 0)), FALSE), $G563 &lt; 0)</f>
        <v>0</v>
      </c>
    </row>
    <row r="564" spans="7:8" x14ac:dyDescent="0.45">
      <c r="G564" s="28">
        <f t="shared" si="8"/>
        <v>0</v>
      </c>
      <c r="H564" s="29" t="b">
        <f>AND(IFERROR(INDEX(Config_Categories!$C$3:$AA$3, MATCH($E564, Config_Categories!$C$1:$AA$1, 0)), FALSE), $G564 &lt; 0)</f>
        <v>0</v>
      </c>
    </row>
    <row r="565" spans="7:8" x14ac:dyDescent="0.45">
      <c r="G565" s="28">
        <f t="shared" si="8"/>
        <v>0</v>
      </c>
      <c r="H565" s="29" t="b">
        <f>AND(IFERROR(INDEX(Config_Categories!$C$3:$AA$3, MATCH($E565, Config_Categories!$C$1:$AA$1, 0)), FALSE), $G565 &lt; 0)</f>
        <v>0</v>
      </c>
    </row>
    <row r="566" spans="7:8" x14ac:dyDescent="0.45">
      <c r="G566" s="28">
        <f t="shared" si="8"/>
        <v>0</v>
      </c>
      <c r="H566" s="29" t="b">
        <f>AND(IFERROR(INDEX(Config_Categories!$C$3:$AA$3, MATCH($E566, Config_Categories!$C$1:$AA$1, 0)), FALSE), $G566 &lt; 0)</f>
        <v>0</v>
      </c>
    </row>
    <row r="567" spans="7:8" x14ac:dyDescent="0.45">
      <c r="G567" s="28">
        <f t="shared" si="8"/>
        <v>0</v>
      </c>
      <c r="H567" s="29" t="b">
        <f>AND(IFERROR(INDEX(Config_Categories!$C$3:$AA$3, MATCH($E567, Config_Categories!$C$1:$AA$1, 0)), FALSE), $G567 &lt; 0)</f>
        <v>0</v>
      </c>
    </row>
    <row r="568" spans="7:8" x14ac:dyDescent="0.45">
      <c r="G568" s="28">
        <f t="shared" si="8"/>
        <v>0</v>
      </c>
      <c r="H568" s="29" t="b">
        <f>AND(IFERROR(INDEX(Config_Categories!$C$3:$AA$3, MATCH($E568, Config_Categories!$C$1:$AA$1, 0)), FALSE), $G568 &lt; 0)</f>
        <v>0</v>
      </c>
    </row>
    <row r="569" spans="7:8" x14ac:dyDescent="0.45">
      <c r="G569" s="28">
        <f t="shared" si="8"/>
        <v>0</v>
      </c>
      <c r="H569" s="29" t="b">
        <f>AND(IFERROR(INDEX(Config_Categories!$C$3:$AA$3, MATCH($E569, Config_Categories!$C$1:$AA$1, 0)), FALSE), $G569 &lt; 0)</f>
        <v>0</v>
      </c>
    </row>
    <row r="570" spans="7:8" x14ac:dyDescent="0.45">
      <c r="G570" s="28">
        <f t="shared" si="8"/>
        <v>0</v>
      </c>
      <c r="H570" s="29" t="b">
        <f>AND(IFERROR(INDEX(Config_Categories!$C$3:$AA$3, MATCH($E570, Config_Categories!$C$1:$AA$1, 0)), FALSE), $G570 &lt; 0)</f>
        <v>0</v>
      </c>
    </row>
    <row r="571" spans="7:8" x14ac:dyDescent="0.45">
      <c r="G571" s="28">
        <f t="shared" si="8"/>
        <v>0</v>
      </c>
      <c r="H571" s="29" t="b">
        <f>AND(IFERROR(INDEX(Config_Categories!$C$3:$AA$3, MATCH($E571, Config_Categories!$C$1:$AA$1, 0)), FALSE), $G571 &lt; 0)</f>
        <v>0</v>
      </c>
    </row>
    <row r="572" spans="7:8" x14ac:dyDescent="0.45">
      <c r="G572" s="28">
        <f t="shared" si="8"/>
        <v>0</v>
      </c>
      <c r="H572" s="29" t="b">
        <f>AND(IFERROR(INDEX(Config_Categories!$C$3:$AA$3, MATCH($E572, Config_Categories!$C$1:$AA$1, 0)), FALSE), $G572 &lt; 0)</f>
        <v>0</v>
      </c>
    </row>
    <row r="573" spans="7:8" x14ac:dyDescent="0.45">
      <c r="G573" s="28">
        <f t="shared" si="8"/>
        <v>0</v>
      </c>
      <c r="H573" s="29" t="b">
        <f>AND(IFERROR(INDEX(Config_Categories!$C$3:$AA$3, MATCH($E573, Config_Categories!$C$1:$AA$1, 0)), FALSE), $G573 &lt; 0)</f>
        <v>0</v>
      </c>
    </row>
    <row r="574" spans="7:8" x14ac:dyDescent="0.45">
      <c r="G574" s="28">
        <f t="shared" si="8"/>
        <v>0</v>
      </c>
      <c r="H574" s="29" t="b">
        <f>AND(IFERROR(INDEX(Config_Categories!$C$3:$AA$3, MATCH($E574, Config_Categories!$C$1:$AA$1, 0)), FALSE), $G574 &lt; 0)</f>
        <v>0</v>
      </c>
    </row>
    <row r="575" spans="7:8" x14ac:dyDescent="0.45">
      <c r="G575" s="28">
        <f t="shared" si="8"/>
        <v>0</v>
      </c>
      <c r="H575" s="29" t="b">
        <f>AND(IFERROR(INDEX(Config_Categories!$C$3:$AA$3, MATCH($E575, Config_Categories!$C$1:$AA$1, 0)), FALSE), $G575 &lt; 0)</f>
        <v>0</v>
      </c>
    </row>
    <row r="576" spans="7:8" x14ac:dyDescent="0.45">
      <c r="G576" s="28">
        <f t="shared" si="8"/>
        <v>0</v>
      </c>
      <c r="H576" s="29" t="b">
        <f>AND(IFERROR(INDEX(Config_Categories!$C$3:$AA$3, MATCH($E576, Config_Categories!$C$1:$AA$1, 0)), FALSE), $G576 &lt; 0)</f>
        <v>0</v>
      </c>
    </row>
    <row r="577" spans="7:8" x14ac:dyDescent="0.45">
      <c r="G577" s="28">
        <f t="shared" si="8"/>
        <v>0</v>
      </c>
      <c r="H577" s="29" t="b">
        <f>AND(IFERROR(INDEX(Config_Categories!$C$3:$AA$3, MATCH($E577, Config_Categories!$C$1:$AA$1, 0)), FALSE), $G577 &lt; 0)</f>
        <v>0</v>
      </c>
    </row>
    <row r="578" spans="7:8" x14ac:dyDescent="0.45">
      <c r="G578" s="28">
        <f t="shared" si="8"/>
        <v>0</v>
      </c>
      <c r="H578" s="29" t="b">
        <f>AND(IFERROR(INDEX(Config_Categories!$C$3:$AA$3, MATCH($E578, Config_Categories!$C$1:$AA$1, 0)), FALSE), $G578 &lt; 0)</f>
        <v>0</v>
      </c>
    </row>
    <row r="579" spans="7:8" x14ac:dyDescent="0.45">
      <c r="G579" s="28">
        <f t="shared" ref="G579:G642" si="9">SUM(I579:O579)</f>
        <v>0</v>
      </c>
      <c r="H579" s="29" t="b">
        <f>AND(IFERROR(INDEX(Config_Categories!$C$3:$AA$3, MATCH($E579, Config_Categories!$C$1:$AA$1, 0)), FALSE), $G579 &lt; 0)</f>
        <v>0</v>
      </c>
    </row>
    <row r="580" spans="7:8" x14ac:dyDescent="0.45">
      <c r="G580" s="28">
        <f t="shared" si="9"/>
        <v>0</v>
      </c>
      <c r="H580" s="29" t="b">
        <f>AND(IFERROR(INDEX(Config_Categories!$C$3:$AA$3, MATCH($E580, Config_Categories!$C$1:$AA$1, 0)), FALSE), $G580 &lt; 0)</f>
        <v>0</v>
      </c>
    </row>
    <row r="581" spans="7:8" x14ac:dyDescent="0.45">
      <c r="G581" s="28">
        <f t="shared" si="9"/>
        <v>0</v>
      </c>
      <c r="H581" s="29" t="b">
        <f>AND(IFERROR(INDEX(Config_Categories!$C$3:$AA$3, MATCH($E581, Config_Categories!$C$1:$AA$1, 0)), FALSE), $G581 &lt; 0)</f>
        <v>0</v>
      </c>
    </row>
    <row r="582" spans="7:8" x14ac:dyDescent="0.45">
      <c r="G582" s="28">
        <f t="shared" si="9"/>
        <v>0</v>
      </c>
      <c r="H582" s="29" t="b">
        <f>AND(IFERROR(INDEX(Config_Categories!$C$3:$AA$3, MATCH($E582, Config_Categories!$C$1:$AA$1, 0)), FALSE), $G582 &lt; 0)</f>
        <v>0</v>
      </c>
    </row>
    <row r="583" spans="7:8" x14ac:dyDescent="0.45">
      <c r="G583" s="28">
        <f t="shared" si="9"/>
        <v>0</v>
      </c>
      <c r="H583" s="29" t="b">
        <f>AND(IFERROR(INDEX(Config_Categories!$C$3:$AA$3, MATCH($E583, Config_Categories!$C$1:$AA$1, 0)), FALSE), $G583 &lt; 0)</f>
        <v>0</v>
      </c>
    </row>
    <row r="584" spans="7:8" x14ac:dyDescent="0.45">
      <c r="G584" s="28">
        <f t="shared" si="9"/>
        <v>0</v>
      </c>
      <c r="H584" s="29" t="b">
        <f>AND(IFERROR(INDEX(Config_Categories!$C$3:$AA$3, MATCH($E584, Config_Categories!$C$1:$AA$1, 0)), FALSE), $G584 &lt; 0)</f>
        <v>0</v>
      </c>
    </row>
    <row r="585" spans="7:8" x14ac:dyDescent="0.45">
      <c r="G585" s="28">
        <f t="shared" si="9"/>
        <v>0</v>
      </c>
      <c r="H585" s="29" t="b">
        <f>AND(IFERROR(INDEX(Config_Categories!$C$3:$AA$3, MATCH($E585, Config_Categories!$C$1:$AA$1, 0)), FALSE), $G585 &lt; 0)</f>
        <v>0</v>
      </c>
    </row>
    <row r="586" spans="7:8" x14ac:dyDescent="0.45">
      <c r="G586" s="28">
        <f t="shared" si="9"/>
        <v>0</v>
      </c>
      <c r="H586" s="29" t="b">
        <f>AND(IFERROR(INDEX(Config_Categories!$C$3:$AA$3, MATCH($E586, Config_Categories!$C$1:$AA$1, 0)), FALSE), $G586 &lt; 0)</f>
        <v>0</v>
      </c>
    </row>
    <row r="587" spans="7:8" x14ac:dyDescent="0.45">
      <c r="G587" s="28">
        <f t="shared" si="9"/>
        <v>0</v>
      </c>
      <c r="H587" s="29" t="b">
        <f>AND(IFERROR(INDEX(Config_Categories!$C$3:$AA$3, MATCH($E587, Config_Categories!$C$1:$AA$1, 0)), FALSE), $G587 &lt; 0)</f>
        <v>0</v>
      </c>
    </row>
    <row r="588" spans="7:8" x14ac:dyDescent="0.45">
      <c r="G588" s="28">
        <f t="shared" si="9"/>
        <v>0</v>
      </c>
      <c r="H588" s="29" t="b">
        <f>AND(IFERROR(INDEX(Config_Categories!$C$3:$AA$3, MATCH($E588, Config_Categories!$C$1:$AA$1, 0)), FALSE), $G588 &lt; 0)</f>
        <v>0</v>
      </c>
    </row>
    <row r="589" spans="7:8" x14ac:dyDescent="0.45">
      <c r="G589" s="28">
        <f t="shared" si="9"/>
        <v>0</v>
      </c>
      <c r="H589" s="29" t="b">
        <f>AND(IFERROR(INDEX(Config_Categories!$C$3:$AA$3, MATCH($E589, Config_Categories!$C$1:$AA$1, 0)), FALSE), $G589 &lt; 0)</f>
        <v>0</v>
      </c>
    </row>
    <row r="590" spans="7:8" x14ac:dyDescent="0.45">
      <c r="G590" s="28">
        <f t="shared" si="9"/>
        <v>0</v>
      </c>
      <c r="H590" s="29" t="b">
        <f>AND(IFERROR(INDEX(Config_Categories!$C$3:$AA$3, MATCH($E590, Config_Categories!$C$1:$AA$1, 0)), FALSE), $G590 &lt; 0)</f>
        <v>0</v>
      </c>
    </row>
    <row r="591" spans="7:8" x14ac:dyDescent="0.45">
      <c r="G591" s="28">
        <f t="shared" si="9"/>
        <v>0</v>
      </c>
      <c r="H591" s="29" t="b">
        <f>AND(IFERROR(INDEX(Config_Categories!$C$3:$AA$3, MATCH($E591, Config_Categories!$C$1:$AA$1, 0)), FALSE), $G591 &lt; 0)</f>
        <v>0</v>
      </c>
    </row>
    <row r="592" spans="7:8" x14ac:dyDescent="0.45">
      <c r="G592" s="28">
        <f t="shared" si="9"/>
        <v>0</v>
      </c>
      <c r="H592" s="29" t="b">
        <f>AND(IFERROR(INDEX(Config_Categories!$C$3:$AA$3, MATCH($E592, Config_Categories!$C$1:$AA$1, 0)), FALSE), $G592 &lt; 0)</f>
        <v>0</v>
      </c>
    </row>
    <row r="593" spans="7:8" x14ac:dyDescent="0.45">
      <c r="G593" s="28">
        <f t="shared" si="9"/>
        <v>0</v>
      </c>
      <c r="H593" s="29" t="b">
        <f>AND(IFERROR(INDEX(Config_Categories!$C$3:$AA$3, MATCH($E593, Config_Categories!$C$1:$AA$1, 0)), FALSE), $G593 &lt; 0)</f>
        <v>0</v>
      </c>
    </row>
    <row r="594" spans="7:8" x14ac:dyDescent="0.45">
      <c r="G594" s="28">
        <f t="shared" si="9"/>
        <v>0</v>
      </c>
      <c r="H594" s="29" t="b">
        <f>AND(IFERROR(INDEX(Config_Categories!$C$3:$AA$3, MATCH($E594, Config_Categories!$C$1:$AA$1, 0)), FALSE), $G594 &lt; 0)</f>
        <v>0</v>
      </c>
    </row>
    <row r="595" spans="7:8" x14ac:dyDescent="0.45">
      <c r="G595" s="28">
        <f t="shared" si="9"/>
        <v>0</v>
      </c>
      <c r="H595" s="29" t="b">
        <f>AND(IFERROR(INDEX(Config_Categories!$C$3:$AA$3, MATCH($E595, Config_Categories!$C$1:$AA$1, 0)), FALSE), $G595 &lt; 0)</f>
        <v>0</v>
      </c>
    </row>
    <row r="596" spans="7:8" x14ac:dyDescent="0.45">
      <c r="G596" s="28">
        <f t="shared" si="9"/>
        <v>0</v>
      </c>
      <c r="H596" s="29" t="b">
        <f>AND(IFERROR(INDEX(Config_Categories!$C$3:$AA$3, MATCH($E596, Config_Categories!$C$1:$AA$1, 0)), FALSE), $G596 &lt; 0)</f>
        <v>0</v>
      </c>
    </row>
    <row r="597" spans="7:8" x14ac:dyDescent="0.45">
      <c r="G597" s="28">
        <f t="shared" si="9"/>
        <v>0</v>
      </c>
      <c r="H597" s="29" t="b">
        <f>AND(IFERROR(INDEX(Config_Categories!$C$3:$AA$3, MATCH($E597, Config_Categories!$C$1:$AA$1, 0)), FALSE), $G597 &lt; 0)</f>
        <v>0</v>
      </c>
    </row>
    <row r="598" spans="7:8" x14ac:dyDescent="0.45">
      <c r="G598" s="28">
        <f t="shared" si="9"/>
        <v>0</v>
      </c>
      <c r="H598" s="29" t="b">
        <f>AND(IFERROR(INDEX(Config_Categories!$C$3:$AA$3, MATCH($E598, Config_Categories!$C$1:$AA$1, 0)), FALSE), $G598 &lt; 0)</f>
        <v>0</v>
      </c>
    </row>
    <row r="599" spans="7:8" x14ac:dyDescent="0.45">
      <c r="G599" s="28">
        <f t="shared" si="9"/>
        <v>0</v>
      </c>
      <c r="H599" s="29" t="b">
        <f>AND(IFERROR(INDEX(Config_Categories!$C$3:$AA$3, MATCH($E599, Config_Categories!$C$1:$AA$1, 0)), FALSE), $G599 &lt; 0)</f>
        <v>0</v>
      </c>
    </row>
    <row r="600" spans="7:8" x14ac:dyDescent="0.45">
      <c r="G600" s="28">
        <f t="shared" si="9"/>
        <v>0</v>
      </c>
      <c r="H600" s="29" t="b">
        <f>AND(IFERROR(INDEX(Config_Categories!$C$3:$AA$3, MATCH($E600, Config_Categories!$C$1:$AA$1, 0)), FALSE), $G600 &lt; 0)</f>
        <v>0</v>
      </c>
    </row>
    <row r="601" spans="7:8" x14ac:dyDescent="0.45">
      <c r="G601" s="28">
        <f t="shared" si="9"/>
        <v>0</v>
      </c>
      <c r="H601" s="29" t="b">
        <f>AND(IFERROR(INDEX(Config_Categories!$C$3:$AA$3, MATCH($E601, Config_Categories!$C$1:$AA$1, 0)), FALSE), $G601 &lt; 0)</f>
        <v>0</v>
      </c>
    </row>
    <row r="602" spans="7:8" x14ac:dyDescent="0.45">
      <c r="G602" s="28">
        <f t="shared" si="9"/>
        <v>0</v>
      </c>
      <c r="H602" s="29" t="b">
        <f>AND(IFERROR(INDEX(Config_Categories!$C$3:$AA$3, MATCH($E602, Config_Categories!$C$1:$AA$1, 0)), FALSE), $G602 &lt; 0)</f>
        <v>0</v>
      </c>
    </row>
    <row r="603" spans="7:8" x14ac:dyDescent="0.45">
      <c r="G603" s="28">
        <f t="shared" si="9"/>
        <v>0</v>
      </c>
      <c r="H603" s="29" t="b">
        <f>AND(IFERROR(INDEX(Config_Categories!$C$3:$AA$3, MATCH($E603, Config_Categories!$C$1:$AA$1, 0)), FALSE), $G603 &lt; 0)</f>
        <v>0</v>
      </c>
    </row>
    <row r="604" spans="7:8" x14ac:dyDescent="0.45">
      <c r="G604" s="28">
        <f t="shared" si="9"/>
        <v>0</v>
      </c>
      <c r="H604" s="29" t="b">
        <f>AND(IFERROR(INDEX(Config_Categories!$C$3:$AA$3, MATCH($E604, Config_Categories!$C$1:$AA$1, 0)), FALSE), $G604 &lt; 0)</f>
        <v>0</v>
      </c>
    </row>
    <row r="605" spans="7:8" x14ac:dyDescent="0.45">
      <c r="G605" s="28">
        <f t="shared" si="9"/>
        <v>0</v>
      </c>
      <c r="H605" s="29" t="b">
        <f>AND(IFERROR(INDEX(Config_Categories!$C$3:$AA$3, MATCH($E605, Config_Categories!$C$1:$AA$1, 0)), FALSE), $G605 &lt; 0)</f>
        <v>0</v>
      </c>
    </row>
    <row r="606" spans="7:8" x14ac:dyDescent="0.45">
      <c r="G606" s="28">
        <f t="shared" si="9"/>
        <v>0</v>
      </c>
      <c r="H606" s="29" t="b">
        <f>AND(IFERROR(INDEX(Config_Categories!$C$3:$AA$3, MATCH($E606, Config_Categories!$C$1:$AA$1, 0)), FALSE), $G606 &lt; 0)</f>
        <v>0</v>
      </c>
    </row>
    <row r="607" spans="7:8" x14ac:dyDescent="0.45">
      <c r="G607" s="28">
        <f t="shared" si="9"/>
        <v>0</v>
      </c>
      <c r="H607" s="29" t="b">
        <f>AND(IFERROR(INDEX(Config_Categories!$C$3:$AA$3, MATCH($E607, Config_Categories!$C$1:$AA$1, 0)), FALSE), $G607 &lt; 0)</f>
        <v>0</v>
      </c>
    </row>
    <row r="608" spans="7:8" x14ac:dyDescent="0.45">
      <c r="G608" s="28">
        <f t="shared" si="9"/>
        <v>0</v>
      </c>
      <c r="H608" s="29" t="b">
        <f>AND(IFERROR(INDEX(Config_Categories!$C$3:$AA$3, MATCH($E608, Config_Categories!$C$1:$AA$1, 0)), FALSE), $G608 &lt; 0)</f>
        <v>0</v>
      </c>
    </row>
    <row r="609" spans="7:8" x14ac:dyDescent="0.45">
      <c r="G609" s="28">
        <f t="shared" si="9"/>
        <v>0</v>
      </c>
      <c r="H609" s="29" t="b">
        <f>AND(IFERROR(INDEX(Config_Categories!$C$3:$AA$3, MATCH($E609, Config_Categories!$C$1:$AA$1, 0)), FALSE), $G609 &lt; 0)</f>
        <v>0</v>
      </c>
    </row>
    <row r="610" spans="7:8" x14ac:dyDescent="0.45">
      <c r="G610" s="28">
        <f t="shared" si="9"/>
        <v>0</v>
      </c>
      <c r="H610" s="29" t="b">
        <f>AND(IFERROR(INDEX(Config_Categories!$C$3:$AA$3, MATCH($E610, Config_Categories!$C$1:$AA$1, 0)), FALSE), $G610 &lt; 0)</f>
        <v>0</v>
      </c>
    </row>
    <row r="611" spans="7:8" x14ac:dyDescent="0.45">
      <c r="G611" s="28">
        <f t="shared" si="9"/>
        <v>0</v>
      </c>
      <c r="H611" s="29" t="b">
        <f>AND(IFERROR(INDEX(Config_Categories!$C$3:$AA$3, MATCH($E611, Config_Categories!$C$1:$AA$1, 0)), FALSE), $G611 &lt; 0)</f>
        <v>0</v>
      </c>
    </row>
    <row r="612" spans="7:8" x14ac:dyDescent="0.45">
      <c r="G612" s="28">
        <f t="shared" si="9"/>
        <v>0</v>
      </c>
      <c r="H612" s="29" t="b">
        <f>AND(IFERROR(INDEX(Config_Categories!$C$3:$AA$3, MATCH($E612, Config_Categories!$C$1:$AA$1, 0)), FALSE), $G612 &lt; 0)</f>
        <v>0</v>
      </c>
    </row>
    <row r="613" spans="7:8" x14ac:dyDescent="0.45">
      <c r="G613" s="28">
        <f t="shared" si="9"/>
        <v>0</v>
      </c>
      <c r="H613" s="29" t="b">
        <f>AND(IFERROR(INDEX(Config_Categories!$C$3:$AA$3, MATCH($E613, Config_Categories!$C$1:$AA$1, 0)), FALSE), $G613 &lt; 0)</f>
        <v>0</v>
      </c>
    </row>
    <row r="614" spans="7:8" x14ac:dyDescent="0.45">
      <c r="G614" s="28">
        <f t="shared" si="9"/>
        <v>0</v>
      </c>
      <c r="H614" s="29" t="b">
        <f>AND(IFERROR(INDEX(Config_Categories!$C$3:$AA$3, MATCH($E614, Config_Categories!$C$1:$AA$1, 0)), FALSE), $G614 &lt; 0)</f>
        <v>0</v>
      </c>
    </row>
    <row r="615" spans="7:8" x14ac:dyDescent="0.45">
      <c r="G615" s="28">
        <f t="shared" si="9"/>
        <v>0</v>
      </c>
      <c r="H615" s="29" t="b">
        <f>AND(IFERROR(INDEX(Config_Categories!$C$3:$AA$3, MATCH($E615, Config_Categories!$C$1:$AA$1, 0)), FALSE), $G615 &lt; 0)</f>
        <v>0</v>
      </c>
    </row>
    <row r="616" spans="7:8" x14ac:dyDescent="0.45">
      <c r="G616" s="28">
        <f t="shared" si="9"/>
        <v>0</v>
      </c>
      <c r="H616" s="29" t="b">
        <f>AND(IFERROR(INDEX(Config_Categories!$C$3:$AA$3, MATCH($E616, Config_Categories!$C$1:$AA$1, 0)), FALSE), $G616 &lt; 0)</f>
        <v>0</v>
      </c>
    </row>
    <row r="617" spans="7:8" x14ac:dyDescent="0.45">
      <c r="G617" s="28">
        <f t="shared" si="9"/>
        <v>0</v>
      </c>
      <c r="H617" s="29" t="b">
        <f>AND(IFERROR(INDEX(Config_Categories!$C$3:$AA$3, MATCH($E617, Config_Categories!$C$1:$AA$1, 0)), FALSE), $G617 &lt; 0)</f>
        <v>0</v>
      </c>
    </row>
    <row r="618" spans="7:8" x14ac:dyDescent="0.45">
      <c r="G618" s="28">
        <f t="shared" si="9"/>
        <v>0</v>
      </c>
      <c r="H618" s="29" t="b">
        <f>AND(IFERROR(INDEX(Config_Categories!$C$3:$AA$3, MATCH($E618, Config_Categories!$C$1:$AA$1, 0)), FALSE), $G618 &lt; 0)</f>
        <v>0</v>
      </c>
    </row>
    <row r="619" spans="7:8" x14ac:dyDescent="0.45">
      <c r="G619" s="28">
        <f t="shared" si="9"/>
        <v>0</v>
      </c>
      <c r="H619" s="29" t="b">
        <f>AND(IFERROR(INDEX(Config_Categories!$C$3:$AA$3, MATCH($E619, Config_Categories!$C$1:$AA$1, 0)), FALSE), $G619 &lt; 0)</f>
        <v>0</v>
      </c>
    </row>
    <row r="620" spans="7:8" x14ac:dyDescent="0.45">
      <c r="G620" s="28">
        <f t="shared" si="9"/>
        <v>0</v>
      </c>
      <c r="H620" s="29" t="b">
        <f>AND(IFERROR(INDEX(Config_Categories!$C$3:$AA$3, MATCH($E620, Config_Categories!$C$1:$AA$1, 0)), FALSE), $G620 &lt; 0)</f>
        <v>0</v>
      </c>
    </row>
    <row r="621" spans="7:8" x14ac:dyDescent="0.45">
      <c r="G621" s="28">
        <f t="shared" si="9"/>
        <v>0</v>
      </c>
      <c r="H621" s="29" t="b">
        <f>AND(IFERROR(INDEX(Config_Categories!$C$3:$AA$3, MATCH($E621, Config_Categories!$C$1:$AA$1, 0)), FALSE), $G621 &lt; 0)</f>
        <v>0</v>
      </c>
    </row>
    <row r="622" spans="7:8" x14ac:dyDescent="0.45">
      <c r="G622" s="28">
        <f t="shared" si="9"/>
        <v>0</v>
      </c>
      <c r="H622" s="29" t="b">
        <f>AND(IFERROR(INDEX(Config_Categories!$C$3:$AA$3, MATCH($E622, Config_Categories!$C$1:$AA$1, 0)), FALSE), $G622 &lt; 0)</f>
        <v>0</v>
      </c>
    </row>
    <row r="623" spans="7:8" x14ac:dyDescent="0.45">
      <c r="G623" s="28">
        <f t="shared" si="9"/>
        <v>0</v>
      </c>
      <c r="H623" s="29" t="b">
        <f>AND(IFERROR(INDEX(Config_Categories!$C$3:$AA$3, MATCH($E623, Config_Categories!$C$1:$AA$1, 0)), FALSE), $G623 &lt; 0)</f>
        <v>0</v>
      </c>
    </row>
    <row r="624" spans="7:8" x14ac:dyDescent="0.45">
      <c r="G624" s="28">
        <f t="shared" si="9"/>
        <v>0</v>
      </c>
      <c r="H624" s="29" t="b">
        <f>AND(IFERROR(INDEX(Config_Categories!$C$3:$AA$3, MATCH($E624, Config_Categories!$C$1:$AA$1, 0)), FALSE), $G624 &lt; 0)</f>
        <v>0</v>
      </c>
    </row>
    <row r="625" spans="7:8" x14ac:dyDescent="0.45">
      <c r="G625" s="28">
        <f t="shared" si="9"/>
        <v>0</v>
      </c>
      <c r="H625" s="29" t="b">
        <f>AND(IFERROR(INDEX(Config_Categories!$C$3:$AA$3, MATCH($E625, Config_Categories!$C$1:$AA$1, 0)), FALSE), $G625 &lt; 0)</f>
        <v>0</v>
      </c>
    </row>
    <row r="626" spans="7:8" x14ac:dyDescent="0.45">
      <c r="G626" s="28">
        <f t="shared" si="9"/>
        <v>0</v>
      </c>
      <c r="H626" s="29" t="b">
        <f>AND(IFERROR(INDEX(Config_Categories!$C$3:$AA$3, MATCH($E626, Config_Categories!$C$1:$AA$1, 0)), FALSE), $G626 &lt; 0)</f>
        <v>0</v>
      </c>
    </row>
    <row r="627" spans="7:8" x14ac:dyDescent="0.45">
      <c r="G627" s="28">
        <f t="shared" si="9"/>
        <v>0</v>
      </c>
      <c r="H627" s="29" t="b">
        <f>AND(IFERROR(INDEX(Config_Categories!$C$3:$AA$3, MATCH($E627, Config_Categories!$C$1:$AA$1, 0)), FALSE), $G627 &lt; 0)</f>
        <v>0</v>
      </c>
    </row>
    <row r="628" spans="7:8" x14ac:dyDescent="0.45">
      <c r="G628" s="28">
        <f t="shared" si="9"/>
        <v>0</v>
      </c>
      <c r="H628" s="29" t="b">
        <f>AND(IFERROR(INDEX(Config_Categories!$C$3:$AA$3, MATCH($E628, Config_Categories!$C$1:$AA$1, 0)), FALSE), $G628 &lt; 0)</f>
        <v>0</v>
      </c>
    </row>
    <row r="629" spans="7:8" x14ac:dyDescent="0.45">
      <c r="G629" s="28">
        <f t="shared" si="9"/>
        <v>0</v>
      </c>
      <c r="H629" s="29" t="b">
        <f>AND(IFERROR(INDEX(Config_Categories!$C$3:$AA$3, MATCH($E629, Config_Categories!$C$1:$AA$1, 0)), FALSE), $G629 &lt; 0)</f>
        <v>0</v>
      </c>
    </row>
    <row r="630" spans="7:8" x14ac:dyDescent="0.45">
      <c r="G630" s="28">
        <f t="shared" si="9"/>
        <v>0</v>
      </c>
      <c r="H630" s="29" t="b">
        <f>AND(IFERROR(INDEX(Config_Categories!$C$3:$AA$3, MATCH($E630, Config_Categories!$C$1:$AA$1, 0)), FALSE), $G630 &lt; 0)</f>
        <v>0</v>
      </c>
    </row>
    <row r="631" spans="7:8" x14ac:dyDescent="0.45">
      <c r="G631" s="28">
        <f t="shared" si="9"/>
        <v>0</v>
      </c>
      <c r="H631" s="29" t="b">
        <f>AND(IFERROR(INDEX(Config_Categories!$C$3:$AA$3, MATCH($E631, Config_Categories!$C$1:$AA$1, 0)), FALSE), $G631 &lt; 0)</f>
        <v>0</v>
      </c>
    </row>
    <row r="632" spans="7:8" x14ac:dyDescent="0.45">
      <c r="G632" s="28">
        <f t="shared" si="9"/>
        <v>0</v>
      </c>
      <c r="H632" s="29" t="b">
        <f>AND(IFERROR(INDEX(Config_Categories!$C$3:$AA$3, MATCH($E632, Config_Categories!$C$1:$AA$1, 0)), FALSE), $G632 &lt; 0)</f>
        <v>0</v>
      </c>
    </row>
    <row r="633" spans="7:8" x14ac:dyDescent="0.45">
      <c r="G633" s="28">
        <f t="shared" si="9"/>
        <v>0</v>
      </c>
      <c r="H633" s="29" t="b">
        <f>AND(IFERROR(INDEX(Config_Categories!$C$3:$AA$3, MATCH($E633, Config_Categories!$C$1:$AA$1, 0)), FALSE), $G633 &lt; 0)</f>
        <v>0</v>
      </c>
    </row>
    <row r="634" spans="7:8" x14ac:dyDescent="0.45">
      <c r="G634" s="28">
        <f t="shared" si="9"/>
        <v>0</v>
      </c>
      <c r="H634" s="29" t="b">
        <f>AND(IFERROR(INDEX(Config_Categories!$C$3:$AA$3, MATCH($E634, Config_Categories!$C$1:$AA$1, 0)), FALSE), $G634 &lt; 0)</f>
        <v>0</v>
      </c>
    </row>
    <row r="635" spans="7:8" x14ac:dyDescent="0.45">
      <c r="G635" s="28">
        <f t="shared" si="9"/>
        <v>0</v>
      </c>
      <c r="H635" s="29" t="b">
        <f>AND(IFERROR(INDEX(Config_Categories!$C$3:$AA$3, MATCH($E635, Config_Categories!$C$1:$AA$1, 0)), FALSE), $G635 &lt; 0)</f>
        <v>0</v>
      </c>
    </row>
    <row r="636" spans="7:8" x14ac:dyDescent="0.45">
      <c r="G636" s="28">
        <f t="shared" si="9"/>
        <v>0</v>
      </c>
      <c r="H636" s="29" t="b">
        <f>AND(IFERROR(INDEX(Config_Categories!$C$3:$AA$3, MATCH($E636, Config_Categories!$C$1:$AA$1, 0)), FALSE), $G636 &lt; 0)</f>
        <v>0</v>
      </c>
    </row>
    <row r="637" spans="7:8" x14ac:dyDescent="0.45">
      <c r="G637" s="28">
        <f t="shared" si="9"/>
        <v>0</v>
      </c>
      <c r="H637" s="29" t="b">
        <f>AND(IFERROR(INDEX(Config_Categories!$C$3:$AA$3, MATCH($E637, Config_Categories!$C$1:$AA$1, 0)), FALSE), $G637 &lt; 0)</f>
        <v>0</v>
      </c>
    </row>
    <row r="638" spans="7:8" x14ac:dyDescent="0.45">
      <c r="G638" s="28">
        <f t="shared" si="9"/>
        <v>0</v>
      </c>
      <c r="H638" s="29" t="b">
        <f>AND(IFERROR(INDEX(Config_Categories!$C$3:$AA$3, MATCH($E638, Config_Categories!$C$1:$AA$1, 0)), FALSE), $G638 &lt; 0)</f>
        <v>0</v>
      </c>
    </row>
    <row r="639" spans="7:8" x14ac:dyDescent="0.45">
      <c r="G639" s="28">
        <f t="shared" si="9"/>
        <v>0</v>
      </c>
      <c r="H639" s="29" t="b">
        <f>AND(IFERROR(INDEX(Config_Categories!$C$3:$AA$3, MATCH($E639, Config_Categories!$C$1:$AA$1, 0)), FALSE), $G639 &lt; 0)</f>
        <v>0</v>
      </c>
    </row>
    <row r="640" spans="7:8" x14ac:dyDescent="0.45">
      <c r="G640" s="28">
        <f t="shared" si="9"/>
        <v>0</v>
      </c>
      <c r="H640" s="29" t="b">
        <f>AND(IFERROR(INDEX(Config_Categories!$C$3:$AA$3, MATCH($E640, Config_Categories!$C$1:$AA$1, 0)), FALSE), $G640 &lt; 0)</f>
        <v>0</v>
      </c>
    </row>
    <row r="641" spans="7:8" x14ac:dyDescent="0.45">
      <c r="G641" s="28">
        <f t="shared" si="9"/>
        <v>0</v>
      </c>
      <c r="H641" s="29" t="b">
        <f>AND(IFERROR(INDEX(Config_Categories!$C$3:$AA$3, MATCH($E641, Config_Categories!$C$1:$AA$1, 0)), FALSE), $G641 &lt; 0)</f>
        <v>0</v>
      </c>
    </row>
    <row r="642" spans="7:8" x14ac:dyDescent="0.45">
      <c r="G642" s="28">
        <f t="shared" si="9"/>
        <v>0</v>
      </c>
      <c r="H642" s="29" t="b">
        <f>AND(IFERROR(INDEX(Config_Categories!$C$3:$AA$3, MATCH($E642, Config_Categories!$C$1:$AA$1, 0)), FALSE), $G642 &lt; 0)</f>
        <v>0</v>
      </c>
    </row>
    <row r="643" spans="7:8" x14ac:dyDescent="0.45">
      <c r="G643" s="28">
        <f t="shared" ref="G643:G706" si="10">SUM(I643:O643)</f>
        <v>0</v>
      </c>
      <c r="H643" s="29" t="b">
        <f>AND(IFERROR(INDEX(Config_Categories!$C$3:$AA$3, MATCH($E643, Config_Categories!$C$1:$AA$1, 0)), FALSE), $G643 &lt; 0)</f>
        <v>0</v>
      </c>
    </row>
    <row r="644" spans="7:8" x14ac:dyDescent="0.45">
      <c r="G644" s="28">
        <f t="shared" si="10"/>
        <v>0</v>
      </c>
      <c r="H644" s="29" t="b">
        <f>AND(IFERROR(INDEX(Config_Categories!$C$3:$AA$3, MATCH($E644, Config_Categories!$C$1:$AA$1, 0)), FALSE), $G644 &lt; 0)</f>
        <v>0</v>
      </c>
    </row>
    <row r="645" spans="7:8" x14ac:dyDescent="0.45">
      <c r="G645" s="28">
        <f t="shared" si="10"/>
        <v>0</v>
      </c>
      <c r="H645" s="29" t="b">
        <f>AND(IFERROR(INDEX(Config_Categories!$C$3:$AA$3, MATCH($E645, Config_Categories!$C$1:$AA$1, 0)), FALSE), $G645 &lt; 0)</f>
        <v>0</v>
      </c>
    </row>
    <row r="646" spans="7:8" x14ac:dyDescent="0.45">
      <c r="G646" s="28">
        <f t="shared" si="10"/>
        <v>0</v>
      </c>
      <c r="H646" s="29" t="b">
        <f>AND(IFERROR(INDEX(Config_Categories!$C$3:$AA$3, MATCH($E646, Config_Categories!$C$1:$AA$1, 0)), FALSE), $G646 &lt; 0)</f>
        <v>0</v>
      </c>
    </row>
    <row r="647" spans="7:8" x14ac:dyDescent="0.45">
      <c r="G647" s="28">
        <f t="shared" si="10"/>
        <v>0</v>
      </c>
      <c r="H647" s="29" t="b">
        <f>AND(IFERROR(INDEX(Config_Categories!$C$3:$AA$3, MATCH($E647, Config_Categories!$C$1:$AA$1, 0)), FALSE), $G647 &lt; 0)</f>
        <v>0</v>
      </c>
    </row>
    <row r="648" spans="7:8" x14ac:dyDescent="0.45">
      <c r="G648" s="28">
        <f t="shared" si="10"/>
        <v>0</v>
      </c>
      <c r="H648" s="29" t="b">
        <f>AND(IFERROR(INDEX(Config_Categories!$C$3:$AA$3, MATCH($E648, Config_Categories!$C$1:$AA$1, 0)), FALSE), $G648 &lt; 0)</f>
        <v>0</v>
      </c>
    </row>
    <row r="649" spans="7:8" x14ac:dyDescent="0.45">
      <c r="G649" s="28">
        <f t="shared" si="10"/>
        <v>0</v>
      </c>
      <c r="H649" s="29" t="b">
        <f>AND(IFERROR(INDEX(Config_Categories!$C$3:$AA$3, MATCH($E649, Config_Categories!$C$1:$AA$1, 0)), FALSE), $G649 &lt; 0)</f>
        <v>0</v>
      </c>
    </row>
    <row r="650" spans="7:8" x14ac:dyDescent="0.45">
      <c r="G650" s="28">
        <f t="shared" si="10"/>
        <v>0</v>
      </c>
      <c r="H650" s="29" t="b">
        <f>AND(IFERROR(INDEX(Config_Categories!$C$3:$AA$3, MATCH($E650, Config_Categories!$C$1:$AA$1, 0)), FALSE), $G650 &lt; 0)</f>
        <v>0</v>
      </c>
    </row>
    <row r="651" spans="7:8" x14ac:dyDescent="0.45">
      <c r="G651" s="28">
        <f t="shared" si="10"/>
        <v>0</v>
      </c>
      <c r="H651" s="29" t="b">
        <f>AND(IFERROR(INDEX(Config_Categories!$C$3:$AA$3, MATCH($E651, Config_Categories!$C$1:$AA$1, 0)), FALSE), $G651 &lt; 0)</f>
        <v>0</v>
      </c>
    </row>
    <row r="652" spans="7:8" x14ac:dyDescent="0.45">
      <c r="G652" s="28">
        <f t="shared" si="10"/>
        <v>0</v>
      </c>
      <c r="H652" s="29" t="b">
        <f>AND(IFERROR(INDEX(Config_Categories!$C$3:$AA$3, MATCH($E652, Config_Categories!$C$1:$AA$1, 0)), FALSE), $G652 &lt; 0)</f>
        <v>0</v>
      </c>
    </row>
    <row r="653" spans="7:8" x14ac:dyDescent="0.45">
      <c r="G653" s="28">
        <f t="shared" si="10"/>
        <v>0</v>
      </c>
      <c r="H653" s="29" t="b">
        <f>AND(IFERROR(INDEX(Config_Categories!$C$3:$AA$3, MATCH($E653, Config_Categories!$C$1:$AA$1, 0)), FALSE), $G653 &lt; 0)</f>
        <v>0</v>
      </c>
    </row>
    <row r="654" spans="7:8" x14ac:dyDescent="0.45">
      <c r="G654" s="28">
        <f t="shared" si="10"/>
        <v>0</v>
      </c>
      <c r="H654" s="29" t="b">
        <f>AND(IFERROR(INDEX(Config_Categories!$C$3:$AA$3, MATCH($E654, Config_Categories!$C$1:$AA$1, 0)), FALSE), $G654 &lt; 0)</f>
        <v>0</v>
      </c>
    </row>
    <row r="655" spans="7:8" x14ac:dyDescent="0.45">
      <c r="G655" s="28">
        <f t="shared" si="10"/>
        <v>0</v>
      </c>
      <c r="H655" s="29" t="b">
        <f>AND(IFERROR(INDEX(Config_Categories!$C$3:$AA$3, MATCH($E655, Config_Categories!$C$1:$AA$1, 0)), FALSE), $G655 &lt; 0)</f>
        <v>0</v>
      </c>
    </row>
    <row r="656" spans="7:8" x14ac:dyDescent="0.45">
      <c r="G656" s="28">
        <f t="shared" si="10"/>
        <v>0</v>
      </c>
      <c r="H656" s="29" t="b">
        <f>AND(IFERROR(INDEX(Config_Categories!$C$3:$AA$3, MATCH($E656, Config_Categories!$C$1:$AA$1, 0)), FALSE), $G656 &lt; 0)</f>
        <v>0</v>
      </c>
    </row>
    <row r="657" spans="7:8" x14ac:dyDescent="0.45">
      <c r="G657" s="28">
        <f t="shared" si="10"/>
        <v>0</v>
      </c>
      <c r="H657" s="29" t="b">
        <f>AND(IFERROR(INDEX(Config_Categories!$C$3:$AA$3, MATCH($E657, Config_Categories!$C$1:$AA$1, 0)), FALSE), $G657 &lt; 0)</f>
        <v>0</v>
      </c>
    </row>
    <row r="658" spans="7:8" x14ac:dyDescent="0.45">
      <c r="G658" s="28">
        <f t="shared" si="10"/>
        <v>0</v>
      </c>
      <c r="H658" s="29" t="b">
        <f>AND(IFERROR(INDEX(Config_Categories!$C$3:$AA$3, MATCH($E658, Config_Categories!$C$1:$AA$1, 0)), FALSE), $G658 &lt; 0)</f>
        <v>0</v>
      </c>
    </row>
    <row r="659" spans="7:8" x14ac:dyDescent="0.45">
      <c r="G659" s="28">
        <f t="shared" si="10"/>
        <v>0</v>
      </c>
      <c r="H659" s="29" t="b">
        <f>AND(IFERROR(INDEX(Config_Categories!$C$3:$AA$3, MATCH($E659, Config_Categories!$C$1:$AA$1, 0)), FALSE), $G659 &lt; 0)</f>
        <v>0</v>
      </c>
    </row>
    <row r="660" spans="7:8" x14ac:dyDescent="0.45">
      <c r="G660" s="28">
        <f t="shared" si="10"/>
        <v>0</v>
      </c>
      <c r="H660" s="29" t="b">
        <f>AND(IFERROR(INDEX(Config_Categories!$C$3:$AA$3, MATCH($E660, Config_Categories!$C$1:$AA$1, 0)), FALSE), $G660 &lt; 0)</f>
        <v>0</v>
      </c>
    </row>
    <row r="661" spans="7:8" x14ac:dyDescent="0.45">
      <c r="G661" s="28">
        <f t="shared" si="10"/>
        <v>0</v>
      </c>
      <c r="H661" s="29" t="b">
        <f>AND(IFERROR(INDEX(Config_Categories!$C$3:$AA$3, MATCH($E661, Config_Categories!$C$1:$AA$1, 0)), FALSE), $G661 &lt; 0)</f>
        <v>0</v>
      </c>
    </row>
    <row r="662" spans="7:8" x14ac:dyDescent="0.45">
      <c r="G662" s="28">
        <f t="shared" si="10"/>
        <v>0</v>
      </c>
      <c r="H662" s="29" t="b">
        <f>AND(IFERROR(INDEX(Config_Categories!$C$3:$AA$3, MATCH($E662, Config_Categories!$C$1:$AA$1, 0)), FALSE), $G662 &lt; 0)</f>
        <v>0</v>
      </c>
    </row>
    <row r="663" spans="7:8" x14ac:dyDescent="0.45">
      <c r="G663" s="28">
        <f t="shared" si="10"/>
        <v>0</v>
      </c>
      <c r="H663" s="29" t="b">
        <f>AND(IFERROR(INDEX(Config_Categories!$C$3:$AA$3, MATCH($E663, Config_Categories!$C$1:$AA$1, 0)), FALSE), $G663 &lt; 0)</f>
        <v>0</v>
      </c>
    </row>
    <row r="664" spans="7:8" x14ac:dyDescent="0.45">
      <c r="G664" s="28">
        <f t="shared" si="10"/>
        <v>0</v>
      </c>
      <c r="H664" s="29" t="b">
        <f>AND(IFERROR(INDEX(Config_Categories!$C$3:$AA$3, MATCH($E664, Config_Categories!$C$1:$AA$1, 0)), FALSE), $G664 &lt; 0)</f>
        <v>0</v>
      </c>
    </row>
    <row r="665" spans="7:8" x14ac:dyDescent="0.45">
      <c r="G665" s="28">
        <f t="shared" si="10"/>
        <v>0</v>
      </c>
      <c r="H665" s="29" t="b">
        <f>AND(IFERROR(INDEX(Config_Categories!$C$3:$AA$3, MATCH($E665, Config_Categories!$C$1:$AA$1, 0)), FALSE), $G665 &lt; 0)</f>
        <v>0</v>
      </c>
    </row>
    <row r="666" spans="7:8" x14ac:dyDescent="0.45">
      <c r="G666" s="28">
        <f t="shared" si="10"/>
        <v>0</v>
      </c>
      <c r="H666" s="29" t="b">
        <f>AND(IFERROR(INDEX(Config_Categories!$C$3:$AA$3, MATCH($E666, Config_Categories!$C$1:$AA$1, 0)), FALSE), $G666 &lt; 0)</f>
        <v>0</v>
      </c>
    </row>
    <row r="667" spans="7:8" x14ac:dyDescent="0.45">
      <c r="G667" s="28">
        <f t="shared" si="10"/>
        <v>0</v>
      </c>
      <c r="H667" s="29" t="b">
        <f>AND(IFERROR(INDEX(Config_Categories!$C$3:$AA$3, MATCH($E667, Config_Categories!$C$1:$AA$1, 0)), FALSE), $G667 &lt; 0)</f>
        <v>0</v>
      </c>
    </row>
    <row r="668" spans="7:8" x14ac:dyDescent="0.45">
      <c r="G668" s="28">
        <f t="shared" si="10"/>
        <v>0</v>
      </c>
      <c r="H668" s="29" t="b">
        <f>AND(IFERROR(INDEX(Config_Categories!$C$3:$AA$3, MATCH($E668, Config_Categories!$C$1:$AA$1, 0)), FALSE), $G668 &lt; 0)</f>
        <v>0</v>
      </c>
    </row>
    <row r="669" spans="7:8" x14ac:dyDescent="0.45">
      <c r="G669" s="28">
        <f t="shared" si="10"/>
        <v>0</v>
      </c>
      <c r="H669" s="29" t="b">
        <f>AND(IFERROR(INDEX(Config_Categories!$C$3:$AA$3, MATCH($E669, Config_Categories!$C$1:$AA$1, 0)), FALSE), $G669 &lt; 0)</f>
        <v>0</v>
      </c>
    </row>
    <row r="670" spans="7:8" x14ac:dyDescent="0.45">
      <c r="G670" s="28">
        <f t="shared" si="10"/>
        <v>0</v>
      </c>
      <c r="H670" s="29" t="b">
        <f>AND(IFERROR(INDEX(Config_Categories!$C$3:$AA$3, MATCH($E670, Config_Categories!$C$1:$AA$1, 0)), FALSE), $G670 &lt; 0)</f>
        <v>0</v>
      </c>
    </row>
    <row r="671" spans="7:8" x14ac:dyDescent="0.45">
      <c r="G671" s="28">
        <f t="shared" si="10"/>
        <v>0</v>
      </c>
      <c r="H671" s="29" t="b">
        <f>AND(IFERROR(INDEX(Config_Categories!$C$3:$AA$3, MATCH($E671, Config_Categories!$C$1:$AA$1, 0)), FALSE), $G671 &lt; 0)</f>
        <v>0</v>
      </c>
    </row>
    <row r="672" spans="7:8" x14ac:dyDescent="0.45">
      <c r="G672" s="28">
        <f t="shared" si="10"/>
        <v>0</v>
      </c>
      <c r="H672" s="29" t="b">
        <f>AND(IFERROR(INDEX(Config_Categories!$C$3:$AA$3, MATCH($E672, Config_Categories!$C$1:$AA$1, 0)), FALSE), $G672 &lt; 0)</f>
        <v>0</v>
      </c>
    </row>
    <row r="673" spans="7:8" x14ac:dyDescent="0.45">
      <c r="G673" s="28">
        <f t="shared" si="10"/>
        <v>0</v>
      </c>
      <c r="H673" s="29" t="b">
        <f>AND(IFERROR(INDEX(Config_Categories!$C$3:$AA$3, MATCH($E673, Config_Categories!$C$1:$AA$1, 0)), FALSE), $G673 &lt; 0)</f>
        <v>0</v>
      </c>
    </row>
    <row r="674" spans="7:8" x14ac:dyDescent="0.45">
      <c r="G674" s="28">
        <f t="shared" si="10"/>
        <v>0</v>
      </c>
      <c r="H674" s="29" t="b">
        <f>AND(IFERROR(INDEX(Config_Categories!$C$3:$AA$3, MATCH($E674, Config_Categories!$C$1:$AA$1, 0)), FALSE), $G674 &lt; 0)</f>
        <v>0</v>
      </c>
    </row>
    <row r="675" spans="7:8" x14ac:dyDescent="0.45">
      <c r="G675" s="28">
        <f t="shared" si="10"/>
        <v>0</v>
      </c>
      <c r="H675" s="29" t="b">
        <f>AND(IFERROR(INDEX(Config_Categories!$C$3:$AA$3, MATCH($E675, Config_Categories!$C$1:$AA$1, 0)), FALSE), $G675 &lt; 0)</f>
        <v>0</v>
      </c>
    </row>
    <row r="676" spans="7:8" x14ac:dyDescent="0.45">
      <c r="G676" s="28">
        <f t="shared" si="10"/>
        <v>0</v>
      </c>
      <c r="H676" s="29" t="b">
        <f>AND(IFERROR(INDEX(Config_Categories!$C$3:$AA$3, MATCH($E676, Config_Categories!$C$1:$AA$1, 0)), FALSE), $G676 &lt; 0)</f>
        <v>0</v>
      </c>
    </row>
    <row r="677" spans="7:8" x14ac:dyDescent="0.45">
      <c r="G677" s="28">
        <f t="shared" si="10"/>
        <v>0</v>
      </c>
      <c r="H677" s="29" t="b">
        <f>AND(IFERROR(INDEX(Config_Categories!$C$3:$AA$3, MATCH($E677, Config_Categories!$C$1:$AA$1, 0)), FALSE), $G677 &lt; 0)</f>
        <v>0</v>
      </c>
    </row>
    <row r="678" spans="7:8" x14ac:dyDescent="0.45">
      <c r="G678" s="28">
        <f t="shared" si="10"/>
        <v>0</v>
      </c>
      <c r="H678" s="29" t="b">
        <f>AND(IFERROR(INDEX(Config_Categories!$C$3:$AA$3, MATCH($E678, Config_Categories!$C$1:$AA$1, 0)), FALSE), $G678 &lt; 0)</f>
        <v>0</v>
      </c>
    </row>
    <row r="679" spans="7:8" x14ac:dyDescent="0.45">
      <c r="G679" s="28">
        <f t="shared" si="10"/>
        <v>0</v>
      </c>
      <c r="H679" s="29" t="b">
        <f>AND(IFERROR(INDEX(Config_Categories!$C$3:$AA$3, MATCH($E679, Config_Categories!$C$1:$AA$1, 0)), FALSE), $G679 &lt; 0)</f>
        <v>0</v>
      </c>
    </row>
    <row r="680" spans="7:8" x14ac:dyDescent="0.45">
      <c r="G680" s="28">
        <f t="shared" si="10"/>
        <v>0</v>
      </c>
      <c r="H680" s="29" t="b">
        <f>AND(IFERROR(INDEX(Config_Categories!$C$3:$AA$3, MATCH($E680, Config_Categories!$C$1:$AA$1, 0)), FALSE), $G680 &lt; 0)</f>
        <v>0</v>
      </c>
    </row>
    <row r="681" spans="7:8" x14ac:dyDescent="0.45">
      <c r="G681" s="28">
        <f t="shared" si="10"/>
        <v>0</v>
      </c>
      <c r="H681" s="29" t="b">
        <f>AND(IFERROR(INDEX(Config_Categories!$C$3:$AA$3, MATCH($E681, Config_Categories!$C$1:$AA$1, 0)), FALSE), $G681 &lt; 0)</f>
        <v>0</v>
      </c>
    </row>
    <row r="682" spans="7:8" x14ac:dyDescent="0.45">
      <c r="G682" s="28">
        <f t="shared" si="10"/>
        <v>0</v>
      </c>
      <c r="H682" s="29" t="b">
        <f>AND(IFERROR(INDEX(Config_Categories!$C$3:$AA$3, MATCH($E682, Config_Categories!$C$1:$AA$1, 0)), FALSE), $G682 &lt; 0)</f>
        <v>0</v>
      </c>
    </row>
    <row r="683" spans="7:8" x14ac:dyDescent="0.45">
      <c r="G683" s="28">
        <f t="shared" si="10"/>
        <v>0</v>
      </c>
      <c r="H683" s="29" t="b">
        <f>AND(IFERROR(INDEX(Config_Categories!$C$3:$AA$3, MATCH($E683, Config_Categories!$C$1:$AA$1, 0)), FALSE), $G683 &lt; 0)</f>
        <v>0</v>
      </c>
    </row>
    <row r="684" spans="7:8" x14ac:dyDescent="0.45">
      <c r="G684" s="28">
        <f t="shared" si="10"/>
        <v>0</v>
      </c>
      <c r="H684" s="29" t="b">
        <f>AND(IFERROR(INDEX(Config_Categories!$C$3:$AA$3, MATCH($E684, Config_Categories!$C$1:$AA$1, 0)), FALSE), $G684 &lt; 0)</f>
        <v>0</v>
      </c>
    </row>
    <row r="685" spans="7:8" x14ac:dyDescent="0.45">
      <c r="G685" s="28">
        <f t="shared" si="10"/>
        <v>0</v>
      </c>
      <c r="H685" s="29" t="b">
        <f>AND(IFERROR(INDEX(Config_Categories!$C$3:$AA$3, MATCH($E685, Config_Categories!$C$1:$AA$1, 0)), FALSE), $G685 &lt; 0)</f>
        <v>0</v>
      </c>
    </row>
    <row r="686" spans="7:8" x14ac:dyDescent="0.45">
      <c r="G686" s="28">
        <f t="shared" si="10"/>
        <v>0</v>
      </c>
      <c r="H686" s="29" t="b">
        <f>AND(IFERROR(INDEX(Config_Categories!$C$3:$AA$3, MATCH($E686, Config_Categories!$C$1:$AA$1, 0)), FALSE), $G686 &lt; 0)</f>
        <v>0</v>
      </c>
    </row>
    <row r="687" spans="7:8" x14ac:dyDescent="0.45">
      <c r="G687" s="28">
        <f t="shared" si="10"/>
        <v>0</v>
      </c>
      <c r="H687" s="29" t="b">
        <f>AND(IFERROR(INDEX(Config_Categories!$C$3:$AA$3, MATCH($E687, Config_Categories!$C$1:$AA$1, 0)), FALSE), $G687 &lt; 0)</f>
        <v>0</v>
      </c>
    </row>
    <row r="688" spans="7:8" x14ac:dyDescent="0.45">
      <c r="G688" s="28">
        <f t="shared" si="10"/>
        <v>0</v>
      </c>
      <c r="H688" s="29" t="b">
        <f>AND(IFERROR(INDEX(Config_Categories!$C$3:$AA$3, MATCH($E688, Config_Categories!$C$1:$AA$1, 0)), FALSE), $G688 &lt; 0)</f>
        <v>0</v>
      </c>
    </row>
    <row r="689" spans="7:8" x14ac:dyDescent="0.45">
      <c r="G689" s="28">
        <f t="shared" si="10"/>
        <v>0</v>
      </c>
      <c r="H689" s="29" t="b">
        <f>AND(IFERROR(INDEX(Config_Categories!$C$3:$AA$3, MATCH($E689, Config_Categories!$C$1:$AA$1, 0)), FALSE), $G689 &lt; 0)</f>
        <v>0</v>
      </c>
    </row>
    <row r="690" spans="7:8" x14ac:dyDescent="0.45">
      <c r="G690" s="28">
        <f t="shared" si="10"/>
        <v>0</v>
      </c>
      <c r="H690" s="29" t="b">
        <f>AND(IFERROR(INDEX(Config_Categories!$C$3:$AA$3, MATCH($E690, Config_Categories!$C$1:$AA$1, 0)), FALSE), $G690 &lt; 0)</f>
        <v>0</v>
      </c>
    </row>
    <row r="691" spans="7:8" x14ac:dyDescent="0.45">
      <c r="G691" s="28">
        <f t="shared" si="10"/>
        <v>0</v>
      </c>
      <c r="H691" s="29" t="b">
        <f>AND(IFERROR(INDEX(Config_Categories!$C$3:$AA$3, MATCH($E691, Config_Categories!$C$1:$AA$1, 0)), FALSE), $G691 &lt; 0)</f>
        <v>0</v>
      </c>
    </row>
    <row r="692" spans="7:8" x14ac:dyDescent="0.45">
      <c r="G692" s="28">
        <f t="shared" si="10"/>
        <v>0</v>
      </c>
      <c r="H692" s="29" t="b">
        <f>AND(IFERROR(INDEX(Config_Categories!$C$3:$AA$3, MATCH($E692, Config_Categories!$C$1:$AA$1, 0)), FALSE), $G692 &lt; 0)</f>
        <v>0</v>
      </c>
    </row>
    <row r="693" spans="7:8" x14ac:dyDescent="0.45">
      <c r="G693" s="28">
        <f t="shared" si="10"/>
        <v>0</v>
      </c>
      <c r="H693" s="29" t="b">
        <f>AND(IFERROR(INDEX(Config_Categories!$C$3:$AA$3, MATCH($E693, Config_Categories!$C$1:$AA$1, 0)), FALSE), $G693 &lt; 0)</f>
        <v>0</v>
      </c>
    </row>
    <row r="694" spans="7:8" x14ac:dyDescent="0.45">
      <c r="G694" s="28">
        <f t="shared" si="10"/>
        <v>0</v>
      </c>
      <c r="H694" s="29" t="b">
        <f>AND(IFERROR(INDEX(Config_Categories!$C$3:$AA$3, MATCH($E694, Config_Categories!$C$1:$AA$1, 0)), FALSE), $G694 &lt; 0)</f>
        <v>0</v>
      </c>
    </row>
    <row r="695" spans="7:8" x14ac:dyDescent="0.45">
      <c r="G695" s="28">
        <f t="shared" si="10"/>
        <v>0</v>
      </c>
      <c r="H695" s="29" t="b">
        <f>AND(IFERROR(INDEX(Config_Categories!$C$3:$AA$3, MATCH($E695, Config_Categories!$C$1:$AA$1, 0)), FALSE), $G695 &lt; 0)</f>
        <v>0</v>
      </c>
    </row>
    <row r="696" spans="7:8" x14ac:dyDescent="0.45">
      <c r="G696" s="28">
        <f t="shared" si="10"/>
        <v>0</v>
      </c>
      <c r="H696" s="29" t="b">
        <f>AND(IFERROR(INDEX(Config_Categories!$C$3:$AA$3, MATCH($E696, Config_Categories!$C$1:$AA$1, 0)), FALSE), $G696 &lt; 0)</f>
        <v>0</v>
      </c>
    </row>
    <row r="697" spans="7:8" x14ac:dyDescent="0.45">
      <c r="G697" s="28">
        <f t="shared" si="10"/>
        <v>0</v>
      </c>
      <c r="H697" s="29" t="b">
        <f>AND(IFERROR(INDEX(Config_Categories!$C$3:$AA$3, MATCH($E697, Config_Categories!$C$1:$AA$1, 0)), FALSE), $G697 &lt; 0)</f>
        <v>0</v>
      </c>
    </row>
    <row r="698" spans="7:8" x14ac:dyDescent="0.45">
      <c r="G698" s="28">
        <f t="shared" si="10"/>
        <v>0</v>
      </c>
      <c r="H698" s="29" t="b">
        <f>AND(IFERROR(INDEX(Config_Categories!$C$3:$AA$3, MATCH($E698, Config_Categories!$C$1:$AA$1, 0)), FALSE), $G698 &lt; 0)</f>
        <v>0</v>
      </c>
    </row>
    <row r="699" spans="7:8" x14ac:dyDescent="0.45">
      <c r="G699" s="28">
        <f t="shared" si="10"/>
        <v>0</v>
      </c>
      <c r="H699" s="29" t="b">
        <f>AND(IFERROR(INDEX(Config_Categories!$C$3:$AA$3, MATCH($E699, Config_Categories!$C$1:$AA$1, 0)), FALSE), $G699 &lt; 0)</f>
        <v>0</v>
      </c>
    </row>
    <row r="700" spans="7:8" x14ac:dyDescent="0.45">
      <c r="G700" s="28">
        <f t="shared" si="10"/>
        <v>0</v>
      </c>
      <c r="H700" s="29" t="b">
        <f>AND(IFERROR(INDEX(Config_Categories!$C$3:$AA$3, MATCH($E700, Config_Categories!$C$1:$AA$1, 0)), FALSE), $G700 &lt; 0)</f>
        <v>0</v>
      </c>
    </row>
    <row r="701" spans="7:8" x14ac:dyDescent="0.45">
      <c r="G701" s="28">
        <f t="shared" si="10"/>
        <v>0</v>
      </c>
      <c r="H701" s="29" t="b">
        <f>AND(IFERROR(INDEX(Config_Categories!$C$3:$AA$3, MATCH($E701, Config_Categories!$C$1:$AA$1, 0)), FALSE), $G701 &lt; 0)</f>
        <v>0</v>
      </c>
    </row>
    <row r="702" spans="7:8" x14ac:dyDescent="0.45">
      <c r="G702" s="28">
        <f t="shared" si="10"/>
        <v>0</v>
      </c>
      <c r="H702" s="29" t="b">
        <f>AND(IFERROR(INDEX(Config_Categories!$C$3:$AA$3, MATCH($E702, Config_Categories!$C$1:$AA$1, 0)), FALSE), $G702 &lt; 0)</f>
        <v>0</v>
      </c>
    </row>
    <row r="703" spans="7:8" x14ac:dyDescent="0.45">
      <c r="G703" s="28">
        <f t="shared" si="10"/>
        <v>0</v>
      </c>
      <c r="H703" s="29" t="b">
        <f>AND(IFERROR(INDEX(Config_Categories!$C$3:$AA$3, MATCH($E703, Config_Categories!$C$1:$AA$1, 0)), FALSE), $G703 &lt; 0)</f>
        <v>0</v>
      </c>
    </row>
    <row r="704" spans="7:8" x14ac:dyDescent="0.45">
      <c r="G704" s="28">
        <f t="shared" si="10"/>
        <v>0</v>
      </c>
      <c r="H704" s="29" t="b">
        <f>AND(IFERROR(INDEX(Config_Categories!$C$3:$AA$3, MATCH($E704, Config_Categories!$C$1:$AA$1, 0)), FALSE), $G704 &lt; 0)</f>
        <v>0</v>
      </c>
    </row>
    <row r="705" spans="7:8" x14ac:dyDescent="0.45">
      <c r="G705" s="28">
        <f t="shared" si="10"/>
        <v>0</v>
      </c>
      <c r="H705" s="29" t="b">
        <f>AND(IFERROR(INDEX(Config_Categories!$C$3:$AA$3, MATCH($E705, Config_Categories!$C$1:$AA$1, 0)), FALSE), $G705 &lt; 0)</f>
        <v>0</v>
      </c>
    </row>
    <row r="706" spans="7:8" x14ac:dyDescent="0.45">
      <c r="G706" s="28">
        <f t="shared" si="10"/>
        <v>0</v>
      </c>
      <c r="H706" s="29" t="b">
        <f>AND(IFERROR(INDEX(Config_Categories!$C$3:$AA$3, MATCH($E706, Config_Categories!$C$1:$AA$1, 0)), FALSE), $G706 &lt; 0)</f>
        <v>0</v>
      </c>
    </row>
    <row r="707" spans="7:8" x14ac:dyDescent="0.45">
      <c r="G707" s="28">
        <f t="shared" ref="G707:G770" si="11">SUM(I707:O707)</f>
        <v>0</v>
      </c>
      <c r="H707" s="29" t="b">
        <f>AND(IFERROR(INDEX(Config_Categories!$C$3:$AA$3, MATCH($E707, Config_Categories!$C$1:$AA$1, 0)), FALSE), $G707 &lt; 0)</f>
        <v>0</v>
      </c>
    </row>
    <row r="708" spans="7:8" x14ac:dyDescent="0.45">
      <c r="G708" s="28">
        <f t="shared" si="11"/>
        <v>0</v>
      </c>
      <c r="H708" s="29" t="b">
        <f>AND(IFERROR(INDEX(Config_Categories!$C$3:$AA$3, MATCH($E708, Config_Categories!$C$1:$AA$1, 0)), FALSE), $G708 &lt; 0)</f>
        <v>0</v>
      </c>
    </row>
    <row r="709" spans="7:8" x14ac:dyDescent="0.45">
      <c r="G709" s="28">
        <f t="shared" si="11"/>
        <v>0</v>
      </c>
      <c r="H709" s="29" t="b">
        <f>AND(IFERROR(INDEX(Config_Categories!$C$3:$AA$3, MATCH($E709, Config_Categories!$C$1:$AA$1, 0)), FALSE), $G709 &lt; 0)</f>
        <v>0</v>
      </c>
    </row>
    <row r="710" spans="7:8" x14ac:dyDescent="0.45">
      <c r="G710" s="28">
        <f t="shared" si="11"/>
        <v>0</v>
      </c>
      <c r="H710" s="29" t="b">
        <f>AND(IFERROR(INDEX(Config_Categories!$C$3:$AA$3, MATCH($E710, Config_Categories!$C$1:$AA$1, 0)), FALSE), $G710 &lt; 0)</f>
        <v>0</v>
      </c>
    </row>
    <row r="711" spans="7:8" x14ac:dyDescent="0.45">
      <c r="G711" s="28">
        <f t="shared" si="11"/>
        <v>0</v>
      </c>
      <c r="H711" s="29" t="b">
        <f>AND(IFERROR(INDEX(Config_Categories!$C$3:$AA$3, MATCH($E711, Config_Categories!$C$1:$AA$1, 0)), FALSE), $G711 &lt; 0)</f>
        <v>0</v>
      </c>
    </row>
    <row r="712" spans="7:8" x14ac:dyDescent="0.45">
      <c r="G712" s="28">
        <f t="shared" si="11"/>
        <v>0</v>
      </c>
      <c r="H712" s="29" t="b">
        <f>AND(IFERROR(INDEX(Config_Categories!$C$3:$AA$3, MATCH($E712, Config_Categories!$C$1:$AA$1, 0)), FALSE), $G712 &lt; 0)</f>
        <v>0</v>
      </c>
    </row>
    <row r="713" spans="7:8" x14ac:dyDescent="0.45">
      <c r="G713" s="28">
        <f t="shared" si="11"/>
        <v>0</v>
      </c>
      <c r="H713" s="29" t="b">
        <f>AND(IFERROR(INDEX(Config_Categories!$C$3:$AA$3, MATCH($E713, Config_Categories!$C$1:$AA$1, 0)), FALSE), $G713 &lt; 0)</f>
        <v>0</v>
      </c>
    </row>
    <row r="714" spans="7:8" x14ac:dyDescent="0.45">
      <c r="G714" s="28">
        <f t="shared" si="11"/>
        <v>0</v>
      </c>
      <c r="H714" s="29" t="b">
        <f>AND(IFERROR(INDEX(Config_Categories!$C$3:$AA$3, MATCH($E714, Config_Categories!$C$1:$AA$1, 0)), FALSE), $G714 &lt; 0)</f>
        <v>0</v>
      </c>
    </row>
    <row r="715" spans="7:8" x14ac:dyDescent="0.45">
      <c r="G715" s="28">
        <f t="shared" si="11"/>
        <v>0</v>
      </c>
      <c r="H715" s="29" t="b">
        <f>AND(IFERROR(INDEX(Config_Categories!$C$3:$AA$3, MATCH($E715, Config_Categories!$C$1:$AA$1, 0)), FALSE), $G715 &lt; 0)</f>
        <v>0</v>
      </c>
    </row>
    <row r="716" spans="7:8" x14ac:dyDescent="0.45">
      <c r="G716" s="28">
        <f t="shared" si="11"/>
        <v>0</v>
      </c>
      <c r="H716" s="29" t="b">
        <f>AND(IFERROR(INDEX(Config_Categories!$C$3:$AA$3, MATCH($E716, Config_Categories!$C$1:$AA$1, 0)), FALSE), $G716 &lt; 0)</f>
        <v>0</v>
      </c>
    </row>
    <row r="717" spans="7:8" x14ac:dyDescent="0.45">
      <c r="G717" s="28">
        <f t="shared" si="11"/>
        <v>0</v>
      </c>
      <c r="H717" s="29" t="b">
        <f>AND(IFERROR(INDEX(Config_Categories!$C$3:$AA$3, MATCH($E717, Config_Categories!$C$1:$AA$1, 0)), FALSE), $G717 &lt; 0)</f>
        <v>0</v>
      </c>
    </row>
    <row r="718" spans="7:8" x14ac:dyDescent="0.45">
      <c r="G718" s="28">
        <f t="shared" si="11"/>
        <v>0</v>
      </c>
      <c r="H718" s="29" t="b">
        <f>AND(IFERROR(INDEX(Config_Categories!$C$3:$AA$3, MATCH($E718, Config_Categories!$C$1:$AA$1, 0)), FALSE), $G718 &lt; 0)</f>
        <v>0</v>
      </c>
    </row>
    <row r="719" spans="7:8" x14ac:dyDescent="0.45">
      <c r="G719" s="28">
        <f t="shared" si="11"/>
        <v>0</v>
      </c>
      <c r="H719" s="29" t="b">
        <f>AND(IFERROR(INDEX(Config_Categories!$C$3:$AA$3, MATCH($E719, Config_Categories!$C$1:$AA$1, 0)), FALSE), $G719 &lt; 0)</f>
        <v>0</v>
      </c>
    </row>
    <row r="720" spans="7:8" x14ac:dyDescent="0.45">
      <c r="G720" s="28">
        <f t="shared" si="11"/>
        <v>0</v>
      </c>
      <c r="H720" s="29" t="b">
        <f>AND(IFERROR(INDEX(Config_Categories!$C$3:$AA$3, MATCH($E720, Config_Categories!$C$1:$AA$1, 0)), FALSE), $G720 &lt; 0)</f>
        <v>0</v>
      </c>
    </row>
    <row r="721" spans="7:8" x14ac:dyDescent="0.45">
      <c r="G721" s="28">
        <f t="shared" si="11"/>
        <v>0</v>
      </c>
      <c r="H721" s="29" t="b">
        <f>AND(IFERROR(INDEX(Config_Categories!$C$3:$AA$3, MATCH($E721, Config_Categories!$C$1:$AA$1, 0)), FALSE), $G721 &lt; 0)</f>
        <v>0</v>
      </c>
    </row>
    <row r="722" spans="7:8" x14ac:dyDescent="0.45">
      <c r="G722" s="28">
        <f t="shared" si="11"/>
        <v>0</v>
      </c>
      <c r="H722" s="29" t="b">
        <f>AND(IFERROR(INDEX(Config_Categories!$C$3:$AA$3, MATCH($E722, Config_Categories!$C$1:$AA$1, 0)), FALSE), $G722 &lt; 0)</f>
        <v>0</v>
      </c>
    </row>
    <row r="723" spans="7:8" x14ac:dyDescent="0.45">
      <c r="G723" s="28">
        <f t="shared" si="11"/>
        <v>0</v>
      </c>
      <c r="H723" s="29" t="b">
        <f>AND(IFERROR(INDEX(Config_Categories!$C$3:$AA$3, MATCH($E723, Config_Categories!$C$1:$AA$1, 0)), FALSE), $G723 &lt; 0)</f>
        <v>0</v>
      </c>
    </row>
    <row r="724" spans="7:8" x14ac:dyDescent="0.45">
      <c r="G724" s="28">
        <f t="shared" si="11"/>
        <v>0</v>
      </c>
      <c r="H724" s="29" t="b">
        <f>AND(IFERROR(INDEX(Config_Categories!$C$3:$AA$3, MATCH($E724, Config_Categories!$C$1:$AA$1, 0)), FALSE), $G724 &lt; 0)</f>
        <v>0</v>
      </c>
    </row>
    <row r="725" spans="7:8" x14ac:dyDescent="0.45">
      <c r="G725" s="28">
        <f t="shared" si="11"/>
        <v>0</v>
      </c>
      <c r="H725" s="29" t="b">
        <f>AND(IFERROR(INDEX(Config_Categories!$C$3:$AA$3, MATCH($E725, Config_Categories!$C$1:$AA$1, 0)), FALSE), $G725 &lt; 0)</f>
        <v>0</v>
      </c>
    </row>
    <row r="726" spans="7:8" x14ac:dyDescent="0.45">
      <c r="G726" s="28">
        <f t="shared" si="11"/>
        <v>0</v>
      </c>
      <c r="H726" s="29" t="b">
        <f>AND(IFERROR(INDEX(Config_Categories!$C$3:$AA$3, MATCH($E726, Config_Categories!$C$1:$AA$1, 0)), FALSE), $G726 &lt; 0)</f>
        <v>0</v>
      </c>
    </row>
    <row r="727" spans="7:8" x14ac:dyDescent="0.45">
      <c r="G727" s="28">
        <f t="shared" si="11"/>
        <v>0</v>
      </c>
      <c r="H727" s="29" t="b">
        <f>AND(IFERROR(INDEX(Config_Categories!$C$3:$AA$3, MATCH($E727, Config_Categories!$C$1:$AA$1, 0)), FALSE), $G727 &lt; 0)</f>
        <v>0</v>
      </c>
    </row>
    <row r="728" spans="7:8" x14ac:dyDescent="0.45">
      <c r="G728" s="28">
        <f t="shared" si="11"/>
        <v>0</v>
      </c>
      <c r="H728" s="29" t="b">
        <f>AND(IFERROR(INDEX(Config_Categories!$C$3:$AA$3, MATCH($E728, Config_Categories!$C$1:$AA$1, 0)), FALSE), $G728 &lt; 0)</f>
        <v>0</v>
      </c>
    </row>
    <row r="729" spans="7:8" x14ac:dyDescent="0.45">
      <c r="G729" s="28">
        <f t="shared" si="11"/>
        <v>0</v>
      </c>
      <c r="H729" s="29" t="b">
        <f>AND(IFERROR(INDEX(Config_Categories!$C$3:$AA$3, MATCH($E729, Config_Categories!$C$1:$AA$1, 0)), FALSE), $G729 &lt; 0)</f>
        <v>0</v>
      </c>
    </row>
    <row r="730" spans="7:8" x14ac:dyDescent="0.45">
      <c r="G730" s="28">
        <f t="shared" si="11"/>
        <v>0</v>
      </c>
      <c r="H730" s="29" t="b">
        <f>AND(IFERROR(INDEX(Config_Categories!$C$3:$AA$3, MATCH($E730, Config_Categories!$C$1:$AA$1, 0)), FALSE), $G730 &lt; 0)</f>
        <v>0</v>
      </c>
    </row>
    <row r="731" spans="7:8" x14ac:dyDescent="0.45">
      <c r="G731" s="28">
        <f t="shared" si="11"/>
        <v>0</v>
      </c>
      <c r="H731" s="29" t="b">
        <f>AND(IFERROR(INDEX(Config_Categories!$C$3:$AA$3, MATCH($E731, Config_Categories!$C$1:$AA$1, 0)), FALSE), $G731 &lt; 0)</f>
        <v>0</v>
      </c>
    </row>
    <row r="732" spans="7:8" x14ac:dyDescent="0.45">
      <c r="G732" s="28">
        <f t="shared" si="11"/>
        <v>0</v>
      </c>
      <c r="H732" s="29" t="b">
        <f>AND(IFERROR(INDEX(Config_Categories!$C$3:$AA$3, MATCH($E732, Config_Categories!$C$1:$AA$1, 0)), FALSE), $G732 &lt; 0)</f>
        <v>0</v>
      </c>
    </row>
    <row r="733" spans="7:8" x14ac:dyDescent="0.45">
      <c r="G733" s="28">
        <f t="shared" si="11"/>
        <v>0</v>
      </c>
      <c r="H733" s="29" t="b">
        <f>AND(IFERROR(INDEX(Config_Categories!$C$3:$AA$3, MATCH($E733, Config_Categories!$C$1:$AA$1, 0)), FALSE), $G733 &lt; 0)</f>
        <v>0</v>
      </c>
    </row>
    <row r="734" spans="7:8" x14ac:dyDescent="0.45">
      <c r="G734" s="28">
        <f t="shared" si="11"/>
        <v>0</v>
      </c>
      <c r="H734" s="29" t="b">
        <f>AND(IFERROR(INDEX(Config_Categories!$C$3:$AA$3, MATCH($E734, Config_Categories!$C$1:$AA$1, 0)), FALSE), $G734 &lt; 0)</f>
        <v>0</v>
      </c>
    </row>
    <row r="735" spans="7:8" x14ac:dyDescent="0.45">
      <c r="G735" s="28">
        <f t="shared" si="11"/>
        <v>0</v>
      </c>
      <c r="H735" s="29" t="b">
        <f>AND(IFERROR(INDEX(Config_Categories!$C$3:$AA$3, MATCH($E735, Config_Categories!$C$1:$AA$1, 0)), FALSE), $G735 &lt; 0)</f>
        <v>0</v>
      </c>
    </row>
    <row r="736" spans="7:8" x14ac:dyDescent="0.45">
      <c r="G736" s="28">
        <f t="shared" si="11"/>
        <v>0</v>
      </c>
      <c r="H736" s="29" t="b">
        <f>AND(IFERROR(INDEX(Config_Categories!$C$3:$AA$3, MATCH($E736, Config_Categories!$C$1:$AA$1, 0)), FALSE), $G736 &lt; 0)</f>
        <v>0</v>
      </c>
    </row>
    <row r="737" spans="7:8" x14ac:dyDescent="0.45">
      <c r="G737" s="28">
        <f t="shared" si="11"/>
        <v>0</v>
      </c>
      <c r="H737" s="29" t="b">
        <f>AND(IFERROR(INDEX(Config_Categories!$C$3:$AA$3, MATCH($E737, Config_Categories!$C$1:$AA$1, 0)), FALSE), $G737 &lt; 0)</f>
        <v>0</v>
      </c>
    </row>
    <row r="738" spans="7:8" x14ac:dyDescent="0.45">
      <c r="G738" s="28">
        <f t="shared" si="11"/>
        <v>0</v>
      </c>
      <c r="H738" s="29" t="b">
        <f>AND(IFERROR(INDEX(Config_Categories!$C$3:$AA$3, MATCH($E738, Config_Categories!$C$1:$AA$1, 0)), FALSE), $G738 &lt; 0)</f>
        <v>0</v>
      </c>
    </row>
    <row r="739" spans="7:8" x14ac:dyDescent="0.45">
      <c r="G739" s="28">
        <f t="shared" si="11"/>
        <v>0</v>
      </c>
      <c r="H739" s="29" t="b">
        <f>AND(IFERROR(INDEX(Config_Categories!$C$3:$AA$3, MATCH($E739, Config_Categories!$C$1:$AA$1, 0)), FALSE), $G739 &lt; 0)</f>
        <v>0</v>
      </c>
    </row>
    <row r="740" spans="7:8" x14ac:dyDescent="0.45">
      <c r="G740" s="28">
        <f t="shared" si="11"/>
        <v>0</v>
      </c>
      <c r="H740" s="29" t="b">
        <f>AND(IFERROR(INDEX(Config_Categories!$C$3:$AA$3, MATCH($E740, Config_Categories!$C$1:$AA$1, 0)), FALSE), $G740 &lt; 0)</f>
        <v>0</v>
      </c>
    </row>
    <row r="741" spans="7:8" x14ac:dyDescent="0.45">
      <c r="G741" s="28">
        <f t="shared" si="11"/>
        <v>0</v>
      </c>
      <c r="H741" s="29" t="b">
        <f>AND(IFERROR(INDEX(Config_Categories!$C$3:$AA$3, MATCH($E741, Config_Categories!$C$1:$AA$1, 0)), FALSE), $G741 &lt; 0)</f>
        <v>0</v>
      </c>
    </row>
    <row r="742" spans="7:8" x14ac:dyDescent="0.45">
      <c r="G742" s="28">
        <f t="shared" si="11"/>
        <v>0</v>
      </c>
      <c r="H742" s="29" t="b">
        <f>AND(IFERROR(INDEX(Config_Categories!$C$3:$AA$3, MATCH($E742, Config_Categories!$C$1:$AA$1, 0)), FALSE), $G742 &lt; 0)</f>
        <v>0</v>
      </c>
    </row>
    <row r="743" spans="7:8" x14ac:dyDescent="0.45">
      <c r="G743" s="28">
        <f t="shared" si="11"/>
        <v>0</v>
      </c>
      <c r="H743" s="29" t="b">
        <f>AND(IFERROR(INDEX(Config_Categories!$C$3:$AA$3, MATCH($E743, Config_Categories!$C$1:$AA$1, 0)), FALSE), $G743 &lt; 0)</f>
        <v>0</v>
      </c>
    </row>
    <row r="744" spans="7:8" x14ac:dyDescent="0.45">
      <c r="G744" s="28">
        <f t="shared" si="11"/>
        <v>0</v>
      </c>
      <c r="H744" s="29" t="b">
        <f>AND(IFERROR(INDEX(Config_Categories!$C$3:$AA$3, MATCH($E744, Config_Categories!$C$1:$AA$1, 0)), FALSE), $G744 &lt; 0)</f>
        <v>0</v>
      </c>
    </row>
    <row r="745" spans="7:8" x14ac:dyDescent="0.45">
      <c r="G745" s="28">
        <f t="shared" si="11"/>
        <v>0</v>
      </c>
      <c r="H745" s="29" t="b">
        <f>AND(IFERROR(INDEX(Config_Categories!$C$3:$AA$3, MATCH($E745, Config_Categories!$C$1:$AA$1, 0)), FALSE), $G745 &lt; 0)</f>
        <v>0</v>
      </c>
    </row>
    <row r="746" spans="7:8" x14ac:dyDescent="0.45">
      <c r="G746" s="28">
        <f t="shared" si="11"/>
        <v>0</v>
      </c>
      <c r="H746" s="29" t="b">
        <f>AND(IFERROR(INDEX(Config_Categories!$C$3:$AA$3, MATCH($E746, Config_Categories!$C$1:$AA$1, 0)), FALSE), $G746 &lt; 0)</f>
        <v>0</v>
      </c>
    </row>
    <row r="747" spans="7:8" x14ac:dyDescent="0.45">
      <c r="G747" s="28">
        <f t="shared" si="11"/>
        <v>0</v>
      </c>
      <c r="H747" s="29" t="b">
        <f>AND(IFERROR(INDEX(Config_Categories!$C$3:$AA$3, MATCH($E747, Config_Categories!$C$1:$AA$1, 0)), FALSE), $G747 &lt; 0)</f>
        <v>0</v>
      </c>
    </row>
    <row r="748" spans="7:8" x14ac:dyDescent="0.45">
      <c r="G748" s="28">
        <f t="shared" si="11"/>
        <v>0</v>
      </c>
      <c r="H748" s="29" t="b">
        <f>AND(IFERROR(INDEX(Config_Categories!$C$3:$AA$3, MATCH($E748, Config_Categories!$C$1:$AA$1, 0)), FALSE), $G748 &lt; 0)</f>
        <v>0</v>
      </c>
    </row>
    <row r="749" spans="7:8" x14ac:dyDescent="0.45">
      <c r="G749" s="28">
        <f t="shared" si="11"/>
        <v>0</v>
      </c>
      <c r="H749" s="29" t="b">
        <f>AND(IFERROR(INDEX(Config_Categories!$C$3:$AA$3, MATCH($E749, Config_Categories!$C$1:$AA$1, 0)), FALSE), $G749 &lt; 0)</f>
        <v>0</v>
      </c>
    </row>
    <row r="750" spans="7:8" x14ac:dyDescent="0.45">
      <c r="G750" s="28">
        <f t="shared" si="11"/>
        <v>0</v>
      </c>
      <c r="H750" s="29" t="b">
        <f>AND(IFERROR(INDEX(Config_Categories!$C$3:$AA$3, MATCH($E750, Config_Categories!$C$1:$AA$1, 0)), FALSE), $G750 &lt; 0)</f>
        <v>0</v>
      </c>
    </row>
    <row r="751" spans="7:8" x14ac:dyDescent="0.45">
      <c r="G751" s="28">
        <f t="shared" si="11"/>
        <v>0</v>
      </c>
      <c r="H751" s="29" t="b">
        <f>AND(IFERROR(INDEX(Config_Categories!$C$3:$AA$3, MATCH($E751, Config_Categories!$C$1:$AA$1, 0)), FALSE), $G751 &lt; 0)</f>
        <v>0</v>
      </c>
    </row>
    <row r="752" spans="7:8" x14ac:dyDescent="0.45">
      <c r="G752" s="28">
        <f t="shared" si="11"/>
        <v>0</v>
      </c>
      <c r="H752" s="29" t="b">
        <f>AND(IFERROR(INDEX(Config_Categories!$C$3:$AA$3, MATCH($E752, Config_Categories!$C$1:$AA$1, 0)), FALSE), $G752 &lt; 0)</f>
        <v>0</v>
      </c>
    </row>
    <row r="753" spans="7:8" x14ac:dyDescent="0.45">
      <c r="G753" s="28">
        <f t="shared" si="11"/>
        <v>0</v>
      </c>
      <c r="H753" s="29" t="b">
        <f>AND(IFERROR(INDEX(Config_Categories!$C$3:$AA$3, MATCH($E753, Config_Categories!$C$1:$AA$1, 0)), FALSE), $G753 &lt; 0)</f>
        <v>0</v>
      </c>
    </row>
    <row r="754" spans="7:8" x14ac:dyDescent="0.45">
      <c r="G754" s="28">
        <f t="shared" si="11"/>
        <v>0</v>
      </c>
      <c r="H754" s="29" t="b">
        <f>AND(IFERROR(INDEX(Config_Categories!$C$3:$AA$3, MATCH($E754, Config_Categories!$C$1:$AA$1, 0)), FALSE), $G754 &lt; 0)</f>
        <v>0</v>
      </c>
    </row>
    <row r="755" spans="7:8" x14ac:dyDescent="0.45">
      <c r="G755" s="28">
        <f t="shared" si="11"/>
        <v>0</v>
      </c>
      <c r="H755" s="29" t="b">
        <f>AND(IFERROR(INDEX(Config_Categories!$C$3:$AA$3, MATCH($E755, Config_Categories!$C$1:$AA$1, 0)), FALSE), $G755 &lt; 0)</f>
        <v>0</v>
      </c>
    </row>
    <row r="756" spans="7:8" x14ac:dyDescent="0.45">
      <c r="G756" s="28">
        <f t="shared" si="11"/>
        <v>0</v>
      </c>
      <c r="H756" s="29" t="b">
        <f>AND(IFERROR(INDEX(Config_Categories!$C$3:$AA$3, MATCH($E756, Config_Categories!$C$1:$AA$1, 0)), FALSE), $G756 &lt; 0)</f>
        <v>0</v>
      </c>
    </row>
    <row r="757" spans="7:8" x14ac:dyDescent="0.45">
      <c r="G757" s="28">
        <f t="shared" si="11"/>
        <v>0</v>
      </c>
      <c r="H757" s="29" t="b">
        <f>AND(IFERROR(INDEX(Config_Categories!$C$3:$AA$3, MATCH($E757, Config_Categories!$C$1:$AA$1, 0)), FALSE), $G757 &lt; 0)</f>
        <v>0</v>
      </c>
    </row>
    <row r="758" spans="7:8" x14ac:dyDescent="0.45">
      <c r="G758" s="28">
        <f t="shared" si="11"/>
        <v>0</v>
      </c>
      <c r="H758" s="29" t="b">
        <f>AND(IFERROR(INDEX(Config_Categories!$C$3:$AA$3, MATCH($E758, Config_Categories!$C$1:$AA$1, 0)), FALSE), $G758 &lt; 0)</f>
        <v>0</v>
      </c>
    </row>
    <row r="759" spans="7:8" x14ac:dyDescent="0.45">
      <c r="G759" s="28">
        <f t="shared" si="11"/>
        <v>0</v>
      </c>
      <c r="H759" s="29" t="b">
        <f>AND(IFERROR(INDEX(Config_Categories!$C$3:$AA$3, MATCH($E759, Config_Categories!$C$1:$AA$1, 0)), FALSE), $G759 &lt; 0)</f>
        <v>0</v>
      </c>
    </row>
    <row r="760" spans="7:8" x14ac:dyDescent="0.45">
      <c r="G760" s="28">
        <f t="shared" si="11"/>
        <v>0</v>
      </c>
      <c r="H760" s="29" t="b">
        <f>AND(IFERROR(INDEX(Config_Categories!$C$3:$AA$3, MATCH($E760, Config_Categories!$C$1:$AA$1, 0)), FALSE), $G760 &lt; 0)</f>
        <v>0</v>
      </c>
    </row>
    <row r="761" spans="7:8" x14ac:dyDescent="0.45">
      <c r="G761" s="28">
        <f t="shared" si="11"/>
        <v>0</v>
      </c>
      <c r="H761" s="29" t="b">
        <f>AND(IFERROR(INDEX(Config_Categories!$C$3:$AA$3, MATCH($E761, Config_Categories!$C$1:$AA$1, 0)), FALSE), $G761 &lt; 0)</f>
        <v>0</v>
      </c>
    </row>
    <row r="762" spans="7:8" x14ac:dyDescent="0.45">
      <c r="G762" s="28">
        <f t="shared" si="11"/>
        <v>0</v>
      </c>
      <c r="H762" s="29" t="b">
        <f>AND(IFERROR(INDEX(Config_Categories!$C$3:$AA$3, MATCH($E762, Config_Categories!$C$1:$AA$1, 0)), FALSE), $G762 &lt; 0)</f>
        <v>0</v>
      </c>
    </row>
    <row r="763" spans="7:8" x14ac:dyDescent="0.45">
      <c r="G763" s="28">
        <f t="shared" si="11"/>
        <v>0</v>
      </c>
      <c r="H763" s="29" t="b">
        <f>AND(IFERROR(INDEX(Config_Categories!$C$3:$AA$3, MATCH($E763, Config_Categories!$C$1:$AA$1, 0)), FALSE), $G763 &lt; 0)</f>
        <v>0</v>
      </c>
    </row>
    <row r="764" spans="7:8" x14ac:dyDescent="0.45">
      <c r="G764" s="28">
        <f t="shared" si="11"/>
        <v>0</v>
      </c>
      <c r="H764" s="29" t="b">
        <f>AND(IFERROR(INDEX(Config_Categories!$C$3:$AA$3, MATCH($E764, Config_Categories!$C$1:$AA$1, 0)), FALSE), $G764 &lt; 0)</f>
        <v>0</v>
      </c>
    </row>
    <row r="765" spans="7:8" x14ac:dyDescent="0.45">
      <c r="G765" s="28">
        <f t="shared" si="11"/>
        <v>0</v>
      </c>
      <c r="H765" s="29" t="b">
        <f>AND(IFERROR(INDEX(Config_Categories!$C$3:$AA$3, MATCH($E765, Config_Categories!$C$1:$AA$1, 0)), FALSE), $G765 &lt; 0)</f>
        <v>0</v>
      </c>
    </row>
    <row r="766" spans="7:8" x14ac:dyDescent="0.45">
      <c r="G766" s="28">
        <f t="shared" si="11"/>
        <v>0</v>
      </c>
      <c r="H766" s="29" t="b">
        <f>AND(IFERROR(INDEX(Config_Categories!$C$3:$AA$3, MATCH($E766, Config_Categories!$C$1:$AA$1, 0)), FALSE), $G766 &lt; 0)</f>
        <v>0</v>
      </c>
    </row>
    <row r="767" spans="7:8" x14ac:dyDescent="0.45">
      <c r="G767" s="28">
        <f t="shared" si="11"/>
        <v>0</v>
      </c>
      <c r="H767" s="29" t="b">
        <f>AND(IFERROR(INDEX(Config_Categories!$C$3:$AA$3, MATCH($E767, Config_Categories!$C$1:$AA$1, 0)), FALSE), $G767 &lt; 0)</f>
        <v>0</v>
      </c>
    </row>
    <row r="768" spans="7:8" x14ac:dyDescent="0.45">
      <c r="G768" s="28">
        <f t="shared" si="11"/>
        <v>0</v>
      </c>
      <c r="H768" s="29" t="b">
        <f>AND(IFERROR(INDEX(Config_Categories!$C$3:$AA$3, MATCH($E768, Config_Categories!$C$1:$AA$1, 0)), FALSE), $G768 &lt; 0)</f>
        <v>0</v>
      </c>
    </row>
    <row r="769" spans="7:8" x14ac:dyDescent="0.45">
      <c r="G769" s="28">
        <f t="shared" si="11"/>
        <v>0</v>
      </c>
      <c r="H769" s="29" t="b">
        <f>AND(IFERROR(INDEX(Config_Categories!$C$3:$AA$3, MATCH($E769, Config_Categories!$C$1:$AA$1, 0)), FALSE), $G769 &lt; 0)</f>
        <v>0</v>
      </c>
    </row>
    <row r="770" spans="7:8" x14ac:dyDescent="0.45">
      <c r="G770" s="28">
        <f t="shared" si="11"/>
        <v>0</v>
      </c>
      <c r="H770" s="29" t="b">
        <f>AND(IFERROR(INDEX(Config_Categories!$C$3:$AA$3, MATCH($E770, Config_Categories!$C$1:$AA$1, 0)), FALSE), $G770 &lt; 0)</f>
        <v>0</v>
      </c>
    </row>
    <row r="771" spans="7:8" x14ac:dyDescent="0.45">
      <c r="G771" s="28">
        <f t="shared" ref="G771:G834" si="12">SUM(I771:O771)</f>
        <v>0</v>
      </c>
      <c r="H771" s="29" t="b">
        <f>AND(IFERROR(INDEX(Config_Categories!$C$3:$AA$3, MATCH($E771, Config_Categories!$C$1:$AA$1, 0)), FALSE), $G771 &lt; 0)</f>
        <v>0</v>
      </c>
    </row>
    <row r="772" spans="7:8" x14ac:dyDescent="0.45">
      <c r="G772" s="28">
        <f t="shared" si="12"/>
        <v>0</v>
      </c>
      <c r="H772" s="29" t="b">
        <f>AND(IFERROR(INDEX(Config_Categories!$C$3:$AA$3, MATCH($E772, Config_Categories!$C$1:$AA$1, 0)), FALSE), $G772 &lt; 0)</f>
        <v>0</v>
      </c>
    </row>
    <row r="773" spans="7:8" x14ac:dyDescent="0.45">
      <c r="G773" s="28">
        <f t="shared" si="12"/>
        <v>0</v>
      </c>
      <c r="H773" s="29" t="b">
        <f>AND(IFERROR(INDEX(Config_Categories!$C$3:$AA$3, MATCH($E773, Config_Categories!$C$1:$AA$1, 0)), FALSE), $G773 &lt; 0)</f>
        <v>0</v>
      </c>
    </row>
    <row r="774" spans="7:8" x14ac:dyDescent="0.45">
      <c r="G774" s="28">
        <f t="shared" si="12"/>
        <v>0</v>
      </c>
      <c r="H774" s="29" t="b">
        <f>AND(IFERROR(INDEX(Config_Categories!$C$3:$AA$3, MATCH($E774, Config_Categories!$C$1:$AA$1, 0)), FALSE), $G774 &lt; 0)</f>
        <v>0</v>
      </c>
    </row>
    <row r="775" spans="7:8" x14ac:dyDescent="0.45">
      <c r="G775" s="28">
        <f t="shared" si="12"/>
        <v>0</v>
      </c>
      <c r="H775" s="29" t="b">
        <f>AND(IFERROR(INDEX(Config_Categories!$C$3:$AA$3, MATCH($E775, Config_Categories!$C$1:$AA$1, 0)), FALSE), $G775 &lt; 0)</f>
        <v>0</v>
      </c>
    </row>
    <row r="776" spans="7:8" x14ac:dyDescent="0.45">
      <c r="G776" s="28">
        <f t="shared" si="12"/>
        <v>0</v>
      </c>
      <c r="H776" s="29" t="b">
        <f>AND(IFERROR(INDEX(Config_Categories!$C$3:$AA$3, MATCH($E776, Config_Categories!$C$1:$AA$1, 0)), FALSE), $G776 &lt; 0)</f>
        <v>0</v>
      </c>
    </row>
    <row r="777" spans="7:8" x14ac:dyDescent="0.45">
      <c r="G777" s="28">
        <f t="shared" si="12"/>
        <v>0</v>
      </c>
      <c r="H777" s="29" t="b">
        <f>AND(IFERROR(INDEX(Config_Categories!$C$3:$AA$3, MATCH($E777, Config_Categories!$C$1:$AA$1, 0)), FALSE), $G777 &lt; 0)</f>
        <v>0</v>
      </c>
    </row>
    <row r="778" spans="7:8" x14ac:dyDescent="0.45">
      <c r="G778" s="28">
        <f t="shared" si="12"/>
        <v>0</v>
      </c>
      <c r="H778" s="29" t="b">
        <f>AND(IFERROR(INDEX(Config_Categories!$C$3:$AA$3, MATCH($E778, Config_Categories!$C$1:$AA$1, 0)), FALSE), $G778 &lt; 0)</f>
        <v>0</v>
      </c>
    </row>
    <row r="779" spans="7:8" x14ac:dyDescent="0.45">
      <c r="G779" s="28">
        <f t="shared" si="12"/>
        <v>0</v>
      </c>
      <c r="H779" s="29" t="b">
        <f>AND(IFERROR(INDEX(Config_Categories!$C$3:$AA$3, MATCH($E779, Config_Categories!$C$1:$AA$1, 0)), FALSE), $G779 &lt; 0)</f>
        <v>0</v>
      </c>
    </row>
    <row r="780" spans="7:8" x14ac:dyDescent="0.45">
      <c r="G780" s="28">
        <f t="shared" si="12"/>
        <v>0</v>
      </c>
      <c r="H780" s="29" t="b">
        <f>AND(IFERROR(INDEX(Config_Categories!$C$3:$AA$3, MATCH($E780, Config_Categories!$C$1:$AA$1, 0)), FALSE), $G780 &lt; 0)</f>
        <v>0</v>
      </c>
    </row>
    <row r="781" spans="7:8" x14ac:dyDescent="0.45">
      <c r="G781" s="28">
        <f t="shared" si="12"/>
        <v>0</v>
      </c>
      <c r="H781" s="29" t="b">
        <f>AND(IFERROR(INDEX(Config_Categories!$C$3:$AA$3, MATCH($E781, Config_Categories!$C$1:$AA$1, 0)), FALSE), $G781 &lt; 0)</f>
        <v>0</v>
      </c>
    </row>
    <row r="782" spans="7:8" x14ac:dyDescent="0.45">
      <c r="G782" s="28">
        <f t="shared" si="12"/>
        <v>0</v>
      </c>
      <c r="H782" s="29" t="b">
        <f>AND(IFERROR(INDEX(Config_Categories!$C$3:$AA$3, MATCH($E782, Config_Categories!$C$1:$AA$1, 0)), FALSE), $G782 &lt; 0)</f>
        <v>0</v>
      </c>
    </row>
    <row r="783" spans="7:8" x14ac:dyDescent="0.45">
      <c r="G783" s="28">
        <f t="shared" si="12"/>
        <v>0</v>
      </c>
      <c r="H783" s="29" t="b">
        <f>AND(IFERROR(INDEX(Config_Categories!$C$3:$AA$3, MATCH($E783, Config_Categories!$C$1:$AA$1, 0)), FALSE), $G783 &lt; 0)</f>
        <v>0</v>
      </c>
    </row>
    <row r="784" spans="7:8" x14ac:dyDescent="0.45">
      <c r="G784" s="28">
        <f t="shared" si="12"/>
        <v>0</v>
      </c>
      <c r="H784" s="29" t="b">
        <f>AND(IFERROR(INDEX(Config_Categories!$C$3:$AA$3, MATCH($E784, Config_Categories!$C$1:$AA$1, 0)), FALSE), $G784 &lt; 0)</f>
        <v>0</v>
      </c>
    </row>
    <row r="785" spans="7:8" x14ac:dyDescent="0.45">
      <c r="G785" s="28">
        <f t="shared" si="12"/>
        <v>0</v>
      </c>
      <c r="H785" s="29" t="b">
        <f>AND(IFERROR(INDEX(Config_Categories!$C$3:$AA$3, MATCH($E785, Config_Categories!$C$1:$AA$1, 0)), FALSE), $G785 &lt; 0)</f>
        <v>0</v>
      </c>
    </row>
    <row r="786" spans="7:8" x14ac:dyDescent="0.45">
      <c r="G786" s="28">
        <f t="shared" si="12"/>
        <v>0</v>
      </c>
      <c r="H786" s="29" t="b">
        <f>AND(IFERROR(INDEX(Config_Categories!$C$3:$AA$3, MATCH($E786, Config_Categories!$C$1:$AA$1, 0)), FALSE), $G786 &lt; 0)</f>
        <v>0</v>
      </c>
    </row>
    <row r="787" spans="7:8" x14ac:dyDescent="0.45">
      <c r="G787" s="28">
        <f t="shared" si="12"/>
        <v>0</v>
      </c>
      <c r="H787" s="29" t="b">
        <f>AND(IFERROR(INDEX(Config_Categories!$C$3:$AA$3, MATCH($E787, Config_Categories!$C$1:$AA$1, 0)), FALSE), $G787 &lt; 0)</f>
        <v>0</v>
      </c>
    </row>
    <row r="788" spans="7:8" x14ac:dyDescent="0.45">
      <c r="G788" s="28">
        <f t="shared" si="12"/>
        <v>0</v>
      </c>
      <c r="H788" s="29" t="b">
        <f>AND(IFERROR(INDEX(Config_Categories!$C$3:$AA$3, MATCH($E788, Config_Categories!$C$1:$AA$1, 0)), FALSE), $G788 &lt; 0)</f>
        <v>0</v>
      </c>
    </row>
    <row r="789" spans="7:8" x14ac:dyDescent="0.45">
      <c r="G789" s="28">
        <f t="shared" si="12"/>
        <v>0</v>
      </c>
      <c r="H789" s="29" t="b">
        <f>AND(IFERROR(INDEX(Config_Categories!$C$3:$AA$3, MATCH($E789, Config_Categories!$C$1:$AA$1, 0)), FALSE), $G789 &lt; 0)</f>
        <v>0</v>
      </c>
    </row>
    <row r="790" spans="7:8" x14ac:dyDescent="0.45">
      <c r="G790" s="28">
        <f t="shared" si="12"/>
        <v>0</v>
      </c>
      <c r="H790" s="29" t="b">
        <f>AND(IFERROR(INDEX(Config_Categories!$C$3:$AA$3, MATCH($E790, Config_Categories!$C$1:$AA$1, 0)), FALSE), $G790 &lt; 0)</f>
        <v>0</v>
      </c>
    </row>
    <row r="791" spans="7:8" x14ac:dyDescent="0.45">
      <c r="G791" s="28">
        <f t="shared" si="12"/>
        <v>0</v>
      </c>
      <c r="H791" s="29" t="b">
        <f>AND(IFERROR(INDEX(Config_Categories!$C$3:$AA$3, MATCH($E791, Config_Categories!$C$1:$AA$1, 0)), FALSE), $G791 &lt; 0)</f>
        <v>0</v>
      </c>
    </row>
    <row r="792" spans="7:8" x14ac:dyDescent="0.45">
      <c r="G792" s="28">
        <f t="shared" si="12"/>
        <v>0</v>
      </c>
      <c r="H792" s="29" t="b">
        <f>AND(IFERROR(INDEX(Config_Categories!$C$3:$AA$3, MATCH($E792, Config_Categories!$C$1:$AA$1, 0)), FALSE), $G792 &lt; 0)</f>
        <v>0</v>
      </c>
    </row>
    <row r="793" spans="7:8" x14ac:dyDescent="0.45">
      <c r="G793" s="28">
        <f t="shared" si="12"/>
        <v>0</v>
      </c>
      <c r="H793" s="29" t="b">
        <f>AND(IFERROR(INDEX(Config_Categories!$C$3:$AA$3, MATCH($E793, Config_Categories!$C$1:$AA$1, 0)), FALSE), $G793 &lt; 0)</f>
        <v>0</v>
      </c>
    </row>
    <row r="794" spans="7:8" x14ac:dyDescent="0.45">
      <c r="G794" s="28">
        <f t="shared" si="12"/>
        <v>0</v>
      </c>
      <c r="H794" s="29" t="b">
        <f>AND(IFERROR(INDEX(Config_Categories!$C$3:$AA$3, MATCH($E794, Config_Categories!$C$1:$AA$1, 0)), FALSE), $G794 &lt; 0)</f>
        <v>0</v>
      </c>
    </row>
    <row r="795" spans="7:8" x14ac:dyDescent="0.45">
      <c r="G795" s="28">
        <f t="shared" si="12"/>
        <v>0</v>
      </c>
      <c r="H795" s="29" t="b">
        <f>AND(IFERROR(INDEX(Config_Categories!$C$3:$AA$3, MATCH($E795, Config_Categories!$C$1:$AA$1, 0)), FALSE), $G795 &lt; 0)</f>
        <v>0</v>
      </c>
    </row>
    <row r="796" spans="7:8" x14ac:dyDescent="0.45">
      <c r="G796" s="28">
        <f t="shared" si="12"/>
        <v>0</v>
      </c>
      <c r="H796" s="29" t="b">
        <f>AND(IFERROR(INDEX(Config_Categories!$C$3:$AA$3, MATCH($E796, Config_Categories!$C$1:$AA$1, 0)), FALSE), $G796 &lt; 0)</f>
        <v>0</v>
      </c>
    </row>
    <row r="797" spans="7:8" x14ac:dyDescent="0.45">
      <c r="G797" s="28">
        <f t="shared" si="12"/>
        <v>0</v>
      </c>
      <c r="H797" s="29" t="b">
        <f>AND(IFERROR(INDEX(Config_Categories!$C$3:$AA$3, MATCH($E797, Config_Categories!$C$1:$AA$1, 0)), FALSE), $G797 &lt; 0)</f>
        <v>0</v>
      </c>
    </row>
    <row r="798" spans="7:8" x14ac:dyDescent="0.45">
      <c r="G798" s="28">
        <f t="shared" si="12"/>
        <v>0</v>
      </c>
      <c r="H798" s="29" t="b">
        <f>AND(IFERROR(INDEX(Config_Categories!$C$3:$AA$3, MATCH($E798, Config_Categories!$C$1:$AA$1, 0)), FALSE), $G798 &lt; 0)</f>
        <v>0</v>
      </c>
    </row>
    <row r="799" spans="7:8" x14ac:dyDescent="0.45">
      <c r="G799" s="28">
        <f t="shared" si="12"/>
        <v>0</v>
      </c>
      <c r="H799" s="29" t="b">
        <f>AND(IFERROR(INDEX(Config_Categories!$C$3:$AA$3, MATCH($E799, Config_Categories!$C$1:$AA$1, 0)), FALSE), $G799 &lt; 0)</f>
        <v>0</v>
      </c>
    </row>
    <row r="800" spans="7:8" x14ac:dyDescent="0.45">
      <c r="G800" s="28">
        <f t="shared" si="12"/>
        <v>0</v>
      </c>
      <c r="H800" s="29" t="b">
        <f>AND(IFERROR(INDEX(Config_Categories!$C$3:$AA$3, MATCH($E800, Config_Categories!$C$1:$AA$1, 0)), FALSE), $G800 &lt; 0)</f>
        <v>0</v>
      </c>
    </row>
    <row r="801" spans="7:8" x14ac:dyDescent="0.45">
      <c r="G801" s="28">
        <f t="shared" si="12"/>
        <v>0</v>
      </c>
      <c r="H801" s="29" t="b">
        <f>AND(IFERROR(INDEX(Config_Categories!$C$3:$AA$3, MATCH($E801, Config_Categories!$C$1:$AA$1, 0)), FALSE), $G801 &lt; 0)</f>
        <v>0</v>
      </c>
    </row>
    <row r="802" spans="7:8" x14ac:dyDescent="0.45">
      <c r="G802" s="28">
        <f t="shared" si="12"/>
        <v>0</v>
      </c>
      <c r="H802" s="29" t="b">
        <f>AND(IFERROR(INDEX(Config_Categories!$C$3:$AA$3, MATCH($E802, Config_Categories!$C$1:$AA$1, 0)), FALSE), $G802 &lt; 0)</f>
        <v>0</v>
      </c>
    </row>
    <row r="803" spans="7:8" x14ac:dyDescent="0.45">
      <c r="G803" s="28">
        <f t="shared" si="12"/>
        <v>0</v>
      </c>
      <c r="H803" s="29" t="b">
        <f>AND(IFERROR(INDEX(Config_Categories!$C$3:$AA$3, MATCH($E803, Config_Categories!$C$1:$AA$1, 0)), FALSE), $G803 &lt; 0)</f>
        <v>0</v>
      </c>
    </row>
    <row r="804" spans="7:8" x14ac:dyDescent="0.45">
      <c r="G804" s="28">
        <f t="shared" si="12"/>
        <v>0</v>
      </c>
      <c r="H804" s="29" t="b">
        <f>AND(IFERROR(INDEX(Config_Categories!$C$3:$AA$3, MATCH($E804, Config_Categories!$C$1:$AA$1, 0)), FALSE), $G804 &lt; 0)</f>
        <v>0</v>
      </c>
    </row>
    <row r="805" spans="7:8" x14ac:dyDescent="0.45">
      <c r="G805" s="28">
        <f t="shared" si="12"/>
        <v>0</v>
      </c>
      <c r="H805" s="29" t="b">
        <f>AND(IFERROR(INDEX(Config_Categories!$C$3:$AA$3, MATCH($E805, Config_Categories!$C$1:$AA$1, 0)), FALSE), $G805 &lt; 0)</f>
        <v>0</v>
      </c>
    </row>
    <row r="806" spans="7:8" x14ac:dyDescent="0.45">
      <c r="G806" s="28">
        <f t="shared" si="12"/>
        <v>0</v>
      </c>
      <c r="H806" s="29" t="b">
        <f>AND(IFERROR(INDEX(Config_Categories!$C$3:$AA$3, MATCH($E806, Config_Categories!$C$1:$AA$1, 0)), FALSE), $G806 &lt; 0)</f>
        <v>0</v>
      </c>
    </row>
    <row r="807" spans="7:8" x14ac:dyDescent="0.45">
      <c r="G807" s="28">
        <f t="shared" si="12"/>
        <v>0</v>
      </c>
      <c r="H807" s="29" t="b">
        <f>AND(IFERROR(INDEX(Config_Categories!$C$3:$AA$3, MATCH($E807, Config_Categories!$C$1:$AA$1, 0)), FALSE), $G807 &lt; 0)</f>
        <v>0</v>
      </c>
    </row>
    <row r="808" spans="7:8" x14ac:dyDescent="0.45">
      <c r="G808" s="28">
        <f t="shared" si="12"/>
        <v>0</v>
      </c>
      <c r="H808" s="29" t="b">
        <f>AND(IFERROR(INDEX(Config_Categories!$C$3:$AA$3, MATCH($E808, Config_Categories!$C$1:$AA$1, 0)), FALSE), $G808 &lt; 0)</f>
        <v>0</v>
      </c>
    </row>
    <row r="809" spans="7:8" x14ac:dyDescent="0.45">
      <c r="G809" s="28">
        <f t="shared" si="12"/>
        <v>0</v>
      </c>
      <c r="H809" s="29" t="b">
        <f>AND(IFERROR(INDEX(Config_Categories!$C$3:$AA$3, MATCH($E809, Config_Categories!$C$1:$AA$1, 0)), FALSE), $G809 &lt; 0)</f>
        <v>0</v>
      </c>
    </row>
    <row r="810" spans="7:8" x14ac:dyDescent="0.45">
      <c r="G810" s="28">
        <f t="shared" si="12"/>
        <v>0</v>
      </c>
      <c r="H810" s="29" t="b">
        <f>AND(IFERROR(INDEX(Config_Categories!$C$3:$AA$3, MATCH($E810, Config_Categories!$C$1:$AA$1, 0)), FALSE), $G810 &lt; 0)</f>
        <v>0</v>
      </c>
    </row>
    <row r="811" spans="7:8" x14ac:dyDescent="0.45">
      <c r="G811" s="28">
        <f t="shared" si="12"/>
        <v>0</v>
      </c>
      <c r="H811" s="29" t="b">
        <f>AND(IFERROR(INDEX(Config_Categories!$C$3:$AA$3, MATCH($E811, Config_Categories!$C$1:$AA$1, 0)), FALSE), $G811 &lt; 0)</f>
        <v>0</v>
      </c>
    </row>
    <row r="812" spans="7:8" x14ac:dyDescent="0.45">
      <c r="G812" s="28">
        <f t="shared" si="12"/>
        <v>0</v>
      </c>
      <c r="H812" s="29" t="b">
        <f>AND(IFERROR(INDEX(Config_Categories!$C$3:$AA$3, MATCH($E812, Config_Categories!$C$1:$AA$1, 0)), FALSE), $G812 &lt; 0)</f>
        <v>0</v>
      </c>
    </row>
    <row r="813" spans="7:8" x14ac:dyDescent="0.45">
      <c r="G813" s="28">
        <f t="shared" si="12"/>
        <v>0</v>
      </c>
      <c r="H813" s="29" t="b">
        <f>AND(IFERROR(INDEX(Config_Categories!$C$3:$AA$3, MATCH($E813, Config_Categories!$C$1:$AA$1, 0)), FALSE), $G813 &lt; 0)</f>
        <v>0</v>
      </c>
    </row>
    <row r="814" spans="7:8" x14ac:dyDescent="0.45">
      <c r="G814" s="28">
        <f t="shared" si="12"/>
        <v>0</v>
      </c>
      <c r="H814" s="29" t="b">
        <f>AND(IFERROR(INDEX(Config_Categories!$C$3:$AA$3, MATCH($E814, Config_Categories!$C$1:$AA$1, 0)), FALSE), $G814 &lt; 0)</f>
        <v>0</v>
      </c>
    </row>
    <row r="815" spans="7:8" x14ac:dyDescent="0.45">
      <c r="G815" s="28">
        <f t="shared" si="12"/>
        <v>0</v>
      </c>
      <c r="H815" s="29" t="b">
        <f>AND(IFERROR(INDEX(Config_Categories!$C$3:$AA$3, MATCH($E815, Config_Categories!$C$1:$AA$1, 0)), FALSE), $G815 &lt; 0)</f>
        <v>0</v>
      </c>
    </row>
    <row r="816" spans="7:8" x14ac:dyDescent="0.45">
      <c r="G816" s="28">
        <f t="shared" si="12"/>
        <v>0</v>
      </c>
      <c r="H816" s="29" t="b">
        <f>AND(IFERROR(INDEX(Config_Categories!$C$3:$AA$3, MATCH($E816, Config_Categories!$C$1:$AA$1, 0)), FALSE), $G816 &lt; 0)</f>
        <v>0</v>
      </c>
    </row>
    <row r="817" spans="7:8" x14ac:dyDescent="0.45">
      <c r="G817" s="28">
        <f t="shared" si="12"/>
        <v>0</v>
      </c>
      <c r="H817" s="29" t="b">
        <f>AND(IFERROR(INDEX(Config_Categories!$C$3:$AA$3, MATCH($E817, Config_Categories!$C$1:$AA$1, 0)), FALSE), $G817 &lt; 0)</f>
        <v>0</v>
      </c>
    </row>
    <row r="818" spans="7:8" x14ac:dyDescent="0.45">
      <c r="G818" s="28">
        <f t="shared" si="12"/>
        <v>0</v>
      </c>
      <c r="H818" s="29" t="b">
        <f>AND(IFERROR(INDEX(Config_Categories!$C$3:$AA$3, MATCH($E818, Config_Categories!$C$1:$AA$1, 0)), FALSE), $G818 &lt; 0)</f>
        <v>0</v>
      </c>
    </row>
    <row r="819" spans="7:8" x14ac:dyDescent="0.45">
      <c r="G819" s="28">
        <f t="shared" si="12"/>
        <v>0</v>
      </c>
      <c r="H819" s="29" t="b">
        <f>AND(IFERROR(INDEX(Config_Categories!$C$3:$AA$3, MATCH($E819, Config_Categories!$C$1:$AA$1, 0)), FALSE), $G819 &lt; 0)</f>
        <v>0</v>
      </c>
    </row>
    <row r="820" spans="7:8" x14ac:dyDescent="0.45">
      <c r="G820" s="28">
        <f t="shared" si="12"/>
        <v>0</v>
      </c>
      <c r="H820" s="29" t="b">
        <f>AND(IFERROR(INDEX(Config_Categories!$C$3:$AA$3, MATCH($E820, Config_Categories!$C$1:$AA$1, 0)), FALSE), $G820 &lt; 0)</f>
        <v>0</v>
      </c>
    </row>
    <row r="821" spans="7:8" x14ac:dyDescent="0.45">
      <c r="G821" s="28">
        <f t="shared" si="12"/>
        <v>0</v>
      </c>
      <c r="H821" s="29" t="b">
        <f>AND(IFERROR(INDEX(Config_Categories!$C$3:$AA$3, MATCH($E821, Config_Categories!$C$1:$AA$1, 0)), FALSE), $G821 &lt; 0)</f>
        <v>0</v>
      </c>
    </row>
    <row r="822" spans="7:8" x14ac:dyDescent="0.45">
      <c r="G822" s="28">
        <f t="shared" si="12"/>
        <v>0</v>
      </c>
      <c r="H822" s="29" t="b">
        <f>AND(IFERROR(INDEX(Config_Categories!$C$3:$AA$3, MATCH($E822, Config_Categories!$C$1:$AA$1, 0)), FALSE), $G822 &lt; 0)</f>
        <v>0</v>
      </c>
    </row>
    <row r="823" spans="7:8" x14ac:dyDescent="0.45">
      <c r="G823" s="28">
        <f t="shared" si="12"/>
        <v>0</v>
      </c>
      <c r="H823" s="29" t="b">
        <f>AND(IFERROR(INDEX(Config_Categories!$C$3:$AA$3, MATCH($E823, Config_Categories!$C$1:$AA$1, 0)), FALSE), $G823 &lt; 0)</f>
        <v>0</v>
      </c>
    </row>
    <row r="824" spans="7:8" x14ac:dyDescent="0.45">
      <c r="G824" s="28">
        <f t="shared" si="12"/>
        <v>0</v>
      </c>
      <c r="H824" s="29" t="b">
        <f>AND(IFERROR(INDEX(Config_Categories!$C$3:$AA$3, MATCH($E824, Config_Categories!$C$1:$AA$1, 0)), FALSE), $G824 &lt; 0)</f>
        <v>0</v>
      </c>
    </row>
    <row r="825" spans="7:8" x14ac:dyDescent="0.45">
      <c r="G825" s="28">
        <f t="shared" si="12"/>
        <v>0</v>
      </c>
      <c r="H825" s="29" t="b">
        <f>AND(IFERROR(INDEX(Config_Categories!$C$3:$AA$3, MATCH($E825, Config_Categories!$C$1:$AA$1, 0)), FALSE), $G825 &lt; 0)</f>
        <v>0</v>
      </c>
    </row>
    <row r="826" spans="7:8" x14ac:dyDescent="0.45">
      <c r="G826" s="28">
        <f t="shared" si="12"/>
        <v>0</v>
      </c>
      <c r="H826" s="29" t="b">
        <f>AND(IFERROR(INDEX(Config_Categories!$C$3:$AA$3, MATCH($E826, Config_Categories!$C$1:$AA$1, 0)), FALSE), $G826 &lt; 0)</f>
        <v>0</v>
      </c>
    </row>
    <row r="827" spans="7:8" x14ac:dyDescent="0.45">
      <c r="G827" s="28">
        <f t="shared" si="12"/>
        <v>0</v>
      </c>
      <c r="H827" s="29" t="b">
        <f>AND(IFERROR(INDEX(Config_Categories!$C$3:$AA$3, MATCH($E827, Config_Categories!$C$1:$AA$1, 0)), FALSE), $G827 &lt; 0)</f>
        <v>0</v>
      </c>
    </row>
    <row r="828" spans="7:8" x14ac:dyDescent="0.45">
      <c r="G828" s="28">
        <f t="shared" si="12"/>
        <v>0</v>
      </c>
      <c r="H828" s="29" t="b">
        <f>AND(IFERROR(INDEX(Config_Categories!$C$3:$AA$3, MATCH($E828, Config_Categories!$C$1:$AA$1, 0)), FALSE), $G828 &lt; 0)</f>
        <v>0</v>
      </c>
    </row>
    <row r="829" spans="7:8" x14ac:dyDescent="0.45">
      <c r="G829" s="28">
        <f t="shared" si="12"/>
        <v>0</v>
      </c>
      <c r="H829" s="29" t="b">
        <f>AND(IFERROR(INDEX(Config_Categories!$C$3:$AA$3, MATCH($E829, Config_Categories!$C$1:$AA$1, 0)), FALSE), $G829 &lt; 0)</f>
        <v>0</v>
      </c>
    </row>
    <row r="830" spans="7:8" x14ac:dyDescent="0.45">
      <c r="G830" s="28">
        <f t="shared" si="12"/>
        <v>0</v>
      </c>
      <c r="H830" s="29" t="b">
        <f>AND(IFERROR(INDEX(Config_Categories!$C$3:$AA$3, MATCH($E830, Config_Categories!$C$1:$AA$1, 0)), FALSE), $G830 &lt; 0)</f>
        <v>0</v>
      </c>
    </row>
    <row r="831" spans="7:8" x14ac:dyDescent="0.45">
      <c r="G831" s="28">
        <f t="shared" si="12"/>
        <v>0</v>
      </c>
      <c r="H831" s="29" t="b">
        <f>AND(IFERROR(INDEX(Config_Categories!$C$3:$AA$3, MATCH($E831, Config_Categories!$C$1:$AA$1, 0)), FALSE), $G831 &lt; 0)</f>
        <v>0</v>
      </c>
    </row>
    <row r="832" spans="7:8" x14ac:dyDescent="0.45">
      <c r="G832" s="28">
        <f t="shared" si="12"/>
        <v>0</v>
      </c>
      <c r="H832" s="29" t="b">
        <f>AND(IFERROR(INDEX(Config_Categories!$C$3:$AA$3, MATCH($E832, Config_Categories!$C$1:$AA$1, 0)), FALSE), $G832 &lt; 0)</f>
        <v>0</v>
      </c>
    </row>
    <row r="833" spans="7:8" x14ac:dyDescent="0.45">
      <c r="G833" s="28">
        <f t="shared" si="12"/>
        <v>0</v>
      </c>
      <c r="H833" s="29" t="b">
        <f>AND(IFERROR(INDEX(Config_Categories!$C$3:$AA$3, MATCH($E833, Config_Categories!$C$1:$AA$1, 0)), FALSE), $G833 &lt; 0)</f>
        <v>0</v>
      </c>
    </row>
    <row r="834" spans="7:8" x14ac:dyDescent="0.45">
      <c r="G834" s="28">
        <f t="shared" si="12"/>
        <v>0</v>
      </c>
      <c r="H834" s="29" t="b">
        <f>AND(IFERROR(INDEX(Config_Categories!$C$3:$AA$3, MATCH($E834, Config_Categories!$C$1:$AA$1, 0)), FALSE), $G834 &lt; 0)</f>
        <v>0</v>
      </c>
    </row>
    <row r="835" spans="7:8" x14ac:dyDescent="0.45">
      <c r="G835" s="28">
        <f t="shared" ref="G835:G898" si="13">SUM(I835:O835)</f>
        <v>0</v>
      </c>
      <c r="H835" s="29" t="b">
        <f>AND(IFERROR(INDEX(Config_Categories!$C$3:$AA$3, MATCH($E835, Config_Categories!$C$1:$AA$1, 0)), FALSE), $G835 &lt; 0)</f>
        <v>0</v>
      </c>
    </row>
    <row r="836" spans="7:8" x14ac:dyDescent="0.45">
      <c r="G836" s="28">
        <f t="shared" si="13"/>
        <v>0</v>
      </c>
      <c r="H836" s="29" t="b">
        <f>AND(IFERROR(INDEX(Config_Categories!$C$3:$AA$3, MATCH($E836, Config_Categories!$C$1:$AA$1, 0)), FALSE), $G836 &lt; 0)</f>
        <v>0</v>
      </c>
    </row>
    <row r="837" spans="7:8" x14ac:dyDescent="0.45">
      <c r="G837" s="28">
        <f t="shared" si="13"/>
        <v>0</v>
      </c>
      <c r="H837" s="29" t="b">
        <f>AND(IFERROR(INDEX(Config_Categories!$C$3:$AA$3, MATCH($E837, Config_Categories!$C$1:$AA$1, 0)), FALSE), $G837 &lt; 0)</f>
        <v>0</v>
      </c>
    </row>
    <row r="838" spans="7:8" x14ac:dyDescent="0.45">
      <c r="G838" s="28">
        <f t="shared" si="13"/>
        <v>0</v>
      </c>
      <c r="H838" s="29" t="b">
        <f>AND(IFERROR(INDEX(Config_Categories!$C$3:$AA$3, MATCH($E838, Config_Categories!$C$1:$AA$1, 0)), FALSE), $G838 &lt; 0)</f>
        <v>0</v>
      </c>
    </row>
    <row r="839" spans="7:8" x14ac:dyDescent="0.45">
      <c r="G839" s="28">
        <f t="shared" si="13"/>
        <v>0</v>
      </c>
      <c r="H839" s="29" t="b">
        <f>AND(IFERROR(INDEX(Config_Categories!$C$3:$AA$3, MATCH($E839, Config_Categories!$C$1:$AA$1, 0)), FALSE), $G839 &lt; 0)</f>
        <v>0</v>
      </c>
    </row>
    <row r="840" spans="7:8" x14ac:dyDescent="0.45">
      <c r="G840" s="28">
        <f t="shared" si="13"/>
        <v>0</v>
      </c>
      <c r="H840" s="29" t="b">
        <f>AND(IFERROR(INDEX(Config_Categories!$C$3:$AA$3, MATCH($E840, Config_Categories!$C$1:$AA$1, 0)), FALSE), $G840 &lt; 0)</f>
        <v>0</v>
      </c>
    </row>
    <row r="841" spans="7:8" x14ac:dyDescent="0.45">
      <c r="G841" s="28">
        <f t="shared" si="13"/>
        <v>0</v>
      </c>
      <c r="H841" s="29" t="b">
        <f>AND(IFERROR(INDEX(Config_Categories!$C$3:$AA$3, MATCH($E841, Config_Categories!$C$1:$AA$1, 0)), FALSE), $G841 &lt; 0)</f>
        <v>0</v>
      </c>
    </row>
    <row r="842" spans="7:8" x14ac:dyDescent="0.45">
      <c r="G842" s="28">
        <f t="shared" si="13"/>
        <v>0</v>
      </c>
      <c r="H842" s="29" t="b">
        <f>AND(IFERROR(INDEX(Config_Categories!$C$3:$AA$3, MATCH($E842, Config_Categories!$C$1:$AA$1, 0)), FALSE), $G842 &lt; 0)</f>
        <v>0</v>
      </c>
    </row>
    <row r="843" spans="7:8" x14ac:dyDescent="0.45">
      <c r="G843" s="28">
        <f t="shared" si="13"/>
        <v>0</v>
      </c>
      <c r="H843" s="29" t="b">
        <f>AND(IFERROR(INDEX(Config_Categories!$C$3:$AA$3, MATCH($E843, Config_Categories!$C$1:$AA$1, 0)), FALSE), $G843 &lt; 0)</f>
        <v>0</v>
      </c>
    </row>
    <row r="844" spans="7:8" x14ac:dyDescent="0.45">
      <c r="G844" s="28">
        <f t="shared" si="13"/>
        <v>0</v>
      </c>
      <c r="H844" s="29" t="b">
        <f>AND(IFERROR(INDEX(Config_Categories!$C$3:$AA$3, MATCH($E844, Config_Categories!$C$1:$AA$1, 0)), FALSE), $G844 &lt; 0)</f>
        <v>0</v>
      </c>
    </row>
    <row r="845" spans="7:8" x14ac:dyDescent="0.45">
      <c r="G845" s="28">
        <f t="shared" si="13"/>
        <v>0</v>
      </c>
      <c r="H845" s="29" t="b">
        <f>AND(IFERROR(INDEX(Config_Categories!$C$3:$AA$3, MATCH($E845, Config_Categories!$C$1:$AA$1, 0)), FALSE), $G845 &lt; 0)</f>
        <v>0</v>
      </c>
    </row>
    <row r="846" spans="7:8" x14ac:dyDescent="0.45">
      <c r="G846" s="28">
        <f t="shared" si="13"/>
        <v>0</v>
      </c>
      <c r="H846" s="29" t="b">
        <f>AND(IFERROR(INDEX(Config_Categories!$C$3:$AA$3, MATCH($E846, Config_Categories!$C$1:$AA$1, 0)), FALSE), $G846 &lt; 0)</f>
        <v>0</v>
      </c>
    </row>
    <row r="847" spans="7:8" x14ac:dyDescent="0.45">
      <c r="G847" s="28">
        <f t="shared" si="13"/>
        <v>0</v>
      </c>
      <c r="H847" s="29" t="b">
        <f>AND(IFERROR(INDEX(Config_Categories!$C$3:$AA$3, MATCH($E847, Config_Categories!$C$1:$AA$1, 0)), FALSE), $G847 &lt; 0)</f>
        <v>0</v>
      </c>
    </row>
    <row r="848" spans="7:8" x14ac:dyDescent="0.45">
      <c r="G848" s="28">
        <f t="shared" si="13"/>
        <v>0</v>
      </c>
      <c r="H848" s="29" t="b">
        <f>AND(IFERROR(INDEX(Config_Categories!$C$3:$AA$3, MATCH($E848, Config_Categories!$C$1:$AA$1, 0)), FALSE), $G848 &lt; 0)</f>
        <v>0</v>
      </c>
    </row>
    <row r="849" spans="7:8" x14ac:dyDescent="0.45">
      <c r="G849" s="28">
        <f t="shared" si="13"/>
        <v>0</v>
      </c>
      <c r="H849" s="29" t="b">
        <f>AND(IFERROR(INDEX(Config_Categories!$C$3:$AA$3, MATCH($E849, Config_Categories!$C$1:$AA$1, 0)), FALSE), $G849 &lt; 0)</f>
        <v>0</v>
      </c>
    </row>
    <row r="850" spans="7:8" x14ac:dyDescent="0.45">
      <c r="G850" s="28">
        <f t="shared" si="13"/>
        <v>0</v>
      </c>
      <c r="H850" s="29" t="b">
        <f>AND(IFERROR(INDEX(Config_Categories!$C$3:$AA$3, MATCH($E850, Config_Categories!$C$1:$AA$1, 0)), FALSE), $G850 &lt; 0)</f>
        <v>0</v>
      </c>
    </row>
    <row r="851" spans="7:8" x14ac:dyDescent="0.45">
      <c r="G851" s="28">
        <f t="shared" si="13"/>
        <v>0</v>
      </c>
      <c r="H851" s="29" t="b">
        <f>AND(IFERROR(INDEX(Config_Categories!$C$3:$AA$3, MATCH($E851, Config_Categories!$C$1:$AA$1, 0)), FALSE), $G851 &lt; 0)</f>
        <v>0</v>
      </c>
    </row>
    <row r="852" spans="7:8" x14ac:dyDescent="0.45">
      <c r="G852" s="28">
        <f t="shared" si="13"/>
        <v>0</v>
      </c>
      <c r="H852" s="29" t="b">
        <f>AND(IFERROR(INDEX(Config_Categories!$C$3:$AA$3, MATCH($E852, Config_Categories!$C$1:$AA$1, 0)), FALSE), $G852 &lt; 0)</f>
        <v>0</v>
      </c>
    </row>
    <row r="853" spans="7:8" x14ac:dyDescent="0.45">
      <c r="G853" s="28">
        <f t="shared" si="13"/>
        <v>0</v>
      </c>
      <c r="H853" s="29" t="b">
        <f>AND(IFERROR(INDEX(Config_Categories!$C$3:$AA$3, MATCH($E853, Config_Categories!$C$1:$AA$1, 0)), FALSE), $G853 &lt; 0)</f>
        <v>0</v>
      </c>
    </row>
    <row r="854" spans="7:8" x14ac:dyDescent="0.45">
      <c r="G854" s="28">
        <f t="shared" si="13"/>
        <v>0</v>
      </c>
      <c r="H854" s="29" t="b">
        <f>AND(IFERROR(INDEX(Config_Categories!$C$3:$AA$3, MATCH($E854, Config_Categories!$C$1:$AA$1, 0)), FALSE), $G854 &lt; 0)</f>
        <v>0</v>
      </c>
    </row>
    <row r="855" spans="7:8" x14ac:dyDescent="0.45">
      <c r="G855" s="28">
        <f t="shared" si="13"/>
        <v>0</v>
      </c>
      <c r="H855" s="29" t="b">
        <f>AND(IFERROR(INDEX(Config_Categories!$C$3:$AA$3, MATCH($E855, Config_Categories!$C$1:$AA$1, 0)), FALSE), $G855 &lt; 0)</f>
        <v>0</v>
      </c>
    </row>
    <row r="856" spans="7:8" x14ac:dyDescent="0.45">
      <c r="G856" s="28">
        <f t="shared" si="13"/>
        <v>0</v>
      </c>
      <c r="H856" s="29" t="b">
        <f>AND(IFERROR(INDEX(Config_Categories!$C$3:$AA$3, MATCH($E856, Config_Categories!$C$1:$AA$1, 0)), FALSE), $G856 &lt; 0)</f>
        <v>0</v>
      </c>
    </row>
    <row r="857" spans="7:8" x14ac:dyDescent="0.45">
      <c r="G857" s="28">
        <f t="shared" si="13"/>
        <v>0</v>
      </c>
      <c r="H857" s="29" t="b">
        <f>AND(IFERROR(INDEX(Config_Categories!$C$3:$AA$3, MATCH($E857, Config_Categories!$C$1:$AA$1, 0)), FALSE), $G857 &lt; 0)</f>
        <v>0</v>
      </c>
    </row>
    <row r="858" spans="7:8" x14ac:dyDescent="0.45">
      <c r="G858" s="28">
        <f t="shared" si="13"/>
        <v>0</v>
      </c>
      <c r="H858" s="29" t="b">
        <f>AND(IFERROR(INDEX(Config_Categories!$C$3:$AA$3, MATCH($E858, Config_Categories!$C$1:$AA$1, 0)), FALSE), $G858 &lt; 0)</f>
        <v>0</v>
      </c>
    </row>
    <row r="859" spans="7:8" x14ac:dyDescent="0.45">
      <c r="G859" s="28">
        <f t="shared" si="13"/>
        <v>0</v>
      </c>
      <c r="H859" s="29" t="b">
        <f>AND(IFERROR(INDEX(Config_Categories!$C$3:$AA$3, MATCH($E859, Config_Categories!$C$1:$AA$1, 0)), FALSE), $G859 &lt; 0)</f>
        <v>0</v>
      </c>
    </row>
    <row r="860" spans="7:8" x14ac:dyDescent="0.45">
      <c r="G860" s="28">
        <f t="shared" si="13"/>
        <v>0</v>
      </c>
      <c r="H860" s="29" t="b">
        <f>AND(IFERROR(INDEX(Config_Categories!$C$3:$AA$3, MATCH($E860, Config_Categories!$C$1:$AA$1, 0)), FALSE), $G860 &lt; 0)</f>
        <v>0</v>
      </c>
    </row>
    <row r="861" spans="7:8" x14ac:dyDescent="0.45">
      <c r="G861" s="28">
        <f t="shared" si="13"/>
        <v>0</v>
      </c>
      <c r="H861" s="29" t="b">
        <f>AND(IFERROR(INDEX(Config_Categories!$C$3:$AA$3, MATCH($E861, Config_Categories!$C$1:$AA$1, 0)), FALSE), $G861 &lt; 0)</f>
        <v>0</v>
      </c>
    </row>
    <row r="862" spans="7:8" x14ac:dyDescent="0.45">
      <c r="G862" s="28">
        <f t="shared" si="13"/>
        <v>0</v>
      </c>
      <c r="H862" s="29" t="b">
        <f>AND(IFERROR(INDEX(Config_Categories!$C$3:$AA$3, MATCH($E862, Config_Categories!$C$1:$AA$1, 0)), FALSE), $G862 &lt; 0)</f>
        <v>0</v>
      </c>
    </row>
    <row r="863" spans="7:8" x14ac:dyDescent="0.45">
      <c r="G863" s="28">
        <f t="shared" si="13"/>
        <v>0</v>
      </c>
      <c r="H863" s="29" t="b">
        <f>AND(IFERROR(INDEX(Config_Categories!$C$3:$AA$3, MATCH($E863, Config_Categories!$C$1:$AA$1, 0)), FALSE), $G863 &lt; 0)</f>
        <v>0</v>
      </c>
    </row>
    <row r="864" spans="7:8" x14ac:dyDescent="0.45">
      <c r="G864" s="28">
        <f t="shared" si="13"/>
        <v>0</v>
      </c>
      <c r="H864" s="29" t="b">
        <f>AND(IFERROR(INDEX(Config_Categories!$C$3:$AA$3, MATCH($E864, Config_Categories!$C$1:$AA$1, 0)), FALSE), $G864 &lt; 0)</f>
        <v>0</v>
      </c>
    </row>
    <row r="865" spans="7:8" x14ac:dyDescent="0.45">
      <c r="G865" s="28">
        <f t="shared" si="13"/>
        <v>0</v>
      </c>
      <c r="H865" s="29" t="b">
        <f>AND(IFERROR(INDEX(Config_Categories!$C$3:$AA$3, MATCH($E865, Config_Categories!$C$1:$AA$1, 0)), FALSE), $G865 &lt; 0)</f>
        <v>0</v>
      </c>
    </row>
    <row r="866" spans="7:8" x14ac:dyDescent="0.45">
      <c r="G866" s="28">
        <f t="shared" si="13"/>
        <v>0</v>
      </c>
      <c r="H866" s="29" t="b">
        <f>AND(IFERROR(INDEX(Config_Categories!$C$3:$AA$3, MATCH($E866, Config_Categories!$C$1:$AA$1, 0)), FALSE), $G866 &lt; 0)</f>
        <v>0</v>
      </c>
    </row>
    <row r="867" spans="7:8" x14ac:dyDescent="0.45">
      <c r="G867" s="28">
        <f t="shared" si="13"/>
        <v>0</v>
      </c>
      <c r="H867" s="29" t="b">
        <f>AND(IFERROR(INDEX(Config_Categories!$C$3:$AA$3, MATCH($E867, Config_Categories!$C$1:$AA$1, 0)), FALSE), $G867 &lt; 0)</f>
        <v>0</v>
      </c>
    </row>
    <row r="868" spans="7:8" x14ac:dyDescent="0.45">
      <c r="G868" s="28">
        <f t="shared" si="13"/>
        <v>0</v>
      </c>
      <c r="H868" s="29" t="b">
        <f>AND(IFERROR(INDEX(Config_Categories!$C$3:$AA$3, MATCH($E868, Config_Categories!$C$1:$AA$1, 0)), FALSE), $G868 &lt; 0)</f>
        <v>0</v>
      </c>
    </row>
    <row r="869" spans="7:8" x14ac:dyDescent="0.45">
      <c r="G869" s="28">
        <f t="shared" si="13"/>
        <v>0</v>
      </c>
      <c r="H869" s="29" t="b">
        <f>AND(IFERROR(INDEX(Config_Categories!$C$3:$AA$3, MATCH($E869, Config_Categories!$C$1:$AA$1, 0)), FALSE), $G869 &lt; 0)</f>
        <v>0</v>
      </c>
    </row>
    <row r="870" spans="7:8" x14ac:dyDescent="0.45">
      <c r="G870" s="28">
        <f t="shared" si="13"/>
        <v>0</v>
      </c>
      <c r="H870" s="29" t="b">
        <f>AND(IFERROR(INDEX(Config_Categories!$C$3:$AA$3, MATCH($E870, Config_Categories!$C$1:$AA$1, 0)), FALSE), $G870 &lt; 0)</f>
        <v>0</v>
      </c>
    </row>
    <row r="871" spans="7:8" x14ac:dyDescent="0.45">
      <c r="G871" s="28">
        <f t="shared" si="13"/>
        <v>0</v>
      </c>
      <c r="H871" s="29" t="b">
        <f>AND(IFERROR(INDEX(Config_Categories!$C$3:$AA$3, MATCH($E871, Config_Categories!$C$1:$AA$1, 0)), FALSE), $G871 &lt; 0)</f>
        <v>0</v>
      </c>
    </row>
    <row r="872" spans="7:8" x14ac:dyDescent="0.45">
      <c r="G872" s="28">
        <f t="shared" si="13"/>
        <v>0</v>
      </c>
      <c r="H872" s="29" t="b">
        <f>AND(IFERROR(INDEX(Config_Categories!$C$3:$AA$3, MATCH($E872, Config_Categories!$C$1:$AA$1, 0)), FALSE), $G872 &lt; 0)</f>
        <v>0</v>
      </c>
    </row>
    <row r="873" spans="7:8" x14ac:dyDescent="0.45">
      <c r="G873" s="28">
        <f t="shared" si="13"/>
        <v>0</v>
      </c>
      <c r="H873" s="29" t="b">
        <f>AND(IFERROR(INDEX(Config_Categories!$C$3:$AA$3, MATCH($E873, Config_Categories!$C$1:$AA$1, 0)), FALSE), $G873 &lt; 0)</f>
        <v>0</v>
      </c>
    </row>
    <row r="874" spans="7:8" x14ac:dyDescent="0.45">
      <c r="G874" s="28">
        <f t="shared" si="13"/>
        <v>0</v>
      </c>
      <c r="H874" s="29" t="b">
        <f>AND(IFERROR(INDEX(Config_Categories!$C$3:$AA$3, MATCH($E874, Config_Categories!$C$1:$AA$1, 0)), FALSE), $G874 &lt; 0)</f>
        <v>0</v>
      </c>
    </row>
    <row r="875" spans="7:8" x14ac:dyDescent="0.45">
      <c r="G875" s="28">
        <f t="shared" si="13"/>
        <v>0</v>
      </c>
      <c r="H875" s="29" t="b">
        <f>AND(IFERROR(INDEX(Config_Categories!$C$3:$AA$3, MATCH($E875, Config_Categories!$C$1:$AA$1, 0)), FALSE), $G875 &lt; 0)</f>
        <v>0</v>
      </c>
    </row>
    <row r="876" spans="7:8" x14ac:dyDescent="0.45">
      <c r="G876" s="28">
        <f t="shared" si="13"/>
        <v>0</v>
      </c>
      <c r="H876" s="29" t="b">
        <f>AND(IFERROR(INDEX(Config_Categories!$C$3:$AA$3, MATCH($E876, Config_Categories!$C$1:$AA$1, 0)), FALSE), $G876 &lt; 0)</f>
        <v>0</v>
      </c>
    </row>
    <row r="877" spans="7:8" x14ac:dyDescent="0.45">
      <c r="G877" s="28">
        <f t="shared" si="13"/>
        <v>0</v>
      </c>
      <c r="H877" s="29" t="b">
        <f>AND(IFERROR(INDEX(Config_Categories!$C$3:$AA$3, MATCH($E877, Config_Categories!$C$1:$AA$1, 0)), FALSE), $G877 &lt; 0)</f>
        <v>0</v>
      </c>
    </row>
    <row r="878" spans="7:8" x14ac:dyDescent="0.45">
      <c r="G878" s="28">
        <f t="shared" si="13"/>
        <v>0</v>
      </c>
      <c r="H878" s="29" t="b">
        <f>AND(IFERROR(INDEX(Config_Categories!$C$3:$AA$3, MATCH($E878, Config_Categories!$C$1:$AA$1, 0)), FALSE), $G878 &lt; 0)</f>
        <v>0</v>
      </c>
    </row>
    <row r="879" spans="7:8" x14ac:dyDescent="0.45">
      <c r="G879" s="28">
        <f t="shared" si="13"/>
        <v>0</v>
      </c>
      <c r="H879" s="29" t="b">
        <f>AND(IFERROR(INDEX(Config_Categories!$C$3:$AA$3, MATCH($E879, Config_Categories!$C$1:$AA$1, 0)), FALSE), $G879 &lt; 0)</f>
        <v>0</v>
      </c>
    </row>
    <row r="880" spans="7:8" x14ac:dyDescent="0.45">
      <c r="G880" s="28">
        <f t="shared" si="13"/>
        <v>0</v>
      </c>
      <c r="H880" s="29" t="b">
        <f>AND(IFERROR(INDEX(Config_Categories!$C$3:$AA$3, MATCH($E880, Config_Categories!$C$1:$AA$1, 0)), FALSE), $G880 &lt; 0)</f>
        <v>0</v>
      </c>
    </row>
    <row r="881" spans="7:8" x14ac:dyDescent="0.45">
      <c r="G881" s="28">
        <f t="shared" si="13"/>
        <v>0</v>
      </c>
      <c r="H881" s="29" t="b">
        <f>AND(IFERROR(INDEX(Config_Categories!$C$3:$AA$3, MATCH($E881, Config_Categories!$C$1:$AA$1, 0)), FALSE), $G881 &lt; 0)</f>
        <v>0</v>
      </c>
    </row>
    <row r="882" spans="7:8" x14ac:dyDescent="0.45">
      <c r="G882" s="28">
        <f t="shared" si="13"/>
        <v>0</v>
      </c>
      <c r="H882" s="29" t="b">
        <f>AND(IFERROR(INDEX(Config_Categories!$C$3:$AA$3, MATCH($E882, Config_Categories!$C$1:$AA$1, 0)), FALSE), $G882 &lt; 0)</f>
        <v>0</v>
      </c>
    </row>
    <row r="883" spans="7:8" x14ac:dyDescent="0.45">
      <c r="G883" s="28">
        <f t="shared" si="13"/>
        <v>0</v>
      </c>
      <c r="H883" s="29" t="b">
        <f>AND(IFERROR(INDEX(Config_Categories!$C$3:$AA$3, MATCH($E883, Config_Categories!$C$1:$AA$1, 0)), FALSE), $G883 &lt; 0)</f>
        <v>0</v>
      </c>
    </row>
    <row r="884" spans="7:8" x14ac:dyDescent="0.45">
      <c r="G884" s="28">
        <f t="shared" si="13"/>
        <v>0</v>
      </c>
      <c r="H884" s="29" t="b">
        <f>AND(IFERROR(INDEX(Config_Categories!$C$3:$AA$3, MATCH($E884, Config_Categories!$C$1:$AA$1, 0)), FALSE), $G884 &lt; 0)</f>
        <v>0</v>
      </c>
    </row>
    <row r="885" spans="7:8" x14ac:dyDescent="0.45">
      <c r="G885" s="28">
        <f t="shared" si="13"/>
        <v>0</v>
      </c>
      <c r="H885" s="29" t="b">
        <f>AND(IFERROR(INDEX(Config_Categories!$C$3:$AA$3, MATCH($E885, Config_Categories!$C$1:$AA$1, 0)), FALSE), $G885 &lt; 0)</f>
        <v>0</v>
      </c>
    </row>
    <row r="886" spans="7:8" x14ac:dyDescent="0.45">
      <c r="G886" s="28">
        <f t="shared" si="13"/>
        <v>0</v>
      </c>
      <c r="H886" s="29" t="b">
        <f>AND(IFERROR(INDEX(Config_Categories!$C$3:$AA$3, MATCH($E886, Config_Categories!$C$1:$AA$1, 0)), FALSE), $G886 &lt; 0)</f>
        <v>0</v>
      </c>
    </row>
    <row r="887" spans="7:8" x14ac:dyDescent="0.45">
      <c r="G887" s="28">
        <f t="shared" si="13"/>
        <v>0</v>
      </c>
      <c r="H887" s="29" t="b">
        <f>AND(IFERROR(INDEX(Config_Categories!$C$3:$AA$3, MATCH($E887, Config_Categories!$C$1:$AA$1, 0)), FALSE), $G887 &lt; 0)</f>
        <v>0</v>
      </c>
    </row>
    <row r="888" spans="7:8" x14ac:dyDescent="0.45">
      <c r="G888" s="28">
        <f t="shared" si="13"/>
        <v>0</v>
      </c>
      <c r="H888" s="29" t="b">
        <f>AND(IFERROR(INDEX(Config_Categories!$C$3:$AA$3, MATCH($E888, Config_Categories!$C$1:$AA$1, 0)), FALSE), $G888 &lt; 0)</f>
        <v>0</v>
      </c>
    </row>
    <row r="889" spans="7:8" x14ac:dyDescent="0.45">
      <c r="G889" s="28">
        <f t="shared" si="13"/>
        <v>0</v>
      </c>
      <c r="H889" s="29" t="b">
        <f>AND(IFERROR(INDEX(Config_Categories!$C$3:$AA$3, MATCH($E889, Config_Categories!$C$1:$AA$1, 0)), FALSE), $G889 &lt; 0)</f>
        <v>0</v>
      </c>
    </row>
    <row r="890" spans="7:8" x14ac:dyDescent="0.45">
      <c r="G890" s="28">
        <f t="shared" si="13"/>
        <v>0</v>
      </c>
      <c r="H890" s="29" t="b">
        <f>AND(IFERROR(INDEX(Config_Categories!$C$3:$AA$3, MATCH($E890, Config_Categories!$C$1:$AA$1, 0)), FALSE), $G890 &lt; 0)</f>
        <v>0</v>
      </c>
    </row>
    <row r="891" spans="7:8" x14ac:dyDescent="0.45">
      <c r="G891" s="28">
        <f t="shared" si="13"/>
        <v>0</v>
      </c>
      <c r="H891" s="29" t="b">
        <f>AND(IFERROR(INDEX(Config_Categories!$C$3:$AA$3, MATCH($E891, Config_Categories!$C$1:$AA$1, 0)), FALSE), $G891 &lt; 0)</f>
        <v>0</v>
      </c>
    </row>
    <row r="892" spans="7:8" x14ac:dyDescent="0.45">
      <c r="G892" s="28">
        <f t="shared" si="13"/>
        <v>0</v>
      </c>
      <c r="H892" s="29" t="b">
        <f>AND(IFERROR(INDEX(Config_Categories!$C$3:$AA$3, MATCH($E892, Config_Categories!$C$1:$AA$1, 0)), FALSE), $G892 &lt; 0)</f>
        <v>0</v>
      </c>
    </row>
    <row r="893" spans="7:8" x14ac:dyDescent="0.45">
      <c r="G893" s="28">
        <f t="shared" si="13"/>
        <v>0</v>
      </c>
      <c r="H893" s="29" t="b">
        <f>AND(IFERROR(INDEX(Config_Categories!$C$3:$AA$3, MATCH($E893, Config_Categories!$C$1:$AA$1, 0)), FALSE), $G893 &lt; 0)</f>
        <v>0</v>
      </c>
    </row>
    <row r="894" spans="7:8" x14ac:dyDescent="0.45">
      <c r="G894" s="28">
        <f t="shared" si="13"/>
        <v>0</v>
      </c>
      <c r="H894" s="29" t="b">
        <f>AND(IFERROR(INDEX(Config_Categories!$C$3:$AA$3, MATCH($E894, Config_Categories!$C$1:$AA$1, 0)), FALSE), $G894 &lt; 0)</f>
        <v>0</v>
      </c>
    </row>
    <row r="895" spans="7:8" x14ac:dyDescent="0.45">
      <c r="G895" s="28">
        <f t="shared" si="13"/>
        <v>0</v>
      </c>
      <c r="H895" s="29" t="b">
        <f>AND(IFERROR(INDEX(Config_Categories!$C$3:$AA$3, MATCH($E895, Config_Categories!$C$1:$AA$1, 0)), FALSE), $G895 &lt; 0)</f>
        <v>0</v>
      </c>
    </row>
    <row r="896" spans="7:8" x14ac:dyDescent="0.45">
      <c r="G896" s="28">
        <f t="shared" si="13"/>
        <v>0</v>
      </c>
      <c r="H896" s="29" t="b">
        <f>AND(IFERROR(INDEX(Config_Categories!$C$3:$AA$3, MATCH($E896, Config_Categories!$C$1:$AA$1, 0)), FALSE), $G896 &lt; 0)</f>
        <v>0</v>
      </c>
    </row>
    <row r="897" spans="7:8" x14ac:dyDescent="0.45">
      <c r="G897" s="28">
        <f t="shared" si="13"/>
        <v>0</v>
      </c>
      <c r="H897" s="29" t="b">
        <f>AND(IFERROR(INDEX(Config_Categories!$C$3:$AA$3, MATCH($E897, Config_Categories!$C$1:$AA$1, 0)), FALSE), $G897 &lt; 0)</f>
        <v>0</v>
      </c>
    </row>
    <row r="898" spans="7:8" x14ac:dyDescent="0.45">
      <c r="G898" s="28">
        <f t="shared" si="13"/>
        <v>0</v>
      </c>
      <c r="H898" s="29" t="b">
        <f>AND(IFERROR(INDEX(Config_Categories!$C$3:$AA$3, MATCH($E898, Config_Categories!$C$1:$AA$1, 0)), FALSE), $G898 &lt; 0)</f>
        <v>0</v>
      </c>
    </row>
    <row r="899" spans="7:8" x14ac:dyDescent="0.45">
      <c r="G899" s="28">
        <f t="shared" ref="G899:G962" si="14">SUM(I899:O899)</f>
        <v>0</v>
      </c>
      <c r="H899" s="29" t="b">
        <f>AND(IFERROR(INDEX(Config_Categories!$C$3:$AA$3, MATCH($E899, Config_Categories!$C$1:$AA$1, 0)), FALSE), $G899 &lt; 0)</f>
        <v>0</v>
      </c>
    </row>
    <row r="900" spans="7:8" x14ac:dyDescent="0.45">
      <c r="G900" s="28">
        <f t="shared" si="14"/>
        <v>0</v>
      </c>
      <c r="H900" s="29" t="b">
        <f>AND(IFERROR(INDEX(Config_Categories!$C$3:$AA$3, MATCH($E900, Config_Categories!$C$1:$AA$1, 0)), FALSE), $G900 &lt; 0)</f>
        <v>0</v>
      </c>
    </row>
    <row r="901" spans="7:8" x14ac:dyDescent="0.45">
      <c r="G901" s="28">
        <f t="shared" si="14"/>
        <v>0</v>
      </c>
      <c r="H901" s="29" t="b">
        <f>AND(IFERROR(INDEX(Config_Categories!$C$3:$AA$3, MATCH($E901, Config_Categories!$C$1:$AA$1, 0)), FALSE), $G901 &lt; 0)</f>
        <v>0</v>
      </c>
    </row>
    <row r="902" spans="7:8" x14ac:dyDescent="0.45">
      <c r="G902" s="28">
        <f t="shared" si="14"/>
        <v>0</v>
      </c>
      <c r="H902" s="29" t="b">
        <f>AND(IFERROR(INDEX(Config_Categories!$C$3:$AA$3, MATCH($E902, Config_Categories!$C$1:$AA$1, 0)), FALSE), $G902 &lt; 0)</f>
        <v>0</v>
      </c>
    </row>
    <row r="903" spans="7:8" x14ac:dyDescent="0.45">
      <c r="G903" s="28">
        <f t="shared" si="14"/>
        <v>0</v>
      </c>
      <c r="H903" s="29" t="b">
        <f>AND(IFERROR(INDEX(Config_Categories!$C$3:$AA$3, MATCH($E903, Config_Categories!$C$1:$AA$1, 0)), FALSE), $G903 &lt; 0)</f>
        <v>0</v>
      </c>
    </row>
    <row r="904" spans="7:8" x14ac:dyDescent="0.45">
      <c r="G904" s="28">
        <f t="shared" si="14"/>
        <v>0</v>
      </c>
      <c r="H904" s="29" t="b">
        <f>AND(IFERROR(INDEX(Config_Categories!$C$3:$AA$3, MATCH($E904, Config_Categories!$C$1:$AA$1, 0)), FALSE), $G904 &lt; 0)</f>
        <v>0</v>
      </c>
    </row>
    <row r="905" spans="7:8" x14ac:dyDescent="0.45">
      <c r="G905" s="28">
        <f t="shared" si="14"/>
        <v>0</v>
      </c>
      <c r="H905" s="29" t="b">
        <f>AND(IFERROR(INDEX(Config_Categories!$C$3:$AA$3, MATCH($E905, Config_Categories!$C$1:$AA$1, 0)), FALSE), $G905 &lt; 0)</f>
        <v>0</v>
      </c>
    </row>
    <row r="906" spans="7:8" x14ac:dyDescent="0.45">
      <c r="G906" s="28">
        <f t="shared" si="14"/>
        <v>0</v>
      </c>
      <c r="H906" s="29" t="b">
        <f>AND(IFERROR(INDEX(Config_Categories!$C$3:$AA$3, MATCH($E906, Config_Categories!$C$1:$AA$1, 0)), FALSE), $G906 &lt; 0)</f>
        <v>0</v>
      </c>
    </row>
    <row r="907" spans="7:8" x14ac:dyDescent="0.45">
      <c r="G907" s="28">
        <f t="shared" si="14"/>
        <v>0</v>
      </c>
      <c r="H907" s="29" t="b">
        <f>AND(IFERROR(INDEX(Config_Categories!$C$3:$AA$3, MATCH($E907, Config_Categories!$C$1:$AA$1, 0)), FALSE), $G907 &lt; 0)</f>
        <v>0</v>
      </c>
    </row>
    <row r="908" spans="7:8" x14ac:dyDescent="0.45">
      <c r="G908" s="28">
        <f t="shared" si="14"/>
        <v>0</v>
      </c>
      <c r="H908" s="29" t="b">
        <f>AND(IFERROR(INDEX(Config_Categories!$C$3:$AA$3, MATCH($E908, Config_Categories!$C$1:$AA$1, 0)), FALSE), $G908 &lt; 0)</f>
        <v>0</v>
      </c>
    </row>
    <row r="909" spans="7:8" x14ac:dyDescent="0.45">
      <c r="G909" s="28">
        <f t="shared" si="14"/>
        <v>0</v>
      </c>
      <c r="H909" s="29" t="b">
        <f>AND(IFERROR(INDEX(Config_Categories!$C$3:$AA$3, MATCH($E909, Config_Categories!$C$1:$AA$1, 0)), FALSE), $G909 &lt; 0)</f>
        <v>0</v>
      </c>
    </row>
    <row r="910" spans="7:8" x14ac:dyDescent="0.45">
      <c r="G910" s="28">
        <f t="shared" si="14"/>
        <v>0</v>
      </c>
      <c r="H910" s="29" t="b">
        <f>AND(IFERROR(INDEX(Config_Categories!$C$3:$AA$3, MATCH($E910, Config_Categories!$C$1:$AA$1, 0)), FALSE), $G910 &lt; 0)</f>
        <v>0</v>
      </c>
    </row>
    <row r="911" spans="7:8" x14ac:dyDescent="0.45">
      <c r="G911" s="28">
        <f t="shared" si="14"/>
        <v>0</v>
      </c>
      <c r="H911" s="29" t="b">
        <f>AND(IFERROR(INDEX(Config_Categories!$C$3:$AA$3, MATCH($E911, Config_Categories!$C$1:$AA$1, 0)), FALSE), $G911 &lt; 0)</f>
        <v>0</v>
      </c>
    </row>
    <row r="912" spans="7:8" x14ac:dyDescent="0.45">
      <c r="G912" s="28">
        <f t="shared" si="14"/>
        <v>0</v>
      </c>
      <c r="H912" s="29" t="b">
        <f>AND(IFERROR(INDEX(Config_Categories!$C$3:$AA$3, MATCH($E912, Config_Categories!$C$1:$AA$1, 0)), FALSE), $G912 &lt; 0)</f>
        <v>0</v>
      </c>
    </row>
    <row r="913" spans="7:8" x14ac:dyDescent="0.45">
      <c r="G913" s="28">
        <f t="shared" si="14"/>
        <v>0</v>
      </c>
      <c r="H913" s="29" t="b">
        <f>AND(IFERROR(INDEX(Config_Categories!$C$3:$AA$3, MATCH($E913, Config_Categories!$C$1:$AA$1, 0)), FALSE), $G913 &lt; 0)</f>
        <v>0</v>
      </c>
    </row>
    <row r="914" spans="7:8" x14ac:dyDescent="0.45">
      <c r="G914" s="28">
        <f t="shared" si="14"/>
        <v>0</v>
      </c>
      <c r="H914" s="29" t="b">
        <f>AND(IFERROR(INDEX(Config_Categories!$C$3:$AA$3, MATCH($E914, Config_Categories!$C$1:$AA$1, 0)), FALSE), $G914 &lt; 0)</f>
        <v>0</v>
      </c>
    </row>
    <row r="915" spans="7:8" x14ac:dyDescent="0.45">
      <c r="G915" s="28">
        <f t="shared" si="14"/>
        <v>0</v>
      </c>
      <c r="H915" s="29" t="b">
        <f>AND(IFERROR(INDEX(Config_Categories!$C$3:$AA$3, MATCH($E915, Config_Categories!$C$1:$AA$1, 0)), FALSE), $G915 &lt; 0)</f>
        <v>0</v>
      </c>
    </row>
    <row r="916" spans="7:8" x14ac:dyDescent="0.45">
      <c r="G916" s="28">
        <f t="shared" si="14"/>
        <v>0</v>
      </c>
      <c r="H916" s="29" t="b">
        <f>AND(IFERROR(INDEX(Config_Categories!$C$3:$AA$3, MATCH($E916, Config_Categories!$C$1:$AA$1, 0)), FALSE), $G916 &lt; 0)</f>
        <v>0</v>
      </c>
    </row>
    <row r="917" spans="7:8" x14ac:dyDescent="0.45">
      <c r="G917" s="28">
        <f t="shared" si="14"/>
        <v>0</v>
      </c>
      <c r="H917" s="29" t="b">
        <f>AND(IFERROR(INDEX(Config_Categories!$C$3:$AA$3, MATCH($E917, Config_Categories!$C$1:$AA$1, 0)), FALSE), $G917 &lt; 0)</f>
        <v>0</v>
      </c>
    </row>
    <row r="918" spans="7:8" x14ac:dyDescent="0.45">
      <c r="G918" s="28">
        <f t="shared" si="14"/>
        <v>0</v>
      </c>
      <c r="H918" s="29" t="b">
        <f>AND(IFERROR(INDEX(Config_Categories!$C$3:$AA$3, MATCH($E918, Config_Categories!$C$1:$AA$1, 0)), FALSE), $G918 &lt; 0)</f>
        <v>0</v>
      </c>
    </row>
    <row r="919" spans="7:8" x14ac:dyDescent="0.45">
      <c r="G919" s="28">
        <f t="shared" si="14"/>
        <v>0</v>
      </c>
      <c r="H919" s="29" t="b">
        <f>AND(IFERROR(INDEX(Config_Categories!$C$3:$AA$3, MATCH($E919, Config_Categories!$C$1:$AA$1, 0)), FALSE), $G919 &lt; 0)</f>
        <v>0</v>
      </c>
    </row>
    <row r="920" spans="7:8" x14ac:dyDescent="0.45">
      <c r="G920" s="28">
        <f t="shared" si="14"/>
        <v>0</v>
      </c>
      <c r="H920" s="29" t="b">
        <f>AND(IFERROR(INDEX(Config_Categories!$C$3:$AA$3, MATCH($E920, Config_Categories!$C$1:$AA$1, 0)), FALSE), $G920 &lt; 0)</f>
        <v>0</v>
      </c>
    </row>
    <row r="921" spans="7:8" x14ac:dyDescent="0.45">
      <c r="G921" s="28">
        <f t="shared" si="14"/>
        <v>0</v>
      </c>
      <c r="H921" s="29" t="b">
        <f>AND(IFERROR(INDEX(Config_Categories!$C$3:$AA$3, MATCH($E921, Config_Categories!$C$1:$AA$1, 0)), FALSE), $G921 &lt; 0)</f>
        <v>0</v>
      </c>
    </row>
    <row r="922" spans="7:8" x14ac:dyDescent="0.45">
      <c r="G922" s="28">
        <f t="shared" si="14"/>
        <v>0</v>
      </c>
      <c r="H922" s="29" t="b">
        <f>AND(IFERROR(INDEX(Config_Categories!$C$3:$AA$3, MATCH($E922, Config_Categories!$C$1:$AA$1, 0)), FALSE), $G922 &lt; 0)</f>
        <v>0</v>
      </c>
    </row>
    <row r="923" spans="7:8" x14ac:dyDescent="0.45">
      <c r="G923" s="28">
        <f t="shared" si="14"/>
        <v>0</v>
      </c>
      <c r="H923" s="29" t="b">
        <f>AND(IFERROR(INDEX(Config_Categories!$C$3:$AA$3, MATCH($E923, Config_Categories!$C$1:$AA$1, 0)), FALSE), $G923 &lt; 0)</f>
        <v>0</v>
      </c>
    </row>
    <row r="924" spans="7:8" x14ac:dyDescent="0.45">
      <c r="G924" s="28">
        <f t="shared" si="14"/>
        <v>0</v>
      </c>
      <c r="H924" s="29" t="b">
        <f>AND(IFERROR(INDEX(Config_Categories!$C$3:$AA$3, MATCH($E924, Config_Categories!$C$1:$AA$1, 0)), FALSE), $G924 &lt; 0)</f>
        <v>0</v>
      </c>
    </row>
    <row r="925" spans="7:8" x14ac:dyDescent="0.45">
      <c r="G925" s="28">
        <f t="shared" si="14"/>
        <v>0</v>
      </c>
      <c r="H925" s="29" t="b">
        <f>AND(IFERROR(INDEX(Config_Categories!$C$3:$AA$3, MATCH($E925, Config_Categories!$C$1:$AA$1, 0)), FALSE), $G925 &lt; 0)</f>
        <v>0</v>
      </c>
    </row>
    <row r="926" spans="7:8" x14ac:dyDescent="0.45">
      <c r="G926" s="28">
        <f t="shared" si="14"/>
        <v>0</v>
      </c>
      <c r="H926" s="29" t="b">
        <f>AND(IFERROR(INDEX(Config_Categories!$C$3:$AA$3, MATCH($E926, Config_Categories!$C$1:$AA$1, 0)), FALSE), $G926 &lt; 0)</f>
        <v>0</v>
      </c>
    </row>
    <row r="927" spans="7:8" x14ac:dyDescent="0.45">
      <c r="G927" s="28">
        <f t="shared" si="14"/>
        <v>0</v>
      </c>
      <c r="H927" s="29" t="b">
        <f>AND(IFERROR(INDEX(Config_Categories!$C$3:$AA$3, MATCH($E927, Config_Categories!$C$1:$AA$1, 0)), FALSE), $G927 &lt; 0)</f>
        <v>0</v>
      </c>
    </row>
    <row r="928" spans="7:8" x14ac:dyDescent="0.45">
      <c r="G928" s="28">
        <f t="shared" si="14"/>
        <v>0</v>
      </c>
      <c r="H928" s="29" t="b">
        <f>AND(IFERROR(INDEX(Config_Categories!$C$3:$AA$3, MATCH($E928, Config_Categories!$C$1:$AA$1, 0)), FALSE), $G928 &lt; 0)</f>
        <v>0</v>
      </c>
    </row>
    <row r="929" spans="7:8" x14ac:dyDescent="0.45">
      <c r="G929" s="28">
        <f t="shared" si="14"/>
        <v>0</v>
      </c>
      <c r="H929" s="29" t="b">
        <f>AND(IFERROR(INDEX(Config_Categories!$C$3:$AA$3, MATCH($E929, Config_Categories!$C$1:$AA$1, 0)), FALSE), $G929 &lt; 0)</f>
        <v>0</v>
      </c>
    </row>
    <row r="930" spans="7:8" x14ac:dyDescent="0.45">
      <c r="G930" s="28">
        <f t="shared" si="14"/>
        <v>0</v>
      </c>
      <c r="H930" s="29" t="b">
        <f>AND(IFERROR(INDEX(Config_Categories!$C$3:$AA$3, MATCH($E930, Config_Categories!$C$1:$AA$1, 0)), FALSE), $G930 &lt; 0)</f>
        <v>0</v>
      </c>
    </row>
    <row r="931" spans="7:8" x14ac:dyDescent="0.45">
      <c r="G931" s="28">
        <f t="shared" si="14"/>
        <v>0</v>
      </c>
      <c r="H931" s="29" t="b">
        <f>AND(IFERROR(INDEX(Config_Categories!$C$3:$AA$3, MATCH($E931, Config_Categories!$C$1:$AA$1, 0)), FALSE), $G931 &lt; 0)</f>
        <v>0</v>
      </c>
    </row>
    <row r="932" spans="7:8" x14ac:dyDescent="0.45">
      <c r="G932" s="28">
        <f t="shared" si="14"/>
        <v>0</v>
      </c>
      <c r="H932" s="29" t="b">
        <f>AND(IFERROR(INDEX(Config_Categories!$C$3:$AA$3, MATCH($E932, Config_Categories!$C$1:$AA$1, 0)), FALSE), $G932 &lt; 0)</f>
        <v>0</v>
      </c>
    </row>
    <row r="933" spans="7:8" x14ac:dyDescent="0.45">
      <c r="G933" s="28">
        <f t="shared" si="14"/>
        <v>0</v>
      </c>
      <c r="H933" s="29" t="b">
        <f>AND(IFERROR(INDEX(Config_Categories!$C$3:$AA$3, MATCH($E933, Config_Categories!$C$1:$AA$1, 0)), FALSE), $G933 &lt; 0)</f>
        <v>0</v>
      </c>
    </row>
    <row r="934" spans="7:8" x14ac:dyDescent="0.45">
      <c r="G934" s="28">
        <f t="shared" si="14"/>
        <v>0</v>
      </c>
      <c r="H934" s="29" t="b">
        <f>AND(IFERROR(INDEX(Config_Categories!$C$3:$AA$3, MATCH($E934, Config_Categories!$C$1:$AA$1, 0)), FALSE), $G934 &lt; 0)</f>
        <v>0</v>
      </c>
    </row>
    <row r="935" spans="7:8" x14ac:dyDescent="0.45">
      <c r="G935" s="28">
        <f t="shared" si="14"/>
        <v>0</v>
      </c>
      <c r="H935" s="29" t="b">
        <f>AND(IFERROR(INDEX(Config_Categories!$C$3:$AA$3, MATCH($E935, Config_Categories!$C$1:$AA$1, 0)), FALSE), $G935 &lt; 0)</f>
        <v>0</v>
      </c>
    </row>
    <row r="936" spans="7:8" x14ac:dyDescent="0.45">
      <c r="G936" s="28">
        <f t="shared" si="14"/>
        <v>0</v>
      </c>
      <c r="H936" s="29" t="b">
        <f>AND(IFERROR(INDEX(Config_Categories!$C$3:$AA$3, MATCH($E936, Config_Categories!$C$1:$AA$1, 0)), FALSE), $G936 &lt; 0)</f>
        <v>0</v>
      </c>
    </row>
    <row r="937" spans="7:8" x14ac:dyDescent="0.45">
      <c r="G937" s="28">
        <f t="shared" si="14"/>
        <v>0</v>
      </c>
      <c r="H937" s="29" t="b">
        <f>AND(IFERROR(INDEX(Config_Categories!$C$3:$AA$3, MATCH($E937, Config_Categories!$C$1:$AA$1, 0)), FALSE), $G937 &lt; 0)</f>
        <v>0</v>
      </c>
    </row>
    <row r="938" spans="7:8" x14ac:dyDescent="0.45">
      <c r="G938" s="28">
        <f t="shared" si="14"/>
        <v>0</v>
      </c>
      <c r="H938" s="29" t="b">
        <f>AND(IFERROR(INDEX(Config_Categories!$C$3:$AA$3, MATCH($E938, Config_Categories!$C$1:$AA$1, 0)), FALSE), $G938 &lt; 0)</f>
        <v>0</v>
      </c>
    </row>
    <row r="939" spans="7:8" x14ac:dyDescent="0.45">
      <c r="G939" s="28">
        <f t="shared" si="14"/>
        <v>0</v>
      </c>
      <c r="H939" s="29" t="b">
        <f>AND(IFERROR(INDEX(Config_Categories!$C$3:$AA$3, MATCH($E939, Config_Categories!$C$1:$AA$1, 0)), FALSE), $G939 &lt; 0)</f>
        <v>0</v>
      </c>
    </row>
    <row r="940" spans="7:8" x14ac:dyDescent="0.45">
      <c r="G940" s="28">
        <f t="shared" si="14"/>
        <v>0</v>
      </c>
      <c r="H940" s="29" t="b">
        <f>AND(IFERROR(INDEX(Config_Categories!$C$3:$AA$3, MATCH($E940, Config_Categories!$C$1:$AA$1, 0)), FALSE), $G940 &lt; 0)</f>
        <v>0</v>
      </c>
    </row>
    <row r="941" spans="7:8" x14ac:dyDescent="0.45">
      <c r="G941" s="28">
        <f t="shared" si="14"/>
        <v>0</v>
      </c>
      <c r="H941" s="29" t="b">
        <f>AND(IFERROR(INDEX(Config_Categories!$C$3:$AA$3, MATCH($E941, Config_Categories!$C$1:$AA$1, 0)), FALSE), $G941 &lt; 0)</f>
        <v>0</v>
      </c>
    </row>
    <row r="942" spans="7:8" x14ac:dyDescent="0.45">
      <c r="G942" s="28">
        <f t="shared" si="14"/>
        <v>0</v>
      </c>
      <c r="H942" s="29" t="b">
        <f>AND(IFERROR(INDEX(Config_Categories!$C$3:$AA$3, MATCH($E942, Config_Categories!$C$1:$AA$1, 0)), FALSE), $G942 &lt; 0)</f>
        <v>0</v>
      </c>
    </row>
    <row r="943" spans="7:8" x14ac:dyDescent="0.45">
      <c r="G943" s="28">
        <f t="shared" si="14"/>
        <v>0</v>
      </c>
      <c r="H943" s="29" t="b">
        <f>AND(IFERROR(INDEX(Config_Categories!$C$3:$AA$3, MATCH($E943, Config_Categories!$C$1:$AA$1, 0)), FALSE), $G943 &lt; 0)</f>
        <v>0</v>
      </c>
    </row>
    <row r="944" spans="7:8" x14ac:dyDescent="0.45">
      <c r="G944" s="28">
        <f t="shared" si="14"/>
        <v>0</v>
      </c>
      <c r="H944" s="29" t="b">
        <f>AND(IFERROR(INDEX(Config_Categories!$C$3:$AA$3, MATCH($E944, Config_Categories!$C$1:$AA$1, 0)), FALSE), $G944 &lt; 0)</f>
        <v>0</v>
      </c>
    </row>
    <row r="945" spans="7:8" x14ac:dyDescent="0.45">
      <c r="G945" s="28">
        <f t="shared" si="14"/>
        <v>0</v>
      </c>
      <c r="H945" s="29" t="b">
        <f>AND(IFERROR(INDEX(Config_Categories!$C$3:$AA$3, MATCH($E945, Config_Categories!$C$1:$AA$1, 0)), FALSE), $G945 &lt; 0)</f>
        <v>0</v>
      </c>
    </row>
    <row r="946" spans="7:8" x14ac:dyDescent="0.45">
      <c r="G946" s="28">
        <f t="shared" si="14"/>
        <v>0</v>
      </c>
      <c r="H946" s="29" t="b">
        <f>AND(IFERROR(INDEX(Config_Categories!$C$3:$AA$3, MATCH($E946, Config_Categories!$C$1:$AA$1, 0)), FALSE), $G946 &lt; 0)</f>
        <v>0</v>
      </c>
    </row>
    <row r="947" spans="7:8" x14ac:dyDescent="0.45">
      <c r="G947" s="28">
        <f t="shared" si="14"/>
        <v>0</v>
      </c>
      <c r="H947" s="29" t="b">
        <f>AND(IFERROR(INDEX(Config_Categories!$C$3:$AA$3, MATCH($E947, Config_Categories!$C$1:$AA$1, 0)), FALSE), $G947 &lt; 0)</f>
        <v>0</v>
      </c>
    </row>
    <row r="948" spans="7:8" x14ac:dyDescent="0.45">
      <c r="G948" s="28">
        <f t="shared" si="14"/>
        <v>0</v>
      </c>
      <c r="H948" s="29" t="b">
        <f>AND(IFERROR(INDEX(Config_Categories!$C$3:$AA$3, MATCH($E948, Config_Categories!$C$1:$AA$1, 0)), FALSE), $G948 &lt; 0)</f>
        <v>0</v>
      </c>
    </row>
    <row r="949" spans="7:8" x14ac:dyDescent="0.45">
      <c r="G949" s="28">
        <f t="shared" si="14"/>
        <v>0</v>
      </c>
      <c r="H949" s="29" t="b">
        <f>AND(IFERROR(INDEX(Config_Categories!$C$3:$AA$3, MATCH($E949, Config_Categories!$C$1:$AA$1, 0)), FALSE), $G949 &lt; 0)</f>
        <v>0</v>
      </c>
    </row>
    <row r="950" spans="7:8" x14ac:dyDescent="0.45">
      <c r="G950" s="28">
        <f t="shared" si="14"/>
        <v>0</v>
      </c>
      <c r="H950" s="29" t="b">
        <f>AND(IFERROR(INDEX(Config_Categories!$C$3:$AA$3, MATCH($E950, Config_Categories!$C$1:$AA$1, 0)), FALSE), $G950 &lt; 0)</f>
        <v>0</v>
      </c>
    </row>
    <row r="951" spans="7:8" x14ac:dyDescent="0.45">
      <c r="G951" s="28">
        <f t="shared" si="14"/>
        <v>0</v>
      </c>
      <c r="H951" s="29" t="b">
        <f>AND(IFERROR(INDEX(Config_Categories!$C$3:$AA$3, MATCH($E951, Config_Categories!$C$1:$AA$1, 0)), FALSE), $G951 &lt; 0)</f>
        <v>0</v>
      </c>
    </row>
    <row r="952" spans="7:8" x14ac:dyDescent="0.45">
      <c r="G952" s="28">
        <f t="shared" si="14"/>
        <v>0</v>
      </c>
      <c r="H952" s="29" t="b">
        <f>AND(IFERROR(INDEX(Config_Categories!$C$3:$AA$3, MATCH($E952, Config_Categories!$C$1:$AA$1, 0)), FALSE), $G952 &lt; 0)</f>
        <v>0</v>
      </c>
    </row>
    <row r="953" spans="7:8" x14ac:dyDescent="0.45">
      <c r="G953" s="28">
        <f t="shared" si="14"/>
        <v>0</v>
      </c>
      <c r="H953" s="29" t="b">
        <f>AND(IFERROR(INDEX(Config_Categories!$C$3:$AA$3, MATCH($E953, Config_Categories!$C$1:$AA$1, 0)), FALSE), $G953 &lt; 0)</f>
        <v>0</v>
      </c>
    </row>
    <row r="954" spans="7:8" x14ac:dyDescent="0.45">
      <c r="G954" s="28">
        <f t="shared" si="14"/>
        <v>0</v>
      </c>
      <c r="H954" s="29" t="b">
        <f>AND(IFERROR(INDEX(Config_Categories!$C$3:$AA$3, MATCH($E954, Config_Categories!$C$1:$AA$1, 0)), FALSE), $G954 &lt; 0)</f>
        <v>0</v>
      </c>
    </row>
    <row r="955" spans="7:8" x14ac:dyDescent="0.45">
      <c r="G955" s="28">
        <f t="shared" si="14"/>
        <v>0</v>
      </c>
      <c r="H955" s="29" t="b">
        <f>AND(IFERROR(INDEX(Config_Categories!$C$3:$AA$3, MATCH($E955, Config_Categories!$C$1:$AA$1, 0)), FALSE), $G955 &lt; 0)</f>
        <v>0</v>
      </c>
    </row>
    <row r="956" spans="7:8" x14ac:dyDescent="0.45">
      <c r="G956" s="28">
        <f t="shared" si="14"/>
        <v>0</v>
      </c>
      <c r="H956" s="29" t="b">
        <f>AND(IFERROR(INDEX(Config_Categories!$C$3:$AA$3, MATCH($E956, Config_Categories!$C$1:$AA$1, 0)), FALSE), $G956 &lt; 0)</f>
        <v>0</v>
      </c>
    </row>
    <row r="957" spans="7:8" x14ac:dyDescent="0.45">
      <c r="G957" s="28">
        <f t="shared" si="14"/>
        <v>0</v>
      </c>
      <c r="H957" s="29" t="b">
        <f>AND(IFERROR(INDEX(Config_Categories!$C$3:$AA$3, MATCH($E957, Config_Categories!$C$1:$AA$1, 0)), FALSE), $G957 &lt; 0)</f>
        <v>0</v>
      </c>
    </row>
    <row r="958" spans="7:8" x14ac:dyDescent="0.45">
      <c r="G958" s="28">
        <f t="shared" si="14"/>
        <v>0</v>
      </c>
      <c r="H958" s="29" t="b">
        <f>AND(IFERROR(INDEX(Config_Categories!$C$3:$AA$3, MATCH($E958, Config_Categories!$C$1:$AA$1, 0)), FALSE), $G958 &lt; 0)</f>
        <v>0</v>
      </c>
    </row>
    <row r="959" spans="7:8" x14ac:dyDescent="0.45">
      <c r="G959" s="28">
        <f t="shared" si="14"/>
        <v>0</v>
      </c>
      <c r="H959" s="29" t="b">
        <f>AND(IFERROR(INDEX(Config_Categories!$C$3:$AA$3, MATCH($E959, Config_Categories!$C$1:$AA$1, 0)), FALSE), $G959 &lt; 0)</f>
        <v>0</v>
      </c>
    </row>
    <row r="960" spans="7:8" x14ac:dyDescent="0.45">
      <c r="G960" s="28">
        <f t="shared" si="14"/>
        <v>0</v>
      </c>
      <c r="H960" s="29" t="b">
        <f>AND(IFERROR(INDEX(Config_Categories!$C$3:$AA$3, MATCH($E960, Config_Categories!$C$1:$AA$1, 0)), FALSE), $G960 &lt; 0)</f>
        <v>0</v>
      </c>
    </row>
    <row r="961" spans="7:8" x14ac:dyDescent="0.45">
      <c r="G961" s="28">
        <f t="shared" si="14"/>
        <v>0</v>
      </c>
      <c r="H961" s="29" t="b">
        <f>AND(IFERROR(INDEX(Config_Categories!$C$3:$AA$3, MATCH($E961, Config_Categories!$C$1:$AA$1, 0)), FALSE), $G961 &lt; 0)</f>
        <v>0</v>
      </c>
    </row>
    <row r="962" spans="7:8" x14ac:dyDescent="0.45">
      <c r="G962" s="28">
        <f t="shared" si="14"/>
        <v>0</v>
      </c>
      <c r="H962" s="29" t="b">
        <f>AND(IFERROR(INDEX(Config_Categories!$C$3:$AA$3, MATCH($E962, Config_Categories!$C$1:$AA$1, 0)), FALSE), $G962 &lt; 0)</f>
        <v>0</v>
      </c>
    </row>
    <row r="963" spans="7:8" x14ac:dyDescent="0.45">
      <c r="G963" s="28">
        <f t="shared" ref="G963:G1026" si="15">SUM(I963:O963)</f>
        <v>0</v>
      </c>
      <c r="H963" s="29" t="b">
        <f>AND(IFERROR(INDEX(Config_Categories!$C$3:$AA$3, MATCH($E963, Config_Categories!$C$1:$AA$1, 0)), FALSE), $G963 &lt; 0)</f>
        <v>0</v>
      </c>
    </row>
    <row r="964" spans="7:8" x14ac:dyDescent="0.45">
      <c r="G964" s="28">
        <f t="shared" si="15"/>
        <v>0</v>
      </c>
      <c r="H964" s="29" t="b">
        <f>AND(IFERROR(INDEX(Config_Categories!$C$3:$AA$3, MATCH($E964, Config_Categories!$C$1:$AA$1, 0)), FALSE), $G964 &lt; 0)</f>
        <v>0</v>
      </c>
    </row>
    <row r="965" spans="7:8" x14ac:dyDescent="0.45">
      <c r="G965" s="28">
        <f t="shared" si="15"/>
        <v>0</v>
      </c>
      <c r="H965" s="29" t="b">
        <f>AND(IFERROR(INDEX(Config_Categories!$C$3:$AA$3, MATCH($E965, Config_Categories!$C$1:$AA$1, 0)), FALSE), $G965 &lt; 0)</f>
        <v>0</v>
      </c>
    </row>
    <row r="966" spans="7:8" x14ac:dyDescent="0.45">
      <c r="G966" s="28">
        <f t="shared" si="15"/>
        <v>0</v>
      </c>
      <c r="H966" s="29" t="b">
        <f>AND(IFERROR(INDEX(Config_Categories!$C$3:$AA$3, MATCH($E966, Config_Categories!$C$1:$AA$1, 0)), FALSE), $G966 &lt; 0)</f>
        <v>0</v>
      </c>
    </row>
    <row r="967" spans="7:8" x14ac:dyDescent="0.45">
      <c r="G967" s="28">
        <f t="shared" si="15"/>
        <v>0</v>
      </c>
      <c r="H967" s="29" t="b">
        <f>AND(IFERROR(INDEX(Config_Categories!$C$3:$AA$3, MATCH($E967, Config_Categories!$C$1:$AA$1, 0)), FALSE), $G967 &lt; 0)</f>
        <v>0</v>
      </c>
    </row>
    <row r="968" spans="7:8" x14ac:dyDescent="0.45">
      <c r="G968" s="28">
        <f t="shared" si="15"/>
        <v>0</v>
      </c>
      <c r="H968" s="29" t="b">
        <f>AND(IFERROR(INDEX(Config_Categories!$C$3:$AA$3, MATCH($E968, Config_Categories!$C$1:$AA$1, 0)), FALSE), $G968 &lt; 0)</f>
        <v>0</v>
      </c>
    </row>
    <row r="969" spans="7:8" x14ac:dyDescent="0.45">
      <c r="G969" s="28">
        <f t="shared" si="15"/>
        <v>0</v>
      </c>
      <c r="H969" s="29" t="b">
        <f>AND(IFERROR(INDEX(Config_Categories!$C$3:$AA$3, MATCH($E969, Config_Categories!$C$1:$AA$1, 0)), FALSE), $G969 &lt; 0)</f>
        <v>0</v>
      </c>
    </row>
    <row r="970" spans="7:8" x14ac:dyDescent="0.45">
      <c r="G970" s="28">
        <f t="shared" si="15"/>
        <v>0</v>
      </c>
      <c r="H970" s="29" t="b">
        <f>AND(IFERROR(INDEX(Config_Categories!$C$3:$AA$3, MATCH($E970, Config_Categories!$C$1:$AA$1, 0)), FALSE), $G970 &lt; 0)</f>
        <v>0</v>
      </c>
    </row>
    <row r="971" spans="7:8" x14ac:dyDescent="0.45">
      <c r="G971" s="28">
        <f t="shared" si="15"/>
        <v>0</v>
      </c>
      <c r="H971" s="29" t="b">
        <f>AND(IFERROR(INDEX(Config_Categories!$C$3:$AA$3, MATCH($E971, Config_Categories!$C$1:$AA$1, 0)), FALSE), $G971 &lt; 0)</f>
        <v>0</v>
      </c>
    </row>
    <row r="972" spans="7:8" x14ac:dyDescent="0.45">
      <c r="G972" s="28">
        <f t="shared" si="15"/>
        <v>0</v>
      </c>
      <c r="H972" s="29" t="b">
        <f>AND(IFERROR(INDEX(Config_Categories!$C$3:$AA$3, MATCH($E972, Config_Categories!$C$1:$AA$1, 0)), FALSE), $G972 &lt; 0)</f>
        <v>0</v>
      </c>
    </row>
    <row r="973" spans="7:8" x14ac:dyDescent="0.45">
      <c r="G973" s="28">
        <f t="shared" si="15"/>
        <v>0</v>
      </c>
      <c r="H973" s="29" t="b">
        <f>AND(IFERROR(INDEX(Config_Categories!$C$3:$AA$3, MATCH($E973, Config_Categories!$C$1:$AA$1, 0)), FALSE), $G973 &lt; 0)</f>
        <v>0</v>
      </c>
    </row>
    <row r="974" spans="7:8" x14ac:dyDescent="0.45">
      <c r="G974" s="28">
        <f t="shared" si="15"/>
        <v>0</v>
      </c>
      <c r="H974" s="29" t="b">
        <f>AND(IFERROR(INDEX(Config_Categories!$C$3:$AA$3, MATCH($E974, Config_Categories!$C$1:$AA$1, 0)), FALSE), $G974 &lt; 0)</f>
        <v>0</v>
      </c>
    </row>
    <row r="975" spans="7:8" x14ac:dyDescent="0.45">
      <c r="G975" s="28">
        <f t="shared" si="15"/>
        <v>0</v>
      </c>
      <c r="H975" s="29" t="b">
        <f>AND(IFERROR(INDEX(Config_Categories!$C$3:$AA$3, MATCH($E975, Config_Categories!$C$1:$AA$1, 0)), FALSE), $G975 &lt; 0)</f>
        <v>0</v>
      </c>
    </row>
    <row r="976" spans="7:8" x14ac:dyDescent="0.45">
      <c r="G976" s="28">
        <f t="shared" si="15"/>
        <v>0</v>
      </c>
      <c r="H976" s="29" t="b">
        <f>AND(IFERROR(INDEX(Config_Categories!$C$3:$AA$3, MATCH($E976, Config_Categories!$C$1:$AA$1, 0)), FALSE), $G976 &lt; 0)</f>
        <v>0</v>
      </c>
    </row>
    <row r="977" spans="7:8" x14ac:dyDescent="0.45">
      <c r="G977" s="28">
        <f t="shared" si="15"/>
        <v>0</v>
      </c>
      <c r="H977" s="29" t="b">
        <f>AND(IFERROR(INDEX(Config_Categories!$C$3:$AA$3, MATCH($E977, Config_Categories!$C$1:$AA$1, 0)), FALSE), $G977 &lt; 0)</f>
        <v>0</v>
      </c>
    </row>
    <row r="978" spans="7:8" x14ac:dyDescent="0.45">
      <c r="G978" s="28">
        <f t="shared" si="15"/>
        <v>0</v>
      </c>
      <c r="H978" s="29" t="b">
        <f>AND(IFERROR(INDEX(Config_Categories!$C$3:$AA$3, MATCH($E978, Config_Categories!$C$1:$AA$1, 0)), FALSE), $G978 &lt; 0)</f>
        <v>0</v>
      </c>
    </row>
    <row r="979" spans="7:8" x14ac:dyDescent="0.45">
      <c r="G979" s="28">
        <f t="shared" si="15"/>
        <v>0</v>
      </c>
      <c r="H979" s="29" t="b">
        <f>AND(IFERROR(INDEX(Config_Categories!$C$3:$AA$3, MATCH($E979, Config_Categories!$C$1:$AA$1, 0)), FALSE), $G979 &lt; 0)</f>
        <v>0</v>
      </c>
    </row>
    <row r="980" spans="7:8" x14ac:dyDescent="0.45">
      <c r="G980" s="28">
        <f t="shared" si="15"/>
        <v>0</v>
      </c>
      <c r="H980" s="29" t="b">
        <f>AND(IFERROR(INDEX(Config_Categories!$C$3:$AA$3, MATCH($E980, Config_Categories!$C$1:$AA$1, 0)), FALSE), $G980 &lt; 0)</f>
        <v>0</v>
      </c>
    </row>
    <row r="981" spans="7:8" x14ac:dyDescent="0.45">
      <c r="G981" s="28">
        <f t="shared" si="15"/>
        <v>0</v>
      </c>
      <c r="H981" s="29" t="b">
        <f>AND(IFERROR(INDEX(Config_Categories!$C$3:$AA$3, MATCH($E981, Config_Categories!$C$1:$AA$1, 0)), FALSE), $G981 &lt; 0)</f>
        <v>0</v>
      </c>
    </row>
    <row r="982" spans="7:8" x14ac:dyDescent="0.45">
      <c r="G982" s="28">
        <f t="shared" si="15"/>
        <v>0</v>
      </c>
      <c r="H982" s="29" t="b">
        <f>AND(IFERROR(INDEX(Config_Categories!$C$3:$AA$3, MATCH($E982, Config_Categories!$C$1:$AA$1, 0)), FALSE), $G982 &lt; 0)</f>
        <v>0</v>
      </c>
    </row>
    <row r="983" spans="7:8" x14ac:dyDescent="0.45">
      <c r="G983" s="28">
        <f t="shared" si="15"/>
        <v>0</v>
      </c>
      <c r="H983" s="29" t="b">
        <f>AND(IFERROR(INDEX(Config_Categories!$C$3:$AA$3, MATCH($E983, Config_Categories!$C$1:$AA$1, 0)), FALSE), $G983 &lt; 0)</f>
        <v>0</v>
      </c>
    </row>
    <row r="984" spans="7:8" x14ac:dyDescent="0.45">
      <c r="G984" s="28">
        <f t="shared" si="15"/>
        <v>0</v>
      </c>
      <c r="H984" s="29" t="b">
        <f>AND(IFERROR(INDEX(Config_Categories!$C$3:$AA$3, MATCH($E984, Config_Categories!$C$1:$AA$1, 0)), FALSE), $G984 &lt; 0)</f>
        <v>0</v>
      </c>
    </row>
    <row r="985" spans="7:8" x14ac:dyDescent="0.45">
      <c r="G985" s="28">
        <f t="shared" si="15"/>
        <v>0</v>
      </c>
      <c r="H985" s="29" t="b">
        <f>AND(IFERROR(INDEX(Config_Categories!$C$3:$AA$3, MATCH($E985, Config_Categories!$C$1:$AA$1, 0)), FALSE), $G985 &lt; 0)</f>
        <v>0</v>
      </c>
    </row>
    <row r="986" spans="7:8" x14ac:dyDescent="0.45">
      <c r="G986" s="28">
        <f t="shared" si="15"/>
        <v>0</v>
      </c>
      <c r="H986" s="29" t="b">
        <f>AND(IFERROR(INDEX(Config_Categories!$C$3:$AA$3, MATCH($E986, Config_Categories!$C$1:$AA$1, 0)), FALSE), $G986 &lt; 0)</f>
        <v>0</v>
      </c>
    </row>
    <row r="987" spans="7:8" x14ac:dyDescent="0.45">
      <c r="G987" s="28">
        <f t="shared" si="15"/>
        <v>0</v>
      </c>
      <c r="H987" s="29" t="b">
        <f>AND(IFERROR(INDEX(Config_Categories!$C$3:$AA$3, MATCH($E987, Config_Categories!$C$1:$AA$1, 0)), FALSE), $G987 &lt; 0)</f>
        <v>0</v>
      </c>
    </row>
    <row r="988" spans="7:8" x14ac:dyDescent="0.45">
      <c r="G988" s="28">
        <f t="shared" si="15"/>
        <v>0</v>
      </c>
      <c r="H988" s="29" t="b">
        <f>AND(IFERROR(INDEX(Config_Categories!$C$3:$AA$3, MATCH($E988, Config_Categories!$C$1:$AA$1, 0)), FALSE), $G988 &lt; 0)</f>
        <v>0</v>
      </c>
    </row>
    <row r="989" spans="7:8" x14ac:dyDescent="0.45">
      <c r="G989" s="28">
        <f t="shared" si="15"/>
        <v>0</v>
      </c>
      <c r="H989" s="29" t="b">
        <f>AND(IFERROR(INDEX(Config_Categories!$C$3:$AA$3, MATCH($E989, Config_Categories!$C$1:$AA$1, 0)), FALSE), $G989 &lt; 0)</f>
        <v>0</v>
      </c>
    </row>
    <row r="990" spans="7:8" x14ac:dyDescent="0.45">
      <c r="G990" s="28">
        <f t="shared" si="15"/>
        <v>0</v>
      </c>
      <c r="H990" s="29" t="b">
        <f>AND(IFERROR(INDEX(Config_Categories!$C$3:$AA$3, MATCH($E990, Config_Categories!$C$1:$AA$1, 0)), FALSE), $G990 &lt; 0)</f>
        <v>0</v>
      </c>
    </row>
    <row r="991" spans="7:8" x14ac:dyDescent="0.45">
      <c r="G991" s="28">
        <f t="shared" si="15"/>
        <v>0</v>
      </c>
      <c r="H991" s="29" t="b">
        <f>AND(IFERROR(INDEX(Config_Categories!$C$3:$AA$3, MATCH($E991, Config_Categories!$C$1:$AA$1, 0)), FALSE), $G991 &lt; 0)</f>
        <v>0</v>
      </c>
    </row>
    <row r="992" spans="7:8" x14ac:dyDescent="0.45">
      <c r="G992" s="28">
        <f t="shared" si="15"/>
        <v>0</v>
      </c>
      <c r="H992" s="29" t="b">
        <f>AND(IFERROR(INDEX(Config_Categories!$C$3:$AA$3, MATCH($E992, Config_Categories!$C$1:$AA$1, 0)), FALSE), $G992 &lt; 0)</f>
        <v>0</v>
      </c>
    </row>
    <row r="993" spans="7:8" x14ac:dyDescent="0.45">
      <c r="G993" s="28">
        <f t="shared" si="15"/>
        <v>0</v>
      </c>
      <c r="H993" s="29" t="b">
        <f>AND(IFERROR(INDEX(Config_Categories!$C$3:$AA$3, MATCH($E993, Config_Categories!$C$1:$AA$1, 0)), FALSE), $G993 &lt; 0)</f>
        <v>0</v>
      </c>
    </row>
    <row r="994" spans="7:8" x14ac:dyDescent="0.45">
      <c r="G994" s="28">
        <f t="shared" si="15"/>
        <v>0</v>
      </c>
      <c r="H994" s="29" t="b">
        <f>AND(IFERROR(INDEX(Config_Categories!$C$3:$AA$3, MATCH($E994, Config_Categories!$C$1:$AA$1, 0)), FALSE), $G994 &lt; 0)</f>
        <v>0</v>
      </c>
    </row>
    <row r="995" spans="7:8" x14ac:dyDescent="0.45">
      <c r="G995" s="28">
        <f t="shared" si="15"/>
        <v>0</v>
      </c>
      <c r="H995" s="29" t="b">
        <f>AND(IFERROR(INDEX(Config_Categories!$C$3:$AA$3, MATCH($E995, Config_Categories!$C$1:$AA$1, 0)), FALSE), $G995 &lt; 0)</f>
        <v>0</v>
      </c>
    </row>
    <row r="996" spans="7:8" x14ac:dyDescent="0.45">
      <c r="G996" s="28">
        <f t="shared" si="15"/>
        <v>0</v>
      </c>
      <c r="H996" s="29" t="b">
        <f>AND(IFERROR(INDEX(Config_Categories!$C$3:$AA$3, MATCH($E996, Config_Categories!$C$1:$AA$1, 0)), FALSE), $G996 &lt; 0)</f>
        <v>0</v>
      </c>
    </row>
    <row r="997" spans="7:8" x14ac:dyDescent="0.45">
      <c r="G997" s="28">
        <f t="shared" si="15"/>
        <v>0</v>
      </c>
      <c r="H997" s="29" t="b">
        <f>AND(IFERROR(INDEX(Config_Categories!$C$3:$AA$3, MATCH($E997, Config_Categories!$C$1:$AA$1, 0)), FALSE), $G997 &lt; 0)</f>
        <v>0</v>
      </c>
    </row>
    <row r="998" spans="7:8" x14ac:dyDescent="0.45">
      <c r="G998" s="28">
        <f t="shared" si="15"/>
        <v>0</v>
      </c>
      <c r="H998" s="29" t="b">
        <f>AND(IFERROR(INDEX(Config_Categories!$C$3:$AA$3, MATCH($E998, Config_Categories!$C$1:$AA$1, 0)), FALSE), $G998 &lt; 0)</f>
        <v>0</v>
      </c>
    </row>
    <row r="999" spans="7:8" x14ac:dyDescent="0.45">
      <c r="G999" s="28">
        <f t="shared" si="15"/>
        <v>0</v>
      </c>
      <c r="H999" s="29" t="b">
        <f>AND(IFERROR(INDEX(Config_Categories!$C$3:$AA$3, MATCH($E999, Config_Categories!$C$1:$AA$1, 0)), FALSE), $G999 &lt; 0)</f>
        <v>0</v>
      </c>
    </row>
    <row r="1000" spans="7:8" x14ac:dyDescent="0.45">
      <c r="G1000" s="28">
        <f t="shared" si="15"/>
        <v>0</v>
      </c>
      <c r="H1000" s="29" t="b">
        <f>AND(IFERROR(INDEX(Config_Categories!$C$3:$AA$3, MATCH($E1000, Config_Categories!$C$1:$AA$1, 0)), FALSE), $G1000 &lt; 0)</f>
        <v>0</v>
      </c>
    </row>
    <row r="1001" spans="7:8" x14ac:dyDescent="0.45">
      <c r="G1001" s="28">
        <f t="shared" si="15"/>
        <v>0</v>
      </c>
      <c r="H1001" s="29" t="b">
        <f>AND(IFERROR(INDEX(Config_Categories!$C$3:$AA$3, MATCH($E1001, Config_Categories!$C$1:$AA$1, 0)), FALSE), $G1001 &lt; 0)</f>
        <v>0</v>
      </c>
    </row>
    <row r="1002" spans="7:8" x14ac:dyDescent="0.45">
      <c r="G1002" s="28">
        <f t="shared" si="15"/>
        <v>0</v>
      </c>
      <c r="H1002" s="29" t="b">
        <f>AND(IFERROR(INDEX(Config_Categories!$C$3:$AA$3, MATCH($E1002, Config_Categories!$C$1:$AA$1, 0)), FALSE), $G1002 &lt; 0)</f>
        <v>0</v>
      </c>
    </row>
    <row r="1003" spans="7:8" x14ac:dyDescent="0.45">
      <c r="G1003" s="28">
        <f t="shared" si="15"/>
        <v>0</v>
      </c>
      <c r="H1003" s="29" t="b">
        <f>AND(IFERROR(INDEX(Config_Categories!$C$3:$AA$3, MATCH($E1003, Config_Categories!$C$1:$AA$1, 0)), FALSE), $G1003 &lt; 0)</f>
        <v>0</v>
      </c>
    </row>
    <row r="1004" spans="7:8" x14ac:dyDescent="0.45">
      <c r="G1004" s="28">
        <f t="shared" si="15"/>
        <v>0</v>
      </c>
      <c r="H1004" s="29" t="b">
        <f>AND(IFERROR(INDEX(Config_Categories!$C$3:$AA$3, MATCH($E1004, Config_Categories!$C$1:$AA$1, 0)), FALSE), $G1004 &lt; 0)</f>
        <v>0</v>
      </c>
    </row>
    <row r="1005" spans="7:8" x14ac:dyDescent="0.45">
      <c r="G1005" s="28">
        <f t="shared" si="15"/>
        <v>0</v>
      </c>
      <c r="H1005" s="29" t="b">
        <f>AND(IFERROR(INDEX(Config_Categories!$C$3:$AA$3, MATCH($E1005, Config_Categories!$C$1:$AA$1, 0)), FALSE), $G1005 &lt; 0)</f>
        <v>0</v>
      </c>
    </row>
    <row r="1006" spans="7:8" x14ac:dyDescent="0.45">
      <c r="G1006" s="28">
        <f t="shared" si="15"/>
        <v>0</v>
      </c>
      <c r="H1006" s="29" t="b">
        <f>AND(IFERROR(INDEX(Config_Categories!$C$3:$AA$3, MATCH($E1006, Config_Categories!$C$1:$AA$1, 0)), FALSE), $G1006 &lt; 0)</f>
        <v>0</v>
      </c>
    </row>
    <row r="1007" spans="7:8" x14ac:dyDescent="0.45">
      <c r="G1007" s="28">
        <f t="shared" si="15"/>
        <v>0</v>
      </c>
      <c r="H1007" s="29" t="b">
        <f>AND(IFERROR(INDEX(Config_Categories!$C$3:$AA$3, MATCH($E1007, Config_Categories!$C$1:$AA$1, 0)), FALSE), $G1007 &lt; 0)</f>
        <v>0</v>
      </c>
    </row>
    <row r="1008" spans="7:8" x14ac:dyDescent="0.45">
      <c r="G1008" s="28">
        <f t="shared" si="15"/>
        <v>0</v>
      </c>
      <c r="H1008" s="29" t="b">
        <f>AND(IFERROR(INDEX(Config_Categories!$C$3:$AA$3, MATCH($E1008, Config_Categories!$C$1:$AA$1, 0)), FALSE), $G1008 &lt; 0)</f>
        <v>0</v>
      </c>
    </row>
    <row r="1009" spans="7:8" x14ac:dyDescent="0.45">
      <c r="G1009" s="28">
        <f t="shared" si="15"/>
        <v>0</v>
      </c>
      <c r="H1009" s="29" t="b">
        <f>AND(IFERROR(INDEX(Config_Categories!$C$3:$AA$3, MATCH($E1009, Config_Categories!$C$1:$AA$1, 0)), FALSE), $G1009 &lt; 0)</f>
        <v>0</v>
      </c>
    </row>
    <row r="1010" spans="7:8" x14ac:dyDescent="0.45">
      <c r="G1010" s="28">
        <f t="shared" si="15"/>
        <v>0</v>
      </c>
      <c r="H1010" s="29" t="b">
        <f>AND(IFERROR(INDEX(Config_Categories!$C$3:$AA$3, MATCH($E1010, Config_Categories!$C$1:$AA$1, 0)), FALSE), $G1010 &lt; 0)</f>
        <v>0</v>
      </c>
    </row>
    <row r="1011" spans="7:8" x14ac:dyDescent="0.45">
      <c r="G1011" s="28">
        <f t="shared" si="15"/>
        <v>0</v>
      </c>
      <c r="H1011" s="29" t="b">
        <f>AND(IFERROR(INDEX(Config_Categories!$C$3:$AA$3, MATCH($E1011, Config_Categories!$C$1:$AA$1, 0)), FALSE), $G1011 &lt; 0)</f>
        <v>0</v>
      </c>
    </row>
    <row r="1012" spans="7:8" x14ac:dyDescent="0.45">
      <c r="G1012" s="28">
        <f t="shared" si="15"/>
        <v>0</v>
      </c>
      <c r="H1012" s="29" t="b">
        <f>AND(IFERROR(INDEX(Config_Categories!$C$3:$AA$3, MATCH($E1012, Config_Categories!$C$1:$AA$1, 0)), FALSE), $G1012 &lt; 0)</f>
        <v>0</v>
      </c>
    </row>
    <row r="1013" spans="7:8" x14ac:dyDescent="0.45">
      <c r="G1013" s="28">
        <f t="shared" si="15"/>
        <v>0</v>
      </c>
      <c r="H1013" s="29" t="b">
        <f>AND(IFERROR(INDEX(Config_Categories!$C$3:$AA$3, MATCH($E1013, Config_Categories!$C$1:$AA$1, 0)), FALSE), $G1013 &lt; 0)</f>
        <v>0</v>
      </c>
    </row>
    <row r="1014" spans="7:8" x14ac:dyDescent="0.45">
      <c r="G1014" s="28">
        <f t="shared" si="15"/>
        <v>0</v>
      </c>
      <c r="H1014" s="29" t="b">
        <f>AND(IFERROR(INDEX(Config_Categories!$C$3:$AA$3, MATCH($E1014, Config_Categories!$C$1:$AA$1, 0)), FALSE), $G1014 &lt; 0)</f>
        <v>0</v>
      </c>
    </row>
    <row r="1015" spans="7:8" x14ac:dyDescent="0.45">
      <c r="G1015" s="28">
        <f t="shared" si="15"/>
        <v>0</v>
      </c>
      <c r="H1015" s="29" t="b">
        <f>AND(IFERROR(INDEX(Config_Categories!$C$3:$AA$3, MATCH($E1015, Config_Categories!$C$1:$AA$1, 0)), FALSE), $G1015 &lt; 0)</f>
        <v>0</v>
      </c>
    </row>
    <row r="1016" spans="7:8" x14ac:dyDescent="0.45">
      <c r="G1016" s="28">
        <f t="shared" si="15"/>
        <v>0</v>
      </c>
      <c r="H1016" s="29" t="b">
        <f>AND(IFERROR(INDEX(Config_Categories!$C$3:$AA$3, MATCH($E1016, Config_Categories!$C$1:$AA$1, 0)), FALSE), $G1016 &lt; 0)</f>
        <v>0</v>
      </c>
    </row>
    <row r="1017" spans="7:8" x14ac:dyDescent="0.45">
      <c r="G1017" s="28">
        <f t="shared" si="15"/>
        <v>0</v>
      </c>
      <c r="H1017" s="29" t="b">
        <f>AND(IFERROR(INDEX(Config_Categories!$C$3:$AA$3, MATCH($E1017, Config_Categories!$C$1:$AA$1, 0)), FALSE), $G1017 &lt; 0)</f>
        <v>0</v>
      </c>
    </row>
    <row r="1018" spans="7:8" x14ac:dyDescent="0.45">
      <c r="G1018" s="28">
        <f t="shared" si="15"/>
        <v>0</v>
      </c>
      <c r="H1018" s="29" t="b">
        <f>AND(IFERROR(INDEX(Config_Categories!$C$3:$AA$3, MATCH($E1018, Config_Categories!$C$1:$AA$1, 0)), FALSE), $G1018 &lt; 0)</f>
        <v>0</v>
      </c>
    </row>
    <row r="1019" spans="7:8" x14ac:dyDescent="0.45">
      <c r="G1019" s="28">
        <f t="shared" si="15"/>
        <v>0</v>
      </c>
      <c r="H1019" s="29" t="b">
        <f>AND(IFERROR(INDEX(Config_Categories!$C$3:$AA$3, MATCH($E1019, Config_Categories!$C$1:$AA$1, 0)), FALSE), $G1019 &lt; 0)</f>
        <v>0</v>
      </c>
    </row>
    <row r="1020" spans="7:8" x14ac:dyDescent="0.45">
      <c r="G1020" s="28">
        <f t="shared" si="15"/>
        <v>0</v>
      </c>
      <c r="H1020" s="29" t="b">
        <f>AND(IFERROR(INDEX(Config_Categories!$C$3:$AA$3, MATCH($E1020, Config_Categories!$C$1:$AA$1, 0)), FALSE), $G1020 &lt; 0)</f>
        <v>0</v>
      </c>
    </row>
    <row r="1021" spans="7:8" x14ac:dyDescent="0.45">
      <c r="G1021" s="28">
        <f t="shared" si="15"/>
        <v>0</v>
      </c>
      <c r="H1021" s="29" t="b">
        <f>AND(IFERROR(INDEX(Config_Categories!$C$3:$AA$3, MATCH($E1021, Config_Categories!$C$1:$AA$1, 0)), FALSE), $G1021 &lt; 0)</f>
        <v>0</v>
      </c>
    </row>
    <row r="1022" spans="7:8" x14ac:dyDescent="0.45">
      <c r="G1022" s="28">
        <f t="shared" si="15"/>
        <v>0</v>
      </c>
      <c r="H1022" s="29" t="b">
        <f>AND(IFERROR(INDEX(Config_Categories!$C$3:$AA$3, MATCH($E1022, Config_Categories!$C$1:$AA$1, 0)), FALSE), $G1022 &lt; 0)</f>
        <v>0</v>
      </c>
    </row>
    <row r="1023" spans="7:8" x14ac:dyDescent="0.45">
      <c r="G1023" s="28">
        <f t="shared" si="15"/>
        <v>0</v>
      </c>
      <c r="H1023" s="29" t="b">
        <f>AND(IFERROR(INDEX(Config_Categories!$C$3:$AA$3, MATCH($E1023, Config_Categories!$C$1:$AA$1, 0)), FALSE), $G1023 &lt; 0)</f>
        <v>0</v>
      </c>
    </row>
    <row r="1024" spans="7:8" x14ac:dyDescent="0.45">
      <c r="G1024" s="28">
        <f t="shared" si="15"/>
        <v>0</v>
      </c>
      <c r="H1024" s="29" t="b">
        <f>AND(IFERROR(INDEX(Config_Categories!$C$3:$AA$3, MATCH($E1024, Config_Categories!$C$1:$AA$1, 0)), FALSE), $G1024 &lt; 0)</f>
        <v>0</v>
      </c>
    </row>
    <row r="1025" spans="7:8" x14ac:dyDescent="0.45">
      <c r="G1025" s="28">
        <f t="shared" si="15"/>
        <v>0</v>
      </c>
      <c r="H1025" s="29" t="b">
        <f>AND(IFERROR(INDEX(Config_Categories!$C$3:$AA$3, MATCH($E1025, Config_Categories!$C$1:$AA$1, 0)), FALSE), $G1025 &lt; 0)</f>
        <v>0</v>
      </c>
    </row>
    <row r="1026" spans="7:8" x14ac:dyDescent="0.45">
      <c r="G1026" s="28">
        <f t="shared" si="15"/>
        <v>0</v>
      </c>
      <c r="H1026" s="29" t="b">
        <f>AND(IFERROR(INDEX(Config_Categories!$C$3:$AA$3, MATCH($E1026, Config_Categories!$C$1:$AA$1, 0)), FALSE), $G1026 &lt; 0)</f>
        <v>0</v>
      </c>
    </row>
    <row r="1027" spans="7:8" x14ac:dyDescent="0.45">
      <c r="G1027" s="28">
        <f t="shared" ref="G1027:G1090" si="16">SUM(I1027:O1027)</f>
        <v>0</v>
      </c>
      <c r="H1027" s="29" t="b">
        <f>AND(IFERROR(INDEX(Config_Categories!$C$3:$AA$3, MATCH($E1027, Config_Categories!$C$1:$AA$1, 0)), FALSE), $G1027 &lt; 0)</f>
        <v>0</v>
      </c>
    </row>
    <row r="1028" spans="7:8" x14ac:dyDescent="0.45">
      <c r="G1028" s="28">
        <f t="shared" si="16"/>
        <v>0</v>
      </c>
      <c r="H1028" s="29" t="b">
        <f>AND(IFERROR(INDEX(Config_Categories!$C$3:$AA$3, MATCH($E1028, Config_Categories!$C$1:$AA$1, 0)), FALSE), $G1028 &lt; 0)</f>
        <v>0</v>
      </c>
    </row>
    <row r="1029" spans="7:8" x14ac:dyDescent="0.45">
      <c r="G1029" s="28">
        <f t="shared" si="16"/>
        <v>0</v>
      </c>
      <c r="H1029" s="29" t="b">
        <f>AND(IFERROR(INDEX(Config_Categories!$C$3:$AA$3, MATCH($E1029, Config_Categories!$C$1:$AA$1, 0)), FALSE), $G1029 &lt; 0)</f>
        <v>0</v>
      </c>
    </row>
    <row r="1030" spans="7:8" x14ac:dyDescent="0.45">
      <c r="G1030" s="28">
        <f t="shared" si="16"/>
        <v>0</v>
      </c>
      <c r="H1030" s="29" t="b">
        <f>AND(IFERROR(INDEX(Config_Categories!$C$3:$AA$3, MATCH($E1030, Config_Categories!$C$1:$AA$1, 0)), FALSE), $G1030 &lt; 0)</f>
        <v>0</v>
      </c>
    </row>
    <row r="1031" spans="7:8" x14ac:dyDescent="0.45">
      <c r="G1031" s="28">
        <f t="shared" si="16"/>
        <v>0</v>
      </c>
      <c r="H1031" s="29" t="b">
        <f>AND(IFERROR(INDEX(Config_Categories!$C$3:$AA$3, MATCH($E1031, Config_Categories!$C$1:$AA$1, 0)), FALSE), $G1031 &lt; 0)</f>
        <v>0</v>
      </c>
    </row>
    <row r="1032" spans="7:8" x14ac:dyDescent="0.45">
      <c r="G1032" s="28">
        <f t="shared" si="16"/>
        <v>0</v>
      </c>
      <c r="H1032" s="29" t="b">
        <f>AND(IFERROR(INDEX(Config_Categories!$C$3:$AA$3, MATCH($E1032, Config_Categories!$C$1:$AA$1, 0)), FALSE), $G1032 &lt; 0)</f>
        <v>0</v>
      </c>
    </row>
    <row r="1033" spans="7:8" x14ac:dyDescent="0.45">
      <c r="G1033" s="28">
        <f t="shared" si="16"/>
        <v>0</v>
      </c>
      <c r="H1033" s="29" t="b">
        <f>AND(IFERROR(INDEX(Config_Categories!$C$3:$AA$3, MATCH($E1033, Config_Categories!$C$1:$AA$1, 0)), FALSE), $G1033 &lt; 0)</f>
        <v>0</v>
      </c>
    </row>
    <row r="1034" spans="7:8" x14ac:dyDescent="0.45">
      <c r="G1034" s="28">
        <f t="shared" si="16"/>
        <v>0</v>
      </c>
      <c r="H1034" s="29" t="b">
        <f>AND(IFERROR(INDEX(Config_Categories!$C$3:$AA$3, MATCH($E1034, Config_Categories!$C$1:$AA$1, 0)), FALSE), $G1034 &lt; 0)</f>
        <v>0</v>
      </c>
    </row>
    <row r="1035" spans="7:8" x14ac:dyDescent="0.45">
      <c r="G1035" s="28">
        <f t="shared" si="16"/>
        <v>0</v>
      </c>
      <c r="H1035" s="29" t="b">
        <f>AND(IFERROR(INDEX(Config_Categories!$C$3:$AA$3, MATCH($E1035, Config_Categories!$C$1:$AA$1, 0)), FALSE), $G1035 &lt; 0)</f>
        <v>0</v>
      </c>
    </row>
    <row r="1036" spans="7:8" x14ac:dyDescent="0.45">
      <c r="G1036" s="28">
        <f t="shared" si="16"/>
        <v>0</v>
      </c>
      <c r="H1036" s="29" t="b">
        <f>AND(IFERROR(INDEX(Config_Categories!$C$3:$AA$3, MATCH($E1036, Config_Categories!$C$1:$AA$1, 0)), FALSE), $G1036 &lt; 0)</f>
        <v>0</v>
      </c>
    </row>
    <row r="1037" spans="7:8" x14ac:dyDescent="0.45">
      <c r="G1037" s="28">
        <f t="shared" si="16"/>
        <v>0</v>
      </c>
      <c r="H1037" s="29" t="b">
        <f>AND(IFERROR(INDEX(Config_Categories!$C$3:$AA$3, MATCH($E1037, Config_Categories!$C$1:$AA$1, 0)), FALSE), $G1037 &lt; 0)</f>
        <v>0</v>
      </c>
    </row>
    <row r="1038" spans="7:8" x14ac:dyDescent="0.45">
      <c r="G1038" s="28">
        <f t="shared" si="16"/>
        <v>0</v>
      </c>
      <c r="H1038" s="29" t="b">
        <f>AND(IFERROR(INDEX(Config_Categories!$C$3:$AA$3, MATCH($E1038, Config_Categories!$C$1:$AA$1, 0)), FALSE), $G1038 &lt; 0)</f>
        <v>0</v>
      </c>
    </row>
    <row r="1039" spans="7:8" x14ac:dyDescent="0.45">
      <c r="G1039" s="28">
        <f t="shared" si="16"/>
        <v>0</v>
      </c>
      <c r="H1039" s="29" t="b">
        <f>AND(IFERROR(INDEX(Config_Categories!$C$3:$AA$3, MATCH($E1039, Config_Categories!$C$1:$AA$1, 0)), FALSE), $G1039 &lt; 0)</f>
        <v>0</v>
      </c>
    </row>
    <row r="1040" spans="7:8" x14ac:dyDescent="0.45">
      <c r="G1040" s="28">
        <f t="shared" si="16"/>
        <v>0</v>
      </c>
      <c r="H1040" s="29" t="b">
        <f>AND(IFERROR(INDEX(Config_Categories!$C$3:$AA$3, MATCH($E1040, Config_Categories!$C$1:$AA$1, 0)), FALSE), $G1040 &lt; 0)</f>
        <v>0</v>
      </c>
    </row>
    <row r="1041" spans="7:8" x14ac:dyDescent="0.45">
      <c r="G1041" s="28">
        <f t="shared" si="16"/>
        <v>0</v>
      </c>
      <c r="H1041" s="29" t="b">
        <f>AND(IFERROR(INDEX(Config_Categories!$C$3:$AA$3, MATCH($E1041, Config_Categories!$C$1:$AA$1, 0)), FALSE), $G1041 &lt; 0)</f>
        <v>0</v>
      </c>
    </row>
    <row r="1042" spans="7:8" x14ac:dyDescent="0.45">
      <c r="G1042" s="28">
        <f t="shared" si="16"/>
        <v>0</v>
      </c>
      <c r="H1042" s="29" t="b">
        <f>AND(IFERROR(INDEX(Config_Categories!$C$3:$AA$3, MATCH($E1042, Config_Categories!$C$1:$AA$1, 0)), FALSE), $G1042 &lt; 0)</f>
        <v>0</v>
      </c>
    </row>
    <row r="1043" spans="7:8" x14ac:dyDescent="0.45">
      <c r="G1043" s="28">
        <f t="shared" si="16"/>
        <v>0</v>
      </c>
      <c r="H1043" s="29" t="b">
        <f>AND(IFERROR(INDEX(Config_Categories!$C$3:$AA$3, MATCH($E1043, Config_Categories!$C$1:$AA$1, 0)), FALSE), $G1043 &lt; 0)</f>
        <v>0</v>
      </c>
    </row>
    <row r="1044" spans="7:8" x14ac:dyDescent="0.45">
      <c r="G1044" s="28">
        <f t="shared" si="16"/>
        <v>0</v>
      </c>
      <c r="H1044" s="29" t="b">
        <f>AND(IFERROR(INDEX(Config_Categories!$C$3:$AA$3, MATCH($E1044, Config_Categories!$C$1:$AA$1, 0)), FALSE), $G1044 &lt; 0)</f>
        <v>0</v>
      </c>
    </row>
    <row r="1045" spans="7:8" x14ac:dyDescent="0.45">
      <c r="G1045" s="28">
        <f t="shared" si="16"/>
        <v>0</v>
      </c>
      <c r="H1045" s="29" t="b">
        <f>AND(IFERROR(INDEX(Config_Categories!$C$3:$AA$3, MATCH($E1045, Config_Categories!$C$1:$AA$1, 0)), FALSE), $G1045 &lt; 0)</f>
        <v>0</v>
      </c>
    </row>
    <row r="1046" spans="7:8" x14ac:dyDescent="0.45">
      <c r="G1046" s="28">
        <f t="shared" si="16"/>
        <v>0</v>
      </c>
      <c r="H1046" s="29" t="b">
        <f>AND(IFERROR(INDEX(Config_Categories!$C$3:$AA$3, MATCH($E1046, Config_Categories!$C$1:$AA$1, 0)), FALSE), $G1046 &lt; 0)</f>
        <v>0</v>
      </c>
    </row>
    <row r="1047" spans="7:8" x14ac:dyDescent="0.45">
      <c r="G1047" s="28">
        <f t="shared" si="16"/>
        <v>0</v>
      </c>
      <c r="H1047" s="29" t="b">
        <f>AND(IFERROR(INDEX(Config_Categories!$C$3:$AA$3, MATCH($E1047, Config_Categories!$C$1:$AA$1, 0)), FALSE), $G1047 &lt; 0)</f>
        <v>0</v>
      </c>
    </row>
    <row r="1048" spans="7:8" x14ac:dyDescent="0.45">
      <c r="G1048" s="28">
        <f t="shared" si="16"/>
        <v>0</v>
      </c>
      <c r="H1048" s="29" t="b">
        <f>AND(IFERROR(INDEX(Config_Categories!$C$3:$AA$3, MATCH($E1048, Config_Categories!$C$1:$AA$1, 0)), FALSE), $G1048 &lt; 0)</f>
        <v>0</v>
      </c>
    </row>
    <row r="1049" spans="7:8" x14ac:dyDescent="0.45">
      <c r="G1049" s="28">
        <f t="shared" si="16"/>
        <v>0</v>
      </c>
      <c r="H1049" s="29" t="b">
        <f>AND(IFERROR(INDEX(Config_Categories!$C$3:$AA$3, MATCH($E1049, Config_Categories!$C$1:$AA$1, 0)), FALSE), $G1049 &lt; 0)</f>
        <v>0</v>
      </c>
    </row>
    <row r="1050" spans="7:8" x14ac:dyDescent="0.45">
      <c r="G1050" s="28">
        <f t="shared" si="16"/>
        <v>0</v>
      </c>
      <c r="H1050" s="29" t="b">
        <f>AND(IFERROR(INDEX(Config_Categories!$C$3:$AA$3, MATCH($E1050, Config_Categories!$C$1:$AA$1, 0)), FALSE), $G1050 &lt; 0)</f>
        <v>0</v>
      </c>
    </row>
    <row r="1051" spans="7:8" x14ac:dyDescent="0.45">
      <c r="G1051" s="28">
        <f t="shared" si="16"/>
        <v>0</v>
      </c>
      <c r="H1051" s="29" t="b">
        <f>AND(IFERROR(INDEX(Config_Categories!$C$3:$AA$3, MATCH($E1051, Config_Categories!$C$1:$AA$1, 0)), FALSE), $G1051 &lt; 0)</f>
        <v>0</v>
      </c>
    </row>
    <row r="1052" spans="7:8" x14ac:dyDescent="0.45">
      <c r="G1052" s="28">
        <f t="shared" si="16"/>
        <v>0</v>
      </c>
      <c r="H1052" s="29" t="b">
        <f>AND(IFERROR(INDEX(Config_Categories!$C$3:$AA$3, MATCH($E1052, Config_Categories!$C$1:$AA$1, 0)), FALSE), $G1052 &lt; 0)</f>
        <v>0</v>
      </c>
    </row>
    <row r="1053" spans="7:8" x14ac:dyDescent="0.45">
      <c r="G1053" s="28">
        <f t="shared" si="16"/>
        <v>0</v>
      </c>
      <c r="H1053" s="29" t="b">
        <f>AND(IFERROR(INDEX(Config_Categories!$C$3:$AA$3, MATCH($E1053, Config_Categories!$C$1:$AA$1, 0)), FALSE), $G1053 &lt; 0)</f>
        <v>0</v>
      </c>
    </row>
    <row r="1054" spans="7:8" x14ac:dyDescent="0.45">
      <c r="G1054" s="28">
        <f t="shared" si="16"/>
        <v>0</v>
      </c>
      <c r="H1054" s="29" t="b">
        <f>AND(IFERROR(INDEX(Config_Categories!$C$3:$AA$3, MATCH($E1054, Config_Categories!$C$1:$AA$1, 0)), FALSE), $G1054 &lt; 0)</f>
        <v>0</v>
      </c>
    </row>
    <row r="1055" spans="7:8" x14ac:dyDescent="0.45">
      <c r="G1055" s="28">
        <f t="shared" si="16"/>
        <v>0</v>
      </c>
      <c r="H1055" s="29" t="b">
        <f>AND(IFERROR(INDEX(Config_Categories!$C$3:$AA$3, MATCH($E1055, Config_Categories!$C$1:$AA$1, 0)), FALSE), $G1055 &lt; 0)</f>
        <v>0</v>
      </c>
    </row>
    <row r="1056" spans="7:8" x14ac:dyDescent="0.45">
      <c r="G1056" s="28">
        <f t="shared" si="16"/>
        <v>0</v>
      </c>
      <c r="H1056" s="29" t="b">
        <f>AND(IFERROR(INDEX(Config_Categories!$C$3:$AA$3, MATCH($E1056, Config_Categories!$C$1:$AA$1, 0)), FALSE), $G1056 &lt; 0)</f>
        <v>0</v>
      </c>
    </row>
    <row r="1057" spans="7:8" x14ac:dyDescent="0.45">
      <c r="G1057" s="28">
        <f t="shared" si="16"/>
        <v>0</v>
      </c>
      <c r="H1057" s="29" t="b">
        <f>AND(IFERROR(INDEX(Config_Categories!$C$3:$AA$3, MATCH($E1057, Config_Categories!$C$1:$AA$1, 0)), FALSE), $G1057 &lt; 0)</f>
        <v>0</v>
      </c>
    </row>
    <row r="1058" spans="7:8" x14ac:dyDescent="0.45">
      <c r="G1058" s="28">
        <f t="shared" si="16"/>
        <v>0</v>
      </c>
      <c r="H1058" s="29" t="b">
        <f>AND(IFERROR(INDEX(Config_Categories!$C$3:$AA$3, MATCH($E1058, Config_Categories!$C$1:$AA$1, 0)), FALSE), $G1058 &lt; 0)</f>
        <v>0</v>
      </c>
    </row>
    <row r="1059" spans="7:8" x14ac:dyDescent="0.45">
      <c r="G1059" s="28">
        <f t="shared" si="16"/>
        <v>0</v>
      </c>
      <c r="H1059" s="29" t="b">
        <f>AND(IFERROR(INDEX(Config_Categories!$C$3:$AA$3, MATCH($E1059, Config_Categories!$C$1:$AA$1, 0)), FALSE), $G1059 &lt; 0)</f>
        <v>0</v>
      </c>
    </row>
    <row r="1060" spans="7:8" x14ac:dyDescent="0.45">
      <c r="G1060" s="28">
        <f t="shared" si="16"/>
        <v>0</v>
      </c>
      <c r="H1060" s="29" t="b">
        <f>AND(IFERROR(INDEX(Config_Categories!$C$3:$AA$3, MATCH($E1060, Config_Categories!$C$1:$AA$1, 0)), FALSE), $G1060 &lt; 0)</f>
        <v>0</v>
      </c>
    </row>
    <row r="1061" spans="7:8" x14ac:dyDescent="0.45">
      <c r="G1061" s="28">
        <f t="shared" si="16"/>
        <v>0</v>
      </c>
      <c r="H1061" s="29" t="b">
        <f>AND(IFERROR(INDEX(Config_Categories!$C$3:$AA$3, MATCH($E1061, Config_Categories!$C$1:$AA$1, 0)), FALSE), $G1061 &lt; 0)</f>
        <v>0</v>
      </c>
    </row>
    <row r="1062" spans="7:8" x14ac:dyDescent="0.45">
      <c r="G1062" s="28">
        <f t="shared" si="16"/>
        <v>0</v>
      </c>
      <c r="H1062" s="29" t="b">
        <f>AND(IFERROR(INDEX(Config_Categories!$C$3:$AA$3, MATCH($E1062, Config_Categories!$C$1:$AA$1, 0)), FALSE), $G1062 &lt; 0)</f>
        <v>0</v>
      </c>
    </row>
    <row r="1063" spans="7:8" x14ac:dyDescent="0.45">
      <c r="G1063" s="28">
        <f t="shared" si="16"/>
        <v>0</v>
      </c>
      <c r="H1063" s="29" t="b">
        <f>AND(IFERROR(INDEX(Config_Categories!$C$3:$AA$3, MATCH($E1063, Config_Categories!$C$1:$AA$1, 0)), FALSE), $G1063 &lt; 0)</f>
        <v>0</v>
      </c>
    </row>
    <row r="1064" spans="7:8" x14ac:dyDescent="0.45">
      <c r="G1064" s="28">
        <f t="shared" si="16"/>
        <v>0</v>
      </c>
      <c r="H1064" s="29" t="b">
        <f>AND(IFERROR(INDEX(Config_Categories!$C$3:$AA$3, MATCH($E1064, Config_Categories!$C$1:$AA$1, 0)), FALSE), $G1064 &lt; 0)</f>
        <v>0</v>
      </c>
    </row>
    <row r="1065" spans="7:8" x14ac:dyDescent="0.45">
      <c r="G1065" s="28">
        <f t="shared" si="16"/>
        <v>0</v>
      </c>
      <c r="H1065" s="29" t="b">
        <f>AND(IFERROR(INDEX(Config_Categories!$C$3:$AA$3, MATCH($E1065, Config_Categories!$C$1:$AA$1, 0)), FALSE), $G1065 &lt; 0)</f>
        <v>0</v>
      </c>
    </row>
    <row r="1066" spans="7:8" x14ac:dyDescent="0.45">
      <c r="G1066" s="28">
        <f t="shared" si="16"/>
        <v>0</v>
      </c>
      <c r="H1066" s="29" t="b">
        <f>AND(IFERROR(INDEX(Config_Categories!$C$3:$AA$3, MATCH($E1066, Config_Categories!$C$1:$AA$1, 0)), FALSE), $G1066 &lt; 0)</f>
        <v>0</v>
      </c>
    </row>
    <row r="1067" spans="7:8" x14ac:dyDescent="0.45">
      <c r="G1067" s="28">
        <f t="shared" si="16"/>
        <v>0</v>
      </c>
      <c r="H1067" s="29" t="b">
        <f>AND(IFERROR(INDEX(Config_Categories!$C$3:$AA$3, MATCH($E1067, Config_Categories!$C$1:$AA$1, 0)), FALSE), $G1067 &lt; 0)</f>
        <v>0</v>
      </c>
    </row>
    <row r="1068" spans="7:8" x14ac:dyDescent="0.45">
      <c r="G1068" s="28">
        <f t="shared" si="16"/>
        <v>0</v>
      </c>
      <c r="H1068" s="29" t="b">
        <f>AND(IFERROR(INDEX(Config_Categories!$C$3:$AA$3, MATCH($E1068, Config_Categories!$C$1:$AA$1, 0)), FALSE), $G1068 &lt; 0)</f>
        <v>0</v>
      </c>
    </row>
    <row r="1069" spans="7:8" x14ac:dyDescent="0.45">
      <c r="G1069" s="28">
        <f t="shared" si="16"/>
        <v>0</v>
      </c>
      <c r="H1069" s="29" t="b">
        <f>AND(IFERROR(INDEX(Config_Categories!$C$3:$AA$3, MATCH($E1069, Config_Categories!$C$1:$AA$1, 0)), FALSE), $G1069 &lt; 0)</f>
        <v>0</v>
      </c>
    </row>
    <row r="1070" spans="7:8" x14ac:dyDescent="0.45">
      <c r="G1070" s="28">
        <f t="shared" si="16"/>
        <v>0</v>
      </c>
      <c r="H1070" s="29" t="b">
        <f>AND(IFERROR(INDEX(Config_Categories!$C$3:$AA$3, MATCH($E1070, Config_Categories!$C$1:$AA$1, 0)), FALSE), $G1070 &lt; 0)</f>
        <v>0</v>
      </c>
    </row>
    <row r="1071" spans="7:8" x14ac:dyDescent="0.45">
      <c r="G1071" s="28">
        <f t="shared" si="16"/>
        <v>0</v>
      </c>
      <c r="H1071" s="29" t="b">
        <f>AND(IFERROR(INDEX(Config_Categories!$C$3:$AA$3, MATCH($E1071, Config_Categories!$C$1:$AA$1, 0)), FALSE), $G1071 &lt; 0)</f>
        <v>0</v>
      </c>
    </row>
    <row r="1072" spans="7:8" x14ac:dyDescent="0.45">
      <c r="G1072" s="28">
        <f t="shared" si="16"/>
        <v>0</v>
      </c>
      <c r="H1072" s="29" t="b">
        <f>AND(IFERROR(INDEX(Config_Categories!$C$3:$AA$3, MATCH($E1072, Config_Categories!$C$1:$AA$1, 0)), FALSE), $G1072 &lt; 0)</f>
        <v>0</v>
      </c>
    </row>
    <row r="1073" spans="7:8" x14ac:dyDescent="0.45">
      <c r="G1073" s="28">
        <f t="shared" si="16"/>
        <v>0</v>
      </c>
      <c r="H1073" s="29" t="b">
        <f>AND(IFERROR(INDEX(Config_Categories!$C$3:$AA$3, MATCH($E1073, Config_Categories!$C$1:$AA$1, 0)), FALSE), $G1073 &lt; 0)</f>
        <v>0</v>
      </c>
    </row>
    <row r="1074" spans="7:8" x14ac:dyDescent="0.45">
      <c r="G1074" s="28">
        <f t="shared" si="16"/>
        <v>0</v>
      </c>
      <c r="H1074" s="29" t="b">
        <f>AND(IFERROR(INDEX(Config_Categories!$C$3:$AA$3, MATCH($E1074, Config_Categories!$C$1:$AA$1, 0)), FALSE), $G1074 &lt; 0)</f>
        <v>0</v>
      </c>
    </row>
    <row r="1075" spans="7:8" x14ac:dyDescent="0.45">
      <c r="G1075" s="28">
        <f t="shared" si="16"/>
        <v>0</v>
      </c>
      <c r="H1075" s="29" t="b">
        <f>AND(IFERROR(INDEX(Config_Categories!$C$3:$AA$3, MATCH($E1075, Config_Categories!$C$1:$AA$1, 0)), FALSE), $G1075 &lt; 0)</f>
        <v>0</v>
      </c>
    </row>
    <row r="1076" spans="7:8" x14ac:dyDescent="0.45">
      <c r="G1076" s="28">
        <f t="shared" si="16"/>
        <v>0</v>
      </c>
      <c r="H1076" s="29" t="b">
        <f>AND(IFERROR(INDEX(Config_Categories!$C$3:$AA$3, MATCH($E1076, Config_Categories!$C$1:$AA$1, 0)), FALSE), $G1076 &lt; 0)</f>
        <v>0</v>
      </c>
    </row>
    <row r="1077" spans="7:8" x14ac:dyDescent="0.45">
      <c r="G1077" s="28">
        <f t="shared" si="16"/>
        <v>0</v>
      </c>
      <c r="H1077" s="29" t="b">
        <f>AND(IFERROR(INDEX(Config_Categories!$C$3:$AA$3, MATCH($E1077, Config_Categories!$C$1:$AA$1, 0)), FALSE), $G1077 &lt; 0)</f>
        <v>0</v>
      </c>
    </row>
    <row r="1078" spans="7:8" x14ac:dyDescent="0.45">
      <c r="G1078" s="28">
        <f t="shared" si="16"/>
        <v>0</v>
      </c>
      <c r="H1078" s="29" t="b">
        <f>AND(IFERROR(INDEX(Config_Categories!$C$3:$AA$3, MATCH($E1078, Config_Categories!$C$1:$AA$1, 0)), FALSE), $G1078 &lt; 0)</f>
        <v>0</v>
      </c>
    </row>
    <row r="1079" spans="7:8" x14ac:dyDescent="0.45">
      <c r="G1079" s="28">
        <f t="shared" si="16"/>
        <v>0</v>
      </c>
      <c r="H1079" s="29" t="b">
        <f>AND(IFERROR(INDEX(Config_Categories!$C$3:$AA$3, MATCH($E1079, Config_Categories!$C$1:$AA$1, 0)), FALSE), $G1079 &lt; 0)</f>
        <v>0</v>
      </c>
    </row>
    <row r="1080" spans="7:8" x14ac:dyDescent="0.45">
      <c r="G1080" s="28">
        <f t="shared" si="16"/>
        <v>0</v>
      </c>
      <c r="H1080" s="29" t="b">
        <f>AND(IFERROR(INDEX(Config_Categories!$C$3:$AA$3, MATCH($E1080, Config_Categories!$C$1:$AA$1, 0)), FALSE), $G1080 &lt; 0)</f>
        <v>0</v>
      </c>
    </row>
    <row r="1081" spans="7:8" x14ac:dyDescent="0.45">
      <c r="G1081" s="28">
        <f t="shared" si="16"/>
        <v>0</v>
      </c>
      <c r="H1081" s="29" t="b">
        <f>AND(IFERROR(INDEX(Config_Categories!$C$3:$AA$3, MATCH($E1081, Config_Categories!$C$1:$AA$1, 0)), FALSE), $G1081 &lt; 0)</f>
        <v>0</v>
      </c>
    </row>
    <row r="1082" spans="7:8" x14ac:dyDescent="0.45">
      <c r="G1082" s="28">
        <f t="shared" si="16"/>
        <v>0</v>
      </c>
      <c r="H1082" s="29" t="b">
        <f>AND(IFERROR(INDEX(Config_Categories!$C$3:$AA$3, MATCH($E1082, Config_Categories!$C$1:$AA$1, 0)), FALSE), $G1082 &lt; 0)</f>
        <v>0</v>
      </c>
    </row>
    <row r="1083" spans="7:8" x14ac:dyDescent="0.45">
      <c r="G1083" s="28">
        <f t="shared" si="16"/>
        <v>0</v>
      </c>
      <c r="H1083" s="29" t="b">
        <f>AND(IFERROR(INDEX(Config_Categories!$C$3:$AA$3, MATCH($E1083, Config_Categories!$C$1:$AA$1, 0)), FALSE), $G1083 &lt; 0)</f>
        <v>0</v>
      </c>
    </row>
    <row r="1084" spans="7:8" x14ac:dyDescent="0.45">
      <c r="G1084" s="28">
        <f t="shared" si="16"/>
        <v>0</v>
      </c>
      <c r="H1084" s="29" t="b">
        <f>AND(IFERROR(INDEX(Config_Categories!$C$3:$AA$3, MATCH($E1084, Config_Categories!$C$1:$AA$1, 0)), FALSE), $G1084 &lt; 0)</f>
        <v>0</v>
      </c>
    </row>
    <row r="1085" spans="7:8" x14ac:dyDescent="0.45">
      <c r="G1085" s="28">
        <f t="shared" si="16"/>
        <v>0</v>
      </c>
      <c r="H1085" s="29" t="b">
        <f>AND(IFERROR(INDEX(Config_Categories!$C$3:$AA$3, MATCH($E1085, Config_Categories!$C$1:$AA$1, 0)), FALSE), $G1085 &lt; 0)</f>
        <v>0</v>
      </c>
    </row>
    <row r="1086" spans="7:8" x14ac:dyDescent="0.45">
      <c r="G1086" s="28">
        <f t="shared" si="16"/>
        <v>0</v>
      </c>
      <c r="H1086" s="29" t="b">
        <f>AND(IFERROR(INDEX(Config_Categories!$C$3:$AA$3, MATCH($E1086, Config_Categories!$C$1:$AA$1, 0)), FALSE), $G1086 &lt; 0)</f>
        <v>0</v>
      </c>
    </row>
    <row r="1087" spans="7:8" x14ac:dyDescent="0.45">
      <c r="G1087" s="28">
        <f t="shared" si="16"/>
        <v>0</v>
      </c>
      <c r="H1087" s="29" t="b">
        <f>AND(IFERROR(INDEX(Config_Categories!$C$3:$AA$3, MATCH($E1087, Config_Categories!$C$1:$AA$1, 0)), FALSE), $G1087 &lt; 0)</f>
        <v>0</v>
      </c>
    </row>
    <row r="1088" spans="7:8" x14ac:dyDescent="0.45">
      <c r="G1088" s="28">
        <f t="shared" si="16"/>
        <v>0</v>
      </c>
      <c r="H1088" s="29" t="b">
        <f>AND(IFERROR(INDEX(Config_Categories!$C$3:$AA$3, MATCH($E1088, Config_Categories!$C$1:$AA$1, 0)), FALSE), $G1088 &lt; 0)</f>
        <v>0</v>
      </c>
    </row>
    <row r="1089" spans="7:8" x14ac:dyDescent="0.45">
      <c r="G1089" s="28">
        <f t="shared" si="16"/>
        <v>0</v>
      </c>
      <c r="H1089" s="29" t="b">
        <f>AND(IFERROR(INDEX(Config_Categories!$C$3:$AA$3, MATCH($E1089, Config_Categories!$C$1:$AA$1, 0)), FALSE), $G1089 &lt; 0)</f>
        <v>0</v>
      </c>
    </row>
    <row r="1090" spans="7:8" x14ac:dyDescent="0.45">
      <c r="G1090" s="28">
        <f t="shared" si="16"/>
        <v>0</v>
      </c>
      <c r="H1090" s="29" t="b">
        <f>AND(IFERROR(INDEX(Config_Categories!$C$3:$AA$3, MATCH($E1090, Config_Categories!$C$1:$AA$1, 0)), FALSE), $G1090 &lt; 0)</f>
        <v>0</v>
      </c>
    </row>
    <row r="1091" spans="7:8" x14ac:dyDescent="0.45">
      <c r="G1091" s="28">
        <f t="shared" ref="G1091:G1154" si="17">SUM(I1091:O1091)</f>
        <v>0</v>
      </c>
      <c r="H1091" s="29" t="b">
        <f>AND(IFERROR(INDEX(Config_Categories!$C$3:$AA$3, MATCH($E1091, Config_Categories!$C$1:$AA$1, 0)), FALSE), $G1091 &lt; 0)</f>
        <v>0</v>
      </c>
    </row>
    <row r="1092" spans="7:8" x14ac:dyDescent="0.45">
      <c r="G1092" s="28">
        <f t="shared" si="17"/>
        <v>0</v>
      </c>
      <c r="H1092" s="29" t="b">
        <f>AND(IFERROR(INDEX(Config_Categories!$C$3:$AA$3, MATCH($E1092, Config_Categories!$C$1:$AA$1, 0)), FALSE), $G1092 &lt; 0)</f>
        <v>0</v>
      </c>
    </row>
    <row r="1093" spans="7:8" x14ac:dyDescent="0.45">
      <c r="G1093" s="28">
        <f t="shared" si="17"/>
        <v>0</v>
      </c>
      <c r="H1093" s="29" t="b">
        <f>AND(IFERROR(INDEX(Config_Categories!$C$3:$AA$3, MATCH($E1093, Config_Categories!$C$1:$AA$1, 0)), FALSE), $G1093 &lt; 0)</f>
        <v>0</v>
      </c>
    </row>
    <row r="1094" spans="7:8" x14ac:dyDescent="0.45">
      <c r="G1094" s="28">
        <f t="shared" si="17"/>
        <v>0</v>
      </c>
      <c r="H1094" s="29" t="b">
        <f>AND(IFERROR(INDEX(Config_Categories!$C$3:$AA$3, MATCH($E1094, Config_Categories!$C$1:$AA$1, 0)), FALSE), $G1094 &lt; 0)</f>
        <v>0</v>
      </c>
    </row>
    <row r="1095" spans="7:8" x14ac:dyDescent="0.45">
      <c r="G1095" s="28">
        <f t="shared" si="17"/>
        <v>0</v>
      </c>
      <c r="H1095" s="29" t="b">
        <f>AND(IFERROR(INDEX(Config_Categories!$C$3:$AA$3, MATCH($E1095, Config_Categories!$C$1:$AA$1, 0)), FALSE), $G1095 &lt; 0)</f>
        <v>0</v>
      </c>
    </row>
    <row r="1096" spans="7:8" x14ac:dyDescent="0.45">
      <c r="G1096" s="28">
        <f t="shared" si="17"/>
        <v>0</v>
      </c>
      <c r="H1096" s="29" t="b">
        <f>AND(IFERROR(INDEX(Config_Categories!$C$3:$AA$3, MATCH($E1096, Config_Categories!$C$1:$AA$1, 0)), FALSE), $G1096 &lt; 0)</f>
        <v>0</v>
      </c>
    </row>
    <row r="1097" spans="7:8" x14ac:dyDescent="0.45">
      <c r="G1097" s="28">
        <f t="shared" si="17"/>
        <v>0</v>
      </c>
      <c r="H1097" s="29" t="b">
        <f>AND(IFERROR(INDEX(Config_Categories!$C$3:$AA$3, MATCH($E1097, Config_Categories!$C$1:$AA$1, 0)), FALSE), $G1097 &lt; 0)</f>
        <v>0</v>
      </c>
    </row>
    <row r="1098" spans="7:8" x14ac:dyDescent="0.45">
      <c r="G1098" s="28">
        <f t="shared" si="17"/>
        <v>0</v>
      </c>
      <c r="H1098" s="29" t="b">
        <f>AND(IFERROR(INDEX(Config_Categories!$C$3:$AA$3, MATCH($E1098, Config_Categories!$C$1:$AA$1, 0)), FALSE), $G1098 &lt; 0)</f>
        <v>0</v>
      </c>
    </row>
    <row r="1099" spans="7:8" x14ac:dyDescent="0.45">
      <c r="G1099" s="28">
        <f t="shared" si="17"/>
        <v>0</v>
      </c>
      <c r="H1099" s="29" t="b">
        <f>AND(IFERROR(INDEX(Config_Categories!$C$3:$AA$3, MATCH($E1099, Config_Categories!$C$1:$AA$1, 0)), FALSE), $G1099 &lt; 0)</f>
        <v>0</v>
      </c>
    </row>
    <row r="1100" spans="7:8" x14ac:dyDescent="0.45">
      <c r="G1100" s="28">
        <f t="shared" si="17"/>
        <v>0</v>
      </c>
      <c r="H1100" s="29" t="b">
        <f>AND(IFERROR(INDEX(Config_Categories!$C$3:$AA$3, MATCH($E1100, Config_Categories!$C$1:$AA$1, 0)), FALSE), $G1100 &lt; 0)</f>
        <v>0</v>
      </c>
    </row>
    <row r="1101" spans="7:8" x14ac:dyDescent="0.45">
      <c r="G1101" s="28">
        <f t="shared" si="17"/>
        <v>0</v>
      </c>
      <c r="H1101" s="29" t="b">
        <f>AND(IFERROR(INDEX(Config_Categories!$C$3:$AA$3, MATCH($E1101, Config_Categories!$C$1:$AA$1, 0)), FALSE), $G1101 &lt; 0)</f>
        <v>0</v>
      </c>
    </row>
    <row r="1102" spans="7:8" x14ac:dyDescent="0.45">
      <c r="G1102" s="28">
        <f t="shared" si="17"/>
        <v>0</v>
      </c>
      <c r="H1102" s="29" t="b">
        <f>AND(IFERROR(INDEX(Config_Categories!$C$3:$AA$3, MATCH($E1102, Config_Categories!$C$1:$AA$1, 0)), FALSE), $G1102 &lt; 0)</f>
        <v>0</v>
      </c>
    </row>
    <row r="1103" spans="7:8" x14ac:dyDescent="0.45">
      <c r="G1103" s="28">
        <f t="shared" si="17"/>
        <v>0</v>
      </c>
      <c r="H1103" s="29" t="b">
        <f>AND(IFERROR(INDEX(Config_Categories!$C$3:$AA$3, MATCH($E1103, Config_Categories!$C$1:$AA$1, 0)), FALSE), $G1103 &lt; 0)</f>
        <v>0</v>
      </c>
    </row>
    <row r="1104" spans="7:8" x14ac:dyDescent="0.45">
      <c r="G1104" s="28">
        <f t="shared" si="17"/>
        <v>0</v>
      </c>
      <c r="H1104" s="29" t="b">
        <f>AND(IFERROR(INDEX(Config_Categories!$C$3:$AA$3, MATCH($E1104, Config_Categories!$C$1:$AA$1, 0)), FALSE), $G1104 &lt; 0)</f>
        <v>0</v>
      </c>
    </row>
    <row r="1105" spans="7:8" x14ac:dyDescent="0.45">
      <c r="G1105" s="28">
        <f t="shared" si="17"/>
        <v>0</v>
      </c>
      <c r="H1105" s="29" t="b">
        <f>AND(IFERROR(INDEX(Config_Categories!$C$3:$AA$3, MATCH($E1105, Config_Categories!$C$1:$AA$1, 0)), FALSE), $G1105 &lt; 0)</f>
        <v>0</v>
      </c>
    </row>
    <row r="1106" spans="7:8" x14ac:dyDescent="0.45">
      <c r="G1106" s="28">
        <f t="shared" si="17"/>
        <v>0</v>
      </c>
      <c r="H1106" s="29" t="b">
        <f>AND(IFERROR(INDEX(Config_Categories!$C$3:$AA$3, MATCH($E1106, Config_Categories!$C$1:$AA$1, 0)), FALSE), $G1106 &lt; 0)</f>
        <v>0</v>
      </c>
    </row>
    <row r="1107" spans="7:8" x14ac:dyDescent="0.45">
      <c r="G1107" s="28">
        <f t="shared" si="17"/>
        <v>0</v>
      </c>
      <c r="H1107" s="29" t="b">
        <f>AND(IFERROR(INDEX(Config_Categories!$C$3:$AA$3, MATCH($E1107, Config_Categories!$C$1:$AA$1, 0)), FALSE), $G1107 &lt; 0)</f>
        <v>0</v>
      </c>
    </row>
    <row r="1108" spans="7:8" x14ac:dyDescent="0.45">
      <c r="G1108" s="28">
        <f t="shared" si="17"/>
        <v>0</v>
      </c>
      <c r="H1108" s="29" t="b">
        <f>AND(IFERROR(INDEX(Config_Categories!$C$3:$AA$3, MATCH($E1108, Config_Categories!$C$1:$AA$1, 0)), FALSE), $G1108 &lt; 0)</f>
        <v>0</v>
      </c>
    </row>
    <row r="1109" spans="7:8" x14ac:dyDescent="0.45">
      <c r="G1109" s="28">
        <f t="shared" si="17"/>
        <v>0</v>
      </c>
      <c r="H1109" s="29" t="b">
        <f>AND(IFERROR(INDEX(Config_Categories!$C$3:$AA$3, MATCH($E1109, Config_Categories!$C$1:$AA$1, 0)), FALSE), $G1109 &lt; 0)</f>
        <v>0</v>
      </c>
    </row>
    <row r="1110" spans="7:8" x14ac:dyDescent="0.45">
      <c r="G1110" s="28">
        <f t="shared" si="17"/>
        <v>0</v>
      </c>
      <c r="H1110" s="29" t="b">
        <f>AND(IFERROR(INDEX(Config_Categories!$C$3:$AA$3, MATCH($E1110, Config_Categories!$C$1:$AA$1, 0)), FALSE), $G1110 &lt; 0)</f>
        <v>0</v>
      </c>
    </row>
    <row r="1111" spans="7:8" x14ac:dyDescent="0.45">
      <c r="G1111" s="28">
        <f t="shared" si="17"/>
        <v>0</v>
      </c>
      <c r="H1111" s="29" t="b">
        <f>AND(IFERROR(INDEX(Config_Categories!$C$3:$AA$3, MATCH($E1111, Config_Categories!$C$1:$AA$1, 0)), FALSE), $G1111 &lt; 0)</f>
        <v>0</v>
      </c>
    </row>
    <row r="1112" spans="7:8" x14ac:dyDescent="0.45">
      <c r="G1112" s="28">
        <f t="shared" si="17"/>
        <v>0</v>
      </c>
      <c r="H1112" s="29" t="b">
        <f>AND(IFERROR(INDEX(Config_Categories!$C$3:$AA$3, MATCH($E1112, Config_Categories!$C$1:$AA$1, 0)), FALSE), $G1112 &lt; 0)</f>
        <v>0</v>
      </c>
    </row>
    <row r="1113" spans="7:8" x14ac:dyDescent="0.45">
      <c r="G1113" s="28">
        <f t="shared" si="17"/>
        <v>0</v>
      </c>
      <c r="H1113" s="29" t="b">
        <f>AND(IFERROR(INDEX(Config_Categories!$C$3:$AA$3, MATCH($E1113, Config_Categories!$C$1:$AA$1, 0)), FALSE), $G1113 &lt; 0)</f>
        <v>0</v>
      </c>
    </row>
    <row r="1114" spans="7:8" x14ac:dyDescent="0.45">
      <c r="G1114" s="28">
        <f t="shared" si="17"/>
        <v>0</v>
      </c>
      <c r="H1114" s="29" t="b">
        <f>AND(IFERROR(INDEX(Config_Categories!$C$3:$AA$3, MATCH($E1114, Config_Categories!$C$1:$AA$1, 0)), FALSE), $G1114 &lt; 0)</f>
        <v>0</v>
      </c>
    </row>
    <row r="1115" spans="7:8" x14ac:dyDescent="0.45">
      <c r="G1115" s="28">
        <f t="shared" si="17"/>
        <v>0</v>
      </c>
      <c r="H1115" s="29" t="b">
        <f>AND(IFERROR(INDEX(Config_Categories!$C$3:$AA$3, MATCH($E1115, Config_Categories!$C$1:$AA$1, 0)), FALSE), $G1115 &lt; 0)</f>
        <v>0</v>
      </c>
    </row>
    <row r="1116" spans="7:8" x14ac:dyDescent="0.45">
      <c r="G1116" s="28">
        <f t="shared" si="17"/>
        <v>0</v>
      </c>
      <c r="H1116" s="29" t="b">
        <f>AND(IFERROR(INDEX(Config_Categories!$C$3:$AA$3, MATCH($E1116, Config_Categories!$C$1:$AA$1, 0)), FALSE), $G1116 &lt; 0)</f>
        <v>0</v>
      </c>
    </row>
    <row r="1117" spans="7:8" x14ac:dyDescent="0.45">
      <c r="G1117" s="28">
        <f t="shared" si="17"/>
        <v>0</v>
      </c>
      <c r="H1117" s="29" t="b">
        <f>AND(IFERROR(INDEX(Config_Categories!$C$3:$AA$3, MATCH($E1117, Config_Categories!$C$1:$AA$1, 0)), FALSE), $G1117 &lt; 0)</f>
        <v>0</v>
      </c>
    </row>
    <row r="1118" spans="7:8" x14ac:dyDescent="0.45">
      <c r="G1118" s="28">
        <f t="shared" si="17"/>
        <v>0</v>
      </c>
      <c r="H1118" s="29" t="b">
        <f>AND(IFERROR(INDEX(Config_Categories!$C$3:$AA$3, MATCH($E1118, Config_Categories!$C$1:$AA$1, 0)), FALSE), $G1118 &lt; 0)</f>
        <v>0</v>
      </c>
    </row>
    <row r="1119" spans="7:8" x14ac:dyDescent="0.45">
      <c r="G1119" s="28">
        <f t="shared" si="17"/>
        <v>0</v>
      </c>
      <c r="H1119" s="29" t="b">
        <f>AND(IFERROR(INDEX(Config_Categories!$C$3:$AA$3, MATCH($E1119, Config_Categories!$C$1:$AA$1, 0)), FALSE), $G1119 &lt; 0)</f>
        <v>0</v>
      </c>
    </row>
    <row r="1120" spans="7:8" x14ac:dyDescent="0.45">
      <c r="G1120" s="28">
        <f t="shared" si="17"/>
        <v>0</v>
      </c>
      <c r="H1120" s="29" t="b">
        <f>AND(IFERROR(INDEX(Config_Categories!$C$3:$AA$3, MATCH($E1120, Config_Categories!$C$1:$AA$1, 0)), FALSE), $G1120 &lt; 0)</f>
        <v>0</v>
      </c>
    </row>
    <row r="1121" spans="7:8" x14ac:dyDescent="0.45">
      <c r="G1121" s="28">
        <f t="shared" si="17"/>
        <v>0</v>
      </c>
      <c r="H1121" s="29" t="b">
        <f>AND(IFERROR(INDEX(Config_Categories!$C$3:$AA$3, MATCH($E1121, Config_Categories!$C$1:$AA$1, 0)), FALSE), $G1121 &lt; 0)</f>
        <v>0</v>
      </c>
    </row>
    <row r="1122" spans="7:8" x14ac:dyDescent="0.45">
      <c r="G1122" s="28">
        <f t="shared" si="17"/>
        <v>0</v>
      </c>
      <c r="H1122" s="29" t="b">
        <f>AND(IFERROR(INDEX(Config_Categories!$C$3:$AA$3, MATCH($E1122, Config_Categories!$C$1:$AA$1, 0)), FALSE), $G1122 &lt; 0)</f>
        <v>0</v>
      </c>
    </row>
    <row r="1123" spans="7:8" x14ac:dyDescent="0.45">
      <c r="G1123" s="28">
        <f t="shared" si="17"/>
        <v>0</v>
      </c>
      <c r="H1123" s="29" t="b">
        <f>AND(IFERROR(INDEX(Config_Categories!$C$3:$AA$3, MATCH($E1123, Config_Categories!$C$1:$AA$1, 0)), FALSE), $G1123 &lt; 0)</f>
        <v>0</v>
      </c>
    </row>
    <row r="1124" spans="7:8" x14ac:dyDescent="0.45">
      <c r="G1124" s="28">
        <f t="shared" si="17"/>
        <v>0</v>
      </c>
      <c r="H1124" s="29" t="b">
        <f>AND(IFERROR(INDEX(Config_Categories!$C$3:$AA$3, MATCH($E1124, Config_Categories!$C$1:$AA$1, 0)), FALSE), $G1124 &lt; 0)</f>
        <v>0</v>
      </c>
    </row>
    <row r="1125" spans="7:8" x14ac:dyDescent="0.45">
      <c r="G1125" s="28">
        <f t="shared" si="17"/>
        <v>0</v>
      </c>
      <c r="H1125" s="29" t="b">
        <f>AND(IFERROR(INDEX(Config_Categories!$C$3:$AA$3, MATCH($E1125, Config_Categories!$C$1:$AA$1, 0)), FALSE), $G1125 &lt; 0)</f>
        <v>0</v>
      </c>
    </row>
    <row r="1126" spans="7:8" x14ac:dyDescent="0.45">
      <c r="G1126" s="28">
        <f t="shared" si="17"/>
        <v>0</v>
      </c>
      <c r="H1126" s="29" t="b">
        <f>AND(IFERROR(INDEX(Config_Categories!$C$3:$AA$3, MATCH($E1126, Config_Categories!$C$1:$AA$1, 0)), FALSE), $G1126 &lt; 0)</f>
        <v>0</v>
      </c>
    </row>
    <row r="1127" spans="7:8" x14ac:dyDescent="0.45">
      <c r="G1127" s="28">
        <f t="shared" si="17"/>
        <v>0</v>
      </c>
      <c r="H1127" s="29" t="b">
        <f>AND(IFERROR(INDEX(Config_Categories!$C$3:$AA$3, MATCH($E1127, Config_Categories!$C$1:$AA$1, 0)), FALSE), $G1127 &lt; 0)</f>
        <v>0</v>
      </c>
    </row>
    <row r="1128" spans="7:8" x14ac:dyDescent="0.45">
      <c r="G1128" s="28">
        <f t="shared" si="17"/>
        <v>0</v>
      </c>
      <c r="H1128" s="29" t="b">
        <f>AND(IFERROR(INDEX(Config_Categories!$C$3:$AA$3, MATCH($E1128, Config_Categories!$C$1:$AA$1, 0)), FALSE), $G1128 &lt; 0)</f>
        <v>0</v>
      </c>
    </row>
    <row r="1129" spans="7:8" x14ac:dyDescent="0.45">
      <c r="G1129" s="28">
        <f t="shared" si="17"/>
        <v>0</v>
      </c>
      <c r="H1129" s="29" t="b">
        <f>AND(IFERROR(INDEX(Config_Categories!$C$3:$AA$3, MATCH($E1129, Config_Categories!$C$1:$AA$1, 0)), FALSE), $G1129 &lt; 0)</f>
        <v>0</v>
      </c>
    </row>
    <row r="1130" spans="7:8" x14ac:dyDescent="0.45">
      <c r="G1130" s="28">
        <f t="shared" si="17"/>
        <v>0</v>
      </c>
      <c r="H1130" s="29" t="b">
        <f>AND(IFERROR(INDEX(Config_Categories!$C$3:$AA$3, MATCH($E1130, Config_Categories!$C$1:$AA$1, 0)), FALSE), $G1130 &lt; 0)</f>
        <v>0</v>
      </c>
    </row>
    <row r="1131" spans="7:8" x14ac:dyDescent="0.45">
      <c r="G1131" s="28">
        <f t="shared" si="17"/>
        <v>0</v>
      </c>
      <c r="H1131" s="29" t="b">
        <f>AND(IFERROR(INDEX(Config_Categories!$C$3:$AA$3, MATCH($E1131, Config_Categories!$C$1:$AA$1, 0)), FALSE), $G1131 &lt; 0)</f>
        <v>0</v>
      </c>
    </row>
    <row r="1132" spans="7:8" x14ac:dyDescent="0.45">
      <c r="G1132" s="28">
        <f t="shared" si="17"/>
        <v>0</v>
      </c>
      <c r="H1132" s="29" t="b">
        <f>AND(IFERROR(INDEX(Config_Categories!$C$3:$AA$3, MATCH($E1132, Config_Categories!$C$1:$AA$1, 0)), FALSE), $G1132 &lt; 0)</f>
        <v>0</v>
      </c>
    </row>
    <row r="1133" spans="7:8" x14ac:dyDescent="0.45">
      <c r="G1133" s="28">
        <f t="shared" si="17"/>
        <v>0</v>
      </c>
      <c r="H1133" s="29" t="b">
        <f>AND(IFERROR(INDEX(Config_Categories!$C$3:$AA$3, MATCH($E1133, Config_Categories!$C$1:$AA$1, 0)), FALSE), $G1133 &lt; 0)</f>
        <v>0</v>
      </c>
    </row>
    <row r="1134" spans="7:8" x14ac:dyDescent="0.45">
      <c r="G1134" s="28">
        <f t="shared" si="17"/>
        <v>0</v>
      </c>
      <c r="H1134" s="29" t="b">
        <f>AND(IFERROR(INDEX(Config_Categories!$C$3:$AA$3, MATCH($E1134, Config_Categories!$C$1:$AA$1, 0)), FALSE), $G1134 &lt; 0)</f>
        <v>0</v>
      </c>
    </row>
    <row r="1135" spans="7:8" x14ac:dyDescent="0.45">
      <c r="G1135" s="28">
        <f t="shared" si="17"/>
        <v>0</v>
      </c>
      <c r="H1135" s="29" t="b">
        <f>AND(IFERROR(INDEX(Config_Categories!$C$3:$AA$3, MATCH($E1135, Config_Categories!$C$1:$AA$1, 0)), FALSE), $G1135 &lt; 0)</f>
        <v>0</v>
      </c>
    </row>
    <row r="1136" spans="7:8" x14ac:dyDescent="0.45">
      <c r="G1136" s="28">
        <f t="shared" si="17"/>
        <v>0</v>
      </c>
      <c r="H1136" s="29" t="b">
        <f>AND(IFERROR(INDEX(Config_Categories!$C$3:$AA$3, MATCH($E1136, Config_Categories!$C$1:$AA$1, 0)), FALSE), $G1136 &lt; 0)</f>
        <v>0</v>
      </c>
    </row>
    <row r="1137" spans="7:8" x14ac:dyDescent="0.45">
      <c r="G1137" s="28">
        <f t="shared" si="17"/>
        <v>0</v>
      </c>
      <c r="H1137" s="29" t="b">
        <f>AND(IFERROR(INDEX(Config_Categories!$C$3:$AA$3, MATCH($E1137, Config_Categories!$C$1:$AA$1, 0)), FALSE), $G1137 &lt; 0)</f>
        <v>0</v>
      </c>
    </row>
    <row r="1138" spans="7:8" x14ac:dyDescent="0.45">
      <c r="G1138" s="28">
        <f t="shared" si="17"/>
        <v>0</v>
      </c>
      <c r="H1138" s="29" t="b">
        <f>AND(IFERROR(INDEX(Config_Categories!$C$3:$AA$3, MATCH($E1138, Config_Categories!$C$1:$AA$1, 0)), FALSE), $G1138 &lt; 0)</f>
        <v>0</v>
      </c>
    </row>
    <row r="1139" spans="7:8" x14ac:dyDescent="0.45">
      <c r="G1139" s="28">
        <f t="shared" si="17"/>
        <v>0</v>
      </c>
      <c r="H1139" s="29" t="b">
        <f>AND(IFERROR(INDEX(Config_Categories!$C$3:$AA$3, MATCH($E1139, Config_Categories!$C$1:$AA$1, 0)), FALSE), $G1139 &lt; 0)</f>
        <v>0</v>
      </c>
    </row>
    <row r="1140" spans="7:8" x14ac:dyDescent="0.45">
      <c r="G1140" s="28">
        <f t="shared" si="17"/>
        <v>0</v>
      </c>
      <c r="H1140" s="29" t="b">
        <f>AND(IFERROR(INDEX(Config_Categories!$C$3:$AA$3, MATCH($E1140, Config_Categories!$C$1:$AA$1, 0)), FALSE), $G1140 &lt; 0)</f>
        <v>0</v>
      </c>
    </row>
    <row r="1141" spans="7:8" x14ac:dyDescent="0.45">
      <c r="G1141" s="28">
        <f t="shared" si="17"/>
        <v>0</v>
      </c>
      <c r="H1141" s="29" t="b">
        <f>AND(IFERROR(INDEX(Config_Categories!$C$3:$AA$3, MATCH($E1141, Config_Categories!$C$1:$AA$1, 0)), FALSE), $G1141 &lt; 0)</f>
        <v>0</v>
      </c>
    </row>
    <row r="1142" spans="7:8" x14ac:dyDescent="0.45">
      <c r="G1142" s="28">
        <f t="shared" si="17"/>
        <v>0</v>
      </c>
      <c r="H1142" s="29" t="b">
        <f>AND(IFERROR(INDEX(Config_Categories!$C$3:$AA$3, MATCH($E1142, Config_Categories!$C$1:$AA$1, 0)), FALSE), $G1142 &lt; 0)</f>
        <v>0</v>
      </c>
    </row>
    <row r="1143" spans="7:8" x14ac:dyDescent="0.45">
      <c r="G1143" s="28">
        <f t="shared" si="17"/>
        <v>0</v>
      </c>
      <c r="H1143" s="29" t="b">
        <f>AND(IFERROR(INDEX(Config_Categories!$C$3:$AA$3, MATCH($E1143, Config_Categories!$C$1:$AA$1, 0)), FALSE), $G1143 &lt; 0)</f>
        <v>0</v>
      </c>
    </row>
    <row r="1144" spans="7:8" x14ac:dyDescent="0.45">
      <c r="G1144" s="28">
        <f t="shared" si="17"/>
        <v>0</v>
      </c>
      <c r="H1144" s="29" t="b">
        <f>AND(IFERROR(INDEX(Config_Categories!$C$3:$AA$3, MATCH($E1144, Config_Categories!$C$1:$AA$1, 0)), FALSE), $G1144 &lt; 0)</f>
        <v>0</v>
      </c>
    </row>
    <row r="1145" spans="7:8" x14ac:dyDescent="0.45">
      <c r="G1145" s="28">
        <f t="shared" si="17"/>
        <v>0</v>
      </c>
      <c r="H1145" s="29" t="b">
        <f>AND(IFERROR(INDEX(Config_Categories!$C$3:$AA$3, MATCH($E1145, Config_Categories!$C$1:$AA$1, 0)), FALSE), $G1145 &lt; 0)</f>
        <v>0</v>
      </c>
    </row>
    <row r="1146" spans="7:8" x14ac:dyDescent="0.45">
      <c r="G1146" s="28">
        <f t="shared" si="17"/>
        <v>0</v>
      </c>
      <c r="H1146" s="29" t="b">
        <f>AND(IFERROR(INDEX(Config_Categories!$C$3:$AA$3, MATCH($E1146, Config_Categories!$C$1:$AA$1, 0)), FALSE), $G1146 &lt; 0)</f>
        <v>0</v>
      </c>
    </row>
    <row r="1147" spans="7:8" x14ac:dyDescent="0.45">
      <c r="G1147" s="28">
        <f t="shared" si="17"/>
        <v>0</v>
      </c>
      <c r="H1147" s="29" t="b">
        <f>AND(IFERROR(INDEX(Config_Categories!$C$3:$AA$3, MATCH($E1147, Config_Categories!$C$1:$AA$1, 0)), FALSE), $G1147 &lt; 0)</f>
        <v>0</v>
      </c>
    </row>
    <row r="1148" spans="7:8" x14ac:dyDescent="0.45">
      <c r="G1148" s="28">
        <f t="shared" si="17"/>
        <v>0</v>
      </c>
      <c r="H1148" s="29" t="b">
        <f>AND(IFERROR(INDEX(Config_Categories!$C$3:$AA$3, MATCH($E1148, Config_Categories!$C$1:$AA$1, 0)), FALSE), $G1148 &lt; 0)</f>
        <v>0</v>
      </c>
    </row>
    <row r="1149" spans="7:8" x14ac:dyDescent="0.45">
      <c r="G1149" s="28">
        <f t="shared" si="17"/>
        <v>0</v>
      </c>
      <c r="H1149" s="29" t="b">
        <f>AND(IFERROR(INDEX(Config_Categories!$C$3:$AA$3, MATCH($E1149, Config_Categories!$C$1:$AA$1, 0)), FALSE), $G1149 &lt; 0)</f>
        <v>0</v>
      </c>
    </row>
    <row r="1150" spans="7:8" x14ac:dyDescent="0.45">
      <c r="G1150" s="28">
        <f t="shared" si="17"/>
        <v>0</v>
      </c>
      <c r="H1150" s="29" t="b">
        <f>AND(IFERROR(INDEX(Config_Categories!$C$3:$AA$3, MATCH($E1150, Config_Categories!$C$1:$AA$1, 0)), FALSE), $G1150 &lt; 0)</f>
        <v>0</v>
      </c>
    </row>
    <row r="1151" spans="7:8" x14ac:dyDescent="0.45">
      <c r="G1151" s="28">
        <f t="shared" si="17"/>
        <v>0</v>
      </c>
      <c r="H1151" s="29" t="b">
        <f>AND(IFERROR(INDEX(Config_Categories!$C$3:$AA$3, MATCH($E1151, Config_Categories!$C$1:$AA$1, 0)), FALSE), $G1151 &lt; 0)</f>
        <v>0</v>
      </c>
    </row>
    <row r="1152" spans="7:8" x14ac:dyDescent="0.45">
      <c r="G1152" s="28">
        <f t="shared" si="17"/>
        <v>0</v>
      </c>
      <c r="H1152" s="29" t="b">
        <f>AND(IFERROR(INDEX(Config_Categories!$C$3:$AA$3, MATCH($E1152, Config_Categories!$C$1:$AA$1, 0)), FALSE), $G1152 &lt; 0)</f>
        <v>0</v>
      </c>
    </row>
    <row r="1153" spans="7:8" x14ac:dyDescent="0.45">
      <c r="G1153" s="28">
        <f t="shared" si="17"/>
        <v>0</v>
      </c>
      <c r="H1153" s="29" t="b">
        <f>AND(IFERROR(INDEX(Config_Categories!$C$3:$AA$3, MATCH($E1153, Config_Categories!$C$1:$AA$1, 0)), FALSE), $G1153 &lt; 0)</f>
        <v>0</v>
      </c>
    </row>
    <row r="1154" spans="7:8" x14ac:dyDescent="0.45">
      <c r="G1154" s="28">
        <f t="shared" si="17"/>
        <v>0</v>
      </c>
      <c r="H1154" s="29" t="b">
        <f>AND(IFERROR(INDEX(Config_Categories!$C$3:$AA$3, MATCH($E1154, Config_Categories!$C$1:$AA$1, 0)), FALSE), $G1154 &lt; 0)</f>
        <v>0</v>
      </c>
    </row>
    <row r="1155" spans="7:8" x14ac:dyDescent="0.45">
      <c r="G1155" s="28">
        <f t="shared" ref="G1155:G1218" si="18">SUM(I1155:O1155)</f>
        <v>0</v>
      </c>
      <c r="H1155" s="29" t="b">
        <f>AND(IFERROR(INDEX(Config_Categories!$C$3:$AA$3, MATCH($E1155, Config_Categories!$C$1:$AA$1, 0)), FALSE), $G1155 &lt; 0)</f>
        <v>0</v>
      </c>
    </row>
    <row r="1156" spans="7:8" x14ac:dyDescent="0.45">
      <c r="G1156" s="28">
        <f t="shared" si="18"/>
        <v>0</v>
      </c>
      <c r="H1156" s="29" t="b">
        <f>AND(IFERROR(INDEX(Config_Categories!$C$3:$AA$3, MATCH($E1156, Config_Categories!$C$1:$AA$1, 0)), FALSE), $G1156 &lt; 0)</f>
        <v>0</v>
      </c>
    </row>
    <row r="1157" spans="7:8" x14ac:dyDescent="0.45">
      <c r="G1157" s="28">
        <f t="shared" si="18"/>
        <v>0</v>
      </c>
      <c r="H1157" s="29" t="b">
        <f>AND(IFERROR(INDEX(Config_Categories!$C$3:$AA$3, MATCH($E1157, Config_Categories!$C$1:$AA$1, 0)), FALSE), $G1157 &lt; 0)</f>
        <v>0</v>
      </c>
    </row>
    <row r="1158" spans="7:8" x14ac:dyDescent="0.45">
      <c r="G1158" s="28">
        <f t="shared" si="18"/>
        <v>0</v>
      </c>
      <c r="H1158" s="29" t="b">
        <f>AND(IFERROR(INDEX(Config_Categories!$C$3:$AA$3, MATCH($E1158, Config_Categories!$C$1:$AA$1, 0)), FALSE), $G1158 &lt; 0)</f>
        <v>0</v>
      </c>
    </row>
    <row r="1159" spans="7:8" x14ac:dyDescent="0.45">
      <c r="G1159" s="28">
        <f t="shared" si="18"/>
        <v>0</v>
      </c>
      <c r="H1159" s="29" t="b">
        <f>AND(IFERROR(INDEX(Config_Categories!$C$3:$AA$3, MATCH($E1159, Config_Categories!$C$1:$AA$1, 0)), FALSE), $G1159 &lt; 0)</f>
        <v>0</v>
      </c>
    </row>
    <row r="1160" spans="7:8" x14ac:dyDescent="0.45">
      <c r="G1160" s="28">
        <f t="shared" si="18"/>
        <v>0</v>
      </c>
      <c r="H1160" s="29" t="b">
        <f>AND(IFERROR(INDEX(Config_Categories!$C$3:$AA$3, MATCH($E1160, Config_Categories!$C$1:$AA$1, 0)), FALSE), $G1160 &lt; 0)</f>
        <v>0</v>
      </c>
    </row>
    <row r="1161" spans="7:8" x14ac:dyDescent="0.45">
      <c r="G1161" s="28">
        <f t="shared" si="18"/>
        <v>0</v>
      </c>
      <c r="H1161" s="29" t="b">
        <f>AND(IFERROR(INDEX(Config_Categories!$C$3:$AA$3, MATCH($E1161, Config_Categories!$C$1:$AA$1, 0)), FALSE), $G1161 &lt; 0)</f>
        <v>0</v>
      </c>
    </row>
    <row r="1162" spans="7:8" x14ac:dyDescent="0.45">
      <c r="G1162" s="28">
        <f t="shared" si="18"/>
        <v>0</v>
      </c>
      <c r="H1162" s="29" t="b">
        <f>AND(IFERROR(INDEX(Config_Categories!$C$3:$AA$3, MATCH($E1162, Config_Categories!$C$1:$AA$1, 0)), FALSE), $G1162 &lt; 0)</f>
        <v>0</v>
      </c>
    </row>
    <row r="1163" spans="7:8" x14ac:dyDescent="0.45">
      <c r="G1163" s="28">
        <f t="shared" si="18"/>
        <v>0</v>
      </c>
      <c r="H1163" s="29" t="b">
        <f>AND(IFERROR(INDEX(Config_Categories!$C$3:$AA$3, MATCH($E1163, Config_Categories!$C$1:$AA$1, 0)), FALSE), $G1163 &lt; 0)</f>
        <v>0</v>
      </c>
    </row>
    <row r="1164" spans="7:8" x14ac:dyDescent="0.45">
      <c r="G1164" s="28">
        <f t="shared" si="18"/>
        <v>0</v>
      </c>
      <c r="H1164" s="29" t="b">
        <f>AND(IFERROR(INDEX(Config_Categories!$C$3:$AA$3, MATCH($E1164, Config_Categories!$C$1:$AA$1, 0)), FALSE), $G1164 &lt; 0)</f>
        <v>0</v>
      </c>
    </row>
    <row r="1165" spans="7:8" x14ac:dyDescent="0.45">
      <c r="G1165" s="28">
        <f t="shared" si="18"/>
        <v>0</v>
      </c>
      <c r="H1165" s="29" t="b">
        <f>AND(IFERROR(INDEX(Config_Categories!$C$3:$AA$3, MATCH($E1165, Config_Categories!$C$1:$AA$1, 0)), FALSE), $G1165 &lt; 0)</f>
        <v>0</v>
      </c>
    </row>
    <row r="1166" spans="7:8" x14ac:dyDescent="0.45">
      <c r="G1166" s="28">
        <f t="shared" si="18"/>
        <v>0</v>
      </c>
      <c r="H1166" s="29" t="b">
        <f>AND(IFERROR(INDEX(Config_Categories!$C$3:$AA$3, MATCH($E1166, Config_Categories!$C$1:$AA$1, 0)), FALSE), $G1166 &lt; 0)</f>
        <v>0</v>
      </c>
    </row>
    <row r="1167" spans="7:8" x14ac:dyDescent="0.45">
      <c r="G1167" s="28">
        <f t="shared" si="18"/>
        <v>0</v>
      </c>
      <c r="H1167" s="29" t="b">
        <f>AND(IFERROR(INDEX(Config_Categories!$C$3:$AA$3, MATCH($E1167, Config_Categories!$C$1:$AA$1, 0)), FALSE), $G1167 &lt; 0)</f>
        <v>0</v>
      </c>
    </row>
    <row r="1168" spans="7:8" x14ac:dyDescent="0.45">
      <c r="G1168" s="28">
        <f t="shared" si="18"/>
        <v>0</v>
      </c>
      <c r="H1168" s="29" t="b">
        <f>AND(IFERROR(INDEX(Config_Categories!$C$3:$AA$3, MATCH($E1168, Config_Categories!$C$1:$AA$1, 0)), FALSE), $G1168 &lt; 0)</f>
        <v>0</v>
      </c>
    </row>
    <row r="1169" spans="7:8" x14ac:dyDescent="0.45">
      <c r="G1169" s="28">
        <f t="shared" si="18"/>
        <v>0</v>
      </c>
      <c r="H1169" s="29" t="b">
        <f>AND(IFERROR(INDEX(Config_Categories!$C$3:$AA$3, MATCH($E1169, Config_Categories!$C$1:$AA$1, 0)), FALSE), $G1169 &lt; 0)</f>
        <v>0</v>
      </c>
    </row>
    <row r="1170" spans="7:8" x14ac:dyDescent="0.45">
      <c r="G1170" s="28">
        <f t="shared" si="18"/>
        <v>0</v>
      </c>
      <c r="H1170" s="29" t="b">
        <f>AND(IFERROR(INDEX(Config_Categories!$C$3:$AA$3, MATCH($E1170, Config_Categories!$C$1:$AA$1, 0)), FALSE), $G1170 &lt; 0)</f>
        <v>0</v>
      </c>
    </row>
    <row r="1171" spans="7:8" x14ac:dyDescent="0.45">
      <c r="G1171" s="28">
        <f t="shared" si="18"/>
        <v>0</v>
      </c>
      <c r="H1171" s="29" t="b">
        <f>AND(IFERROR(INDEX(Config_Categories!$C$3:$AA$3, MATCH($E1171, Config_Categories!$C$1:$AA$1, 0)), FALSE), $G1171 &lt; 0)</f>
        <v>0</v>
      </c>
    </row>
    <row r="1172" spans="7:8" x14ac:dyDescent="0.45">
      <c r="G1172" s="28">
        <f t="shared" si="18"/>
        <v>0</v>
      </c>
      <c r="H1172" s="29" t="b">
        <f>AND(IFERROR(INDEX(Config_Categories!$C$3:$AA$3, MATCH($E1172, Config_Categories!$C$1:$AA$1, 0)), FALSE), $G1172 &lt; 0)</f>
        <v>0</v>
      </c>
    </row>
    <row r="1173" spans="7:8" x14ac:dyDescent="0.45">
      <c r="G1173" s="28">
        <f t="shared" si="18"/>
        <v>0</v>
      </c>
      <c r="H1173" s="29" t="b">
        <f>AND(IFERROR(INDEX(Config_Categories!$C$3:$AA$3, MATCH($E1173, Config_Categories!$C$1:$AA$1, 0)), FALSE), $G1173 &lt; 0)</f>
        <v>0</v>
      </c>
    </row>
    <row r="1174" spans="7:8" x14ac:dyDescent="0.45">
      <c r="G1174" s="28">
        <f t="shared" si="18"/>
        <v>0</v>
      </c>
      <c r="H1174" s="29" t="b">
        <f>AND(IFERROR(INDEX(Config_Categories!$C$3:$AA$3, MATCH($E1174, Config_Categories!$C$1:$AA$1, 0)), FALSE), $G1174 &lt; 0)</f>
        <v>0</v>
      </c>
    </row>
    <row r="1175" spans="7:8" x14ac:dyDescent="0.45">
      <c r="G1175" s="28">
        <f t="shared" si="18"/>
        <v>0</v>
      </c>
      <c r="H1175" s="29" t="b">
        <f>AND(IFERROR(INDEX(Config_Categories!$C$3:$AA$3, MATCH($E1175, Config_Categories!$C$1:$AA$1, 0)), FALSE), $G1175 &lt; 0)</f>
        <v>0</v>
      </c>
    </row>
    <row r="1176" spans="7:8" x14ac:dyDescent="0.45">
      <c r="G1176" s="28">
        <f t="shared" si="18"/>
        <v>0</v>
      </c>
      <c r="H1176" s="29" t="b">
        <f>AND(IFERROR(INDEX(Config_Categories!$C$3:$AA$3, MATCH($E1176, Config_Categories!$C$1:$AA$1, 0)), FALSE), $G1176 &lt; 0)</f>
        <v>0</v>
      </c>
    </row>
    <row r="1177" spans="7:8" x14ac:dyDescent="0.45">
      <c r="G1177" s="28">
        <f t="shared" si="18"/>
        <v>0</v>
      </c>
      <c r="H1177" s="29" t="b">
        <f>AND(IFERROR(INDEX(Config_Categories!$C$3:$AA$3, MATCH($E1177, Config_Categories!$C$1:$AA$1, 0)), FALSE), $G1177 &lt; 0)</f>
        <v>0</v>
      </c>
    </row>
    <row r="1178" spans="7:8" x14ac:dyDescent="0.45">
      <c r="G1178" s="28">
        <f t="shared" si="18"/>
        <v>0</v>
      </c>
      <c r="H1178" s="29" t="b">
        <f>AND(IFERROR(INDEX(Config_Categories!$C$3:$AA$3, MATCH($E1178, Config_Categories!$C$1:$AA$1, 0)), FALSE), $G1178 &lt; 0)</f>
        <v>0</v>
      </c>
    </row>
    <row r="1179" spans="7:8" x14ac:dyDescent="0.45">
      <c r="G1179" s="28">
        <f t="shared" si="18"/>
        <v>0</v>
      </c>
      <c r="H1179" s="29" t="b">
        <f>AND(IFERROR(INDEX(Config_Categories!$C$3:$AA$3, MATCH($E1179, Config_Categories!$C$1:$AA$1, 0)), FALSE), $G1179 &lt; 0)</f>
        <v>0</v>
      </c>
    </row>
    <row r="1180" spans="7:8" x14ac:dyDescent="0.45">
      <c r="G1180" s="28">
        <f t="shared" si="18"/>
        <v>0</v>
      </c>
      <c r="H1180" s="29" t="b">
        <f>AND(IFERROR(INDEX(Config_Categories!$C$3:$AA$3, MATCH($E1180, Config_Categories!$C$1:$AA$1, 0)), FALSE), $G1180 &lt; 0)</f>
        <v>0</v>
      </c>
    </row>
    <row r="1181" spans="7:8" x14ac:dyDescent="0.45">
      <c r="G1181" s="28">
        <f t="shared" si="18"/>
        <v>0</v>
      </c>
      <c r="H1181" s="29" t="b">
        <f>AND(IFERROR(INDEX(Config_Categories!$C$3:$AA$3, MATCH($E1181, Config_Categories!$C$1:$AA$1, 0)), FALSE), $G1181 &lt; 0)</f>
        <v>0</v>
      </c>
    </row>
    <row r="1182" spans="7:8" x14ac:dyDescent="0.45">
      <c r="G1182" s="28">
        <f t="shared" si="18"/>
        <v>0</v>
      </c>
      <c r="H1182" s="29" t="b">
        <f>AND(IFERROR(INDEX(Config_Categories!$C$3:$AA$3, MATCH($E1182, Config_Categories!$C$1:$AA$1, 0)), FALSE), $G1182 &lt; 0)</f>
        <v>0</v>
      </c>
    </row>
    <row r="1183" spans="7:8" x14ac:dyDescent="0.45">
      <c r="G1183" s="28">
        <f t="shared" si="18"/>
        <v>0</v>
      </c>
      <c r="H1183" s="29" t="b">
        <f>AND(IFERROR(INDEX(Config_Categories!$C$3:$AA$3, MATCH($E1183, Config_Categories!$C$1:$AA$1, 0)), FALSE), $G1183 &lt; 0)</f>
        <v>0</v>
      </c>
    </row>
    <row r="1184" spans="7:8" x14ac:dyDescent="0.45">
      <c r="G1184" s="28">
        <f t="shared" si="18"/>
        <v>0</v>
      </c>
      <c r="H1184" s="29" t="b">
        <f>AND(IFERROR(INDEX(Config_Categories!$C$3:$AA$3, MATCH($E1184, Config_Categories!$C$1:$AA$1, 0)), FALSE), $G1184 &lt; 0)</f>
        <v>0</v>
      </c>
    </row>
    <row r="1185" spans="7:8" x14ac:dyDescent="0.45">
      <c r="G1185" s="28">
        <f t="shared" si="18"/>
        <v>0</v>
      </c>
      <c r="H1185" s="29" t="b">
        <f>AND(IFERROR(INDEX(Config_Categories!$C$3:$AA$3, MATCH($E1185, Config_Categories!$C$1:$AA$1, 0)), FALSE), $G1185 &lt; 0)</f>
        <v>0</v>
      </c>
    </row>
    <row r="1186" spans="7:8" x14ac:dyDescent="0.45">
      <c r="G1186" s="28">
        <f t="shared" si="18"/>
        <v>0</v>
      </c>
      <c r="H1186" s="29" t="b">
        <f>AND(IFERROR(INDEX(Config_Categories!$C$3:$AA$3, MATCH($E1186, Config_Categories!$C$1:$AA$1, 0)), FALSE), $G1186 &lt; 0)</f>
        <v>0</v>
      </c>
    </row>
    <row r="1187" spans="7:8" x14ac:dyDescent="0.45">
      <c r="G1187" s="28">
        <f t="shared" si="18"/>
        <v>0</v>
      </c>
      <c r="H1187" s="29" t="b">
        <f>AND(IFERROR(INDEX(Config_Categories!$C$3:$AA$3, MATCH($E1187, Config_Categories!$C$1:$AA$1, 0)), FALSE), $G1187 &lt; 0)</f>
        <v>0</v>
      </c>
    </row>
    <row r="1188" spans="7:8" x14ac:dyDescent="0.45">
      <c r="G1188" s="28">
        <f t="shared" si="18"/>
        <v>0</v>
      </c>
      <c r="H1188" s="29" t="b">
        <f>AND(IFERROR(INDEX(Config_Categories!$C$3:$AA$3, MATCH($E1188, Config_Categories!$C$1:$AA$1, 0)), FALSE), $G1188 &lt; 0)</f>
        <v>0</v>
      </c>
    </row>
    <row r="1189" spans="7:8" x14ac:dyDescent="0.45">
      <c r="G1189" s="28">
        <f t="shared" si="18"/>
        <v>0</v>
      </c>
      <c r="H1189" s="29" t="b">
        <f>AND(IFERROR(INDEX(Config_Categories!$C$3:$AA$3, MATCH($E1189, Config_Categories!$C$1:$AA$1, 0)), FALSE), $G1189 &lt; 0)</f>
        <v>0</v>
      </c>
    </row>
    <row r="1190" spans="7:8" x14ac:dyDescent="0.45">
      <c r="G1190" s="28">
        <f t="shared" si="18"/>
        <v>0</v>
      </c>
      <c r="H1190" s="29" t="b">
        <f>AND(IFERROR(INDEX(Config_Categories!$C$3:$AA$3, MATCH($E1190, Config_Categories!$C$1:$AA$1, 0)), FALSE), $G1190 &lt; 0)</f>
        <v>0</v>
      </c>
    </row>
    <row r="1191" spans="7:8" x14ac:dyDescent="0.45">
      <c r="G1191" s="28">
        <f t="shared" si="18"/>
        <v>0</v>
      </c>
      <c r="H1191" s="29" t="b">
        <f>AND(IFERROR(INDEX(Config_Categories!$C$3:$AA$3, MATCH($E1191, Config_Categories!$C$1:$AA$1, 0)), FALSE), $G1191 &lt; 0)</f>
        <v>0</v>
      </c>
    </row>
    <row r="1192" spans="7:8" x14ac:dyDescent="0.45">
      <c r="G1192" s="28">
        <f t="shared" si="18"/>
        <v>0</v>
      </c>
      <c r="H1192" s="29" t="b">
        <f>AND(IFERROR(INDEX(Config_Categories!$C$3:$AA$3, MATCH($E1192, Config_Categories!$C$1:$AA$1, 0)), FALSE), $G1192 &lt; 0)</f>
        <v>0</v>
      </c>
    </row>
    <row r="1193" spans="7:8" x14ac:dyDescent="0.45">
      <c r="G1193" s="28">
        <f t="shared" si="18"/>
        <v>0</v>
      </c>
      <c r="H1193" s="29" t="b">
        <f>AND(IFERROR(INDEX(Config_Categories!$C$3:$AA$3, MATCH($E1193, Config_Categories!$C$1:$AA$1, 0)), FALSE), $G1193 &lt; 0)</f>
        <v>0</v>
      </c>
    </row>
    <row r="1194" spans="7:8" x14ac:dyDescent="0.45">
      <c r="G1194" s="28">
        <f t="shared" si="18"/>
        <v>0</v>
      </c>
      <c r="H1194" s="29" t="b">
        <f>AND(IFERROR(INDEX(Config_Categories!$C$3:$AA$3, MATCH($E1194, Config_Categories!$C$1:$AA$1, 0)), FALSE), $G1194 &lt; 0)</f>
        <v>0</v>
      </c>
    </row>
    <row r="1195" spans="7:8" x14ac:dyDescent="0.45">
      <c r="G1195" s="28">
        <f t="shared" si="18"/>
        <v>0</v>
      </c>
      <c r="H1195" s="29" t="b">
        <f>AND(IFERROR(INDEX(Config_Categories!$C$3:$AA$3, MATCH($E1195, Config_Categories!$C$1:$AA$1, 0)), FALSE), $G1195 &lt; 0)</f>
        <v>0</v>
      </c>
    </row>
    <row r="1196" spans="7:8" x14ac:dyDescent="0.45">
      <c r="G1196" s="28">
        <f t="shared" si="18"/>
        <v>0</v>
      </c>
      <c r="H1196" s="29" t="b">
        <f>AND(IFERROR(INDEX(Config_Categories!$C$3:$AA$3, MATCH($E1196, Config_Categories!$C$1:$AA$1, 0)), FALSE), $G1196 &lt; 0)</f>
        <v>0</v>
      </c>
    </row>
    <row r="1197" spans="7:8" x14ac:dyDescent="0.45">
      <c r="G1197" s="28">
        <f t="shared" si="18"/>
        <v>0</v>
      </c>
      <c r="H1197" s="29" t="b">
        <f>AND(IFERROR(INDEX(Config_Categories!$C$3:$AA$3, MATCH($E1197, Config_Categories!$C$1:$AA$1, 0)), FALSE), $G1197 &lt; 0)</f>
        <v>0</v>
      </c>
    </row>
    <row r="1198" spans="7:8" x14ac:dyDescent="0.45">
      <c r="G1198" s="28">
        <f t="shared" si="18"/>
        <v>0</v>
      </c>
      <c r="H1198" s="29" t="b">
        <f>AND(IFERROR(INDEX(Config_Categories!$C$3:$AA$3, MATCH($E1198, Config_Categories!$C$1:$AA$1, 0)), FALSE), $G1198 &lt; 0)</f>
        <v>0</v>
      </c>
    </row>
    <row r="1199" spans="7:8" x14ac:dyDescent="0.45">
      <c r="G1199" s="28">
        <f t="shared" si="18"/>
        <v>0</v>
      </c>
      <c r="H1199" s="29" t="b">
        <f>AND(IFERROR(INDEX(Config_Categories!$C$3:$AA$3, MATCH($E1199, Config_Categories!$C$1:$AA$1, 0)), FALSE), $G1199 &lt; 0)</f>
        <v>0</v>
      </c>
    </row>
    <row r="1200" spans="7:8" x14ac:dyDescent="0.45">
      <c r="G1200" s="28">
        <f t="shared" si="18"/>
        <v>0</v>
      </c>
      <c r="H1200" s="29" t="b">
        <f>AND(IFERROR(INDEX(Config_Categories!$C$3:$AA$3, MATCH($E1200, Config_Categories!$C$1:$AA$1, 0)), FALSE), $G1200 &lt; 0)</f>
        <v>0</v>
      </c>
    </row>
    <row r="1201" spans="7:8" x14ac:dyDescent="0.45">
      <c r="G1201" s="28">
        <f t="shared" si="18"/>
        <v>0</v>
      </c>
      <c r="H1201" s="29" t="b">
        <f>AND(IFERROR(INDEX(Config_Categories!$C$3:$AA$3, MATCH($E1201, Config_Categories!$C$1:$AA$1, 0)), FALSE), $G1201 &lt; 0)</f>
        <v>0</v>
      </c>
    </row>
    <row r="1202" spans="7:8" x14ac:dyDescent="0.45">
      <c r="G1202" s="28">
        <f t="shared" si="18"/>
        <v>0</v>
      </c>
      <c r="H1202" s="29" t="b">
        <f>AND(IFERROR(INDEX(Config_Categories!$C$3:$AA$3, MATCH($E1202, Config_Categories!$C$1:$AA$1, 0)), FALSE), $G1202 &lt; 0)</f>
        <v>0</v>
      </c>
    </row>
    <row r="1203" spans="7:8" x14ac:dyDescent="0.45">
      <c r="G1203" s="28">
        <f t="shared" si="18"/>
        <v>0</v>
      </c>
      <c r="H1203" s="29" t="b">
        <f>AND(IFERROR(INDEX(Config_Categories!$C$3:$AA$3, MATCH($E1203, Config_Categories!$C$1:$AA$1, 0)), FALSE), $G1203 &lt; 0)</f>
        <v>0</v>
      </c>
    </row>
    <row r="1204" spans="7:8" x14ac:dyDescent="0.45">
      <c r="G1204" s="28">
        <f t="shared" si="18"/>
        <v>0</v>
      </c>
      <c r="H1204" s="29" t="b">
        <f>AND(IFERROR(INDEX(Config_Categories!$C$3:$AA$3, MATCH($E1204, Config_Categories!$C$1:$AA$1, 0)), FALSE), $G1204 &lt; 0)</f>
        <v>0</v>
      </c>
    </row>
    <row r="1205" spans="7:8" x14ac:dyDescent="0.45">
      <c r="G1205" s="28">
        <f t="shared" si="18"/>
        <v>0</v>
      </c>
      <c r="H1205" s="29" t="b">
        <f>AND(IFERROR(INDEX(Config_Categories!$C$3:$AA$3, MATCH($E1205, Config_Categories!$C$1:$AA$1, 0)), FALSE), $G1205 &lt; 0)</f>
        <v>0</v>
      </c>
    </row>
    <row r="1206" spans="7:8" x14ac:dyDescent="0.45">
      <c r="G1206" s="28">
        <f t="shared" si="18"/>
        <v>0</v>
      </c>
      <c r="H1206" s="29" t="b">
        <f>AND(IFERROR(INDEX(Config_Categories!$C$3:$AA$3, MATCH($E1206, Config_Categories!$C$1:$AA$1, 0)), FALSE), $G1206 &lt; 0)</f>
        <v>0</v>
      </c>
    </row>
    <row r="1207" spans="7:8" x14ac:dyDescent="0.45">
      <c r="G1207" s="28">
        <f t="shared" si="18"/>
        <v>0</v>
      </c>
      <c r="H1207" s="29" t="b">
        <f>AND(IFERROR(INDEX(Config_Categories!$C$3:$AA$3, MATCH($E1207, Config_Categories!$C$1:$AA$1, 0)), FALSE), $G1207 &lt; 0)</f>
        <v>0</v>
      </c>
    </row>
    <row r="1208" spans="7:8" x14ac:dyDescent="0.45">
      <c r="G1208" s="28">
        <f t="shared" si="18"/>
        <v>0</v>
      </c>
      <c r="H1208" s="29" t="b">
        <f>AND(IFERROR(INDEX(Config_Categories!$C$3:$AA$3, MATCH($E1208, Config_Categories!$C$1:$AA$1, 0)), FALSE), $G1208 &lt; 0)</f>
        <v>0</v>
      </c>
    </row>
    <row r="1209" spans="7:8" x14ac:dyDescent="0.45">
      <c r="G1209" s="28">
        <f t="shared" si="18"/>
        <v>0</v>
      </c>
      <c r="H1209" s="29" t="b">
        <f>AND(IFERROR(INDEX(Config_Categories!$C$3:$AA$3, MATCH($E1209, Config_Categories!$C$1:$AA$1, 0)), FALSE), $G1209 &lt; 0)</f>
        <v>0</v>
      </c>
    </row>
    <row r="1210" spans="7:8" x14ac:dyDescent="0.45">
      <c r="G1210" s="28">
        <f t="shared" si="18"/>
        <v>0</v>
      </c>
      <c r="H1210" s="29" t="b">
        <f>AND(IFERROR(INDEX(Config_Categories!$C$3:$AA$3, MATCH($E1210, Config_Categories!$C$1:$AA$1, 0)), FALSE), $G1210 &lt; 0)</f>
        <v>0</v>
      </c>
    </row>
    <row r="1211" spans="7:8" x14ac:dyDescent="0.45">
      <c r="G1211" s="28">
        <f t="shared" si="18"/>
        <v>0</v>
      </c>
      <c r="H1211" s="29" t="b">
        <f>AND(IFERROR(INDEX(Config_Categories!$C$3:$AA$3, MATCH($E1211, Config_Categories!$C$1:$AA$1, 0)), FALSE), $G1211 &lt; 0)</f>
        <v>0</v>
      </c>
    </row>
    <row r="1212" spans="7:8" x14ac:dyDescent="0.45">
      <c r="G1212" s="28">
        <f t="shared" si="18"/>
        <v>0</v>
      </c>
      <c r="H1212" s="29" t="b">
        <f>AND(IFERROR(INDEX(Config_Categories!$C$3:$AA$3, MATCH($E1212, Config_Categories!$C$1:$AA$1, 0)), FALSE), $G1212 &lt; 0)</f>
        <v>0</v>
      </c>
    </row>
    <row r="1213" spans="7:8" x14ac:dyDescent="0.45">
      <c r="G1213" s="28">
        <f t="shared" si="18"/>
        <v>0</v>
      </c>
      <c r="H1213" s="29" t="b">
        <f>AND(IFERROR(INDEX(Config_Categories!$C$3:$AA$3, MATCH($E1213, Config_Categories!$C$1:$AA$1, 0)), FALSE), $G1213 &lt; 0)</f>
        <v>0</v>
      </c>
    </row>
    <row r="1214" spans="7:8" x14ac:dyDescent="0.45">
      <c r="G1214" s="28">
        <f t="shared" si="18"/>
        <v>0</v>
      </c>
      <c r="H1214" s="29" t="b">
        <f>AND(IFERROR(INDEX(Config_Categories!$C$3:$AA$3, MATCH($E1214, Config_Categories!$C$1:$AA$1, 0)), FALSE), $G1214 &lt; 0)</f>
        <v>0</v>
      </c>
    </row>
    <row r="1215" spans="7:8" x14ac:dyDescent="0.45">
      <c r="G1215" s="28">
        <f t="shared" si="18"/>
        <v>0</v>
      </c>
      <c r="H1215" s="29" t="b">
        <f>AND(IFERROR(INDEX(Config_Categories!$C$3:$AA$3, MATCH($E1215, Config_Categories!$C$1:$AA$1, 0)), FALSE), $G1215 &lt; 0)</f>
        <v>0</v>
      </c>
    </row>
    <row r="1216" spans="7:8" x14ac:dyDescent="0.45">
      <c r="G1216" s="28">
        <f t="shared" si="18"/>
        <v>0</v>
      </c>
      <c r="H1216" s="29" t="b">
        <f>AND(IFERROR(INDEX(Config_Categories!$C$3:$AA$3, MATCH($E1216, Config_Categories!$C$1:$AA$1, 0)), FALSE), $G1216 &lt; 0)</f>
        <v>0</v>
      </c>
    </row>
    <row r="1217" spans="7:8" x14ac:dyDescent="0.45">
      <c r="G1217" s="28">
        <f t="shared" si="18"/>
        <v>0</v>
      </c>
      <c r="H1217" s="29" t="b">
        <f>AND(IFERROR(INDEX(Config_Categories!$C$3:$AA$3, MATCH($E1217, Config_Categories!$C$1:$AA$1, 0)), FALSE), $G1217 &lt; 0)</f>
        <v>0</v>
      </c>
    </row>
    <row r="1218" spans="7:8" x14ac:dyDescent="0.45">
      <c r="G1218" s="28">
        <f t="shared" si="18"/>
        <v>0</v>
      </c>
      <c r="H1218" s="29" t="b">
        <f>AND(IFERROR(INDEX(Config_Categories!$C$3:$AA$3, MATCH($E1218, Config_Categories!$C$1:$AA$1, 0)), FALSE), $G1218 &lt; 0)</f>
        <v>0</v>
      </c>
    </row>
    <row r="1219" spans="7:8" x14ac:dyDescent="0.45">
      <c r="G1219" s="28">
        <f t="shared" ref="G1219:G1282" si="19">SUM(I1219:O1219)</f>
        <v>0</v>
      </c>
      <c r="H1219" s="29" t="b">
        <f>AND(IFERROR(INDEX(Config_Categories!$C$3:$AA$3, MATCH($E1219, Config_Categories!$C$1:$AA$1, 0)), FALSE), $G1219 &lt; 0)</f>
        <v>0</v>
      </c>
    </row>
    <row r="1220" spans="7:8" x14ac:dyDescent="0.45">
      <c r="G1220" s="28">
        <f t="shared" si="19"/>
        <v>0</v>
      </c>
      <c r="H1220" s="29" t="b">
        <f>AND(IFERROR(INDEX(Config_Categories!$C$3:$AA$3, MATCH($E1220, Config_Categories!$C$1:$AA$1, 0)), FALSE), $G1220 &lt; 0)</f>
        <v>0</v>
      </c>
    </row>
    <row r="1221" spans="7:8" x14ac:dyDescent="0.45">
      <c r="G1221" s="28">
        <f t="shared" si="19"/>
        <v>0</v>
      </c>
      <c r="H1221" s="29" t="b">
        <f>AND(IFERROR(INDEX(Config_Categories!$C$3:$AA$3, MATCH($E1221, Config_Categories!$C$1:$AA$1, 0)), FALSE), $G1221 &lt; 0)</f>
        <v>0</v>
      </c>
    </row>
    <row r="1222" spans="7:8" x14ac:dyDescent="0.45">
      <c r="G1222" s="28">
        <f t="shared" si="19"/>
        <v>0</v>
      </c>
      <c r="H1222" s="29" t="b">
        <f>AND(IFERROR(INDEX(Config_Categories!$C$3:$AA$3, MATCH($E1222, Config_Categories!$C$1:$AA$1, 0)), FALSE), $G1222 &lt; 0)</f>
        <v>0</v>
      </c>
    </row>
    <row r="1223" spans="7:8" x14ac:dyDescent="0.45">
      <c r="G1223" s="28">
        <f t="shared" si="19"/>
        <v>0</v>
      </c>
      <c r="H1223" s="29" t="b">
        <f>AND(IFERROR(INDEX(Config_Categories!$C$3:$AA$3, MATCH($E1223, Config_Categories!$C$1:$AA$1, 0)), FALSE), $G1223 &lt; 0)</f>
        <v>0</v>
      </c>
    </row>
    <row r="1224" spans="7:8" x14ac:dyDescent="0.45">
      <c r="G1224" s="28">
        <f t="shared" si="19"/>
        <v>0</v>
      </c>
      <c r="H1224" s="29" t="b">
        <f>AND(IFERROR(INDEX(Config_Categories!$C$3:$AA$3, MATCH($E1224, Config_Categories!$C$1:$AA$1, 0)), FALSE), $G1224 &lt; 0)</f>
        <v>0</v>
      </c>
    </row>
    <row r="1225" spans="7:8" x14ac:dyDescent="0.45">
      <c r="G1225" s="28">
        <f t="shared" si="19"/>
        <v>0</v>
      </c>
      <c r="H1225" s="29" t="b">
        <f>AND(IFERROR(INDEX(Config_Categories!$C$3:$AA$3, MATCH($E1225, Config_Categories!$C$1:$AA$1, 0)), FALSE), $G1225 &lt; 0)</f>
        <v>0</v>
      </c>
    </row>
    <row r="1226" spans="7:8" x14ac:dyDescent="0.45">
      <c r="G1226" s="28">
        <f t="shared" si="19"/>
        <v>0</v>
      </c>
      <c r="H1226" s="29" t="b">
        <f>AND(IFERROR(INDEX(Config_Categories!$C$3:$AA$3, MATCH($E1226, Config_Categories!$C$1:$AA$1, 0)), FALSE), $G1226 &lt; 0)</f>
        <v>0</v>
      </c>
    </row>
    <row r="1227" spans="7:8" x14ac:dyDescent="0.45">
      <c r="G1227" s="28">
        <f t="shared" si="19"/>
        <v>0</v>
      </c>
      <c r="H1227" s="29" t="b">
        <f>AND(IFERROR(INDEX(Config_Categories!$C$3:$AA$3, MATCH($E1227, Config_Categories!$C$1:$AA$1, 0)), FALSE), $G1227 &lt; 0)</f>
        <v>0</v>
      </c>
    </row>
    <row r="1228" spans="7:8" x14ac:dyDescent="0.45">
      <c r="G1228" s="28">
        <f t="shared" si="19"/>
        <v>0</v>
      </c>
      <c r="H1228" s="29" t="b">
        <f>AND(IFERROR(INDEX(Config_Categories!$C$3:$AA$3, MATCH($E1228, Config_Categories!$C$1:$AA$1, 0)), FALSE), $G1228 &lt; 0)</f>
        <v>0</v>
      </c>
    </row>
    <row r="1229" spans="7:8" x14ac:dyDescent="0.45">
      <c r="G1229" s="28">
        <f t="shared" si="19"/>
        <v>0</v>
      </c>
      <c r="H1229" s="29" t="b">
        <f>AND(IFERROR(INDEX(Config_Categories!$C$3:$AA$3, MATCH($E1229, Config_Categories!$C$1:$AA$1, 0)), FALSE), $G1229 &lt; 0)</f>
        <v>0</v>
      </c>
    </row>
    <row r="1230" spans="7:8" x14ac:dyDescent="0.45">
      <c r="G1230" s="28">
        <f t="shared" si="19"/>
        <v>0</v>
      </c>
      <c r="H1230" s="29" t="b">
        <f>AND(IFERROR(INDEX(Config_Categories!$C$3:$AA$3, MATCH($E1230, Config_Categories!$C$1:$AA$1, 0)), FALSE), $G1230 &lt; 0)</f>
        <v>0</v>
      </c>
    </row>
    <row r="1231" spans="7:8" x14ac:dyDescent="0.45">
      <c r="G1231" s="28">
        <f t="shared" si="19"/>
        <v>0</v>
      </c>
      <c r="H1231" s="29" t="b">
        <f>AND(IFERROR(INDEX(Config_Categories!$C$3:$AA$3, MATCH($E1231, Config_Categories!$C$1:$AA$1, 0)), FALSE), $G1231 &lt; 0)</f>
        <v>0</v>
      </c>
    </row>
    <row r="1232" spans="7:8" x14ac:dyDescent="0.45">
      <c r="G1232" s="28">
        <f t="shared" si="19"/>
        <v>0</v>
      </c>
      <c r="H1232" s="29" t="b">
        <f>AND(IFERROR(INDEX(Config_Categories!$C$3:$AA$3, MATCH($E1232, Config_Categories!$C$1:$AA$1, 0)), FALSE), $G1232 &lt; 0)</f>
        <v>0</v>
      </c>
    </row>
    <row r="1233" spans="7:8" x14ac:dyDescent="0.45">
      <c r="G1233" s="28">
        <f t="shared" si="19"/>
        <v>0</v>
      </c>
      <c r="H1233" s="29" t="b">
        <f>AND(IFERROR(INDEX(Config_Categories!$C$3:$AA$3, MATCH($E1233, Config_Categories!$C$1:$AA$1, 0)), FALSE), $G1233 &lt; 0)</f>
        <v>0</v>
      </c>
    </row>
    <row r="1234" spans="7:8" x14ac:dyDescent="0.45">
      <c r="G1234" s="28">
        <f t="shared" si="19"/>
        <v>0</v>
      </c>
      <c r="H1234" s="29" t="b">
        <f>AND(IFERROR(INDEX(Config_Categories!$C$3:$AA$3, MATCH($E1234, Config_Categories!$C$1:$AA$1, 0)), FALSE), $G1234 &lt; 0)</f>
        <v>0</v>
      </c>
    </row>
    <row r="1235" spans="7:8" x14ac:dyDescent="0.45">
      <c r="G1235" s="28">
        <f t="shared" si="19"/>
        <v>0</v>
      </c>
      <c r="H1235" s="29" t="b">
        <f>AND(IFERROR(INDEX(Config_Categories!$C$3:$AA$3, MATCH($E1235, Config_Categories!$C$1:$AA$1, 0)), FALSE), $G1235 &lt; 0)</f>
        <v>0</v>
      </c>
    </row>
    <row r="1236" spans="7:8" x14ac:dyDescent="0.45">
      <c r="G1236" s="28">
        <f t="shared" si="19"/>
        <v>0</v>
      </c>
      <c r="H1236" s="29" t="b">
        <f>AND(IFERROR(INDEX(Config_Categories!$C$3:$AA$3, MATCH($E1236, Config_Categories!$C$1:$AA$1, 0)), FALSE), $G1236 &lt; 0)</f>
        <v>0</v>
      </c>
    </row>
    <row r="1237" spans="7:8" x14ac:dyDescent="0.45">
      <c r="G1237" s="28">
        <f t="shared" si="19"/>
        <v>0</v>
      </c>
      <c r="H1237" s="29" t="b">
        <f>AND(IFERROR(INDEX(Config_Categories!$C$3:$AA$3, MATCH($E1237, Config_Categories!$C$1:$AA$1, 0)), FALSE), $G1237 &lt; 0)</f>
        <v>0</v>
      </c>
    </row>
    <row r="1238" spans="7:8" x14ac:dyDescent="0.45">
      <c r="G1238" s="28">
        <f t="shared" si="19"/>
        <v>0</v>
      </c>
      <c r="H1238" s="29" t="b">
        <f>AND(IFERROR(INDEX(Config_Categories!$C$3:$AA$3, MATCH($E1238, Config_Categories!$C$1:$AA$1, 0)), FALSE), $G1238 &lt; 0)</f>
        <v>0</v>
      </c>
    </row>
    <row r="1239" spans="7:8" x14ac:dyDescent="0.45">
      <c r="G1239" s="28">
        <f t="shared" si="19"/>
        <v>0</v>
      </c>
      <c r="H1239" s="29" t="b">
        <f>AND(IFERROR(INDEX(Config_Categories!$C$3:$AA$3, MATCH($E1239, Config_Categories!$C$1:$AA$1, 0)), FALSE), $G1239 &lt; 0)</f>
        <v>0</v>
      </c>
    </row>
    <row r="1240" spans="7:8" x14ac:dyDescent="0.45">
      <c r="G1240" s="28">
        <f t="shared" si="19"/>
        <v>0</v>
      </c>
      <c r="H1240" s="29" t="b">
        <f>AND(IFERROR(INDEX(Config_Categories!$C$3:$AA$3, MATCH($E1240, Config_Categories!$C$1:$AA$1, 0)), FALSE), $G1240 &lt; 0)</f>
        <v>0</v>
      </c>
    </row>
    <row r="1241" spans="7:8" x14ac:dyDescent="0.45">
      <c r="G1241" s="28">
        <f t="shared" si="19"/>
        <v>0</v>
      </c>
      <c r="H1241" s="29" t="b">
        <f>AND(IFERROR(INDEX(Config_Categories!$C$3:$AA$3, MATCH($E1241, Config_Categories!$C$1:$AA$1, 0)), FALSE), $G1241 &lt; 0)</f>
        <v>0</v>
      </c>
    </row>
    <row r="1242" spans="7:8" x14ac:dyDescent="0.45">
      <c r="G1242" s="28">
        <f t="shared" si="19"/>
        <v>0</v>
      </c>
      <c r="H1242" s="29" t="b">
        <f>AND(IFERROR(INDEX(Config_Categories!$C$3:$AA$3, MATCH($E1242, Config_Categories!$C$1:$AA$1, 0)), FALSE), $G1242 &lt; 0)</f>
        <v>0</v>
      </c>
    </row>
    <row r="1243" spans="7:8" x14ac:dyDescent="0.45">
      <c r="G1243" s="28">
        <f t="shared" si="19"/>
        <v>0</v>
      </c>
      <c r="H1243" s="29" t="b">
        <f>AND(IFERROR(INDEX(Config_Categories!$C$3:$AA$3, MATCH($E1243, Config_Categories!$C$1:$AA$1, 0)), FALSE), $G1243 &lt; 0)</f>
        <v>0</v>
      </c>
    </row>
    <row r="1244" spans="7:8" x14ac:dyDescent="0.45">
      <c r="G1244" s="28">
        <f t="shared" si="19"/>
        <v>0</v>
      </c>
      <c r="H1244" s="29" t="b">
        <f>AND(IFERROR(INDEX(Config_Categories!$C$3:$AA$3, MATCH($E1244, Config_Categories!$C$1:$AA$1, 0)), FALSE), $G1244 &lt; 0)</f>
        <v>0</v>
      </c>
    </row>
    <row r="1245" spans="7:8" x14ac:dyDescent="0.45">
      <c r="G1245" s="28">
        <f t="shared" si="19"/>
        <v>0</v>
      </c>
      <c r="H1245" s="29" t="b">
        <f>AND(IFERROR(INDEX(Config_Categories!$C$3:$AA$3, MATCH($E1245, Config_Categories!$C$1:$AA$1, 0)), FALSE), $G1245 &lt; 0)</f>
        <v>0</v>
      </c>
    </row>
    <row r="1246" spans="7:8" x14ac:dyDescent="0.45">
      <c r="G1246" s="28">
        <f t="shared" si="19"/>
        <v>0</v>
      </c>
      <c r="H1246" s="29" t="b">
        <f>AND(IFERROR(INDEX(Config_Categories!$C$3:$AA$3, MATCH($E1246, Config_Categories!$C$1:$AA$1, 0)), FALSE), $G1246 &lt; 0)</f>
        <v>0</v>
      </c>
    </row>
    <row r="1247" spans="7:8" x14ac:dyDescent="0.45">
      <c r="G1247" s="28">
        <f t="shared" si="19"/>
        <v>0</v>
      </c>
      <c r="H1247" s="29" t="b">
        <f>AND(IFERROR(INDEX(Config_Categories!$C$3:$AA$3, MATCH($E1247, Config_Categories!$C$1:$AA$1, 0)), FALSE), $G1247 &lt; 0)</f>
        <v>0</v>
      </c>
    </row>
    <row r="1248" spans="7:8" x14ac:dyDescent="0.45">
      <c r="G1248" s="28">
        <f t="shared" si="19"/>
        <v>0</v>
      </c>
      <c r="H1248" s="29" t="b">
        <f>AND(IFERROR(INDEX(Config_Categories!$C$3:$AA$3, MATCH($E1248, Config_Categories!$C$1:$AA$1, 0)), FALSE), $G1248 &lt; 0)</f>
        <v>0</v>
      </c>
    </row>
    <row r="1249" spans="7:8" x14ac:dyDescent="0.45">
      <c r="G1249" s="28">
        <f t="shared" si="19"/>
        <v>0</v>
      </c>
      <c r="H1249" s="29" t="b">
        <f>AND(IFERROR(INDEX(Config_Categories!$C$3:$AA$3, MATCH($E1249, Config_Categories!$C$1:$AA$1, 0)), FALSE), $G1249 &lt; 0)</f>
        <v>0</v>
      </c>
    </row>
    <row r="1250" spans="7:8" x14ac:dyDescent="0.45">
      <c r="G1250" s="28">
        <f t="shared" si="19"/>
        <v>0</v>
      </c>
      <c r="H1250" s="29" t="b">
        <f>AND(IFERROR(INDEX(Config_Categories!$C$3:$AA$3, MATCH($E1250, Config_Categories!$C$1:$AA$1, 0)), FALSE), $G1250 &lt; 0)</f>
        <v>0</v>
      </c>
    </row>
    <row r="1251" spans="7:8" x14ac:dyDescent="0.45">
      <c r="G1251" s="28">
        <f t="shared" si="19"/>
        <v>0</v>
      </c>
      <c r="H1251" s="29" t="b">
        <f>AND(IFERROR(INDEX(Config_Categories!$C$3:$AA$3, MATCH($E1251, Config_Categories!$C$1:$AA$1, 0)), FALSE), $G1251 &lt; 0)</f>
        <v>0</v>
      </c>
    </row>
    <row r="1252" spans="7:8" x14ac:dyDescent="0.45">
      <c r="G1252" s="28">
        <f t="shared" si="19"/>
        <v>0</v>
      </c>
      <c r="H1252" s="29" t="b">
        <f>AND(IFERROR(INDEX(Config_Categories!$C$3:$AA$3, MATCH($E1252, Config_Categories!$C$1:$AA$1, 0)), FALSE), $G1252 &lt; 0)</f>
        <v>0</v>
      </c>
    </row>
    <row r="1253" spans="7:8" x14ac:dyDescent="0.45">
      <c r="G1253" s="28">
        <f t="shared" si="19"/>
        <v>0</v>
      </c>
      <c r="H1253" s="29" t="b">
        <f>AND(IFERROR(INDEX(Config_Categories!$C$3:$AA$3, MATCH($E1253, Config_Categories!$C$1:$AA$1, 0)), FALSE), $G1253 &lt; 0)</f>
        <v>0</v>
      </c>
    </row>
    <row r="1254" spans="7:8" x14ac:dyDescent="0.45">
      <c r="G1254" s="28">
        <f t="shared" si="19"/>
        <v>0</v>
      </c>
      <c r="H1254" s="29" t="b">
        <f>AND(IFERROR(INDEX(Config_Categories!$C$3:$AA$3, MATCH($E1254, Config_Categories!$C$1:$AA$1, 0)), FALSE), $G1254 &lt; 0)</f>
        <v>0</v>
      </c>
    </row>
    <row r="1255" spans="7:8" x14ac:dyDescent="0.45">
      <c r="G1255" s="28">
        <f t="shared" si="19"/>
        <v>0</v>
      </c>
      <c r="H1255" s="29" t="b">
        <f>AND(IFERROR(INDEX(Config_Categories!$C$3:$AA$3, MATCH($E1255, Config_Categories!$C$1:$AA$1, 0)), FALSE), $G1255 &lt; 0)</f>
        <v>0</v>
      </c>
    </row>
    <row r="1256" spans="7:8" x14ac:dyDescent="0.45">
      <c r="G1256" s="28">
        <f t="shared" si="19"/>
        <v>0</v>
      </c>
      <c r="H1256" s="29" t="b">
        <f>AND(IFERROR(INDEX(Config_Categories!$C$3:$AA$3, MATCH($E1256, Config_Categories!$C$1:$AA$1, 0)), FALSE), $G1256 &lt; 0)</f>
        <v>0</v>
      </c>
    </row>
    <row r="1257" spans="7:8" x14ac:dyDescent="0.45">
      <c r="G1257" s="28">
        <f t="shared" si="19"/>
        <v>0</v>
      </c>
      <c r="H1257" s="29" t="b">
        <f>AND(IFERROR(INDEX(Config_Categories!$C$3:$AA$3, MATCH($E1257, Config_Categories!$C$1:$AA$1, 0)), FALSE), $G1257 &lt; 0)</f>
        <v>0</v>
      </c>
    </row>
    <row r="1258" spans="7:8" x14ac:dyDescent="0.45">
      <c r="G1258" s="28">
        <f t="shared" si="19"/>
        <v>0</v>
      </c>
      <c r="H1258" s="29" t="b">
        <f>AND(IFERROR(INDEX(Config_Categories!$C$3:$AA$3, MATCH($E1258, Config_Categories!$C$1:$AA$1, 0)), FALSE), $G1258 &lt; 0)</f>
        <v>0</v>
      </c>
    </row>
    <row r="1259" spans="7:8" x14ac:dyDescent="0.45">
      <c r="G1259" s="28">
        <f t="shared" si="19"/>
        <v>0</v>
      </c>
      <c r="H1259" s="29" t="b">
        <f>AND(IFERROR(INDEX(Config_Categories!$C$3:$AA$3, MATCH($E1259, Config_Categories!$C$1:$AA$1, 0)), FALSE), $G1259 &lt; 0)</f>
        <v>0</v>
      </c>
    </row>
    <row r="1260" spans="7:8" x14ac:dyDescent="0.45">
      <c r="G1260" s="28">
        <f t="shared" si="19"/>
        <v>0</v>
      </c>
      <c r="H1260" s="29" t="b">
        <f>AND(IFERROR(INDEX(Config_Categories!$C$3:$AA$3, MATCH($E1260, Config_Categories!$C$1:$AA$1, 0)), FALSE), $G1260 &lt; 0)</f>
        <v>0</v>
      </c>
    </row>
    <row r="1261" spans="7:8" x14ac:dyDescent="0.45">
      <c r="G1261" s="28">
        <f t="shared" si="19"/>
        <v>0</v>
      </c>
      <c r="H1261" s="29" t="b">
        <f>AND(IFERROR(INDEX(Config_Categories!$C$3:$AA$3, MATCH($E1261, Config_Categories!$C$1:$AA$1, 0)), FALSE), $G1261 &lt; 0)</f>
        <v>0</v>
      </c>
    </row>
    <row r="1262" spans="7:8" x14ac:dyDescent="0.45">
      <c r="G1262" s="28">
        <f t="shared" si="19"/>
        <v>0</v>
      </c>
      <c r="H1262" s="29" t="b">
        <f>AND(IFERROR(INDEX(Config_Categories!$C$3:$AA$3, MATCH($E1262, Config_Categories!$C$1:$AA$1, 0)), FALSE), $G1262 &lt; 0)</f>
        <v>0</v>
      </c>
    </row>
    <row r="1263" spans="7:8" x14ac:dyDescent="0.45">
      <c r="G1263" s="28">
        <f t="shared" si="19"/>
        <v>0</v>
      </c>
      <c r="H1263" s="29" t="b">
        <f>AND(IFERROR(INDEX(Config_Categories!$C$3:$AA$3, MATCH($E1263, Config_Categories!$C$1:$AA$1, 0)), FALSE), $G1263 &lt; 0)</f>
        <v>0</v>
      </c>
    </row>
    <row r="1264" spans="7:8" x14ac:dyDescent="0.45">
      <c r="G1264" s="28">
        <f t="shared" si="19"/>
        <v>0</v>
      </c>
      <c r="H1264" s="29" t="b">
        <f>AND(IFERROR(INDEX(Config_Categories!$C$3:$AA$3, MATCH($E1264, Config_Categories!$C$1:$AA$1, 0)), FALSE), $G1264 &lt; 0)</f>
        <v>0</v>
      </c>
    </row>
    <row r="1265" spans="7:8" x14ac:dyDescent="0.45">
      <c r="G1265" s="28">
        <f t="shared" si="19"/>
        <v>0</v>
      </c>
      <c r="H1265" s="29" t="b">
        <f>AND(IFERROR(INDEX(Config_Categories!$C$3:$AA$3, MATCH($E1265, Config_Categories!$C$1:$AA$1, 0)), FALSE), $G1265 &lt; 0)</f>
        <v>0</v>
      </c>
    </row>
    <row r="1266" spans="7:8" x14ac:dyDescent="0.45">
      <c r="G1266" s="28">
        <f t="shared" si="19"/>
        <v>0</v>
      </c>
      <c r="H1266" s="29" t="b">
        <f>AND(IFERROR(INDEX(Config_Categories!$C$3:$AA$3, MATCH($E1266, Config_Categories!$C$1:$AA$1, 0)), FALSE), $G1266 &lt; 0)</f>
        <v>0</v>
      </c>
    </row>
    <row r="1267" spans="7:8" x14ac:dyDescent="0.45">
      <c r="G1267" s="28">
        <f t="shared" si="19"/>
        <v>0</v>
      </c>
      <c r="H1267" s="29" t="b">
        <f>AND(IFERROR(INDEX(Config_Categories!$C$3:$AA$3, MATCH($E1267, Config_Categories!$C$1:$AA$1, 0)), FALSE), $G1267 &lt; 0)</f>
        <v>0</v>
      </c>
    </row>
    <row r="1268" spans="7:8" x14ac:dyDescent="0.45">
      <c r="G1268" s="28">
        <f t="shared" si="19"/>
        <v>0</v>
      </c>
      <c r="H1268" s="29" t="b">
        <f>AND(IFERROR(INDEX(Config_Categories!$C$3:$AA$3, MATCH($E1268, Config_Categories!$C$1:$AA$1, 0)), FALSE), $G1268 &lt; 0)</f>
        <v>0</v>
      </c>
    </row>
    <row r="1269" spans="7:8" x14ac:dyDescent="0.45">
      <c r="G1269" s="28">
        <f t="shared" si="19"/>
        <v>0</v>
      </c>
      <c r="H1269" s="29" t="b">
        <f>AND(IFERROR(INDEX(Config_Categories!$C$3:$AA$3, MATCH($E1269, Config_Categories!$C$1:$AA$1, 0)), FALSE), $G1269 &lt; 0)</f>
        <v>0</v>
      </c>
    </row>
    <row r="1270" spans="7:8" x14ac:dyDescent="0.45">
      <c r="G1270" s="28">
        <f t="shared" si="19"/>
        <v>0</v>
      </c>
      <c r="H1270" s="29" t="b">
        <f>AND(IFERROR(INDEX(Config_Categories!$C$3:$AA$3, MATCH($E1270, Config_Categories!$C$1:$AA$1, 0)), FALSE), $G1270 &lt; 0)</f>
        <v>0</v>
      </c>
    </row>
    <row r="1271" spans="7:8" x14ac:dyDescent="0.45">
      <c r="G1271" s="28">
        <f t="shared" si="19"/>
        <v>0</v>
      </c>
      <c r="H1271" s="29" t="b">
        <f>AND(IFERROR(INDEX(Config_Categories!$C$3:$AA$3, MATCH($E1271, Config_Categories!$C$1:$AA$1, 0)), FALSE), $G1271 &lt; 0)</f>
        <v>0</v>
      </c>
    </row>
    <row r="1272" spans="7:8" x14ac:dyDescent="0.45">
      <c r="G1272" s="28">
        <f t="shared" si="19"/>
        <v>0</v>
      </c>
      <c r="H1272" s="29" t="b">
        <f>AND(IFERROR(INDEX(Config_Categories!$C$3:$AA$3, MATCH($E1272, Config_Categories!$C$1:$AA$1, 0)), FALSE), $G1272 &lt; 0)</f>
        <v>0</v>
      </c>
    </row>
    <row r="1273" spans="7:8" x14ac:dyDescent="0.45">
      <c r="G1273" s="28">
        <f t="shared" si="19"/>
        <v>0</v>
      </c>
      <c r="H1273" s="29" t="b">
        <f>AND(IFERROR(INDEX(Config_Categories!$C$3:$AA$3, MATCH($E1273, Config_Categories!$C$1:$AA$1, 0)), FALSE), $G1273 &lt; 0)</f>
        <v>0</v>
      </c>
    </row>
    <row r="1274" spans="7:8" x14ac:dyDescent="0.45">
      <c r="G1274" s="28">
        <f t="shared" si="19"/>
        <v>0</v>
      </c>
      <c r="H1274" s="29" t="b">
        <f>AND(IFERROR(INDEX(Config_Categories!$C$3:$AA$3, MATCH($E1274, Config_Categories!$C$1:$AA$1, 0)), FALSE), $G1274 &lt; 0)</f>
        <v>0</v>
      </c>
    </row>
    <row r="1275" spans="7:8" x14ac:dyDescent="0.45">
      <c r="G1275" s="28">
        <f t="shared" si="19"/>
        <v>0</v>
      </c>
      <c r="H1275" s="29" t="b">
        <f>AND(IFERROR(INDEX(Config_Categories!$C$3:$AA$3, MATCH($E1275, Config_Categories!$C$1:$AA$1, 0)), FALSE), $G1275 &lt; 0)</f>
        <v>0</v>
      </c>
    </row>
    <row r="1276" spans="7:8" x14ac:dyDescent="0.45">
      <c r="G1276" s="28">
        <f t="shared" si="19"/>
        <v>0</v>
      </c>
      <c r="H1276" s="29" t="b">
        <f>AND(IFERROR(INDEX(Config_Categories!$C$3:$AA$3, MATCH($E1276, Config_Categories!$C$1:$AA$1, 0)), FALSE), $G1276 &lt; 0)</f>
        <v>0</v>
      </c>
    </row>
    <row r="1277" spans="7:8" x14ac:dyDescent="0.45">
      <c r="G1277" s="28">
        <f t="shared" si="19"/>
        <v>0</v>
      </c>
      <c r="H1277" s="29" t="b">
        <f>AND(IFERROR(INDEX(Config_Categories!$C$3:$AA$3, MATCH($E1277, Config_Categories!$C$1:$AA$1, 0)), FALSE), $G1277 &lt; 0)</f>
        <v>0</v>
      </c>
    </row>
    <row r="1278" spans="7:8" x14ac:dyDescent="0.45">
      <c r="G1278" s="28">
        <f t="shared" si="19"/>
        <v>0</v>
      </c>
      <c r="H1278" s="29" t="b">
        <f>AND(IFERROR(INDEX(Config_Categories!$C$3:$AA$3, MATCH($E1278, Config_Categories!$C$1:$AA$1, 0)), FALSE), $G1278 &lt; 0)</f>
        <v>0</v>
      </c>
    </row>
    <row r="1279" spans="7:8" x14ac:dyDescent="0.45">
      <c r="G1279" s="28">
        <f t="shared" si="19"/>
        <v>0</v>
      </c>
      <c r="H1279" s="29" t="b">
        <f>AND(IFERROR(INDEX(Config_Categories!$C$3:$AA$3, MATCH($E1279, Config_Categories!$C$1:$AA$1, 0)), FALSE), $G1279 &lt; 0)</f>
        <v>0</v>
      </c>
    </row>
    <row r="1280" spans="7:8" x14ac:dyDescent="0.45">
      <c r="G1280" s="28">
        <f t="shared" si="19"/>
        <v>0</v>
      </c>
      <c r="H1280" s="29" t="b">
        <f>AND(IFERROR(INDEX(Config_Categories!$C$3:$AA$3, MATCH($E1280, Config_Categories!$C$1:$AA$1, 0)), FALSE), $G1280 &lt; 0)</f>
        <v>0</v>
      </c>
    </row>
    <row r="1281" spans="7:8" x14ac:dyDescent="0.45">
      <c r="G1281" s="28">
        <f t="shared" si="19"/>
        <v>0</v>
      </c>
      <c r="H1281" s="29" t="b">
        <f>AND(IFERROR(INDEX(Config_Categories!$C$3:$AA$3, MATCH($E1281, Config_Categories!$C$1:$AA$1, 0)), FALSE), $G1281 &lt; 0)</f>
        <v>0</v>
      </c>
    </row>
    <row r="1282" spans="7:8" x14ac:dyDescent="0.45">
      <c r="G1282" s="28">
        <f t="shared" si="19"/>
        <v>0</v>
      </c>
      <c r="H1282" s="29" t="b">
        <f>AND(IFERROR(INDEX(Config_Categories!$C$3:$AA$3, MATCH($E1282, Config_Categories!$C$1:$AA$1, 0)), FALSE), $G1282 &lt; 0)</f>
        <v>0</v>
      </c>
    </row>
    <row r="1283" spans="7:8" x14ac:dyDescent="0.45">
      <c r="G1283" s="28">
        <f t="shared" ref="G1283:G1346" si="20">SUM(I1283:O1283)</f>
        <v>0</v>
      </c>
      <c r="H1283" s="29" t="b">
        <f>AND(IFERROR(INDEX(Config_Categories!$C$3:$AA$3, MATCH($E1283, Config_Categories!$C$1:$AA$1, 0)), FALSE), $G1283 &lt; 0)</f>
        <v>0</v>
      </c>
    </row>
    <row r="1284" spans="7:8" x14ac:dyDescent="0.45">
      <c r="G1284" s="28">
        <f t="shared" si="20"/>
        <v>0</v>
      </c>
      <c r="H1284" s="29" t="b">
        <f>AND(IFERROR(INDEX(Config_Categories!$C$3:$AA$3, MATCH($E1284, Config_Categories!$C$1:$AA$1, 0)), FALSE), $G1284 &lt; 0)</f>
        <v>0</v>
      </c>
    </row>
    <row r="1285" spans="7:8" x14ac:dyDescent="0.45">
      <c r="G1285" s="28">
        <f t="shared" si="20"/>
        <v>0</v>
      </c>
      <c r="H1285" s="29" t="b">
        <f>AND(IFERROR(INDEX(Config_Categories!$C$3:$AA$3, MATCH($E1285, Config_Categories!$C$1:$AA$1, 0)), FALSE), $G1285 &lt; 0)</f>
        <v>0</v>
      </c>
    </row>
    <row r="1286" spans="7:8" x14ac:dyDescent="0.45">
      <c r="G1286" s="28">
        <f t="shared" si="20"/>
        <v>0</v>
      </c>
      <c r="H1286" s="29" t="b">
        <f>AND(IFERROR(INDEX(Config_Categories!$C$3:$AA$3, MATCH($E1286, Config_Categories!$C$1:$AA$1, 0)), FALSE), $G1286 &lt; 0)</f>
        <v>0</v>
      </c>
    </row>
    <row r="1287" spans="7:8" x14ac:dyDescent="0.45">
      <c r="G1287" s="28">
        <f t="shared" si="20"/>
        <v>0</v>
      </c>
      <c r="H1287" s="29" t="b">
        <f>AND(IFERROR(INDEX(Config_Categories!$C$3:$AA$3, MATCH($E1287, Config_Categories!$C$1:$AA$1, 0)), FALSE), $G1287 &lt; 0)</f>
        <v>0</v>
      </c>
    </row>
    <row r="1288" spans="7:8" x14ac:dyDescent="0.45">
      <c r="G1288" s="28">
        <f t="shared" si="20"/>
        <v>0</v>
      </c>
      <c r="H1288" s="29" t="b">
        <f>AND(IFERROR(INDEX(Config_Categories!$C$3:$AA$3, MATCH($E1288, Config_Categories!$C$1:$AA$1, 0)), FALSE), $G1288 &lt; 0)</f>
        <v>0</v>
      </c>
    </row>
    <row r="1289" spans="7:8" x14ac:dyDescent="0.45">
      <c r="G1289" s="28">
        <f t="shared" si="20"/>
        <v>0</v>
      </c>
      <c r="H1289" s="29" t="b">
        <f>AND(IFERROR(INDEX(Config_Categories!$C$3:$AA$3, MATCH($E1289, Config_Categories!$C$1:$AA$1, 0)), FALSE), $G1289 &lt; 0)</f>
        <v>0</v>
      </c>
    </row>
    <row r="1290" spans="7:8" x14ac:dyDescent="0.45">
      <c r="G1290" s="28">
        <f t="shared" si="20"/>
        <v>0</v>
      </c>
      <c r="H1290" s="29" t="b">
        <f>AND(IFERROR(INDEX(Config_Categories!$C$3:$AA$3, MATCH($E1290, Config_Categories!$C$1:$AA$1, 0)), FALSE), $G1290 &lt; 0)</f>
        <v>0</v>
      </c>
    </row>
    <row r="1291" spans="7:8" x14ac:dyDescent="0.45">
      <c r="G1291" s="28">
        <f t="shared" si="20"/>
        <v>0</v>
      </c>
      <c r="H1291" s="29" t="b">
        <f>AND(IFERROR(INDEX(Config_Categories!$C$3:$AA$3, MATCH($E1291, Config_Categories!$C$1:$AA$1, 0)), FALSE), $G1291 &lt; 0)</f>
        <v>0</v>
      </c>
    </row>
    <row r="1292" spans="7:8" x14ac:dyDescent="0.45">
      <c r="G1292" s="28">
        <f t="shared" si="20"/>
        <v>0</v>
      </c>
      <c r="H1292" s="29" t="b">
        <f>AND(IFERROR(INDEX(Config_Categories!$C$3:$AA$3, MATCH($E1292, Config_Categories!$C$1:$AA$1, 0)), FALSE), $G1292 &lt; 0)</f>
        <v>0</v>
      </c>
    </row>
    <row r="1293" spans="7:8" x14ac:dyDescent="0.45">
      <c r="G1293" s="28">
        <f t="shared" si="20"/>
        <v>0</v>
      </c>
      <c r="H1293" s="29" t="b">
        <f>AND(IFERROR(INDEX(Config_Categories!$C$3:$AA$3, MATCH($E1293, Config_Categories!$C$1:$AA$1, 0)), FALSE), $G1293 &lt; 0)</f>
        <v>0</v>
      </c>
    </row>
    <row r="1294" spans="7:8" x14ac:dyDescent="0.45">
      <c r="G1294" s="28">
        <f t="shared" si="20"/>
        <v>0</v>
      </c>
      <c r="H1294" s="29" t="b">
        <f>AND(IFERROR(INDEX(Config_Categories!$C$3:$AA$3, MATCH($E1294, Config_Categories!$C$1:$AA$1, 0)), FALSE), $G1294 &lt; 0)</f>
        <v>0</v>
      </c>
    </row>
    <row r="1295" spans="7:8" x14ac:dyDescent="0.45">
      <c r="G1295" s="28">
        <f t="shared" si="20"/>
        <v>0</v>
      </c>
      <c r="H1295" s="29" t="b">
        <f>AND(IFERROR(INDEX(Config_Categories!$C$3:$AA$3, MATCH($E1295, Config_Categories!$C$1:$AA$1, 0)), FALSE), $G1295 &lt; 0)</f>
        <v>0</v>
      </c>
    </row>
    <row r="1296" spans="7:8" x14ac:dyDescent="0.45">
      <c r="G1296" s="28">
        <f t="shared" si="20"/>
        <v>0</v>
      </c>
      <c r="H1296" s="29" t="b">
        <f>AND(IFERROR(INDEX(Config_Categories!$C$3:$AA$3, MATCH($E1296, Config_Categories!$C$1:$AA$1, 0)), FALSE), $G1296 &lt; 0)</f>
        <v>0</v>
      </c>
    </row>
    <row r="1297" spans="7:8" x14ac:dyDescent="0.45">
      <c r="G1297" s="28">
        <f t="shared" si="20"/>
        <v>0</v>
      </c>
      <c r="H1297" s="29" t="b">
        <f>AND(IFERROR(INDEX(Config_Categories!$C$3:$AA$3, MATCH($E1297, Config_Categories!$C$1:$AA$1, 0)), FALSE), $G1297 &lt; 0)</f>
        <v>0</v>
      </c>
    </row>
    <row r="1298" spans="7:8" x14ac:dyDescent="0.45">
      <c r="G1298" s="28">
        <f t="shared" si="20"/>
        <v>0</v>
      </c>
      <c r="H1298" s="29" t="b">
        <f>AND(IFERROR(INDEX(Config_Categories!$C$3:$AA$3, MATCH($E1298, Config_Categories!$C$1:$AA$1, 0)), FALSE), $G1298 &lt; 0)</f>
        <v>0</v>
      </c>
    </row>
    <row r="1299" spans="7:8" x14ac:dyDescent="0.45">
      <c r="G1299" s="28">
        <f t="shared" si="20"/>
        <v>0</v>
      </c>
      <c r="H1299" s="29" t="b">
        <f>AND(IFERROR(INDEX(Config_Categories!$C$3:$AA$3, MATCH($E1299, Config_Categories!$C$1:$AA$1, 0)), FALSE), $G1299 &lt; 0)</f>
        <v>0</v>
      </c>
    </row>
    <row r="1300" spans="7:8" x14ac:dyDescent="0.45">
      <c r="G1300" s="28">
        <f t="shared" si="20"/>
        <v>0</v>
      </c>
      <c r="H1300" s="29" t="b">
        <f>AND(IFERROR(INDEX(Config_Categories!$C$3:$AA$3, MATCH($E1300, Config_Categories!$C$1:$AA$1, 0)), FALSE), $G1300 &lt; 0)</f>
        <v>0</v>
      </c>
    </row>
    <row r="1301" spans="7:8" x14ac:dyDescent="0.45">
      <c r="G1301" s="28">
        <f t="shared" si="20"/>
        <v>0</v>
      </c>
      <c r="H1301" s="29" t="b">
        <f>AND(IFERROR(INDEX(Config_Categories!$C$3:$AA$3, MATCH($E1301, Config_Categories!$C$1:$AA$1, 0)), FALSE), $G1301 &lt; 0)</f>
        <v>0</v>
      </c>
    </row>
    <row r="1302" spans="7:8" x14ac:dyDescent="0.45">
      <c r="G1302" s="28">
        <f t="shared" si="20"/>
        <v>0</v>
      </c>
      <c r="H1302" s="29" t="b">
        <f>AND(IFERROR(INDEX(Config_Categories!$C$3:$AA$3, MATCH($E1302, Config_Categories!$C$1:$AA$1, 0)), FALSE), $G1302 &lt; 0)</f>
        <v>0</v>
      </c>
    </row>
    <row r="1303" spans="7:8" x14ac:dyDescent="0.45">
      <c r="G1303" s="28">
        <f t="shared" si="20"/>
        <v>0</v>
      </c>
      <c r="H1303" s="29" t="b">
        <f>AND(IFERROR(INDEX(Config_Categories!$C$3:$AA$3, MATCH($E1303, Config_Categories!$C$1:$AA$1, 0)), FALSE), $G1303 &lt; 0)</f>
        <v>0</v>
      </c>
    </row>
    <row r="1304" spans="7:8" x14ac:dyDescent="0.45">
      <c r="G1304" s="28">
        <f t="shared" si="20"/>
        <v>0</v>
      </c>
      <c r="H1304" s="29" t="b">
        <f>AND(IFERROR(INDEX(Config_Categories!$C$3:$AA$3, MATCH($E1304, Config_Categories!$C$1:$AA$1, 0)), FALSE), $G1304 &lt; 0)</f>
        <v>0</v>
      </c>
    </row>
    <row r="1305" spans="7:8" x14ac:dyDescent="0.45">
      <c r="G1305" s="28">
        <f t="shared" si="20"/>
        <v>0</v>
      </c>
      <c r="H1305" s="29" t="b">
        <f>AND(IFERROR(INDEX(Config_Categories!$C$3:$AA$3, MATCH($E1305, Config_Categories!$C$1:$AA$1, 0)), FALSE), $G1305 &lt; 0)</f>
        <v>0</v>
      </c>
    </row>
    <row r="1306" spans="7:8" x14ac:dyDescent="0.45">
      <c r="G1306" s="28">
        <f t="shared" si="20"/>
        <v>0</v>
      </c>
      <c r="H1306" s="29" t="b">
        <f>AND(IFERROR(INDEX(Config_Categories!$C$3:$AA$3, MATCH($E1306, Config_Categories!$C$1:$AA$1, 0)), FALSE), $G1306 &lt; 0)</f>
        <v>0</v>
      </c>
    </row>
    <row r="1307" spans="7:8" x14ac:dyDescent="0.45">
      <c r="G1307" s="28">
        <f t="shared" si="20"/>
        <v>0</v>
      </c>
      <c r="H1307" s="29" t="b">
        <f>AND(IFERROR(INDEX(Config_Categories!$C$3:$AA$3, MATCH($E1307, Config_Categories!$C$1:$AA$1, 0)), FALSE), $G1307 &lt; 0)</f>
        <v>0</v>
      </c>
    </row>
    <row r="1308" spans="7:8" x14ac:dyDescent="0.45">
      <c r="G1308" s="28">
        <f t="shared" si="20"/>
        <v>0</v>
      </c>
      <c r="H1308" s="29" t="b">
        <f>AND(IFERROR(INDEX(Config_Categories!$C$3:$AA$3, MATCH($E1308, Config_Categories!$C$1:$AA$1, 0)), FALSE), $G1308 &lt; 0)</f>
        <v>0</v>
      </c>
    </row>
    <row r="1309" spans="7:8" x14ac:dyDescent="0.45">
      <c r="G1309" s="28">
        <f t="shared" si="20"/>
        <v>0</v>
      </c>
      <c r="H1309" s="29" t="b">
        <f>AND(IFERROR(INDEX(Config_Categories!$C$3:$AA$3, MATCH($E1309, Config_Categories!$C$1:$AA$1, 0)), FALSE), $G1309 &lt; 0)</f>
        <v>0</v>
      </c>
    </row>
    <row r="1310" spans="7:8" x14ac:dyDescent="0.45">
      <c r="G1310" s="28">
        <f t="shared" si="20"/>
        <v>0</v>
      </c>
      <c r="H1310" s="29" t="b">
        <f>AND(IFERROR(INDEX(Config_Categories!$C$3:$AA$3, MATCH($E1310, Config_Categories!$C$1:$AA$1, 0)), FALSE), $G1310 &lt; 0)</f>
        <v>0</v>
      </c>
    </row>
    <row r="1311" spans="7:8" x14ac:dyDescent="0.45">
      <c r="G1311" s="28">
        <f t="shared" si="20"/>
        <v>0</v>
      </c>
      <c r="H1311" s="29" t="b">
        <f>AND(IFERROR(INDEX(Config_Categories!$C$3:$AA$3, MATCH($E1311, Config_Categories!$C$1:$AA$1, 0)), FALSE), $G1311 &lt; 0)</f>
        <v>0</v>
      </c>
    </row>
    <row r="1312" spans="7:8" x14ac:dyDescent="0.45">
      <c r="G1312" s="28">
        <f t="shared" si="20"/>
        <v>0</v>
      </c>
      <c r="H1312" s="29" t="b">
        <f>AND(IFERROR(INDEX(Config_Categories!$C$3:$AA$3, MATCH($E1312, Config_Categories!$C$1:$AA$1, 0)), FALSE), $G1312 &lt; 0)</f>
        <v>0</v>
      </c>
    </row>
    <row r="1313" spans="7:8" x14ac:dyDescent="0.45">
      <c r="G1313" s="28">
        <f t="shared" si="20"/>
        <v>0</v>
      </c>
      <c r="H1313" s="29" t="b">
        <f>AND(IFERROR(INDEX(Config_Categories!$C$3:$AA$3, MATCH($E1313, Config_Categories!$C$1:$AA$1, 0)), FALSE), $G1313 &lt; 0)</f>
        <v>0</v>
      </c>
    </row>
    <row r="1314" spans="7:8" x14ac:dyDescent="0.45">
      <c r="G1314" s="28">
        <f t="shared" si="20"/>
        <v>0</v>
      </c>
      <c r="H1314" s="29" t="b">
        <f>AND(IFERROR(INDEX(Config_Categories!$C$3:$AA$3, MATCH($E1314, Config_Categories!$C$1:$AA$1, 0)), FALSE), $G1314 &lt; 0)</f>
        <v>0</v>
      </c>
    </row>
    <row r="1315" spans="7:8" x14ac:dyDescent="0.45">
      <c r="G1315" s="28">
        <f t="shared" si="20"/>
        <v>0</v>
      </c>
      <c r="H1315" s="29" t="b">
        <f>AND(IFERROR(INDEX(Config_Categories!$C$3:$AA$3, MATCH($E1315, Config_Categories!$C$1:$AA$1, 0)), FALSE), $G1315 &lt; 0)</f>
        <v>0</v>
      </c>
    </row>
    <row r="1316" spans="7:8" x14ac:dyDescent="0.45">
      <c r="G1316" s="28">
        <f t="shared" si="20"/>
        <v>0</v>
      </c>
      <c r="H1316" s="29" t="b">
        <f>AND(IFERROR(INDEX(Config_Categories!$C$3:$AA$3, MATCH($E1316, Config_Categories!$C$1:$AA$1, 0)), FALSE), $G1316 &lt; 0)</f>
        <v>0</v>
      </c>
    </row>
    <row r="1317" spans="7:8" x14ac:dyDescent="0.45">
      <c r="G1317" s="28">
        <f t="shared" si="20"/>
        <v>0</v>
      </c>
      <c r="H1317" s="29" t="b">
        <f>AND(IFERROR(INDEX(Config_Categories!$C$3:$AA$3, MATCH($E1317, Config_Categories!$C$1:$AA$1, 0)), FALSE), $G1317 &lt; 0)</f>
        <v>0</v>
      </c>
    </row>
    <row r="1318" spans="7:8" x14ac:dyDescent="0.45">
      <c r="G1318" s="28">
        <f t="shared" si="20"/>
        <v>0</v>
      </c>
      <c r="H1318" s="29" t="b">
        <f>AND(IFERROR(INDEX(Config_Categories!$C$3:$AA$3, MATCH($E1318, Config_Categories!$C$1:$AA$1, 0)), FALSE), $G1318 &lt; 0)</f>
        <v>0</v>
      </c>
    </row>
    <row r="1319" spans="7:8" x14ac:dyDescent="0.45">
      <c r="G1319" s="28">
        <f t="shared" si="20"/>
        <v>0</v>
      </c>
      <c r="H1319" s="29" t="b">
        <f>AND(IFERROR(INDEX(Config_Categories!$C$3:$AA$3, MATCH($E1319, Config_Categories!$C$1:$AA$1, 0)), FALSE), $G1319 &lt; 0)</f>
        <v>0</v>
      </c>
    </row>
    <row r="1320" spans="7:8" x14ac:dyDescent="0.45">
      <c r="G1320" s="28">
        <f t="shared" si="20"/>
        <v>0</v>
      </c>
      <c r="H1320" s="29" t="b">
        <f>AND(IFERROR(INDEX(Config_Categories!$C$3:$AA$3, MATCH($E1320, Config_Categories!$C$1:$AA$1, 0)), FALSE), $G1320 &lt; 0)</f>
        <v>0</v>
      </c>
    </row>
    <row r="1321" spans="7:8" x14ac:dyDescent="0.45">
      <c r="G1321" s="28">
        <f t="shared" si="20"/>
        <v>0</v>
      </c>
      <c r="H1321" s="29" t="b">
        <f>AND(IFERROR(INDEX(Config_Categories!$C$3:$AA$3, MATCH($E1321, Config_Categories!$C$1:$AA$1, 0)), FALSE), $G1321 &lt; 0)</f>
        <v>0</v>
      </c>
    </row>
    <row r="1322" spans="7:8" x14ac:dyDescent="0.45">
      <c r="G1322" s="28">
        <f t="shared" si="20"/>
        <v>0</v>
      </c>
      <c r="H1322" s="29" t="b">
        <f>AND(IFERROR(INDEX(Config_Categories!$C$3:$AA$3, MATCH($E1322, Config_Categories!$C$1:$AA$1, 0)), FALSE), $G1322 &lt; 0)</f>
        <v>0</v>
      </c>
    </row>
    <row r="1323" spans="7:8" x14ac:dyDescent="0.45">
      <c r="G1323" s="28">
        <f t="shared" si="20"/>
        <v>0</v>
      </c>
      <c r="H1323" s="29" t="b">
        <f>AND(IFERROR(INDEX(Config_Categories!$C$3:$AA$3, MATCH($E1323, Config_Categories!$C$1:$AA$1, 0)), FALSE), $G1323 &lt; 0)</f>
        <v>0</v>
      </c>
    </row>
    <row r="1324" spans="7:8" x14ac:dyDescent="0.45">
      <c r="G1324" s="28">
        <f t="shared" si="20"/>
        <v>0</v>
      </c>
      <c r="H1324" s="29" t="b">
        <f>AND(IFERROR(INDEX(Config_Categories!$C$3:$AA$3, MATCH($E1324, Config_Categories!$C$1:$AA$1, 0)), FALSE), $G1324 &lt; 0)</f>
        <v>0</v>
      </c>
    </row>
    <row r="1325" spans="7:8" x14ac:dyDescent="0.45">
      <c r="G1325" s="28">
        <f t="shared" si="20"/>
        <v>0</v>
      </c>
      <c r="H1325" s="29" t="b">
        <f>AND(IFERROR(INDEX(Config_Categories!$C$3:$AA$3, MATCH($E1325, Config_Categories!$C$1:$AA$1, 0)), FALSE), $G1325 &lt; 0)</f>
        <v>0</v>
      </c>
    </row>
    <row r="1326" spans="7:8" x14ac:dyDescent="0.45">
      <c r="G1326" s="28">
        <f t="shared" si="20"/>
        <v>0</v>
      </c>
      <c r="H1326" s="29" t="b">
        <f>AND(IFERROR(INDEX(Config_Categories!$C$3:$AA$3, MATCH($E1326, Config_Categories!$C$1:$AA$1, 0)), FALSE), $G1326 &lt; 0)</f>
        <v>0</v>
      </c>
    </row>
    <row r="1327" spans="7:8" x14ac:dyDescent="0.45">
      <c r="G1327" s="28">
        <f t="shared" si="20"/>
        <v>0</v>
      </c>
      <c r="H1327" s="29" t="b">
        <f>AND(IFERROR(INDEX(Config_Categories!$C$3:$AA$3, MATCH($E1327, Config_Categories!$C$1:$AA$1, 0)), FALSE), $G1327 &lt; 0)</f>
        <v>0</v>
      </c>
    </row>
    <row r="1328" spans="7:8" x14ac:dyDescent="0.45">
      <c r="G1328" s="28">
        <f t="shared" si="20"/>
        <v>0</v>
      </c>
      <c r="H1328" s="29" t="b">
        <f>AND(IFERROR(INDEX(Config_Categories!$C$3:$AA$3, MATCH($E1328, Config_Categories!$C$1:$AA$1, 0)), FALSE), $G1328 &lt; 0)</f>
        <v>0</v>
      </c>
    </row>
    <row r="1329" spans="7:8" x14ac:dyDescent="0.45">
      <c r="G1329" s="28">
        <f t="shared" si="20"/>
        <v>0</v>
      </c>
      <c r="H1329" s="29" t="b">
        <f>AND(IFERROR(INDEX(Config_Categories!$C$3:$AA$3, MATCH($E1329, Config_Categories!$C$1:$AA$1, 0)), FALSE), $G1329 &lt; 0)</f>
        <v>0</v>
      </c>
    </row>
    <row r="1330" spans="7:8" x14ac:dyDescent="0.45">
      <c r="G1330" s="28">
        <f t="shared" si="20"/>
        <v>0</v>
      </c>
      <c r="H1330" s="29" t="b">
        <f>AND(IFERROR(INDEX(Config_Categories!$C$3:$AA$3, MATCH($E1330, Config_Categories!$C$1:$AA$1, 0)), FALSE), $G1330 &lt; 0)</f>
        <v>0</v>
      </c>
    </row>
    <row r="1331" spans="7:8" x14ac:dyDescent="0.45">
      <c r="G1331" s="28">
        <f t="shared" si="20"/>
        <v>0</v>
      </c>
      <c r="H1331" s="29" t="b">
        <f>AND(IFERROR(INDEX(Config_Categories!$C$3:$AA$3, MATCH($E1331, Config_Categories!$C$1:$AA$1, 0)), FALSE), $G1331 &lt; 0)</f>
        <v>0</v>
      </c>
    </row>
    <row r="1332" spans="7:8" x14ac:dyDescent="0.45">
      <c r="G1332" s="28">
        <f t="shared" si="20"/>
        <v>0</v>
      </c>
      <c r="H1332" s="29" t="b">
        <f>AND(IFERROR(INDEX(Config_Categories!$C$3:$AA$3, MATCH($E1332, Config_Categories!$C$1:$AA$1, 0)), FALSE), $G1332 &lt; 0)</f>
        <v>0</v>
      </c>
    </row>
    <row r="1333" spans="7:8" x14ac:dyDescent="0.45">
      <c r="G1333" s="28">
        <f t="shared" si="20"/>
        <v>0</v>
      </c>
      <c r="H1333" s="29" t="b">
        <f>AND(IFERROR(INDEX(Config_Categories!$C$3:$AA$3, MATCH($E1333, Config_Categories!$C$1:$AA$1, 0)), FALSE), $G1333 &lt; 0)</f>
        <v>0</v>
      </c>
    </row>
    <row r="1334" spans="7:8" x14ac:dyDescent="0.45">
      <c r="G1334" s="28">
        <f t="shared" si="20"/>
        <v>0</v>
      </c>
      <c r="H1334" s="29" t="b">
        <f>AND(IFERROR(INDEX(Config_Categories!$C$3:$AA$3, MATCH($E1334, Config_Categories!$C$1:$AA$1, 0)), FALSE), $G1334 &lt; 0)</f>
        <v>0</v>
      </c>
    </row>
    <row r="1335" spans="7:8" x14ac:dyDescent="0.45">
      <c r="G1335" s="28">
        <f t="shared" si="20"/>
        <v>0</v>
      </c>
      <c r="H1335" s="29" t="b">
        <f>AND(IFERROR(INDEX(Config_Categories!$C$3:$AA$3, MATCH($E1335, Config_Categories!$C$1:$AA$1, 0)), FALSE), $G1335 &lt; 0)</f>
        <v>0</v>
      </c>
    </row>
    <row r="1336" spans="7:8" x14ac:dyDescent="0.45">
      <c r="G1336" s="28">
        <f t="shared" si="20"/>
        <v>0</v>
      </c>
      <c r="H1336" s="29" t="b">
        <f>AND(IFERROR(INDEX(Config_Categories!$C$3:$AA$3, MATCH($E1336, Config_Categories!$C$1:$AA$1, 0)), FALSE), $G1336 &lt; 0)</f>
        <v>0</v>
      </c>
    </row>
    <row r="1337" spans="7:8" x14ac:dyDescent="0.45">
      <c r="G1337" s="28">
        <f t="shared" si="20"/>
        <v>0</v>
      </c>
      <c r="H1337" s="29" t="b">
        <f>AND(IFERROR(INDEX(Config_Categories!$C$3:$AA$3, MATCH($E1337, Config_Categories!$C$1:$AA$1, 0)), FALSE), $G1337 &lt; 0)</f>
        <v>0</v>
      </c>
    </row>
    <row r="1338" spans="7:8" x14ac:dyDescent="0.45">
      <c r="G1338" s="28">
        <f t="shared" si="20"/>
        <v>0</v>
      </c>
      <c r="H1338" s="29" t="b">
        <f>AND(IFERROR(INDEX(Config_Categories!$C$3:$AA$3, MATCH($E1338, Config_Categories!$C$1:$AA$1, 0)), FALSE), $G1338 &lt; 0)</f>
        <v>0</v>
      </c>
    </row>
    <row r="1339" spans="7:8" x14ac:dyDescent="0.45">
      <c r="G1339" s="28">
        <f t="shared" si="20"/>
        <v>0</v>
      </c>
      <c r="H1339" s="29" t="b">
        <f>AND(IFERROR(INDEX(Config_Categories!$C$3:$AA$3, MATCH($E1339, Config_Categories!$C$1:$AA$1, 0)), FALSE), $G1339 &lt; 0)</f>
        <v>0</v>
      </c>
    </row>
    <row r="1340" spans="7:8" x14ac:dyDescent="0.45">
      <c r="G1340" s="28">
        <f t="shared" si="20"/>
        <v>0</v>
      </c>
      <c r="H1340" s="29" t="b">
        <f>AND(IFERROR(INDEX(Config_Categories!$C$3:$AA$3, MATCH($E1340, Config_Categories!$C$1:$AA$1, 0)), FALSE), $G1340 &lt; 0)</f>
        <v>0</v>
      </c>
    </row>
    <row r="1341" spans="7:8" x14ac:dyDescent="0.45">
      <c r="G1341" s="28">
        <f t="shared" si="20"/>
        <v>0</v>
      </c>
      <c r="H1341" s="29" t="b">
        <f>AND(IFERROR(INDEX(Config_Categories!$C$3:$AA$3, MATCH($E1341, Config_Categories!$C$1:$AA$1, 0)), FALSE), $G1341 &lt; 0)</f>
        <v>0</v>
      </c>
    </row>
    <row r="1342" spans="7:8" x14ac:dyDescent="0.45">
      <c r="G1342" s="28">
        <f t="shared" si="20"/>
        <v>0</v>
      </c>
      <c r="H1342" s="29" t="b">
        <f>AND(IFERROR(INDEX(Config_Categories!$C$3:$AA$3, MATCH($E1342, Config_Categories!$C$1:$AA$1, 0)), FALSE), $G1342 &lt; 0)</f>
        <v>0</v>
      </c>
    </row>
    <row r="1343" spans="7:8" x14ac:dyDescent="0.45">
      <c r="G1343" s="28">
        <f t="shared" si="20"/>
        <v>0</v>
      </c>
      <c r="H1343" s="29" t="b">
        <f>AND(IFERROR(INDEX(Config_Categories!$C$3:$AA$3, MATCH($E1343, Config_Categories!$C$1:$AA$1, 0)), FALSE), $G1343 &lt; 0)</f>
        <v>0</v>
      </c>
    </row>
    <row r="1344" spans="7:8" x14ac:dyDescent="0.45">
      <c r="G1344" s="28">
        <f t="shared" si="20"/>
        <v>0</v>
      </c>
      <c r="H1344" s="29" t="b">
        <f>AND(IFERROR(INDEX(Config_Categories!$C$3:$AA$3, MATCH($E1344, Config_Categories!$C$1:$AA$1, 0)), FALSE), $G1344 &lt; 0)</f>
        <v>0</v>
      </c>
    </row>
    <row r="1345" spans="7:8" x14ac:dyDescent="0.45">
      <c r="G1345" s="28">
        <f t="shared" si="20"/>
        <v>0</v>
      </c>
      <c r="H1345" s="29" t="b">
        <f>AND(IFERROR(INDEX(Config_Categories!$C$3:$AA$3, MATCH($E1345, Config_Categories!$C$1:$AA$1, 0)), FALSE), $G1345 &lt; 0)</f>
        <v>0</v>
      </c>
    </row>
    <row r="1346" spans="7:8" x14ac:dyDescent="0.45">
      <c r="G1346" s="28">
        <f t="shared" si="20"/>
        <v>0</v>
      </c>
      <c r="H1346" s="29" t="b">
        <f>AND(IFERROR(INDEX(Config_Categories!$C$3:$AA$3, MATCH($E1346, Config_Categories!$C$1:$AA$1, 0)), FALSE), $G1346 &lt; 0)</f>
        <v>0</v>
      </c>
    </row>
    <row r="1347" spans="7:8" x14ac:dyDescent="0.45">
      <c r="G1347" s="28">
        <f t="shared" ref="G1347:G1410" si="21">SUM(I1347:O1347)</f>
        <v>0</v>
      </c>
      <c r="H1347" s="29" t="b">
        <f>AND(IFERROR(INDEX(Config_Categories!$C$3:$AA$3, MATCH($E1347, Config_Categories!$C$1:$AA$1, 0)), FALSE), $G1347 &lt; 0)</f>
        <v>0</v>
      </c>
    </row>
    <row r="1348" spans="7:8" x14ac:dyDescent="0.45">
      <c r="G1348" s="28">
        <f t="shared" si="21"/>
        <v>0</v>
      </c>
      <c r="H1348" s="29" t="b">
        <f>AND(IFERROR(INDEX(Config_Categories!$C$3:$AA$3, MATCH($E1348, Config_Categories!$C$1:$AA$1, 0)), FALSE), $G1348 &lt; 0)</f>
        <v>0</v>
      </c>
    </row>
    <row r="1349" spans="7:8" x14ac:dyDescent="0.45">
      <c r="G1349" s="28">
        <f t="shared" si="21"/>
        <v>0</v>
      </c>
      <c r="H1349" s="29" t="b">
        <f>AND(IFERROR(INDEX(Config_Categories!$C$3:$AA$3, MATCH($E1349, Config_Categories!$C$1:$AA$1, 0)), FALSE), $G1349 &lt; 0)</f>
        <v>0</v>
      </c>
    </row>
    <row r="1350" spans="7:8" x14ac:dyDescent="0.45">
      <c r="G1350" s="28">
        <f t="shared" si="21"/>
        <v>0</v>
      </c>
      <c r="H1350" s="29" t="b">
        <f>AND(IFERROR(INDEX(Config_Categories!$C$3:$AA$3, MATCH($E1350, Config_Categories!$C$1:$AA$1, 0)), FALSE), $G1350 &lt; 0)</f>
        <v>0</v>
      </c>
    </row>
    <row r="1351" spans="7:8" x14ac:dyDescent="0.45">
      <c r="G1351" s="28">
        <f t="shared" si="21"/>
        <v>0</v>
      </c>
      <c r="H1351" s="29" t="b">
        <f>AND(IFERROR(INDEX(Config_Categories!$C$3:$AA$3, MATCH($E1351, Config_Categories!$C$1:$AA$1, 0)), FALSE), $G1351 &lt; 0)</f>
        <v>0</v>
      </c>
    </row>
    <row r="1352" spans="7:8" x14ac:dyDescent="0.45">
      <c r="G1352" s="28">
        <f t="shared" si="21"/>
        <v>0</v>
      </c>
      <c r="H1352" s="29" t="b">
        <f>AND(IFERROR(INDEX(Config_Categories!$C$3:$AA$3, MATCH($E1352, Config_Categories!$C$1:$AA$1, 0)), FALSE), $G1352 &lt; 0)</f>
        <v>0</v>
      </c>
    </row>
    <row r="1353" spans="7:8" x14ac:dyDescent="0.45">
      <c r="G1353" s="28">
        <f t="shared" si="21"/>
        <v>0</v>
      </c>
      <c r="H1353" s="29" t="b">
        <f>AND(IFERROR(INDEX(Config_Categories!$C$3:$AA$3, MATCH($E1353, Config_Categories!$C$1:$AA$1, 0)), FALSE), $G1353 &lt; 0)</f>
        <v>0</v>
      </c>
    </row>
    <row r="1354" spans="7:8" x14ac:dyDescent="0.45">
      <c r="G1354" s="28">
        <f t="shared" si="21"/>
        <v>0</v>
      </c>
      <c r="H1354" s="29" t="b">
        <f>AND(IFERROR(INDEX(Config_Categories!$C$3:$AA$3, MATCH($E1354, Config_Categories!$C$1:$AA$1, 0)), FALSE), $G1354 &lt; 0)</f>
        <v>0</v>
      </c>
    </row>
    <row r="1355" spans="7:8" x14ac:dyDescent="0.45">
      <c r="G1355" s="28">
        <f t="shared" si="21"/>
        <v>0</v>
      </c>
      <c r="H1355" s="29" t="b">
        <f>AND(IFERROR(INDEX(Config_Categories!$C$3:$AA$3, MATCH($E1355, Config_Categories!$C$1:$AA$1, 0)), FALSE), $G1355 &lt; 0)</f>
        <v>0</v>
      </c>
    </row>
    <row r="1356" spans="7:8" x14ac:dyDescent="0.45">
      <c r="G1356" s="28">
        <f t="shared" si="21"/>
        <v>0</v>
      </c>
      <c r="H1356" s="29" t="b">
        <f>AND(IFERROR(INDEX(Config_Categories!$C$3:$AA$3, MATCH($E1356, Config_Categories!$C$1:$AA$1, 0)), FALSE), $G1356 &lt; 0)</f>
        <v>0</v>
      </c>
    </row>
    <row r="1357" spans="7:8" x14ac:dyDescent="0.45">
      <c r="G1357" s="28">
        <f t="shared" si="21"/>
        <v>0</v>
      </c>
      <c r="H1357" s="29" t="b">
        <f>AND(IFERROR(INDEX(Config_Categories!$C$3:$AA$3, MATCH($E1357, Config_Categories!$C$1:$AA$1, 0)), FALSE), $G1357 &lt; 0)</f>
        <v>0</v>
      </c>
    </row>
    <row r="1358" spans="7:8" x14ac:dyDescent="0.45">
      <c r="G1358" s="28">
        <f t="shared" si="21"/>
        <v>0</v>
      </c>
      <c r="H1358" s="29" t="b">
        <f>AND(IFERROR(INDEX(Config_Categories!$C$3:$AA$3, MATCH($E1358, Config_Categories!$C$1:$AA$1, 0)), FALSE), $G1358 &lt; 0)</f>
        <v>0</v>
      </c>
    </row>
    <row r="1359" spans="7:8" x14ac:dyDescent="0.45">
      <c r="G1359" s="28">
        <f t="shared" si="21"/>
        <v>0</v>
      </c>
      <c r="H1359" s="29" t="b">
        <f>AND(IFERROR(INDEX(Config_Categories!$C$3:$AA$3, MATCH($E1359, Config_Categories!$C$1:$AA$1, 0)), FALSE), $G1359 &lt; 0)</f>
        <v>0</v>
      </c>
    </row>
    <row r="1360" spans="7:8" x14ac:dyDescent="0.45">
      <c r="G1360" s="28">
        <f t="shared" si="21"/>
        <v>0</v>
      </c>
      <c r="H1360" s="29" t="b">
        <f>AND(IFERROR(INDEX(Config_Categories!$C$3:$AA$3, MATCH($E1360, Config_Categories!$C$1:$AA$1, 0)), FALSE), $G1360 &lt; 0)</f>
        <v>0</v>
      </c>
    </row>
    <row r="1361" spans="7:8" x14ac:dyDescent="0.45">
      <c r="G1361" s="28">
        <f t="shared" si="21"/>
        <v>0</v>
      </c>
      <c r="H1361" s="29" t="b">
        <f>AND(IFERROR(INDEX(Config_Categories!$C$3:$AA$3, MATCH($E1361, Config_Categories!$C$1:$AA$1, 0)), FALSE), $G1361 &lt; 0)</f>
        <v>0</v>
      </c>
    </row>
    <row r="1362" spans="7:8" x14ac:dyDescent="0.45">
      <c r="G1362" s="28">
        <f t="shared" si="21"/>
        <v>0</v>
      </c>
      <c r="H1362" s="29" t="b">
        <f>AND(IFERROR(INDEX(Config_Categories!$C$3:$AA$3, MATCH($E1362, Config_Categories!$C$1:$AA$1, 0)), FALSE), $G1362 &lt; 0)</f>
        <v>0</v>
      </c>
    </row>
    <row r="1363" spans="7:8" x14ac:dyDescent="0.45">
      <c r="G1363" s="28">
        <f t="shared" si="21"/>
        <v>0</v>
      </c>
      <c r="H1363" s="29" t="b">
        <f>AND(IFERROR(INDEX(Config_Categories!$C$3:$AA$3, MATCH($E1363, Config_Categories!$C$1:$AA$1, 0)), FALSE), $G1363 &lt; 0)</f>
        <v>0</v>
      </c>
    </row>
    <row r="1364" spans="7:8" x14ac:dyDescent="0.45">
      <c r="G1364" s="28">
        <f t="shared" si="21"/>
        <v>0</v>
      </c>
      <c r="H1364" s="29" t="b">
        <f>AND(IFERROR(INDEX(Config_Categories!$C$3:$AA$3, MATCH($E1364, Config_Categories!$C$1:$AA$1, 0)), FALSE), $G1364 &lt; 0)</f>
        <v>0</v>
      </c>
    </row>
    <row r="1365" spans="7:8" x14ac:dyDescent="0.45">
      <c r="G1365" s="28">
        <f t="shared" si="21"/>
        <v>0</v>
      </c>
      <c r="H1365" s="29" t="b">
        <f>AND(IFERROR(INDEX(Config_Categories!$C$3:$AA$3, MATCH($E1365, Config_Categories!$C$1:$AA$1, 0)), FALSE), $G1365 &lt; 0)</f>
        <v>0</v>
      </c>
    </row>
    <row r="1366" spans="7:8" x14ac:dyDescent="0.45">
      <c r="G1366" s="28">
        <f t="shared" si="21"/>
        <v>0</v>
      </c>
      <c r="H1366" s="29" t="b">
        <f>AND(IFERROR(INDEX(Config_Categories!$C$3:$AA$3, MATCH($E1366, Config_Categories!$C$1:$AA$1, 0)), FALSE), $G1366 &lt; 0)</f>
        <v>0</v>
      </c>
    </row>
    <row r="1367" spans="7:8" x14ac:dyDescent="0.45">
      <c r="G1367" s="28">
        <f t="shared" si="21"/>
        <v>0</v>
      </c>
      <c r="H1367" s="29" t="b">
        <f>AND(IFERROR(INDEX(Config_Categories!$C$3:$AA$3, MATCH($E1367, Config_Categories!$C$1:$AA$1, 0)), FALSE), $G1367 &lt; 0)</f>
        <v>0</v>
      </c>
    </row>
    <row r="1368" spans="7:8" x14ac:dyDescent="0.45">
      <c r="G1368" s="28">
        <f t="shared" si="21"/>
        <v>0</v>
      </c>
      <c r="H1368" s="29" t="b">
        <f>AND(IFERROR(INDEX(Config_Categories!$C$3:$AA$3, MATCH($E1368, Config_Categories!$C$1:$AA$1, 0)), FALSE), $G1368 &lt; 0)</f>
        <v>0</v>
      </c>
    </row>
    <row r="1369" spans="7:8" x14ac:dyDescent="0.45">
      <c r="G1369" s="28">
        <f t="shared" si="21"/>
        <v>0</v>
      </c>
      <c r="H1369" s="29" t="b">
        <f>AND(IFERROR(INDEX(Config_Categories!$C$3:$AA$3, MATCH($E1369, Config_Categories!$C$1:$AA$1, 0)), FALSE), $G1369 &lt; 0)</f>
        <v>0</v>
      </c>
    </row>
    <row r="1370" spans="7:8" x14ac:dyDescent="0.45">
      <c r="G1370" s="28">
        <f t="shared" si="21"/>
        <v>0</v>
      </c>
      <c r="H1370" s="29" t="b">
        <f>AND(IFERROR(INDEX(Config_Categories!$C$3:$AA$3, MATCH($E1370, Config_Categories!$C$1:$AA$1, 0)), FALSE), $G1370 &lt; 0)</f>
        <v>0</v>
      </c>
    </row>
    <row r="1371" spans="7:8" x14ac:dyDescent="0.45">
      <c r="G1371" s="28">
        <f t="shared" si="21"/>
        <v>0</v>
      </c>
      <c r="H1371" s="29" t="b">
        <f>AND(IFERROR(INDEX(Config_Categories!$C$3:$AA$3, MATCH($E1371, Config_Categories!$C$1:$AA$1, 0)), FALSE), $G1371 &lt; 0)</f>
        <v>0</v>
      </c>
    </row>
    <row r="1372" spans="7:8" x14ac:dyDescent="0.45">
      <c r="G1372" s="28">
        <f t="shared" si="21"/>
        <v>0</v>
      </c>
      <c r="H1372" s="29" t="b">
        <f>AND(IFERROR(INDEX(Config_Categories!$C$3:$AA$3, MATCH($E1372, Config_Categories!$C$1:$AA$1, 0)), FALSE), $G1372 &lt; 0)</f>
        <v>0</v>
      </c>
    </row>
    <row r="1373" spans="7:8" x14ac:dyDescent="0.45">
      <c r="G1373" s="28">
        <f t="shared" si="21"/>
        <v>0</v>
      </c>
      <c r="H1373" s="29" t="b">
        <f>AND(IFERROR(INDEX(Config_Categories!$C$3:$AA$3, MATCH($E1373, Config_Categories!$C$1:$AA$1, 0)), FALSE), $G1373 &lt; 0)</f>
        <v>0</v>
      </c>
    </row>
    <row r="1374" spans="7:8" x14ac:dyDescent="0.45">
      <c r="G1374" s="28">
        <f t="shared" si="21"/>
        <v>0</v>
      </c>
      <c r="H1374" s="29" t="b">
        <f>AND(IFERROR(INDEX(Config_Categories!$C$3:$AA$3, MATCH($E1374, Config_Categories!$C$1:$AA$1, 0)), FALSE), $G1374 &lt; 0)</f>
        <v>0</v>
      </c>
    </row>
    <row r="1375" spans="7:8" x14ac:dyDescent="0.45">
      <c r="G1375" s="28">
        <f t="shared" si="21"/>
        <v>0</v>
      </c>
      <c r="H1375" s="29" t="b">
        <f>AND(IFERROR(INDEX(Config_Categories!$C$3:$AA$3, MATCH($E1375, Config_Categories!$C$1:$AA$1, 0)), FALSE), $G1375 &lt; 0)</f>
        <v>0</v>
      </c>
    </row>
    <row r="1376" spans="7:8" x14ac:dyDescent="0.45">
      <c r="G1376" s="28">
        <f t="shared" si="21"/>
        <v>0</v>
      </c>
      <c r="H1376" s="29" t="b">
        <f>AND(IFERROR(INDEX(Config_Categories!$C$3:$AA$3, MATCH($E1376, Config_Categories!$C$1:$AA$1, 0)), FALSE), $G1376 &lt; 0)</f>
        <v>0</v>
      </c>
    </row>
    <row r="1377" spans="7:8" x14ac:dyDescent="0.45">
      <c r="G1377" s="28">
        <f t="shared" si="21"/>
        <v>0</v>
      </c>
      <c r="H1377" s="29" t="b">
        <f>AND(IFERROR(INDEX(Config_Categories!$C$3:$AA$3, MATCH($E1377, Config_Categories!$C$1:$AA$1, 0)), FALSE), $G1377 &lt; 0)</f>
        <v>0</v>
      </c>
    </row>
    <row r="1378" spans="7:8" x14ac:dyDescent="0.45">
      <c r="G1378" s="28">
        <f t="shared" si="21"/>
        <v>0</v>
      </c>
      <c r="H1378" s="29" t="b">
        <f>AND(IFERROR(INDEX(Config_Categories!$C$3:$AA$3, MATCH($E1378, Config_Categories!$C$1:$AA$1, 0)), FALSE), $G1378 &lt; 0)</f>
        <v>0</v>
      </c>
    </row>
    <row r="1379" spans="7:8" x14ac:dyDescent="0.45">
      <c r="G1379" s="28">
        <f t="shared" si="21"/>
        <v>0</v>
      </c>
      <c r="H1379" s="29" t="b">
        <f>AND(IFERROR(INDEX(Config_Categories!$C$3:$AA$3, MATCH($E1379, Config_Categories!$C$1:$AA$1, 0)), FALSE), $G1379 &lt; 0)</f>
        <v>0</v>
      </c>
    </row>
    <row r="1380" spans="7:8" x14ac:dyDescent="0.45">
      <c r="G1380" s="28">
        <f t="shared" si="21"/>
        <v>0</v>
      </c>
      <c r="H1380" s="29" t="b">
        <f>AND(IFERROR(INDEX(Config_Categories!$C$3:$AA$3, MATCH($E1380, Config_Categories!$C$1:$AA$1, 0)), FALSE), $G1380 &lt; 0)</f>
        <v>0</v>
      </c>
    </row>
    <row r="1381" spans="7:8" x14ac:dyDescent="0.45">
      <c r="G1381" s="28">
        <f t="shared" si="21"/>
        <v>0</v>
      </c>
      <c r="H1381" s="29" t="b">
        <f>AND(IFERROR(INDEX(Config_Categories!$C$3:$AA$3, MATCH($E1381, Config_Categories!$C$1:$AA$1, 0)), FALSE), $G1381 &lt; 0)</f>
        <v>0</v>
      </c>
    </row>
    <row r="1382" spans="7:8" x14ac:dyDescent="0.45">
      <c r="G1382" s="28">
        <f t="shared" si="21"/>
        <v>0</v>
      </c>
      <c r="H1382" s="29" t="b">
        <f>AND(IFERROR(INDEX(Config_Categories!$C$3:$AA$3, MATCH($E1382, Config_Categories!$C$1:$AA$1, 0)), FALSE), $G1382 &lt; 0)</f>
        <v>0</v>
      </c>
    </row>
    <row r="1383" spans="7:8" x14ac:dyDescent="0.45">
      <c r="G1383" s="28">
        <f t="shared" si="21"/>
        <v>0</v>
      </c>
      <c r="H1383" s="29" t="b">
        <f>AND(IFERROR(INDEX(Config_Categories!$C$3:$AA$3, MATCH($E1383, Config_Categories!$C$1:$AA$1, 0)), FALSE), $G1383 &lt; 0)</f>
        <v>0</v>
      </c>
    </row>
    <row r="1384" spans="7:8" x14ac:dyDescent="0.45">
      <c r="G1384" s="28">
        <f t="shared" si="21"/>
        <v>0</v>
      </c>
      <c r="H1384" s="29" t="b">
        <f>AND(IFERROR(INDEX(Config_Categories!$C$3:$AA$3, MATCH($E1384, Config_Categories!$C$1:$AA$1, 0)), FALSE), $G1384 &lt; 0)</f>
        <v>0</v>
      </c>
    </row>
    <row r="1385" spans="7:8" x14ac:dyDescent="0.45">
      <c r="G1385" s="28">
        <f t="shared" si="21"/>
        <v>0</v>
      </c>
      <c r="H1385" s="29" t="b">
        <f>AND(IFERROR(INDEX(Config_Categories!$C$3:$AA$3, MATCH($E1385, Config_Categories!$C$1:$AA$1, 0)), FALSE), $G1385 &lt; 0)</f>
        <v>0</v>
      </c>
    </row>
    <row r="1386" spans="7:8" x14ac:dyDescent="0.45">
      <c r="G1386" s="28">
        <f t="shared" si="21"/>
        <v>0</v>
      </c>
      <c r="H1386" s="29" t="b">
        <f>AND(IFERROR(INDEX(Config_Categories!$C$3:$AA$3, MATCH($E1386, Config_Categories!$C$1:$AA$1, 0)), FALSE), $G1386 &lt; 0)</f>
        <v>0</v>
      </c>
    </row>
    <row r="1387" spans="7:8" x14ac:dyDescent="0.45">
      <c r="G1387" s="28">
        <f t="shared" si="21"/>
        <v>0</v>
      </c>
      <c r="H1387" s="29" t="b">
        <f>AND(IFERROR(INDEX(Config_Categories!$C$3:$AA$3, MATCH($E1387, Config_Categories!$C$1:$AA$1, 0)), FALSE), $G1387 &lt; 0)</f>
        <v>0</v>
      </c>
    </row>
    <row r="1388" spans="7:8" x14ac:dyDescent="0.45">
      <c r="G1388" s="28">
        <f t="shared" si="21"/>
        <v>0</v>
      </c>
      <c r="H1388" s="29" t="b">
        <f>AND(IFERROR(INDEX(Config_Categories!$C$3:$AA$3, MATCH($E1388, Config_Categories!$C$1:$AA$1, 0)), FALSE), $G1388 &lt; 0)</f>
        <v>0</v>
      </c>
    </row>
    <row r="1389" spans="7:8" x14ac:dyDescent="0.45">
      <c r="G1389" s="28">
        <f t="shared" si="21"/>
        <v>0</v>
      </c>
      <c r="H1389" s="29" t="b">
        <f>AND(IFERROR(INDEX(Config_Categories!$C$3:$AA$3, MATCH($E1389, Config_Categories!$C$1:$AA$1, 0)), FALSE), $G1389 &lt; 0)</f>
        <v>0</v>
      </c>
    </row>
    <row r="1390" spans="7:8" x14ac:dyDescent="0.45">
      <c r="G1390" s="28">
        <f t="shared" si="21"/>
        <v>0</v>
      </c>
      <c r="H1390" s="29" t="b">
        <f>AND(IFERROR(INDEX(Config_Categories!$C$3:$AA$3, MATCH($E1390, Config_Categories!$C$1:$AA$1, 0)), FALSE), $G1390 &lt; 0)</f>
        <v>0</v>
      </c>
    </row>
    <row r="1391" spans="7:8" x14ac:dyDescent="0.45">
      <c r="G1391" s="28">
        <f t="shared" si="21"/>
        <v>0</v>
      </c>
      <c r="H1391" s="29" t="b">
        <f>AND(IFERROR(INDEX(Config_Categories!$C$3:$AA$3, MATCH($E1391, Config_Categories!$C$1:$AA$1, 0)), FALSE), $G1391 &lt; 0)</f>
        <v>0</v>
      </c>
    </row>
    <row r="1392" spans="7:8" x14ac:dyDescent="0.45">
      <c r="G1392" s="28">
        <f t="shared" si="21"/>
        <v>0</v>
      </c>
      <c r="H1392" s="29" t="b">
        <f>AND(IFERROR(INDEX(Config_Categories!$C$3:$AA$3, MATCH($E1392, Config_Categories!$C$1:$AA$1, 0)), FALSE), $G1392 &lt; 0)</f>
        <v>0</v>
      </c>
    </row>
    <row r="1393" spans="7:8" x14ac:dyDescent="0.45">
      <c r="G1393" s="28">
        <f t="shared" si="21"/>
        <v>0</v>
      </c>
      <c r="H1393" s="29" t="b">
        <f>AND(IFERROR(INDEX(Config_Categories!$C$3:$AA$3, MATCH($E1393, Config_Categories!$C$1:$AA$1, 0)), FALSE), $G1393 &lt; 0)</f>
        <v>0</v>
      </c>
    </row>
    <row r="1394" spans="7:8" x14ac:dyDescent="0.45">
      <c r="G1394" s="28">
        <f t="shared" si="21"/>
        <v>0</v>
      </c>
      <c r="H1394" s="29" t="b">
        <f>AND(IFERROR(INDEX(Config_Categories!$C$3:$AA$3, MATCH($E1394, Config_Categories!$C$1:$AA$1, 0)), FALSE), $G1394 &lt; 0)</f>
        <v>0</v>
      </c>
    </row>
    <row r="1395" spans="7:8" x14ac:dyDescent="0.45">
      <c r="G1395" s="28">
        <f t="shared" si="21"/>
        <v>0</v>
      </c>
      <c r="H1395" s="29" t="b">
        <f>AND(IFERROR(INDEX(Config_Categories!$C$3:$AA$3, MATCH($E1395, Config_Categories!$C$1:$AA$1, 0)), FALSE), $G1395 &lt; 0)</f>
        <v>0</v>
      </c>
    </row>
    <row r="1396" spans="7:8" x14ac:dyDescent="0.45">
      <c r="G1396" s="28">
        <f t="shared" si="21"/>
        <v>0</v>
      </c>
      <c r="H1396" s="29" t="b">
        <f>AND(IFERROR(INDEX(Config_Categories!$C$3:$AA$3, MATCH($E1396, Config_Categories!$C$1:$AA$1, 0)), FALSE), $G1396 &lt; 0)</f>
        <v>0</v>
      </c>
    </row>
    <row r="1397" spans="7:8" x14ac:dyDescent="0.45">
      <c r="G1397" s="28">
        <f t="shared" si="21"/>
        <v>0</v>
      </c>
      <c r="H1397" s="29" t="b">
        <f>AND(IFERROR(INDEX(Config_Categories!$C$3:$AA$3, MATCH($E1397, Config_Categories!$C$1:$AA$1, 0)), FALSE), $G1397 &lt; 0)</f>
        <v>0</v>
      </c>
    </row>
    <row r="1398" spans="7:8" x14ac:dyDescent="0.45">
      <c r="G1398" s="28">
        <f t="shared" si="21"/>
        <v>0</v>
      </c>
      <c r="H1398" s="29" t="b">
        <f>AND(IFERROR(INDEX(Config_Categories!$C$3:$AA$3, MATCH($E1398, Config_Categories!$C$1:$AA$1, 0)), FALSE), $G1398 &lt; 0)</f>
        <v>0</v>
      </c>
    </row>
    <row r="1399" spans="7:8" x14ac:dyDescent="0.45">
      <c r="G1399" s="28">
        <f t="shared" si="21"/>
        <v>0</v>
      </c>
      <c r="H1399" s="29" t="b">
        <f>AND(IFERROR(INDEX(Config_Categories!$C$3:$AA$3, MATCH($E1399, Config_Categories!$C$1:$AA$1, 0)), FALSE), $G1399 &lt; 0)</f>
        <v>0</v>
      </c>
    </row>
    <row r="1400" spans="7:8" x14ac:dyDescent="0.45">
      <c r="G1400" s="28">
        <f t="shared" si="21"/>
        <v>0</v>
      </c>
      <c r="H1400" s="29" t="b">
        <f>AND(IFERROR(INDEX(Config_Categories!$C$3:$AA$3, MATCH($E1400, Config_Categories!$C$1:$AA$1, 0)), FALSE), $G1400 &lt; 0)</f>
        <v>0</v>
      </c>
    </row>
    <row r="1401" spans="7:8" x14ac:dyDescent="0.45">
      <c r="G1401" s="28">
        <f t="shared" si="21"/>
        <v>0</v>
      </c>
      <c r="H1401" s="29" t="b">
        <f>AND(IFERROR(INDEX(Config_Categories!$C$3:$AA$3, MATCH($E1401, Config_Categories!$C$1:$AA$1, 0)), FALSE), $G1401 &lt; 0)</f>
        <v>0</v>
      </c>
    </row>
    <row r="1402" spans="7:8" x14ac:dyDescent="0.45">
      <c r="G1402" s="28">
        <f t="shared" si="21"/>
        <v>0</v>
      </c>
      <c r="H1402" s="29" t="b">
        <f>AND(IFERROR(INDEX(Config_Categories!$C$3:$AA$3, MATCH($E1402, Config_Categories!$C$1:$AA$1, 0)), FALSE), $G1402 &lt; 0)</f>
        <v>0</v>
      </c>
    </row>
    <row r="1403" spans="7:8" x14ac:dyDescent="0.45">
      <c r="G1403" s="28">
        <f t="shared" si="21"/>
        <v>0</v>
      </c>
      <c r="H1403" s="29" t="b">
        <f>AND(IFERROR(INDEX(Config_Categories!$C$3:$AA$3, MATCH($E1403, Config_Categories!$C$1:$AA$1, 0)), FALSE), $G1403 &lt; 0)</f>
        <v>0</v>
      </c>
    </row>
    <row r="1404" spans="7:8" x14ac:dyDescent="0.45">
      <c r="G1404" s="28">
        <f t="shared" si="21"/>
        <v>0</v>
      </c>
      <c r="H1404" s="29" t="b">
        <f>AND(IFERROR(INDEX(Config_Categories!$C$3:$AA$3, MATCH($E1404, Config_Categories!$C$1:$AA$1, 0)), FALSE), $G1404 &lt; 0)</f>
        <v>0</v>
      </c>
    </row>
    <row r="1405" spans="7:8" x14ac:dyDescent="0.45">
      <c r="G1405" s="28">
        <f t="shared" si="21"/>
        <v>0</v>
      </c>
      <c r="H1405" s="29" t="b">
        <f>AND(IFERROR(INDEX(Config_Categories!$C$3:$AA$3, MATCH($E1405, Config_Categories!$C$1:$AA$1, 0)), FALSE), $G1405 &lt; 0)</f>
        <v>0</v>
      </c>
    </row>
    <row r="1406" spans="7:8" x14ac:dyDescent="0.45">
      <c r="G1406" s="28">
        <f t="shared" si="21"/>
        <v>0</v>
      </c>
      <c r="H1406" s="29" t="b">
        <f>AND(IFERROR(INDEX(Config_Categories!$C$3:$AA$3, MATCH($E1406, Config_Categories!$C$1:$AA$1, 0)), FALSE), $G1406 &lt; 0)</f>
        <v>0</v>
      </c>
    </row>
    <row r="1407" spans="7:8" x14ac:dyDescent="0.45">
      <c r="G1407" s="28">
        <f t="shared" si="21"/>
        <v>0</v>
      </c>
      <c r="H1407" s="29" t="b">
        <f>AND(IFERROR(INDEX(Config_Categories!$C$3:$AA$3, MATCH($E1407, Config_Categories!$C$1:$AA$1, 0)), FALSE), $G1407 &lt; 0)</f>
        <v>0</v>
      </c>
    </row>
    <row r="1408" spans="7:8" x14ac:dyDescent="0.45">
      <c r="G1408" s="28">
        <f t="shared" si="21"/>
        <v>0</v>
      </c>
      <c r="H1408" s="29" t="b">
        <f>AND(IFERROR(INDEX(Config_Categories!$C$3:$AA$3, MATCH($E1408, Config_Categories!$C$1:$AA$1, 0)), FALSE), $G1408 &lt; 0)</f>
        <v>0</v>
      </c>
    </row>
    <row r="1409" spans="7:8" x14ac:dyDescent="0.45">
      <c r="G1409" s="28">
        <f t="shared" si="21"/>
        <v>0</v>
      </c>
      <c r="H1409" s="29" t="b">
        <f>AND(IFERROR(INDEX(Config_Categories!$C$3:$AA$3, MATCH($E1409, Config_Categories!$C$1:$AA$1, 0)), FALSE), $G1409 &lt; 0)</f>
        <v>0</v>
      </c>
    </row>
    <row r="1410" spans="7:8" x14ac:dyDescent="0.45">
      <c r="G1410" s="28">
        <f t="shared" si="21"/>
        <v>0</v>
      </c>
      <c r="H1410" s="29" t="b">
        <f>AND(IFERROR(INDEX(Config_Categories!$C$3:$AA$3, MATCH($E1410, Config_Categories!$C$1:$AA$1, 0)), FALSE), $G1410 &lt; 0)</f>
        <v>0</v>
      </c>
    </row>
    <row r="1411" spans="7:8" x14ac:dyDescent="0.45">
      <c r="G1411" s="28">
        <f t="shared" ref="G1411:G1474" si="22">SUM(I1411:O1411)</f>
        <v>0</v>
      </c>
      <c r="H1411" s="29" t="b">
        <f>AND(IFERROR(INDEX(Config_Categories!$C$3:$AA$3, MATCH($E1411, Config_Categories!$C$1:$AA$1, 0)), FALSE), $G1411 &lt; 0)</f>
        <v>0</v>
      </c>
    </row>
    <row r="1412" spans="7:8" x14ac:dyDescent="0.45">
      <c r="G1412" s="28">
        <f t="shared" si="22"/>
        <v>0</v>
      </c>
      <c r="H1412" s="29" t="b">
        <f>AND(IFERROR(INDEX(Config_Categories!$C$3:$AA$3, MATCH($E1412, Config_Categories!$C$1:$AA$1, 0)), FALSE), $G1412 &lt; 0)</f>
        <v>0</v>
      </c>
    </row>
    <row r="1413" spans="7:8" x14ac:dyDescent="0.45">
      <c r="G1413" s="28">
        <f t="shared" si="22"/>
        <v>0</v>
      </c>
      <c r="H1413" s="29" t="b">
        <f>AND(IFERROR(INDEX(Config_Categories!$C$3:$AA$3, MATCH($E1413, Config_Categories!$C$1:$AA$1, 0)), FALSE), $G1413 &lt; 0)</f>
        <v>0</v>
      </c>
    </row>
    <row r="1414" spans="7:8" x14ac:dyDescent="0.45">
      <c r="G1414" s="28">
        <f t="shared" si="22"/>
        <v>0</v>
      </c>
      <c r="H1414" s="29" t="b">
        <f>AND(IFERROR(INDEX(Config_Categories!$C$3:$AA$3, MATCH($E1414, Config_Categories!$C$1:$AA$1, 0)), FALSE), $G1414 &lt; 0)</f>
        <v>0</v>
      </c>
    </row>
    <row r="1415" spans="7:8" x14ac:dyDescent="0.45">
      <c r="G1415" s="28">
        <f t="shared" si="22"/>
        <v>0</v>
      </c>
      <c r="H1415" s="29" t="b">
        <f>AND(IFERROR(INDEX(Config_Categories!$C$3:$AA$3, MATCH($E1415, Config_Categories!$C$1:$AA$1, 0)), FALSE), $G1415 &lt; 0)</f>
        <v>0</v>
      </c>
    </row>
    <row r="1416" spans="7:8" x14ac:dyDescent="0.45">
      <c r="G1416" s="28">
        <f t="shared" si="22"/>
        <v>0</v>
      </c>
      <c r="H1416" s="29" t="b">
        <f>AND(IFERROR(INDEX(Config_Categories!$C$3:$AA$3, MATCH($E1416, Config_Categories!$C$1:$AA$1, 0)), FALSE), $G1416 &lt; 0)</f>
        <v>0</v>
      </c>
    </row>
    <row r="1417" spans="7:8" x14ac:dyDescent="0.45">
      <c r="G1417" s="28">
        <f t="shared" si="22"/>
        <v>0</v>
      </c>
      <c r="H1417" s="29" t="b">
        <f>AND(IFERROR(INDEX(Config_Categories!$C$3:$AA$3, MATCH($E1417, Config_Categories!$C$1:$AA$1, 0)), FALSE), $G1417 &lt; 0)</f>
        <v>0</v>
      </c>
    </row>
    <row r="1418" spans="7:8" x14ac:dyDescent="0.45">
      <c r="G1418" s="28">
        <f t="shared" si="22"/>
        <v>0</v>
      </c>
      <c r="H1418" s="29" t="b">
        <f>AND(IFERROR(INDEX(Config_Categories!$C$3:$AA$3, MATCH($E1418, Config_Categories!$C$1:$AA$1, 0)), FALSE), $G1418 &lt; 0)</f>
        <v>0</v>
      </c>
    </row>
    <row r="1419" spans="7:8" x14ac:dyDescent="0.45">
      <c r="G1419" s="28">
        <f t="shared" si="22"/>
        <v>0</v>
      </c>
      <c r="H1419" s="29" t="b">
        <f>AND(IFERROR(INDEX(Config_Categories!$C$3:$AA$3, MATCH($E1419, Config_Categories!$C$1:$AA$1, 0)), FALSE), $G1419 &lt; 0)</f>
        <v>0</v>
      </c>
    </row>
    <row r="1420" spans="7:8" x14ac:dyDescent="0.45">
      <c r="G1420" s="28">
        <f t="shared" si="22"/>
        <v>0</v>
      </c>
      <c r="H1420" s="29" t="b">
        <f>AND(IFERROR(INDEX(Config_Categories!$C$3:$AA$3, MATCH($E1420, Config_Categories!$C$1:$AA$1, 0)), FALSE), $G1420 &lt; 0)</f>
        <v>0</v>
      </c>
    </row>
    <row r="1421" spans="7:8" x14ac:dyDescent="0.45">
      <c r="G1421" s="28">
        <f t="shared" si="22"/>
        <v>0</v>
      </c>
      <c r="H1421" s="29" t="b">
        <f>AND(IFERROR(INDEX(Config_Categories!$C$3:$AA$3, MATCH($E1421, Config_Categories!$C$1:$AA$1, 0)), FALSE), $G1421 &lt; 0)</f>
        <v>0</v>
      </c>
    </row>
    <row r="1422" spans="7:8" x14ac:dyDescent="0.45">
      <c r="G1422" s="28">
        <f t="shared" si="22"/>
        <v>0</v>
      </c>
      <c r="H1422" s="29" t="b">
        <f>AND(IFERROR(INDEX(Config_Categories!$C$3:$AA$3, MATCH($E1422, Config_Categories!$C$1:$AA$1, 0)), FALSE), $G1422 &lt; 0)</f>
        <v>0</v>
      </c>
    </row>
    <row r="1423" spans="7:8" x14ac:dyDescent="0.45">
      <c r="G1423" s="28">
        <f t="shared" si="22"/>
        <v>0</v>
      </c>
      <c r="H1423" s="29" t="b">
        <f>AND(IFERROR(INDEX(Config_Categories!$C$3:$AA$3, MATCH($E1423, Config_Categories!$C$1:$AA$1, 0)), FALSE), $G1423 &lt; 0)</f>
        <v>0</v>
      </c>
    </row>
    <row r="1424" spans="7:8" x14ac:dyDescent="0.45">
      <c r="G1424" s="28">
        <f t="shared" si="22"/>
        <v>0</v>
      </c>
      <c r="H1424" s="29" t="b">
        <f>AND(IFERROR(INDEX(Config_Categories!$C$3:$AA$3, MATCH($E1424, Config_Categories!$C$1:$AA$1, 0)), FALSE), $G1424 &lt; 0)</f>
        <v>0</v>
      </c>
    </row>
    <row r="1425" spans="7:8" x14ac:dyDescent="0.45">
      <c r="G1425" s="28">
        <f t="shared" si="22"/>
        <v>0</v>
      </c>
      <c r="H1425" s="29" t="b">
        <f>AND(IFERROR(INDEX(Config_Categories!$C$3:$AA$3, MATCH($E1425, Config_Categories!$C$1:$AA$1, 0)), FALSE), $G1425 &lt; 0)</f>
        <v>0</v>
      </c>
    </row>
    <row r="1426" spans="7:8" x14ac:dyDescent="0.45">
      <c r="G1426" s="28">
        <f t="shared" si="22"/>
        <v>0</v>
      </c>
      <c r="H1426" s="29" t="b">
        <f>AND(IFERROR(INDEX(Config_Categories!$C$3:$AA$3, MATCH($E1426, Config_Categories!$C$1:$AA$1, 0)), FALSE), $G1426 &lt; 0)</f>
        <v>0</v>
      </c>
    </row>
    <row r="1427" spans="7:8" x14ac:dyDescent="0.45">
      <c r="G1427" s="28">
        <f t="shared" si="22"/>
        <v>0</v>
      </c>
      <c r="H1427" s="29" t="b">
        <f>AND(IFERROR(INDEX(Config_Categories!$C$3:$AA$3, MATCH($E1427, Config_Categories!$C$1:$AA$1, 0)), FALSE), $G1427 &lt; 0)</f>
        <v>0</v>
      </c>
    </row>
    <row r="1428" spans="7:8" x14ac:dyDescent="0.45">
      <c r="G1428" s="28">
        <f t="shared" si="22"/>
        <v>0</v>
      </c>
      <c r="H1428" s="29" t="b">
        <f>AND(IFERROR(INDEX(Config_Categories!$C$3:$AA$3, MATCH($E1428, Config_Categories!$C$1:$AA$1, 0)), FALSE), $G1428 &lt; 0)</f>
        <v>0</v>
      </c>
    </row>
    <row r="1429" spans="7:8" x14ac:dyDescent="0.45">
      <c r="G1429" s="28">
        <f t="shared" si="22"/>
        <v>0</v>
      </c>
      <c r="H1429" s="29" t="b">
        <f>AND(IFERROR(INDEX(Config_Categories!$C$3:$AA$3, MATCH($E1429, Config_Categories!$C$1:$AA$1, 0)), FALSE), $G1429 &lt; 0)</f>
        <v>0</v>
      </c>
    </row>
    <row r="1430" spans="7:8" x14ac:dyDescent="0.45">
      <c r="G1430" s="28">
        <f t="shared" si="22"/>
        <v>0</v>
      </c>
      <c r="H1430" s="29" t="b">
        <f>AND(IFERROR(INDEX(Config_Categories!$C$3:$AA$3, MATCH($E1430, Config_Categories!$C$1:$AA$1, 0)), FALSE), $G1430 &lt; 0)</f>
        <v>0</v>
      </c>
    </row>
    <row r="1431" spans="7:8" x14ac:dyDescent="0.45">
      <c r="G1431" s="28">
        <f t="shared" si="22"/>
        <v>0</v>
      </c>
      <c r="H1431" s="29" t="b">
        <f>AND(IFERROR(INDEX(Config_Categories!$C$3:$AA$3, MATCH($E1431, Config_Categories!$C$1:$AA$1, 0)), FALSE), $G1431 &lt; 0)</f>
        <v>0</v>
      </c>
    </row>
    <row r="1432" spans="7:8" x14ac:dyDescent="0.45">
      <c r="G1432" s="28">
        <f t="shared" si="22"/>
        <v>0</v>
      </c>
      <c r="H1432" s="29" t="b">
        <f>AND(IFERROR(INDEX(Config_Categories!$C$3:$AA$3, MATCH($E1432, Config_Categories!$C$1:$AA$1, 0)), FALSE), $G1432 &lt; 0)</f>
        <v>0</v>
      </c>
    </row>
    <row r="1433" spans="7:8" x14ac:dyDescent="0.45">
      <c r="G1433" s="28">
        <f t="shared" si="22"/>
        <v>0</v>
      </c>
      <c r="H1433" s="29" t="b">
        <f>AND(IFERROR(INDEX(Config_Categories!$C$3:$AA$3, MATCH($E1433, Config_Categories!$C$1:$AA$1, 0)), FALSE), $G1433 &lt; 0)</f>
        <v>0</v>
      </c>
    </row>
    <row r="1434" spans="7:8" x14ac:dyDescent="0.45">
      <c r="G1434" s="28">
        <f t="shared" si="22"/>
        <v>0</v>
      </c>
      <c r="H1434" s="29" t="b">
        <f>AND(IFERROR(INDEX(Config_Categories!$C$3:$AA$3, MATCH($E1434, Config_Categories!$C$1:$AA$1, 0)), FALSE), $G1434 &lt; 0)</f>
        <v>0</v>
      </c>
    </row>
    <row r="1435" spans="7:8" x14ac:dyDescent="0.45">
      <c r="G1435" s="28">
        <f t="shared" si="22"/>
        <v>0</v>
      </c>
      <c r="H1435" s="29" t="b">
        <f>AND(IFERROR(INDEX(Config_Categories!$C$3:$AA$3, MATCH($E1435, Config_Categories!$C$1:$AA$1, 0)), FALSE), $G1435 &lt; 0)</f>
        <v>0</v>
      </c>
    </row>
    <row r="1436" spans="7:8" x14ac:dyDescent="0.45">
      <c r="G1436" s="28">
        <f t="shared" si="22"/>
        <v>0</v>
      </c>
      <c r="H1436" s="29" t="b">
        <f>AND(IFERROR(INDEX(Config_Categories!$C$3:$AA$3, MATCH($E1436, Config_Categories!$C$1:$AA$1, 0)), FALSE), $G1436 &lt; 0)</f>
        <v>0</v>
      </c>
    </row>
    <row r="1437" spans="7:8" x14ac:dyDescent="0.45">
      <c r="G1437" s="28">
        <f t="shared" si="22"/>
        <v>0</v>
      </c>
      <c r="H1437" s="29" t="b">
        <f>AND(IFERROR(INDEX(Config_Categories!$C$3:$AA$3, MATCH($E1437, Config_Categories!$C$1:$AA$1, 0)), FALSE), $G1437 &lt; 0)</f>
        <v>0</v>
      </c>
    </row>
    <row r="1438" spans="7:8" x14ac:dyDescent="0.45">
      <c r="G1438" s="28">
        <f t="shared" si="22"/>
        <v>0</v>
      </c>
      <c r="H1438" s="29" t="b">
        <f>AND(IFERROR(INDEX(Config_Categories!$C$3:$AA$3, MATCH($E1438, Config_Categories!$C$1:$AA$1, 0)), FALSE), $G1438 &lt; 0)</f>
        <v>0</v>
      </c>
    </row>
    <row r="1439" spans="7:8" x14ac:dyDescent="0.45">
      <c r="G1439" s="28">
        <f t="shared" si="22"/>
        <v>0</v>
      </c>
      <c r="H1439" s="29" t="b">
        <f>AND(IFERROR(INDEX(Config_Categories!$C$3:$AA$3, MATCH($E1439, Config_Categories!$C$1:$AA$1, 0)), FALSE), $G1439 &lt; 0)</f>
        <v>0</v>
      </c>
    </row>
    <row r="1440" spans="7:8" x14ac:dyDescent="0.45">
      <c r="G1440" s="28">
        <f t="shared" si="22"/>
        <v>0</v>
      </c>
      <c r="H1440" s="29" t="b">
        <f>AND(IFERROR(INDEX(Config_Categories!$C$3:$AA$3, MATCH($E1440, Config_Categories!$C$1:$AA$1, 0)), FALSE), $G1440 &lt; 0)</f>
        <v>0</v>
      </c>
    </row>
    <row r="1441" spans="7:8" x14ac:dyDescent="0.45">
      <c r="G1441" s="28">
        <f t="shared" si="22"/>
        <v>0</v>
      </c>
      <c r="H1441" s="29" t="b">
        <f>AND(IFERROR(INDEX(Config_Categories!$C$3:$AA$3, MATCH($E1441, Config_Categories!$C$1:$AA$1, 0)), FALSE), $G1441 &lt; 0)</f>
        <v>0</v>
      </c>
    </row>
    <row r="1442" spans="7:8" x14ac:dyDescent="0.45">
      <c r="G1442" s="28">
        <f t="shared" si="22"/>
        <v>0</v>
      </c>
      <c r="H1442" s="29" t="b">
        <f>AND(IFERROR(INDEX(Config_Categories!$C$3:$AA$3, MATCH($E1442, Config_Categories!$C$1:$AA$1, 0)), FALSE), $G1442 &lt; 0)</f>
        <v>0</v>
      </c>
    </row>
    <row r="1443" spans="7:8" x14ac:dyDescent="0.45">
      <c r="G1443" s="28">
        <f t="shared" si="22"/>
        <v>0</v>
      </c>
      <c r="H1443" s="29" t="b">
        <f>AND(IFERROR(INDEX(Config_Categories!$C$3:$AA$3, MATCH($E1443, Config_Categories!$C$1:$AA$1, 0)), FALSE), $G1443 &lt; 0)</f>
        <v>0</v>
      </c>
    </row>
    <row r="1444" spans="7:8" x14ac:dyDescent="0.45">
      <c r="G1444" s="28">
        <f t="shared" si="22"/>
        <v>0</v>
      </c>
      <c r="H1444" s="29" t="b">
        <f>AND(IFERROR(INDEX(Config_Categories!$C$3:$AA$3, MATCH($E1444, Config_Categories!$C$1:$AA$1, 0)), FALSE), $G1444 &lt; 0)</f>
        <v>0</v>
      </c>
    </row>
    <row r="1445" spans="7:8" x14ac:dyDescent="0.45">
      <c r="G1445" s="28">
        <f t="shared" si="22"/>
        <v>0</v>
      </c>
      <c r="H1445" s="29" t="b">
        <f>AND(IFERROR(INDEX(Config_Categories!$C$3:$AA$3, MATCH($E1445, Config_Categories!$C$1:$AA$1, 0)), FALSE), $G1445 &lt; 0)</f>
        <v>0</v>
      </c>
    </row>
    <row r="1446" spans="7:8" x14ac:dyDescent="0.45">
      <c r="G1446" s="28">
        <f t="shared" si="22"/>
        <v>0</v>
      </c>
      <c r="H1446" s="29" t="b">
        <f>AND(IFERROR(INDEX(Config_Categories!$C$3:$AA$3, MATCH($E1446, Config_Categories!$C$1:$AA$1, 0)), FALSE), $G1446 &lt; 0)</f>
        <v>0</v>
      </c>
    </row>
    <row r="1447" spans="7:8" x14ac:dyDescent="0.45">
      <c r="G1447" s="28">
        <f t="shared" si="22"/>
        <v>0</v>
      </c>
      <c r="H1447" s="29" t="b">
        <f>AND(IFERROR(INDEX(Config_Categories!$C$3:$AA$3, MATCH($E1447, Config_Categories!$C$1:$AA$1, 0)), FALSE), $G1447 &lt; 0)</f>
        <v>0</v>
      </c>
    </row>
    <row r="1448" spans="7:8" x14ac:dyDescent="0.45">
      <c r="G1448" s="28">
        <f t="shared" si="22"/>
        <v>0</v>
      </c>
      <c r="H1448" s="29" t="b">
        <f>AND(IFERROR(INDEX(Config_Categories!$C$3:$AA$3, MATCH($E1448, Config_Categories!$C$1:$AA$1, 0)), FALSE), $G1448 &lt; 0)</f>
        <v>0</v>
      </c>
    </row>
    <row r="1449" spans="7:8" x14ac:dyDescent="0.45">
      <c r="G1449" s="28">
        <f t="shared" si="22"/>
        <v>0</v>
      </c>
      <c r="H1449" s="29" t="b">
        <f>AND(IFERROR(INDEX(Config_Categories!$C$3:$AA$3, MATCH($E1449, Config_Categories!$C$1:$AA$1, 0)), FALSE), $G1449 &lt; 0)</f>
        <v>0</v>
      </c>
    </row>
    <row r="1450" spans="7:8" x14ac:dyDescent="0.45">
      <c r="G1450" s="28">
        <f t="shared" si="22"/>
        <v>0</v>
      </c>
      <c r="H1450" s="29" t="b">
        <f>AND(IFERROR(INDEX(Config_Categories!$C$3:$AA$3, MATCH($E1450, Config_Categories!$C$1:$AA$1, 0)), FALSE), $G1450 &lt; 0)</f>
        <v>0</v>
      </c>
    </row>
    <row r="1451" spans="7:8" x14ac:dyDescent="0.45">
      <c r="G1451" s="28">
        <f t="shared" si="22"/>
        <v>0</v>
      </c>
      <c r="H1451" s="29" t="b">
        <f>AND(IFERROR(INDEX(Config_Categories!$C$3:$AA$3, MATCH($E1451, Config_Categories!$C$1:$AA$1, 0)), FALSE), $G1451 &lt; 0)</f>
        <v>0</v>
      </c>
    </row>
    <row r="1452" spans="7:8" x14ac:dyDescent="0.45">
      <c r="G1452" s="28">
        <f t="shared" si="22"/>
        <v>0</v>
      </c>
      <c r="H1452" s="29" t="b">
        <f>AND(IFERROR(INDEX(Config_Categories!$C$3:$AA$3, MATCH($E1452, Config_Categories!$C$1:$AA$1, 0)), FALSE), $G1452 &lt; 0)</f>
        <v>0</v>
      </c>
    </row>
    <row r="1453" spans="7:8" x14ac:dyDescent="0.45">
      <c r="G1453" s="28">
        <f t="shared" si="22"/>
        <v>0</v>
      </c>
      <c r="H1453" s="29" t="b">
        <f>AND(IFERROR(INDEX(Config_Categories!$C$3:$AA$3, MATCH($E1453, Config_Categories!$C$1:$AA$1, 0)), FALSE), $G1453 &lt; 0)</f>
        <v>0</v>
      </c>
    </row>
    <row r="1454" spans="7:8" x14ac:dyDescent="0.45">
      <c r="G1454" s="28">
        <f t="shared" si="22"/>
        <v>0</v>
      </c>
      <c r="H1454" s="29" t="b">
        <f>AND(IFERROR(INDEX(Config_Categories!$C$3:$AA$3, MATCH($E1454, Config_Categories!$C$1:$AA$1, 0)), FALSE), $G1454 &lt; 0)</f>
        <v>0</v>
      </c>
    </row>
    <row r="1455" spans="7:8" x14ac:dyDescent="0.45">
      <c r="G1455" s="28">
        <f t="shared" si="22"/>
        <v>0</v>
      </c>
      <c r="H1455" s="29" t="b">
        <f>AND(IFERROR(INDEX(Config_Categories!$C$3:$AA$3, MATCH($E1455, Config_Categories!$C$1:$AA$1, 0)), FALSE), $G1455 &lt; 0)</f>
        <v>0</v>
      </c>
    </row>
    <row r="1456" spans="7:8" x14ac:dyDescent="0.45">
      <c r="G1456" s="28">
        <f t="shared" si="22"/>
        <v>0</v>
      </c>
      <c r="H1456" s="29" t="b">
        <f>AND(IFERROR(INDEX(Config_Categories!$C$3:$AA$3, MATCH($E1456, Config_Categories!$C$1:$AA$1, 0)), FALSE), $G1456 &lt; 0)</f>
        <v>0</v>
      </c>
    </row>
    <row r="1457" spans="7:8" x14ac:dyDescent="0.45">
      <c r="G1457" s="28">
        <f t="shared" si="22"/>
        <v>0</v>
      </c>
      <c r="H1457" s="29" t="b">
        <f>AND(IFERROR(INDEX(Config_Categories!$C$3:$AA$3, MATCH($E1457, Config_Categories!$C$1:$AA$1, 0)), FALSE), $G1457 &lt; 0)</f>
        <v>0</v>
      </c>
    </row>
    <row r="1458" spans="7:8" x14ac:dyDescent="0.45">
      <c r="G1458" s="28">
        <f t="shared" si="22"/>
        <v>0</v>
      </c>
      <c r="H1458" s="29" t="b">
        <f>AND(IFERROR(INDEX(Config_Categories!$C$3:$AA$3, MATCH($E1458, Config_Categories!$C$1:$AA$1, 0)), FALSE), $G1458 &lt; 0)</f>
        <v>0</v>
      </c>
    </row>
    <row r="1459" spans="7:8" x14ac:dyDescent="0.45">
      <c r="G1459" s="28">
        <f t="shared" si="22"/>
        <v>0</v>
      </c>
      <c r="H1459" s="29" t="b">
        <f>AND(IFERROR(INDEX(Config_Categories!$C$3:$AA$3, MATCH($E1459, Config_Categories!$C$1:$AA$1, 0)), FALSE), $G1459 &lt; 0)</f>
        <v>0</v>
      </c>
    </row>
    <row r="1460" spans="7:8" x14ac:dyDescent="0.45">
      <c r="G1460" s="28">
        <f t="shared" si="22"/>
        <v>0</v>
      </c>
      <c r="H1460" s="29" t="b">
        <f>AND(IFERROR(INDEX(Config_Categories!$C$3:$AA$3, MATCH($E1460, Config_Categories!$C$1:$AA$1, 0)), FALSE), $G1460 &lt; 0)</f>
        <v>0</v>
      </c>
    </row>
    <row r="1461" spans="7:8" x14ac:dyDescent="0.45">
      <c r="G1461" s="28">
        <f t="shared" si="22"/>
        <v>0</v>
      </c>
      <c r="H1461" s="29" t="b">
        <f>AND(IFERROR(INDEX(Config_Categories!$C$3:$AA$3, MATCH($E1461, Config_Categories!$C$1:$AA$1, 0)), FALSE), $G1461 &lt; 0)</f>
        <v>0</v>
      </c>
    </row>
    <row r="1462" spans="7:8" x14ac:dyDescent="0.45">
      <c r="G1462" s="28">
        <f t="shared" si="22"/>
        <v>0</v>
      </c>
      <c r="H1462" s="29" t="b">
        <f>AND(IFERROR(INDEX(Config_Categories!$C$3:$AA$3, MATCH($E1462, Config_Categories!$C$1:$AA$1, 0)), FALSE), $G1462 &lt; 0)</f>
        <v>0</v>
      </c>
    </row>
    <row r="1463" spans="7:8" x14ac:dyDescent="0.45">
      <c r="G1463" s="28">
        <f t="shared" si="22"/>
        <v>0</v>
      </c>
      <c r="H1463" s="29" t="b">
        <f>AND(IFERROR(INDEX(Config_Categories!$C$3:$AA$3, MATCH($E1463, Config_Categories!$C$1:$AA$1, 0)), FALSE), $G1463 &lt; 0)</f>
        <v>0</v>
      </c>
    </row>
    <row r="1464" spans="7:8" x14ac:dyDescent="0.45">
      <c r="G1464" s="28">
        <f t="shared" si="22"/>
        <v>0</v>
      </c>
      <c r="H1464" s="29" t="b">
        <f>AND(IFERROR(INDEX(Config_Categories!$C$3:$AA$3, MATCH($E1464, Config_Categories!$C$1:$AA$1, 0)), FALSE), $G1464 &lt; 0)</f>
        <v>0</v>
      </c>
    </row>
    <row r="1465" spans="7:8" x14ac:dyDescent="0.45">
      <c r="G1465" s="28">
        <f t="shared" si="22"/>
        <v>0</v>
      </c>
      <c r="H1465" s="29" t="b">
        <f>AND(IFERROR(INDEX(Config_Categories!$C$3:$AA$3, MATCH($E1465, Config_Categories!$C$1:$AA$1, 0)), FALSE), $G1465 &lt; 0)</f>
        <v>0</v>
      </c>
    </row>
    <row r="1466" spans="7:8" x14ac:dyDescent="0.45">
      <c r="G1466" s="28">
        <f t="shared" si="22"/>
        <v>0</v>
      </c>
      <c r="H1466" s="29" t="b">
        <f>AND(IFERROR(INDEX(Config_Categories!$C$3:$AA$3, MATCH($E1466, Config_Categories!$C$1:$AA$1, 0)), FALSE), $G1466 &lt; 0)</f>
        <v>0</v>
      </c>
    </row>
    <row r="1467" spans="7:8" x14ac:dyDescent="0.45">
      <c r="G1467" s="28">
        <f t="shared" si="22"/>
        <v>0</v>
      </c>
      <c r="H1467" s="29" t="b">
        <f>AND(IFERROR(INDEX(Config_Categories!$C$3:$AA$3, MATCH($E1467, Config_Categories!$C$1:$AA$1, 0)), FALSE), $G1467 &lt; 0)</f>
        <v>0</v>
      </c>
    </row>
    <row r="1468" spans="7:8" x14ac:dyDescent="0.45">
      <c r="G1468" s="28">
        <f t="shared" si="22"/>
        <v>0</v>
      </c>
      <c r="H1468" s="29" t="b">
        <f>AND(IFERROR(INDEX(Config_Categories!$C$3:$AA$3, MATCH($E1468, Config_Categories!$C$1:$AA$1, 0)), FALSE), $G1468 &lt; 0)</f>
        <v>0</v>
      </c>
    </row>
    <row r="1469" spans="7:8" x14ac:dyDescent="0.45">
      <c r="G1469" s="28">
        <f t="shared" si="22"/>
        <v>0</v>
      </c>
      <c r="H1469" s="29" t="b">
        <f>AND(IFERROR(INDEX(Config_Categories!$C$3:$AA$3, MATCH($E1469, Config_Categories!$C$1:$AA$1, 0)), FALSE), $G1469 &lt; 0)</f>
        <v>0</v>
      </c>
    </row>
    <row r="1470" spans="7:8" x14ac:dyDescent="0.45">
      <c r="G1470" s="28">
        <f t="shared" si="22"/>
        <v>0</v>
      </c>
      <c r="H1470" s="29" t="b">
        <f>AND(IFERROR(INDEX(Config_Categories!$C$3:$AA$3, MATCH($E1470, Config_Categories!$C$1:$AA$1, 0)), FALSE), $G1470 &lt; 0)</f>
        <v>0</v>
      </c>
    </row>
    <row r="1471" spans="7:8" x14ac:dyDescent="0.45">
      <c r="G1471" s="28">
        <f t="shared" si="22"/>
        <v>0</v>
      </c>
      <c r="H1471" s="29" t="b">
        <f>AND(IFERROR(INDEX(Config_Categories!$C$3:$AA$3, MATCH($E1471, Config_Categories!$C$1:$AA$1, 0)), FALSE), $G1471 &lt; 0)</f>
        <v>0</v>
      </c>
    </row>
    <row r="1472" spans="7:8" x14ac:dyDescent="0.45">
      <c r="G1472" s="28">
        <f t="shared" si="22"/>
        <v>0</v>
      </c>
      <c r="H1472" s="29" t="b">
        <f>AND(IFERROR(INDEX(Config_Categories!$C$3:$AA$3, MATCH($E1472, Config_Categories!$C$1:$AA$1, 0)), FALSE), $G1472 &lt; 0)</f>
        <v>0</v>
      </c>
    </row>
    <row r="1473" spans="7:8" x14ac:dyDescent="0.45">
      <c r="G1473" s="28">
        <f t="shared" si="22"/>
        <v>0</v>
      </c>
      <c r="H1473" s="29" t="b">
        <f>AND(IFERROR(INDEX(Config_Categories!$C$3:$AA$3, MATCH($E1473, Config_Categories!$C$1:$AA$1, 0)), FALSE), $G1473 &lt; 0)</f>
        <v>0</v>
      </c>
    </row>
    <row r="1474" spans="7:8" x14ac:dyDescent="0.45">
      <c r="G1474" s="28">
        <f t="shared" si="22"/>
        <v>0</v>
      </c>
      <c r="H1474" s="29" t="b">
        <f>AND(IFERROR(INDEX(Config_Categories!$C$3:$AA$3, MATCH($E1474, Config_Categories!$C$1:$AA$1, 0)), FALSE), $G1474 &lt; 0)</f>
        <v>0</v>
      </c>
    </row>
    <row r="1475" spans="7:8" x14ac:dyDescent="0.45">
      <c r="G1475" s="28">
        <f t="shared" ref="G1475:G1538" si="23">SUM(I1475:O1475)</f>
        <v>0</v>
      </c>
      <c r="H1475" s="29" t="b">
        <f>AND(IFERROR(INDEX(Config_Categories!$C$3:$AA$3, MATCH($E1475, Config_Categories!$C$1:$AA$1, 0)), FALSE), $G1475 &lt; 0)</f>
        <v>0</v>
      </c>
    </row>
    <row r="1476" spans="7:8" x14ac:dyDescent="0.45">
      <c r="G1476" s="28">
        <f t="shared" si="23"/>
        <v>0</v>
      </c>
      <c r="H1476" s="29" t="b">
        <f>AND(IFERROR(INDEX(Config_Categories!$C$3:$AA$3, MATCH($E1476, Config_Categories!$C$1:$AA$1, 0)), FALSE), $G1476 &lt; 0)</f>
        <v>0</v>
      </c>
    </row>
    <row r="1477" spans="7:8" x14ac:dyDescent="0.45">
      <c r="G1477" s="28">
        <f t="shared" si="23"/>
        <v>0</v>
      </c>
      <c r="H1477" s="29" t="b">
        <f>AND(IFERROR(INDEX(Config_Categories!$C$3:$AA$3, MATCH($E1477, Config_Categories!$C$1:$AA$1, 0)), FALSE), $G1477 &lt; 0)</f>
        <v>0</v>
      </c>
    </row>
    <row r="1478" spans="7:8" x14ac:dyDescent="0.45">
      <c r="G1478" s="28">
        <f t="shared" si="23"/>
        <v>0</v>
      </c>
      <c r="H1478" s="29" t="b">
        <f>AND(IFERROR(INDEX(Config_Categories!$C$3:$AA$3, MATCH($E1478, Config_Categories!$C$1:$AA$1, 0)), FALSE), $G1478 &lt; 0)</f>
        <v>0</v>
      </c>
    </row>
    <row r="1479" spans="7:8" x14ac:dyDescent="0.45">
      <c r="G1479" s="28">
        <f t="shared" si="23"/>
        <v>0</v>
      </c>
      <c r="H1479" s="29" t="b">
        <f>AND(IFERROR(INDEX(Config_Categories!$C$3:$AA$3, MATCH($E1479, Config_Categories!$C$1:$AA$1, 0)), FALSE), $G1479 &lt; 0)</f>
        <v>0</v>
      </c>
    </row>
    <row r="1480" spans="7:8" x14ac:dyDescent="0.45">
      <c r="G1480" s="28">
        <f t="shared" si="23"/>
        <v>0</v>
      </c>
      <c r="H1480" s="29" t="b">
        <f>AND(IFERROR(INDEX(Config_Categories!$C$3:$AA$3, MATCH($E1480, Config_Categories!$C$1:$AA$1, 0)), FALSE), $G1480 &lt; 0)</f>
        <v>0</v>
      </c>
    </row>
    <row r="1481" spans="7:8" x14ac:dyDescent="0.45">
      <c r="G1481" s="28">
        <f t="shared" si="23"/>
        <v>0</v>
      </c>
      <c r="H1481" s="29" t="b">
        <f>AND(IFERROR(INDEX(Config_Categories!$C$3:$AA$3, MATCH($E1481, Config_Categories!$C$1:$AA$1, 0)), FALSE), $G1481 &lt; 0)</f>
        <v>0</v>
      </c>
    </row>
    <row r="1482" spans="7:8" x14ac:dyDescent="0.45">
      <c r="G1482" s="28">
        <f t="shared" si="23"/>
        <v>0</v>
      </c>
      <c r="H1482" s="29" t="b">
        <f>AND(IFERROR(INDEX(Config_Categories!$C$3:$AA$3, MATCH($E1482, Config_Categories!$C$1:$AA$1, 0)), FALSE), $G1482 &lt; 0)</f>
        <v>0</v>
      </c>
    </row>
    <row r="1483" spans="7:8" x14ac:dyDescent="0.45">
      <c r="G1483" s="28">
        <f t="shared" si="23"/>
        <v>0</v>
      </c>
      <c r="H1483" s="29" t="b">
        <f>AND(IFERROR(INDEX(Config_Categories!$C$3:$AA$3, MATCH($E1483, Config_Categories!$C$1:$AA$1, 0)), FALSE), $G1483 &lt; 0)</f>
        <v>0</v>
      </c>
    </row>
    <row r="1484" spans="7:8" x14ac:dyDescent="0.45">
      <c r="G1484" s="28">
        <f t="shared" si="23"/>
        <v>0</v>
      </c>
      <c r="H1484" s="29" t="b">
        <f>AND(IFERROR(INDEX(Config_Categories!$C$3:$AA$3, MATCH($E1484, Config_Categories!$C$1:$AA$1, 0)), FALSE), $G1484 &lt; 0)</f>
        <v>0</v>
      </c>
    </row>
    <row r="1485" spans="7:8" x14ac:dyDescent="0.45">
      <c r="G1485" s="28">
        <f t="shared" si="23"/>
        <v>0</v>
      </c>
      <c r="H1485" s="29" t="b">
        <f>AND(IFERROR(INDEX(Config_Categories!$C$3:$AA$3, MATCH($E1485, Config_Categories!$C$1:$AA$1, 0)), FALSE), $G1485 &lt; 0)</f>
        <v>0</v>
      </c>
    </row>
    <row r="1486" spans="7:8" x14ac:dyDescent="0.45">
      <c r="G1486" s="28">
        <f t="shared" si="23"/>
        <v>0</v>
      </c>
      <c r="H1486" s="29" t="b">
        <f>AND(IFERROR(INDEX(Config_Categories!$C$3:$AA$3, MATCH($E1486, Config_Categories!$C$1:$AA$1, 0)), FALSE), $G1486 &lt; 0)</f>
        <v>0</v>
      </c>
    </row>
    <row r="1487" spans="7:8" x14ac:dyDescent="0.45">
      <c r="G1487" s="28">
        <f t="shared" si="23"/>
        <v>0</v>
      </c>
      <c r="H1487" s="29" t="b">
        <f>AND(IFERROR(INDEX(Config_Categories!$C$3:$AA$3, MATCH($E1487, Config_Categories!$C$1:$AA$1, 0)), FALSE), $G1487 &lt; 0)</f>
        <v>0</v>
      </c>
    </row>
    <row r="1488" spans="7:8" x14ac:dyDescent="0.45">
      <c r="G1488" s="28">
        <f t="shared" si="23"/>
        <v>0</v>
      </c>
      <c r="H1488" s="29" t="b">
        <f>AND(IFERROR(INDEX(Config_Categories!$C$3:$AA$3, MATCH($E1488, Config_Categories!$C$1:$AA$1, 0)), FALSE), $G1488 &lt; 0)</f>
        <v>0</v>
      </c>
    </row>
    <row r="1489" spans="7:8" x14ac:dyDescent="0.45">
      <c r="G1489" s="28">
        <f t="shared" si="23"/>
        <v>0</v>
      </c>
      <c r="H1489" s="29" t="b">
        <f>AND(IFERROR(INDEX(Config_Categories!$C$3:$AA$3, MATCH($E1489, Config_Categories!$C$1:$AA$1, 0)), FALSE), $G1489 &lt; 0)</f>
        <v>0</v>
      </c>
    </row>
    <row r="1490" spans="7:8" x14ac:dyDescent="0.45">
      <c r="G1490" s="28">
        <f t="shared" si="23"/>
        <v>0</v>
      </c>
      <c r="H1490" s="29" t="b">
        <f>AND(IFERROR(INDEX(Config_Categories!$C$3:$AA$3, MATCH($E1490, Config_Categories!$C$1:$AA$1, 0)), FALSE), $G1490 &lt; 0)</f>
        <v>0</v>
      </c>
    </row>
    <row r="1491" spans="7:8" x14ac:dyDescent="0.45">
      <c r="G1491" s="28">
        <f t="shared" si="23"/>
        <v>0</v>
      </c>
      <c r="H1491" s="29" t="b">
        <f>AND(IFERROR(INDEX(Config_Categories!$C$3:$AA$3, MATCH($E1491, Config_Categories!$C$1:$AA$1, 0)), FALSE), $G1491 &lt; 0)</f>
        <v>0</v>
      </c>
    </row>
    <row r="1492" spans="7:8" x14ac:dyDescent="0.45">
      <c r="G1492" s="28">
        <f t="shared" si="23"/>
        <v>0</v>
      </c>
      <c r="H1492" s="29" t="b">
        <f>AND(IFERROR(INDEX(Config_Categories!$C$3:$AA$3, MATCH($E1492, Config_Categories!$C$1:$AA$1, 0)), FALSE), $G1492 &lt; 0)</f>
        <v>0</v>
      </c>
    </row>
    <row r="1493" spans="7:8" x14ac:dyDescent="0.45">
      <c r="G1493" s="28">
        <f t="shared" si="23"/>
        <v>0</v>
      </c>
      <c r="H1493" s="29" t="b">
        <f>AND(IFERROR(INDEX(Config_Categories!$C$3:$AA$3, MATCH($E1493, Config_Categories!$C$1:$AA$1, 0)), FALSE), $G1493 &lt; 0)</f>
        <v>0</v>
      </c>
    </row>
    <row r="1494" spans="7:8" x14ac:dyDescent="0.45">
      <c r="G1494" s="28">
        <f t="shared" si="23"/>
        <v>0</v>
      </c>
      <c r="H1494" s="29" t="b">
        <f>AND(IFERROR(INDEX(Config_Categories!$C$3:$AA$3, MATCH($E1494, Config_Categories!$C$1:$AA$1, 0)), FALSE), $G1494 &lt; 0)</f>
        <v>0</v>
      </c>
    </row>
    <row r="1495" spans="7:8" x14ac:dyDescent="0.45">
      <c r="G1495" s="28">
        <f t="shared" si="23"/>
        <v>0</v>
      </c>
      <c r="H1495" s="29" t="b">
        <f>AND(IFERROR(INDEX(Config_Categories!$C$3:$AA$3, MATCH($E1495, Config_Categories!$C$1:$AA$1, 0)), FALSE), $G1495 &lt; 0)</f>
        <v>0</v>
      </c>
    </row>
    <row r="1496" spans="7:8" x14ac:dyDescent="0.45">
      <c r="G1496" s="28">
        <f t="shared" si="23"/>
        <v>0</v>
      </c>
      <c r="H1496" s="29" t="b">
        <f>AND(IFERROR(INDEX(Config_Categories!$C$3:$AA$3, MATCH($E1496, Config_Categories!$C$1:$AA$1, 0)), FALSE), $G1496 &lt; 0)</f>
        <v>0</v>
      </c>
    </row>
    <row r="1497" spans="7:8" x14ac:dyDescent="0.45">
      <c r="G1497" s="28">
        <f t="shared" si="23"/>
        <v>0</v>
      </c>
      <c r="H1497" s="29" t="b">
        <f>AND(IFERROR(INDEX(Config_Categories!$C$3:$AA$3, MATCH($E1497, Config_Categories!$C$1:$AA$1, 0)), FALSE), $G1497 &lt; 0)</f>
        <v>0</v>
      </c>
    </row>
    <row r="1498" spans="7:8" x14ac:dyDescent="0.45">
      <c r="G1498" s="28">
        <f t="shared" si="23"/>
        <v>0</v>
      </c>
      <c r="H1498" s="29" t="b">
        <f>AND(IFERROR(INDEX(Config_Categories!$C$3:$AA$3, MATCH($E1498, Config_Categories!$C$1:$AA$1, 0)), FALSE), $G1498 &lt; 0)</f>
        <v>0</v>
      </c>
    </row>
    <row r="1499" spans="7:8" x14ac:dyDescent="0.45">
      <c r="G1499" s="28">
        <f t="shared" si="23"/>
        <v>0</v>
      </c>
      <c r="H1499" s="29" t="b">
        <f>AND(IFERROR(INDEX(Config_Categories!$C$3:$AA$3, MATCH($E1499, Config_Categories!$C$1:$AA$1, 0)), FALSE), $G1499 &lt; 0)</f>
        <v>0</v>
      </c>
    </row>
    <row r="1500" spans="7:8" x14ac:dyDescent="0.45">
      <c r="G1500" s="28">
        <f t="shared" si="23"/>
        <v>0</v>
      </c>
      <c r="H1500" s="29" t="b">
        <f>AND(IFERROR(INDEX(Config_Categories!$C$3:$AA$3, MATCH($E1500, Config_Categories!$C$1:$AA$1, 0)), FALSE), $G1500 &lt; 0)</f>
        <v>0</v>
      </c>
    </row>
    <row r="1501" spans="7:8" x14ac:dyDescent="0.45">
      <c r="G1501" s="28">
        <f t="shared" si="23"/>
        <v>0</v>
      </c>
      <c r="H1501" s="29" t="b">
        <f>AND(IFERROR(INDEX(Config_Categories!$C$3:$AA$3, MATCH($E1501, Config_Categories!$C$1:$AA$1, 0)), FALSE), $G1501 &lt; 0)</f>
        <v>0</v>
      </c>
    </row>
    <row r="1502" spans="7:8" x14ac:dyDescent="0.45">
      <c r="G1502" s="28">
        <f t="shared" si="23"/>
        <v>0</v>
      </c>
      <c r="H1502" s="29" t="b">
        <f>AND(IFERROR(INDEX(Config_Categories!$C$3:$AA$3, MATCH($E1502, Config_Categories!$C$1:$AA$1, 0)), FALSE), $G1502 &lt; 0)</f>
        <v>0</v>
      </c>
    </row>
    <row r="1503" spans="7:8" x14ac:dyDescent="0.45">
      <c r="G1503" s="28">
        <f t="shared" si="23"/>
        <v>0</v>
      </c>
      <c r="H1503" s="29" t="b">
        <f>AND(IFERROR(INDEX(Config_Categories!$C$3:$AA$3, MATCH($E1503, Config_Categories!$C$1:$AA$1, 0)), FALSE), $G1503 &lt; 0)</f>
        <v>0</v>
      </c>
    </row>
    <row r="1504" spans="7:8" x14ac:dyDescent="0.45">
      <c r="G1504" s="28">
        <f t="shared" si="23"/>
        <v>0</v>
      </c>
      <c r="H1504" s="29" t="b">
        <f>AND(IFERROR(INDEX(Config_Categories!$C$3:$AA$3, MATCH($E1504, Config_Categories!$C$1:$AA$1, 0)), FALSE), $G1504 &lt; 0)</f>
        <v>0</v>
      </c>
    </row>
    <row r="1505" spans="7:8" x14ac:dyDescent="0.45">
      <c r="G1505" s="28">
        <f t="shared" si="23"/>
        <v>0</v>
      </c>
      <c r="H1505" s="29" t="b">
        <f>AND(IFERROR(INDEX(Config_Categories!$C$3:$AA$3, MATCH($E1505, Config_Categories!$C$1:$AA$1, 0)), FALSE), $G1505 &lt; 0)</f>
        <v>0</v>
      </c>
    </row>
    <row r="1506" spans="7:8" x14ac:dyDescent="0.45">
      <c r="G1506" s="28">
        <f t="shared" si="23"/>
        <v>0</v>
      </c>
      <c r="H1506" s="29" t="b">
        <f>AND(IFERROR(INDEX(Config_Categories!$C$3:$AA$3, MATCH($E1506, Config_Categories!$C$1:$AA$1, 0)), FALSE), $G1506 &lt; 0)</f>
        <v>0</v>
      </c>
    </row>
    <row r="1507" spans="7:8" x14ac:dyDescent="0.45">
      <c r="G1507" s="28">
        <f t="shared" si="23"/>
        <v>0</v>
      </c>
      <c r="H1507" s="29" t="b">
        <f>AND(IFERROR(INDEX(Config_Categories!$C$3:$AA$3, MATCH($E1507, Config_Categories!$C$1:$AA$1, 0)), FALSE), $G1507 &lt; 0)</f>
        <v>0</v>
      </c>
    </row>
    <row r="1508" spans="7:8" x14ac:dyDescent="0.45">
      <c r="G1508" s="28">
        <f t="shared" si="23"/>
        <v>0</v>
      </c>
      <c r="H1508" s="29" t="b">
        <f>AND(IFERROR(INDEX(Config_Categories!$C$3:$AA$3, MATCH($E1508, Config_Categories!$C$1:$AA$1, 0)), FALSE), $G1508 &lt; 0)</f>
        <v>0</v>
      </c>
    </row>
    <row r="1509" spans="7:8" x14ac:dyDescent="0.45">
      <c r="G1509" s="28">
        <f t="shared" si="23"/>
        <v>0</v>
      </c>
      <c r="H1509" s="29" t="b">
        <f>AND(IFERROR(INDEX(Config_Categories!$C$3:$AA$3, MATCH($E1509, Config_Categories!$C$1:$AA$1, 0)), FALSE), $G1509 &lt; 0)</f>
        <v>0</v>
      </c>
    </row>
    <row r="1510" spans="7:8" x14ac:dyDescent="0.45">
      <c r="G1510" s="28">
        <f t="shared" si="23"/>
        <v>0</v>
      </c>
      <c r="H1510" s="29" t="b">
        <f>AND(IFERROR(INDEX(Config_Categories!$C$3:$AA$3, MATCH($E1510, Config_Categories!$C$1:$AA$1, 0)), FALSE), $G1510 &lt; 0)</f>
        <v>0</v>
      </c>
    </row>
    <row r="1511" spans="7:8" x14ac:dyDescent="0.45">
      <c r="G1511" s="28">
        <f t="shared" si="23"/>
        <v>0</v>
      </c>
      <c r="H1511" s="29" t="b">
        <f>AND(IFERROR(INDEX(Config_Categories!$C$3:$AA$3, MATCH($E1511, Config_Categories!$C$1:$AA$1, 0)), FALSE), $G1511 &lt; 0)</f>
        <v>0</v>
      </c>
    </row>
    <row r="1512" spans="7:8" x14ac:dyDescent="0.45">
      <c r="G1512" s="28">
        <f t="shared" si="23"/>
        <v>0</v>
      </c>
      <c r="H1512" s="29" t="b">
        <f>AND(IFERROR(INDEX(Config_Categories!$C$3:$AA$3, MATCH($E1512, Config_Categories!$C$1:$AA$1, 0)), FALSE), $G1512 &lt; 0)</f>
        <v>0</v>
      </c>
    </row>
    <row r="1513" spans="7:8" x14ac:dyDescent="0.45">
      <c r="G1513" s="28">
        <f t="shared" si="23"/>
        <v>0</v>
      </c>
      <c r="H1513" s="29" t="b">
        <f>AND(IFERROR(INDEX(Config_Categories!$C$3:$AA$3, MATCH($E1513, Config_Categories!$C$1:$AA$1, 0)), FALSE), $G1513 &lt; 0)</f>
        <v>0</v>
      </c>
    </row>
    <row r="1514" spans="7:8" x14ac:dyDescent="0.45">
      <c r="G1514" s="28">
        <f t="shared" si="23"/>
        <v>0</v>
      </c>
      <c r="H1514" s="29" t="b">
        <f>AND(IFERROR(INDEX(Config_Categories!$C$3:$AA$3, MATCH($E1514, Config_Categories!$C$1:$AA$1, 0)), FALSE), $G1514 &lt; 0)</f>
        <v>0</v>
      </c>
    </row>
    <row r="1515" spans="7:8" x14ac:dyDescent="0.45">
      <c r="G1515" s="28">
        <f t="shared" si="23"/>
        <v>0</v>
      </c>
      <c r="H1515" s="29" t="b">
        <f>AND(IFERROR(INDEX(Config_Categories!$C$3:$AA$3, MATCH($E1515, Config_Categories!$C$1:$AA$1, 0)), FALSE), $G1515 &lt; 0)</f>
        <v>0</v>
      </c>
    </row>
    <row r="1516" spans="7:8" x14ac:dyDescent="0.45">
      <c r="G1516" s="28">
        <f t="shared" si="23"/>
        <v>0</v>
      </c>
      <c r="H1516" s="29" t="b">
        <f>AND(IFERROR(INDEX(Config_Categories!$C$3:$AA$3, MATCH($E1516, Config_Categories!$C$1:$AA$1, 0)), FALSE), $G1516 &lt; 0)</f>
        <v>0</v>
      </c>
    </row>
    <row r="1517" spans="7:8" x14ac:dyDescent="0.45">
      <c r="G1517" s="28">
        <f t="shared" si="23"/>
        <v>0</v>
      </c>
      <c r="H1517" s="29" t="b">
        <f>AND(IFERROR(INDEX(Config_Categories!$C$3:$AA$3, MATCH($E1517, Config_Categories!$C$1:$AA$1, 0)), FALSE), $G1517 &lt; 0)</f>
        <v>0</v>
      </c>
    </row>
    <row r="1518" spans="7:8" x14ac:dyDescent="0.45">
      <c r="G1518" s="28">
        <f t="shared" si="23"/>
        <v>0</v>
      </c>
      <c r="H1518" s="29" t="b">
        <f>AND(IFERROR(INDEX(Config_Categories!$C$3:$AA$3, MATCH($E1518, Config_Categories!$C$1:$AA$1, 0)), FALSE), $G1518 &lt; 0)</f>
        <v>0</v>
      </c>
    </row>
    <row r="1519" spans="7:8" x14ac:dyDescent="0.45">
      <c r="G1519" s="28">
        <f t="shared" si="23"/>
        <v>0</v>
      </c>
      <c r="H1519" s="29" t="b">
        <f>AND(IFERROR(INDEX(Config_Categories!$C$3:$AA$3, MATCH($E1519, Config_Categories!$C$1:$AA$1, 0)), FALSE), $G1519 &lt; 0)</f>
        <v>0</v>
      </c>
    </row>
    <row r="1520" spans="7:8" x14ac:dyDescent="0.45">
      <c r="G1520" s="28">
        <f t="shared" si="23"/>
        <v>0</v>
      </c>
      <c r="H1520" s="29" t="b">
        <f>AND(IFERROR(INDEX(Config_Categories!$C$3:$AA$3, MATCH($E1520, Config_Categories!$C$1:$AA$1, 0)), FALSE), $G1520 &lt; 0)</f>
        <v>0</v>
      </c>
    </row>
    <row r="1521" spans="7:8" x14ac:dyDescent="0.45">
      <c r="G1521" s="28">
        <f t="shared" si="23"/>
        <v>0</v>
      </c>
      <c r="H1521" s="29" t="b">
        <f>AND(IFERROR(INDEX(Config_Categories!$C$3:$AA$3, MATCH($E1521, Config_Categories!$C$1:$AA$1, 0)), FALSE), $G1521 &lt; 0)</f>
        <v>0</v>
      </c>
    </row>
    <row r="1522" spans="7:8" x14ac:dyDescent="0.45">
      <c r="G1522" s="28">
        <f t="shared" si="23"/>
        <v>0</v>
      </c>
      <c r="H1522" s="29" t="b">
        <f>AND(IFERROR(INDEX(Config_Categories!$C$3:$AA$3, MATCH($E1522, Config_Categories!$C$1:$AA$1, 0)), FALSE), $G1522 &lt; 0)</f>
        <v>0</v>
      </c>
    </row>
    <row r="1523" spans="7:8" x14ac:dyDescent="0.45">
      <c r="G1523" s="28">
        <f t="shared" si="23"/>
        <v>0</v>
      </c>
      <c r="H1523" s="29" t="b">
        <f>AND(IFERROR(INDEX(Config_Categories!$C$3:$AA$3, MATCH($E1523, Config_Categories!$C$1:$AA$1, 0)), FALSE), $G1523 &lt; 0)</f>
        <v>0</v>
      </c>
    </row>
    <row r="1524" spans="7:8" x14ac:dyDescent="0.45">
      <c r="G1524" s="28">
        <f t="shared" si="23"/>
        <v>0</v>
      </c>
      <c r="H1524" s="29" t="b">
        <f>AND(IFERROR(INDEX(Config_Categories!$C$3:$AA$3, MATCH($E1524, Config_Categories!$C$1:$AA$1, 0)), FALSE), $G1524 &lt; 0)</f>
        <v>0</v>
      </c>
    </row>
    <row r="1525" spans="7:8" x14ac:dyDescent="0.45">
      <c r="G1525" s="28">
        <f t="shared" si="23"/>
        <v>0</v>
      </c>
      <c r="H1525" s="29" t="b">
        <f>AND(IFERROR(INDEX(Config_Categories!$C$3:$AA$3, MATCH($E1525, Config_Categories!$C$1:$AA$1, 0)), FALSE), $G1525 &lt; 0)</f>
        <v>0</v>
      </c>
    </row>
    <row r="1526" spans="7:8" x14ac:dyDescent="0.45">
      <c r="G1526" s="28">
        <f t="shared" si="23"/>
        <v>0</v>
      </c>
      <c r="H1526" s="29" t="b">
        <f>AND(IFERROR(INDEX(Config_Categories!$C$3:$AA$3, MATCH($E1526, Config_Categories!$C$1:$AA$1, 0)), FALSE), $G1526 &lt; 0)</f>
        <v>0</v>
      </c>
    </row>
    <row r="1527" spans="7:8" x14ac:dyDescent="0.45">
      <c r="G1527" s="28">
        <f t="shared" si="23"/>
        <v>0</v>
      </c>
      <c r="H1527" s="29" t="b">
        <f>AND(IFERROR(INDEX(Config_Categories!$C$3:$AA$3, MATCH($E1527, Config_Categories!$C$1:$AA$1, 0)), FALSE), $G1527 &lt; 0)</f>
        <v>0</v>
      </c>
    </row>
    <row r="1528" spans="7:8" x14ac:dyDescent="0.45">
      <c r="G1528" s="28">
        <f t="shared" si="23"/>
        <v>0</v>
      </c>
      <c r="H1528" s="29" t="b">
        <f>AND(IFERROR(INDEX(Config_Categories!$C$3:$AA$3, MATCH($E1528, Config_Categories!$C$1:$AA$1, 0)), FALSE), $G1528 &lt; 0)</f>
        <v>0</v>
      </c>
    </row>
    <row r="1529" spans="7:8" x14ac:dyDescent="0.45">
      <c r="G1529" s="28">
        <f t="shared" si="23"/>
        <v>0</v>
      </c>
      <c r="H1529" s="29" t="b">
        <f>AND(IFERROR(INDEX(Config_Categories!$C$3:$AA$3, MATCH($E1529, Config_Categories!$C$1:$AA$1, 0)), FALSE), $G1529 &lt; 0)</f>
        <v>0</v>
      </c>
    </row>
    <row r="1530" spans="7:8" x14ac:dyDescent="0.45">
      <c r="G1530" s="28">
        <f t="shared" si="23"/>
        <v>0</v>
      </c>
      <c r="H1530" s="29" t="b">
        <f>AND(IFERROR(INDEX(Config_Categories!$C$3:$AA$3, MATCH($E1530, Config_Categories!$C$1:$AA$1, 0)), FALSE), $G1530 &lt; 0)</f>
        <v>0</v>
      </c>
    </row>
    <row r="1531" spans="7:8" x14ac:dyDescent="0.45">
      <c r="G1531" s="28">
        <f t="shared" si="23"/>
        <v>0</v>
      </c>
      <c r="H1531" s="29" t="b">
        <f>AND(IFERROR(INDEX(Config_Categories!$C$3:$AA$3, MATCH($E1531, Config_Categories!$C$1:$AA$1, 0)), FALSE), $G1531 &lt; 0)</f>
        <v>0</v>
      </c>
    </row>
    <row r="1532" spans="7:8" x14ac:dyDescent="0.45">
      <c r="G1532" s="28">
        <f t="shared" si="23"/>
        <v>0</v>
      </c>
      <c r="H1532" s="29" t="b">
        <f>AND(IFERROR(INDEX(Config_Categories!$C$3:$AA$3, MATCH($E1532, Config_Categories!$C$1:$AA$1, 0)), FALSE), $G1532 &lt; 0)</f>
        <v>0</v>
      </c>
    </row>
    <row r="1533" spans="7:8" x14ac:dyDescent="0.45">
      <c r="G1533" s="28">
        <f t="shared" si="23"/>
        <v>0</v>
      </c>
      <c r="H1533" s="29" t="b">
        <f>AND(IFERROR(INDEX(Config_Categories!$C$3:$AA$3, MATCH($E1533, Config_Categories!$C$1:$AA$1, 0)), FALSE), $G1533 &lt; 0)</f>
        <v>0</v>
      </c>
    </row>
    <row r="1534" spans="7:8" x14ac:dyDescent="0.45">
      <c r="G1534" s="28">
        <f t="shared" si="23"/>
        <v>0</v>
      </c>
      <c r="H1534" s="29" t="b">
        <f>AND(IFERROR(INDEX(Config_Categories!$C$3:$AA$3, MATCH($E1534, Config_Categories!$C$1:$AA$1, 0)), FALSE), $G1534 &lt; 0)</f>
        <v>0</v>
      </c>
    </row>
    <row r="1535" spans="7:8" x14ac:dyDescent="0.45">
      <c r="G1535" s="28">
        <f t="shared" si="23"/>
        <v>0</v>
      </c>
      <c r="H1535" s="29" t="b">
        <f>AND(IFERROR(INDEX(Config_Categories!$C$3:$AA$3, MATCH($E1535, Config_Categories!$C$1:$AA$1, 0)), FALSE), $G1535 &lt; 0)</f>
        <v>0</v>
      </c>
    </row>
    <row r="1536" spans="7:8" x14ac:dyDescent="0.45">
      <c r="G1536" s="28">
        <f t="shared" si="23"/>
        <v>0</v>
      </c>
      <c r="H1536" s="29" t="b">
        <f>AND(IFERROR(INDEX(Config_Categories!$C$3:$AA$3, MATCH($E1536, Config_Categories!$C$1:$AA$1, 0)), FALSE), $G1536 &lt; 0)</f>
        <v>0</v>
      </c>
    </row>
    <row r="1537" spans="7:8" x14ac:dyDescent="0.45">
      <c r="G1537" s="28">
        <f t="shared" si="23"/>
        <v>0</v>
      </c>
      <c r="H1537" s="29" t="b">
        <f>AND(IFERROR(INDEX(Config_Categories!$C$3:$AA$3, MATCH($E1537, Config_Categories!$C$1:$AA$1, 0)), FALSE), $G1537 &lt; 0)</f>
        <v>0</v>
      </c>
    </row>
    <row r="1538" spans="7:8" x14ac:dyDescent="0.45">
      <c r="G1538" s="28">
        <f t="shared" si="23"/>
        <v>0</v>
      </c>
      <c r="H1538" s="29" t="b">
        <f>AND(IFERROR(INDEX(Config_Categories!$C$3:$AA$3, MATCH($E1538, Config_Categories!$C$1:$AA$1, 0)), FALSE), $G1538 &lt; 0)</f>
        <v>0</v>
      </c>
    </row>
    <row r="1539" spans="7:8" x14ac:dyDescent="0.45">
      <c r="G1539" s="28">
        <f t="shared" ref="G1539:G1602" si="24">SUM(I1539:O1539)</f>
        <v>0</v>
      </c>
      <c r="H1539" s="29" t="b">
        <f>AND(IFERROR(INDEX(Config_Categories!$C$3:$AA$3, MATCH($E1539, Config_Categories!$C$1:$AA$1, 0)), FALSE), $G1539 &lt; 0)</f>
        <v>0</v>
      </c>
    </row>
    <row r="1540" spans="7:8" x14ac:dyDescent="0.45">
      <c r="G1540" s="28">
        <f t="shared" si="24"/>
        <v>0</v>
      </c>
      <c r="H1540" s="29" t="b">
        <f>AND(IFERROR(INDEX(Config_Categories!$C$3:$AA$3, MATCH($E1540, Config_Categories!$C$1:$AA$1, 0)), FALSE), $G1540 &lt; 0)</f>
        <v>0</v>
      </c>
    </row>
    <row r="1541" spans="7:8" x14ac:dyDescent="0.45">
      <c r="G1541" s="28">
        <f t="shared" si="24"/>
        <v>0</v>
      </c>
      <c r="H1541" s="29" t="b">
        <f>AND(IFERROR(INDEX(Config_Categories!$C$3:$AA$3, MATCH($E1541, Config_Categories!$C$1:$AA$1, 0)), FALSE), $G1541 &lt; 0)</f>
        <v>0</v>
      </c>
    </row>
    <row r="1542" spans="7:8" x14ac:dyDescent="0.45">
      <c r="G1542" s="28">
        <f t="shared" si="24"/>
        <v>0</v>
      </c>
      <c r="H1542" s="29" t="b">
        <f>AND(IFERROR(INDEX(Config_Categories!$C$3:$AA$3, MATCH($E1542, Config_Categories!$C$1:$AA$1, 0)), FALSE), $G1542 &lt; 0)</f>
        <v>0</v>
      </c>
    </row>
    <row r="1543" spans="7:8" x14ac:dyDescent="0.45">
      <c r="G1543" s="28">
        <f t="shared" si="24"/>
        <v>0</v>
      </c>
      <c r="H1543" s="29" t="b">
        <f>AND(IFERROR(INDEX(Config_Categories!$C$3:$AA$3, MATCH($E1543, Config_Categories!$C$1:$AA$1, 0)), FALSE), $G1543 &lt; 0)</f>
        <v>0</v>
      </c>
    </row>
    <row r="1544" spans="7:8" x14ac:dyDescent="0.45">
      <c r="G1544" s="28">
        <f t="shared" si="24"/>
        <v>0</v>
      </c>
      <c r="H1544" s="29" t="b">
        <f>AND(IFERROR(INDEX(Config_Categories!$C$3:$AA$3, MATCH($E1544, Config_Categories!$C$1:$AA$1, 0)), FALSE), $G1544 &lt; 0)</f>
        <v>0</v>
      </c>
    </row>
    <row r="1545" spans="7:8" x14ac:dyDescent="0.45">
      <c r="G1545" s="28">
        <f t="shared" si="24"/>
        <v>0</v>
      </c>
      <c r="H1545" s="29" t="b">
        <f>AND(IFERROR(INDEX(Config_Categories!$C$3:$AA$3, MATCH($E1545, Config_Categories!$C$1:$AA$1, 0)), FALSE), $G1545 &lt; 0)</f>
        <v>0</v>
      </c>
    </row>
    <row r="1546" spans="7:8" x14ac:dyDescent="0.45">
      <c r="G1546" s="28">
        <f t="shared" si="24"/>
        <v>0</v>
      </c>
      <c r="H1546" s="29" t="b">
        <f>AND(IFERROR(INDEX(Config_Categories!$C$3:$AA$3, MATCH($E1546, Config_Categories!$C$1:$AA$1, 0)), FALSE), $G1546 &lt; 0)</f>
        <v>0</v>
      </c>
    </row>
    <row r="1547" spans="7:8" x14ac:dyDescent="0.45">
      <c r="G1547" s="28">
        <f t="shared" si="24"/>
        <v>0</v>
      </c>
      <c r="H1547" s="29" t="b">
        <f>AND(IFERROR(INDEX(Config_Categories!$C$3:$AA$3, MATCH($E1547, Config_Categories!$C$1:$AA$1, 0)), FALSE), $G1547 &lt; 0)</f>
        <v>0</v>
      </c>
    </row>
    <row r="1548" spans="7:8" x14ac:dyDescent="0.45">
      <c r="G1548" s="28">
        <f t="shared" si="24"/>
        <v>0</v>
      </c>
      <c r="H1548" s="29" t="b">
        <f>AND(IFERROR(INDEX(Config_Categories!$C$3:$AA$3, MATCH($E1548, Config_Categories!$C$1:$AA$1, 0)), FALSE), $G1548 &lt; 0)</f>
        <v>0</v>
      </c>
    </row>
    <row r="1549" spans="7:8" x14ac:dyDescent="0.45">
      <c r="G1549" s="28">
        <f t="shared" si="24"/>
        <v>0</v>
      </c>
      <c r="H1549" s="29" t="b">
        <f>AND(IFERROR(INDEX(Config_Categories!$C$3:$AA$3, MATCH($E1549, Config_Categories!$C$1:$AA$1, 0)), FALSE), $G1549 &lt; 0)</f>
        <v>0</v>
      </c>
    </row>
    <row r="1550" spans="7:8" x14ac:dyDescent="0.45">
      <c r="G1550" s="28">
        <f t="shared" si="24"/>
        <v>0</v>
      </c>
      <c r="H1550" s="29" t="b">
        <f>AND(IFERROR(INDEX(Config_Categories!$C$3:$AA$3, MATCH($E1550, Config_Categories!$C$1:$AA$1, 0)), FALSE), $G1550 &lt; 0)</f>
        <v>0</v>
      </c>
    </row>
    <row r="1551" spans="7:8" x14ac:dyDescent="0.45">
      <c r="G1551" s="28">
        <f t="shared" si="24"/>
        <v>0</v>
      </c>
      <c r="H1551" s="29" t="b">
        <f>AND(IFERROR(INDEX(Config_Categories!$C$3:$AA$3, MATCH($E1551, Config_Categories!$C$1:$AA$1, 0)), FALSE), $G1551 &lt; 0)</f>
        <v>0</v>
      </c>
    </row>
    <row r="1552" spans="7:8" x14ac:dyDescent="0.45">
      <c r="G1552" s="28">
        <f t="shared" si="24"/>
        <v>0</v>
      </c>
      <c r="H1552" s="29" t="b">
        <f>AND(IFERROR(INDEX(Config_Categories!$C$3:$AA$3, MATCH($E1552, Config_Categories!$C$1:$AA$1, 0)), FALSE), $G1552 &lt; 0)</f>
        <v>0</v>
      </c>
    </row>
    <row r="1553" spans="7:8" x14ac:dyDescent="0.45">
      <c r="G1553" s="28">
        <f t="shared" si="24"/>
        <v>0</v>
      </c>
      <c r="H1553" s="29" t="b">
        <f>AND(IFERROR(INDEX(Config_Categories!$C$3:$AA$3, MATCH($E1553, Config_Categories!$C$1:$AA$1, 0)), FALSE), $G1553 &lt; 0)</f>
        <v>0</v>
      </c>
    </row>
    <row r="1554" spans="7:8" x14ac:dyDescent="0.45">
      <c r="G1554" s="28">
        <f t="shared" si="24"/>
        <v>0</v>
      </c>
      <c r="H1554" s="29" t="b">
        <f>AND(IFERROR(INDEX(Config_Categories!$C$3:$AA$3, MATCH($E1554, Config_Categories!$C$1:$AA$1, 0)), FALSE), $G1554 &lt; 0)</f>
        <v>0</v>
      </c>
    </row>
    <row r="1555" spans="7:8" x14ac:dyDescent="0.45">
      <c r="G1555" s="28">
        <f t="shared" si="24"/>
        <v>0</v>
      </c>
      <c r="H1555" s="29" t="b">
        <f>AND(IFERROR(INDEX(Config_Categories!$C$3:$AA$3, MATCH($E1555, Config_Categories!$C$1:$AA$1, 0)), FALSE), $G1555 &lt; 0)</f>
        <v>0</v>
      </c>
    </row>
    <row r="1556" spans="7:8" x14ac:dyDescent="0.45">
      <c r="G1556" s="28">
        <f t="shared" si="24"/>
        <v>0</v>
      </c>
      <c r="H1556" s="29" t="b">
        <f>AND(IFERROR(INDEX(Config_Categories!$C$3:$AA$3, MATCH($E1556, Config_Categories!$C$1:$AA$1, 0)), FALSE), $G1556 &lt; 0)</f>
        <v>0</v>
      </c>
    </row>
    <row r="1557" spans="7:8" x14ac:dyDescent="0.45">
      <c r="G1557" s="28">
        <f t="shared" si="24"/>
        <v>0</v>
      </c>
      <c r="H1557" s="29" t="b">
        <f>AND(IFERROR(INDEX(Config_Categories!$C$3:$AA$3, MATCH($E1557, Config_Categories!$C$1:$AA$1, 0)), FALSE), $G1557 &lt; 0)</f>
        <v>0</v>
      </c>
    </row>
    <row r="1558" spans="7:8" x14ac:dyDescent="0.45">
      <c r="G1558" s="28">
        <f t="shared" si="24"/>
        <v>0</v>
      </c>
      <c r="H1558" s="29" t="b">
        <f>AND(IFERROR(INDEX(Config_Categories!$C$3:$AA$3, MATCH($E1558, Config_Categories!$C$1:$AA$1, 0)), FALSE), $G1558 &lt; 0)</f>
        <v>0</v>
      </c>
    </row>
    <row r="1559" spans="7:8" x14ac:dyDescent="0.45">
      <c r="G1559" s="28">
        <f t="shared" si="24"/>
        <v>0</v>
      </c>
      <c r="H1559" s="29" t="b">
        <f>AND(IFERROR(INDEX(Config_Categories!$C$3:$AA$3, MATCH($E1559, Config_Categories!$C$1:$AA$1, 0)), FALSE), $G1559 &lt; 0)</f>
        <v>0</v>
      </c>
    </row>
    <row r="1560" spans="7:8" x14ac:dyDescent="0.45">
      <c r="G1560" s="28">
        <f t="shared" si="24"/>
        <v>0</v>
      </c>
      <c r="H1560" s="29" t="b">
        <f>AND(IFERROR(INDEX(Config_Categories!$C$3:$AA$3, MATCH($E1560, Config_Categories!$C$1:$AA$1, 0)), FALSE), $G1560 &lt; 0)</f>
        <v>0</v>
      </c>
    </row>
    <row r="1561" spans="7:8" x14ac:dyDescent="0.45">
      <c r="G1561" s="28">
        <f t="shared" si="24"/>
        <v>0</v>
      </c>
      <c r="H1561" s="29" t="b">
        <f>AND(IFERROR(INDEX(Config_Categories!$C$3:$AA$3, MATCH($E1561, Config_Categories!$C$1:$AA$1, 0)), FALSE), $G1561 &lt; 0)</f>
        <v>0</v>
      </c>
    </row>
    <row r="1562" spans="7:8" x14ac:dyDescent="0.45">
      <c r="G1562" s="28">
        <f t="shared" si="24"/>
        <v>0</v>
      </c>
      <c r="H1562" s="29" t="b">
        <f>AND(IFERROR(INDEX(Config_Categories!$C$3:$AA$3, MATCH($E1562, Config_Categories!$C$1:$AA$1, 0)), FALSE), $G1562 &lt; 0)</f>
        <v>0</v>
      </c>
    </row>
    <row r="1563" spans="7:8" x14ac:dyDescent="0.45">
      <c r="G1563" s="28">
        <f t="shared" si="24"/>
        <v>0</v>
      </c>
      <c r="H1563" s="29" t="b">
        <f>AND(IFERROR(INDEX(Config_Categories!$C$3:$AA$3, MATCH($E1563, Config_Categories!$C$1:$AA$1, 0)), FALSE), $G1563 &lt; 0)</f>
        <v>0</v>
      </c>
    </row>
    <row r="1564" spans="7:8" x14ac:dyDescent="0.45">
      <c r="G1564" s="28">
        <f t="shared" si="24"/>
        <v>0</v>
      </c>
      <c r="H1564" s="29" t="b">
        <f>AND(IFERROR(INDEX(Config_Categories!$C$3:$AA$3, MATCH($E1564, Config_Categories!$C$1:$AA$1, 0)), FALSE), $G1564 &lt; 0)</f>
        <v>0</v>
      </c>
    </row>
    <row r="1565" spans="7:8" x14ac:dyDescent="0.45">
      <c r="G1565" s="28">
        <f t="shared" si="24"/>
        <v>0</v>
      </c>
      <c r="H1565" s="29" t="b">
        <f>AND(IFERROR(INDEX(Config_Categories!$C$3:$AA$3, MATCH($E1565, Config_Categories!$C$1:$AA$1, 0)), FALSE), $G1565 &lt; 0)</f>
        <v>0</v>
      </c>
    </row>
    <row r="1566" spans="7:8" x14ac:dyDescent="0.45">
      <c r="G1566" s="28">
        <f t="shared" si="24"/>
        <v>0</v>
      </c>
      <c r="H1566" s="29" t="b">
        <f>AND(IFERROR(INDEX(Config_Categories!$C$3:$AA$3, MATCH($E1566, Config_Categories!$C$1:$AA$1, 0)), FALSE), $G1566 &lt; 0)</f>
        <v>0</v>
      </c>
    </row>
    <row r="1567" spans="7:8" x14ac:dyDescent="0.45">
      <c r="G1567" s="28">
        <f t="shared" si="24"/>
        <v>0</v>
      </c>
      <c r="H1567" s="29" t="b">
        <f>AND(IFERROR(INDEX(Config_Categories!$C$3:$AA$3, MATCH($E1567, Config_Categories!$C$1:$AA$1, 0)), FALSE), $G1567 &lt; 0)</f>
        <v>0</v>
      </c>
    </row>
    <row r="1568" spans="7:8" x14ac:dyDescent="0.45">
      <c r="G1568" s="28">
        <f t="shared" si="24"/>
        <v>0</v>
      </c>
      <c r="H1568" s="29" t="b">
        <f>AND(IFERROR(INDEX(Config_Categories!$C$3:$AA$3, MATCH($E1568, Config_Categories!$C$1:$AA$1, 0)), FALSE), $G1568 &lt; 0)</f>
        <v>0</v>
      </c>
    </row>
    <row r="1569" spans="7:8" x14ac:dyDescent="0.45">
      <c r="G1569" s="28">
        <f t="shared" si="24"/>
        <v>0</v>
      </c>
      <c r="H1569" s="29" t="b">
        <f>AND(IFERROR(INDEX(Config_Categories!$C$3:$AA$3, MATCH($E1569, Config_Categories!$C$1:$AA$1, 0)), FALSE), $G1569 &lt; 0)</f>
        <v>0</v>
      </c>
    </row>
    <row r="1570" spans="7:8" x14ac:dyDescent="0.45">
      <c r="G1570" s="28">
        <f t="shared" si="24"/>
        <v>0</v>
      </c>
      <c r="H1570" s="29" t="b">
        <f>AND(IFERROR(INDEX(Config_Categories!$C$3:$AA$3, MATCH($E1570, Config_Categories!$C$1:$AA$1, 0)), FALSE), $G1570 &lt; 0)</f>
        <v>0</v>
      </c>
    </row>
    <row r="1571" spans="7:8" x14ac:dyDescent="0.45">
      <c r="G1571" s="28">
        <f t="shared" si="24"/>
        <v>0</v>
      </c>
      <c r="H1571" s="29" t="b">
        <f>AND(IFERROR(INDEX(Config_Categories!$C$3:$AA$3, MATCH($E1571, Config_Categories!$C$1:$AA$1, 0)), FALSE), $G1571 &lt; 0)</f>
        <v>0</v>
      </c>
    </row>
    <row r="1572" spans="7:8" x14ac:dyDescent="0.45">
      <c r="G1572" s="28">
        <f t="shared" si="24"/>
        <v>0</v>
      </c>
      <c r="H1572" s="29" t="b">
        <f>AND(IFERROR(INDEX(Config_Categories!$C$3:$AA$3, MATCH($E1572, Config_Categories!$C$1:$AA$1, 0)), FALSE), $G1572 &lt; 0)</f>
        <v>0</v>
      </c>
    </row>
    <row r="1573" spans="7:8" x14ac:dyDescent="0.45">
      <c r="G1573" s="28">
        <f t="shared" si="24"/>
        <v>0</v>
      </c>
      <c r="H1573" s="29" t="b">
        <f>AND(IFERROR(INDEX(Config_Categories!$C$3:$AA$3, MATCH($E1573, Config_Categories!$C$1:$AA$1, 0)), FALSE), $G1573 &lt; 0)</f>
        <v>0</v>
      </c>
    </row>
    <row r="1574" spans="7:8" x14ac:dyDescent="0.45">
      <c r="G1574" s="28">
        <f t="shared" si="24"/>
        <v>0</v>
      </c>
      <c r="H1574" s="29" t="b">
        <f>AND(IFERROR(INDEX(Config_Categories!$C$3:$AA$3, MATCH($E1574, Config_Categories!$C$1:$AA$1, 0)), FALSE), $G1574 &lt; 0)</f>
        <v>0</v>
      </c>
    </row>
    <row r="1575" spans="7:8" x14ac:dyDescent="0.45">
      <c r="G1575" s="28">
        <f t="shared" si="24"/>
        <v>0</v>
      </c>
      <c r="H1575" s="29" t="b">
        <f>AND(IFERROR(INDEX(Config_Categories!$C$3:$AA$3, MATCH($E1575, Config_Categories!$C$1:$AA$1, 0)), FALSE), $G1575 &lt; 0)</f>
        <v>0</v>
      </c>
    </row>
    <row r="1576" spans="7:8" x14ac:dyDescent="0.45">
      <c r="G1576" s="28">
        <f t="shared" si="24"/>
        <v>0</v>
      </c>
      <c r="H1576" s="29" t="b">
        <f>AND(IFERROR(INDEX(Config_Categories!$C$3:$AA$3, MATCH($E1576, Config_Categories!$C$1:$AA$1, 0)), FALSE), $G1576 &lt; 0)</f>
        <v>0</v>
      </c>
    </row>
    <row r="1577" spans="7:8" x14ac:dyDescent="0.45">
      <c r="G1577" s="28">
        <f t="shared" si="24"/>
        <v>0</v>
      </c>
      <c r="H1577" s="29" t="b">
        <f>AND(IFERROR(INDEX(Config_Categories!$C$3:$AA$3, MATCH($E1577, Config_Categories!$C$1:$AA$1, 0)), FALSE), $G1577 &lt; 0)</f>
        <v>0</v>
      </c>
    </row>
    <row r="1578" spans="7:8" x14ac:dyDescent="0.45">
      <c r="G1578" s="28">
        <f t="shared" si="24"/>
        <v>0</v>
      </c>
      <c r="H1578" s="29" t="b">
        <f>AND(IFERROR(INDEX(Config_Categories!$C$3:$AA$3, MATCH($E1578, Config_Categories!$C$1:$AA$1, 0)), FALSE), $G1578 &lt; 0)</f>
        <v>0</v>
      </c>
    </row>
    <row r="1579" spans="7:8" x14ac:dyDescent="0.45">
      <c r="G1579" s="28">
        <f t="shared" si="24"/>
        <v>0</v>
      </c>
      <c r="H1579" s="29" t="b">
        <f>AND(IFERROR(INDEX(Config_Categories!$C$3:$AA$3, MATCH($E1579, Config_Categories!$C$1:$AA$1, 0)), FALSE), $G1579 &lt; 0)</f>
        <v>0</v>
      </c>
    </row>
    <row r="1580" spans="7:8" x14ac:dyDescent="0.45">
      <c r="G1580" s="28">
        <f t="shared" si="24"/>
        <v>0</v>
      </c>
      <c r="H1580" s="29" t="b">
        <f>AND(IFERROR(INDEX(Config_Categories!$C$3:$AA$3, MATCH($E1580, Config_Categories!$C$1:$AA$1, 0)), FALSE), $G1580 &lt; 0)</f>
        <v>0</v>
      </c>
    </row>
    <row r="1581" spans="7:8" x14ac:dyDescent="0.45">
      <c r="G1581" s="28">
        <f t="shared" si="24"/>
        <v>0</v>
      </c>
      <c r="H1581" s="29" t="b">
        <f>AND(IFERROR(INDEX(Config_Categories!$C$3:$AA$3, MATCH($E1581, Config_Categories!$C$1:$AA$1, 0)), FALSE), $G1581 &lt; 0)</f>
        <v>0</v>
      </c>
    </row>
    <row r="1582" spans="7:8" x14ac:dyDescent="0.45">
      <c r="G1582" s="28">
        <f t="shared" si="24"/>
        <v>0</v>
      </c>
      <c r="H1582" s="29" t="b">
        <f>AND(IFERROR(INDEX(Config_Categories!$C$3:$AA$3, MATCH($E1582, Config_Categories!$C$1:$AA$1, 0)), FALSE), $G1582 &lt; 0)</f>
        <v>0</v>
      </c>
    </row>
    <row r="1583" spans="7:8" x14ac:dyDescent="0.45">
      <c r="G1583" s="28">
        <f t="shared" si="24"/>
        <v>0</v>
      </c>
      <c r="H1583" s="29" t="b">
        <f>AND(IFERROR(INDEX(Config_Categories!$C$3:$AA$3, MATCH($E1583, Config_Categories!$C$1:$AA$1, 0)), FALSE), $G1583 &lt; 0)</f>
        <v>0</v>
      </c>
    </row>
    <row r="1584" spans="7:8" x14ac:dyDescent="0.45">
      <c r="G1584" s="28">
        <f t="shared" si="24"/>
        <v>0</v>
      </c>
      <c r="H1584" s="29" t="b">
        <f>AND(IFERROR(INDEX(Config_Categories!$C$3:$AA$3, MATCH($E1584, Config_Categories!$C$1:$AA$1, 0)), FALSE), $G1584 &lt; 0)</f>
        <v>0</v>
      </c>
    </row>
    <row r="1585" spans="7:8" x14ac:dyDescent="0.45">
      <c r="G1585" s="28">
        <f t="shared" si="24"/>
        <v>0</v>
      </c>
      <c r="H1585" s="29" t="b">
        <f>AND(IFERROR(INDEX(Config_Categories!$C$3:$AA$3, MATCH($E1585, Config_Categories!$C$1:$AA$1, 0)), FALSE), $G1585 &lt; 0)</f>
        <v>0</v>
      </c>
    </row>
    <row r="1586" spans="7:8" x14ac:dyDescent="0.45">
      <c r="G1586" s="28">
        <f t="shared" si="24"/>
        <v>0</v>
      </c>
      <c r="H1586" s="29" t="b">
        <f>AND(IFERROR(INDEX(Config_Categories!$C$3:$AA$3, MATCH($E1586, Config_Categories!$C$1:$AA$1, 0)), FALSE), $G1586 &lt; 0)</f>
        <v>0</v>
      </c>
    </row>
    <row r="1587" spans="7:8" x14ac:dyDescent="0.45">
      <c r="G1587" s="28">
        <f t="shared" si="24"/>
        <v>0</v>
      </c>
      <c r="H1587" s="29" t="b">
        <f>AND(IFERROR(INDEX(Config_Categories!$C$3:$AA$3, MATCH($E1587, Config_Categories!$C$1:$AA$1, 0)), FALSE), $G1587 &lt; 0)</f>
        <v>0</v>
      </c>
    </row>
    <row r="1588" spans="7:8" x14ac:dyDescent="0.45">
      <c r="G1588" s="28">
        <f t="shared" si="24"/>
        <v>0</v>
      </c>
      <c r="H1588" s="29" t="b">
        <f>AND(IFERROR(INDEX(Config_Categories!$C$3:$AA$3, MATCH($E1588, Config_Categories!$C$1:$AA$1, 0)), FALSE), $G1588 &lt; 0)</f>
        <v>0</v>
      </c>
    </row>
    <row r="1589" spans="7:8" x14ac:dyDescent="0.45">
      <c r="G1589" s="28">
        <f t="shared" si="24"/>
        <v>0</v>
      </c>
      <c r="H1589" s="29" t="b">
        <f>AND(IFERROR(INDEX(Config_Categories!$C$3:$AA$3, MATCH($E1589, Config_Categories!$C$1:$AA$1, 0)), FALSE), $G1589 &lt; 0)</f>
        <v>0</v>
      </c>
    </row>
    <row r="1590" spans="7:8" x14ac:dyDescent="0.45">
      <c r="G1590" s="28">
        <f t="shared" si="24"/>
        <v>0</v>
      </c>
      <c r="H1590" s="29" t="b">
        <f>AND(IFERROR(INDEX(Config_Categories!$C$3:$AA$3, MATCH($E1590, Config_Categories!$C$1:$AA$1, 0)), FALSE), $G1590 &lt; 0)</f>
        <v>0</v>
      </c>
    </row>
    <row r="1591" spans="7:8" x14ac:dyDescent="0.45">
      <c r="G1591" s="28">
        <f t="shared" si="24"/>
        <v>0</v>
      </c>
      <c r="H1591" s="29" t="b">
        <f>AND(IFERROR(INDEX(Config_Categories!$C$3:$AA$3, MATCH($E1591, Config_Categories!$C$1:$AA$1, 0)), FALSE), $G1591 &lt; 0)</f>
        <v>0</v>
      </c>
    </row>
    <row r="1592" spans="7:8" x14ac:dyDescent="0.45">
      <c r="G1592" s="28">
        <f t="shared" si="24"/>
        <v>0</v>
      </c>
      <c r="H1592" s="29" t="b">
        <f>AND(IFERROR(INDEX(Config_Categories!$C$3:$AA$3, MATCH($E1592, Config_Categories!$C$1:$AA$1, 0)), FALSE), $G1592 &lt; 0)</f>
        <v>0</v>
      </c>
    </row>
    <row r="1593" spans="7:8" x14ac:dyDescent="0.45">
      <c r="G1593" s="28">
        <f t="shared" si="24"/>
        <v>0</v>
      </c>
      <c r="H1593" s="29" t="b">
        <f>AND(IFERROR(INDEX(Config_Categories!$C$3:$AA$3, MATCH($E1593, Config_Categories!$C$1:$AA$1, 0)), FALSE), $G1593 &lt; 0)</f>
        <v>0</v>
      </c>
    </row>
    <row r="1594" spans="7:8" x14ac:dyDescent="0.45">
      <c r="G1594" s="28">
        <f t="shared" si="24"/>
        <v>0</v>
      </c>
      <c r="H1594" s="29" t="b">
        <f>AND(IFERROR(INDEX(Config_Categories!$C$3:$AA$3, MATCH($E1594, Config_Categories!$C$1:$AA$1, 0)), FALSE), $G1594 &lt; 0)</f>
        <v>0</v>
      </c>
    </row>
    <row r="1595" spans="7:8" x14ac:dyDescent="0.45">
      <c r="G1595" s="28">
        <f t="shared" si="24"/>
        <v>0</v>
      </c>
      <c r="H1595" s="29" t="b">
        <f>AND(IFERROR(INDEX(Config_Categories!$C$3:$AA$3, MATCH($E1595, Config_Categories!$C$1:$AA$1, 0)), FALSE), $G1595 &lt; 0)</f>
        <v>0</v>
      </c>
    </row>
    <row r="1596" spans="7:8" x14ac:dyDescent="0.45">
      <c r="G1596" s="28">
        <f t="shared" si="24"/>
        <v>0</v>
      </c>
      <c r="H1596" s="29" t="b">
        <f>AND(IFERROR(INDEX(Config_Categories!$C$3:$AA$3, MATCH($E1596, Config_Categories!$C$1:$AA$1, 0)), FALSE), $G1596 &lt; 0)</f>
        <v>0</v>
      </c>
    </row>
    <row r="1597" spans="7:8" x14ac:dyDescent="0.45">
      <c r="G1597" s="28">
        <f t="shared" si="24"/>
        <v>0</v>
      </c>
      <c r="H1597" s="29" t="b">
        <f>AND(IFERROR(INDEX(Config_Categories!$C$3:$AA$3, MATCH($E1597, Config_Categories!$C$1:$AA$1, 0)), FALSE), $G1597 &lt; 0)</f>
        <v>0</v>
      </c>
    </row>
    <row r="1598" spans="7:8" x14ac:dyDescent="0.45">
      <c r="G1598" s="28">
        <f t="shared" si="24"/>
        <v>0</v>
      </c>
      <c r="H1598" s="29" t="b">
        <f>AND(IFERROR(INDEX(Config_Categories!$C$3:$AA$3, MATCH($E1598, Config_Categories!$C$1:$AA$1, 0)), FALSE), $G1598 &lt; 0)</f>
        <v>0</v>
      </c>
    </row>
    <row r="1599" spans="7:8" x14ac:dyDescent="0.45">
      <c r="G1599" s="28">
        <f t="shared" si="24"/>
        <v>0</v>
      </c>
      <c r="H1599" s="29" t="b">
        <f>AND(IFERROR(INDEX(Config_Categories!$C$3:$AA$3, MATCH($E1599, Config_Categories!$C$1:$AA$1, 0)), FALSE), $G1599 &lt; 0)</f>
        <v>0</v>
      </c>
    </row>
    <row r="1600" spans="7:8" x14ac:dyDescent="0.45">
      <c r="G1600" s="28">
        <f t="shared" si="24"/>
        <v>0</v>
      </c>
      <c r="H1600" s="29" t="b">
        <f>AND(IFERROR(INDEX(Config_Categories!$C$3:$AA$3, MATCH($E1600, Config_Categories!$C$1:$AA$1, 0)), FALSE), $G1600 &lt; 0)</f>
        <v>0</v>
      </c>
    </row>
    <row r="1601" spans="7:8" x14ac:dyDescent="0.45">
      <c r="G1601" s="28">
        <f t="shared" si="24"/>
        <v>0</v>
      </c>
      <c r="H1601" s="29" t="b">
        <f>AND(IFERROR(INDEX(Config_Categories!$C$3:$AA$3, MATCH($E1601, Config_Categories!$C$1:$AA$1, 0)), FALSE), $G1601 &lt; 0)</f>
        <v>0</v>
      </c>
    </row>
    <row r="1602" spans="7:8" x14ac:dyDescent="0.45">
      <c r="G1602" s="28">
        <f t="shared" si="24"/>
        <v>0</v>
      </c>
      <c r="H1602" s="29" t="b">
        <f>AND(IFERROR(INDEX(Config_Categories!$C$3:$AA$3, MATCH($E1602, Config_Categories!$C$1:$AA$1, 0)), FALSE), $G1602 &lt; 0)</f>
        <v>0</v>
      </c>
    </row>
    <row r="1603" spans="7:8" x14ac:dyDescent="0.45">
      <c r="G1603" s="28">
        <f t="shared" ref="G1603:G1666" si="25">SUM(I1603:O1603)</f>
        <v>0</v>
      </c>
      <c r="H1603" s="29" t="b">
        <f>AND(IFERROR(INDEX(Config_Categories!$C$3:$AA$3, MATCH($E1603, Config_Categories!$C$1:$AA$1, 0)), FALSE), $G1603 &lt; 0)</f>
        <v>0</v>
      </c>
    </row>
    <row r="1604" spans="7:8" x14ac:dyDescent="0.45">
      <c r="G1604" s="28">
        <f t="shared" si="25"/>
        <v>0</v>
      </c>
      <c r="H1604" s="29" t="b">
        <f>AND(IFERROR(INDEX(Config_Categories!$C$3:$AA$3, MATCH($E1604, Config_Categories!$C$1:$AA$1, 0)), FALSE), $G1604 &lt; 0)</f>
        <v>0</v>
      </c>
    </row>
    <row r="1605" spans="7:8" x14ac:dyDescent="0.45">
      <c r="G1605" s="28">
        <f t="shared" si="25"/>
        <v>0</v>
      </c>
      <c r="H1605" s="29" t="b">
        <f>AND(IFERROR(INDEX(Config_Categories!$C$3:$AA$3, MATCH($E1605, Config_Categories!$C$1:$AA$1, 0)), FALSE), $G1605 &lt; 0)</f>
        <v>0</v>
      </c>
    </row>
    <row r="1606" spans="7:8" x14ac:dyDescent="0.45">
      <c r="G1606" s="28">
        <f t="shared" si="25"/>
        <v>0</v>
      </c>
      <c r="H1606" s="29" t="b">
        <f>AND(IFERROR(INDEX(Config_Categories!$C$3:$AA$3, MATCH($E1606, Config_Categories!$C$1:$AA$1, 0)), FALSE), $G1606 &lt; 0)</f>
        <v>0</v>
      </c>
    </row>
    <row r="1607" spans="7:8" x14ac:dyDescent="0.45">
      <c r="G1607" s="28">
        <f t="shared" si="25"/>
        <v>0</v>
      </c>
      <c r="H1607" s="29" t="b">
        <f>AND(IFERROR(INDEX(Config_Categories!$C$3:$AA$3, MATCH($E1607, Config_Categories!$C$1:$AA$1, 0)), FALSE), $G1607 &lt; 0)</f>
        <v>0</v>
      </c>
    </row>
    <row r="1608" spans="7:8" x14ac:dyDescent="0.45">
      <c r="G1608" s="28">
        <f t="shared" si="25"/>
        <v>0</v>
      </c>
      <c r="H1608" s="29" t="b">
        <f>AND(IFERROR(INDEX(Config_Categories!$C$3:$AA$3, MATCH($E1608, Config_Categories!$C$1:$AA$1, 0)), FALSE), $G1608 &lt; 0)</f>
        <v>0</v>
      </c>
    </row>
    <row r="1609" spans="7:8" x14ac:dyDescent="0.45">
      <c r="G1609" s="28">
        <f t="shared" si="25"/>
        <v>0</v>
      </c>
      <c r="H1609" s="29" t="b">
        <f>AND(IFERROR(INDEX(Config_Categories!$C$3:$AA$3, MATCH($E1609, Config_Categories!$C$1:$AA$1, 0)), FALSE), $G1609 &lt; 0)</f>
        <v>0</v>
      </c>
    </row>
    <row r="1610" spans="7:8" x14ac:dyDescent="0.45">
      <c r="G1610" s="28">
        <f t="shared" si="25"/>
        <v>0</v>
      </c>
      <c r="H1610" s="29" t="b">
        <f>AND(IFERROR(INDEX(Config_Categories!$C$3:$AA$3, MATCH($E1610, Config_Categories!$C$1:$AA$1, 0)), FALSE), $G1610 &lt; 0)</f>
        <v>0</v>
      </c>
    </row>
    <row r="1611" spans="7:8" x14ac:dyDescent="0.45">
      <c r="G1611" s="28">
        <f t="shared" si="25"/>
        <v>0</v>
      </c>
      <c r="H1611" s="29" t="b">
        <f>AND(IFERROR(INDEX(Config_Categories!$C$3:$AA$3, MATCH($E1611, Config_Categories!$C$1:$AA$1, 0)), FALSE), $G1611 &lt; 0)</f>
        <v>0</v>
      </c>
    </row>
    <row r="1612" spans="7:8" x14ac:dyDescent="0.45">
      <c r="G1612" s="28">
        <f t="shared" si="25"/>
        <v>0</v>
      </c>
      <c r="H1612" s="29" t="b">
        <f>AND(IFERROR(INDEX(Config_Categories!$C$3:$AA$3, MATCH($E1612, Config_Categories!$C$1:$AA$1, 0)), FALSE), $G1612 &lt; 0)</f>
        <v>0</v>
      </c>
    </row>
    <row r="1613" spans="7:8" x14ac:dyDescent="0.45">
      <c r="G1613" s="28">
        <f t="shared" si="25"/>
        <v>0</v>
      </c>
      <c r="H1613" s="29" t="b">
        <f>AND(IFERROR(INDEX(Config_Categories!$C$3:$AA$3, MATCH($E1613, Config_Categories!$C$1:$AA$1, 0)), FALSE), $G1613 &lt; 0)</f>
        <v>0</v>
      </c>
    </row>
    <row r="1614" spans="7:8" x14ac:dyDescent="0.45">
      <c r="G1614" s="28">
        <f t="shared" si="25"/>
        <v>0</v>
      </c>
      <c r="H1614" s="29" t="b">
        <f>AND(IFERROR(INDEX(Config_Categories!$C$3:$AA$3, MATCH($E1614, Config_Categories!$C$1:$AA$1, 0)), FALSE), $G1614 &lt; 0)</f>
        <v>0</v>
      </c>
    </row>
    <row r="1615" spans="7:8" x14ac:dyDescent="0.45">
      <c r="G1615" s="28">
        <f t="shared" si="25"/>
        <v>0</v>
      </c>
      <c r="H1615" s="29" t="b">
        <f>AND(IFERROR(INDEX(Config_Categories!$C$3:$AA$3, MATCH($E1615, Config_Categories!$C$1:$AA$1, 0)), FALSE), $G1615 &lt; 0)</f>
        <v>0</v>
      </c>
    </row>
    <row r="1616" spans="7:8" x14ac:dyDescent="0.45">
      <c r="G1616" s="28">
        <f t="shared" si="25"/>
        <v>0</v>
      </c>
      <c r="H1616" s="29" t="b">
        <f>AND(IFERROR(INDEX(Config_Categories!$C$3:$AA$3, MATCH($E1616, Config_Categories!$C$1:$AA$1, 0)), FALSE), $G1616 &lt; 0)</f>
        <v>0</v>
      </c>
    </row>
    <row r="1617" spans="7:8" x14ac:dyDescent="0.45">
      <c r="G1617" s="28">
        <f t="shared" si="25"/>
        <v>0</v>
      </c>
      <c r="H1617" s="29" t="b">
        <f>AND(IFERROR(INDEX(Config_Categories!$C$3:$AA$3, MATCH($E1617, Config_Categories!$C$1:$AA$1, 0)), FALSE), $G1617 &lt; 0)</f>
        <v>0</v>
      </c>
    </row>
    <row r="1618" spans="7:8" x14ac:dyDescent="0.45">
      <c r="G1618" s="28">
        <f t="shared" si="25"/>
        <v>0</v>
      </c>
      <c r="H1618" s="29" t="b">
        <f>AND(IFERROR(INDEX(Config_Categories!$C$3:$AA$3, MATCH($E1618, Config_Categories!$C$1:$AA$1, 0)), FALSE), $G1618 &lt; 0)</f>
        <v>0</v>
      </c>
    </row>
    <row r="1619" spans="7:8" x14ac:dyDescent="0.45">
      <c r="G1619" s="28">
        <f t="shared" si="25"/>
        <v>0</v>
      </c>
      <c r="H1619" s="29" t="b">
        <f>AND(IFERROR(INDEX(Config_Categories!$C$3:$AA$3, MATCH($E1619, Config_Categories!$C$1:$AA$1, 0)), FALSE), $G1619 &lt; 0)</f>
        <v>0</v>
      </c>
    </row>
    <row r="1620" spans="7:8" x14ac:dyDescent="0.45">
      <c r="G1620" s="28">
        <f t="shared" si="25"/>
        <v>0</v>
      </c>
      <c r="H1620" s="29" t="b">
        <f>AND(IFERROR(INDEX(Config_Categories!$C$3:$AA$3, MATCH($E1620, Config_Categories!$C$1:$AA$1, 0)), FALSE), $G1620 &lt; 0)</f>
        <v>0</v>
      </c>
    </row>
    <row r="1621" spans="7:8" x14ac:dyDescent="0.45">
      <c r="G1621" s="28">
        <f t="shared" si="25"/>
        <v>0</v>
      </c>
      <c r="H1621" s="29" t="b">
        <f>AND(IFERROR(INDEX(Config_Categories!$C$3:$AA$3, MATCH($E1621, Config_Categories!$C$1:$AA$1, 0)), FALSE), $G1621 &lt; 0)</f>
        <v>0</v>
      </c>
    </row>
    <row r="1622" spans="7:8" x14ac:dyDescent="0.45">
      <c r="G1622" s="28">
        <f t="shared" si="25"/>
        <v>0</v>
      </c>
      <c r="H1622" s="29" t="b">
        <f>AND(IFERROR(INDEX(Config_Categories!$C$3:$AA$3, MATCH($E1622, Config_Categories!$C$1:$AA$1, 0)), FALSE), $G1622 &lt; 0)</f>
        <v>0</v>
      </c>
    </row>
    <row r="1623" spans="7:8" x14ac:dyDescent="0.45">
      <c r="G1623" s="28">
        <f t="shared" si="25"/>
        <v>0</v>
      </c>
      <c r="H1623" s="29" t="b">
        <f>AND(IFERROR(INDEX(Config_Categories!$C$3:$AA$3, MATCH($E1623, Config_Categories!$C$1:$AA$1, 0)), FALSE), $G1623 &lt; 0)</f>
        <v>0</v>
      </c>
    </row>
    <row r="1624" spans="7:8" x14ac:dyDescent="0.45">
      <c r="G1624" s="28">
        <f t="shared" si="25"/>
        <v>0</v>
      </c>
      <c r="H1624" s="29" t="b">
        <f>AND(IFERROR(INDEX(Config_Categories!$C$3:$AA$3, MATCH($E1624, Config_Categories!$C$1:$AA$1, 0)), FALSE), $G1624 &lt; 0)</f>
        <v>0</v>
      </c>
    </row>
    <row r="1625" spans="7:8" x14ac:dyDescent="0.45">
      <c r="G1625" s="28">
        <f t="shared" si="25"/>
        <v>0</v>
      </c>
      <c r="H1625" s="29" t="b">
        <f>AND(IFERROR(INDEX(Config_Categories!$C$3:$AA$3, MATCH($E1625, Config_Categories!$C$1:$AA$1, 0)), FALSE), $G1625 &lt; 0)</f>
        <v>0</v>
      </c>
    </row>
    <row r="1626" spans="7:8" x14ac:dyDescent="0.45">
      <c r="G1626" s="28">
        <f t="shared" si="25"/>
        <v>0</v>
      </c>
      <c r="H1626" s="29" t="b">
        <f>AND(IFERROR(INDEX(Config_Categories!$C$3:$AA$3, MATCH($E1626, Config_Categories!$C$1:$AA$1, 0)), FALSE), $G1626 &lt; 0)</f>
        <v>0</v>
      </c>
    </row>
    <row r="1627" spans="7:8" x14ac:dyDescent="0.45">
      <c r="G1627" s="28">
        <f t="shared" si="25"/>
        <v>0</v>
      </c>
      <c r="H1627" s="29" t="b">
        <f>AND(IFERROR(INDEX(Config_Categories!$C$3:$AA$3, MATCH($E1627, Config_Categories!$C$1:$AA$1, 0)), FALSE), $G1627 &lt; 0)</f>
        <v>0</v>
      </c>
    </row>
    <row r="1628" spans="7:8" x14ac:dyDescent="0.45">
      <c r="G1628" s="28">
        <f t="shared" si="25"/>
        <v>0</v>
      </c>
      <c r="H1628" s="29" t="b">
        <f>AND(IFERROR(INDEX(Config_Categories!$C$3:$AA$3, MATCH($E1628, Config_Categories!$C$1:$AA$1, 0)), FALSE), $G1628 &lt; 0)</f>
        <v>0</v>
      </c>
    </row>
    <row r="1629" spans="7:8" x14ac:dyDescent="0.45">
      <c r="G1629" s="28">
        <f t="shared" si="25"/>
        <v>0</v>
      </c>
      <c r="H1629" s="29" t="b">
        <f>AND(IFERROR(INDEX(Config_Categories!$C$3:$AA$3, MATCH($E1629, Config_Categories!$C$1:$AA$1, 0)), FALSE), $G1629 &lt; 0)</f>
        <v>0</v>
      </c>
    </row>
    <row r="1630" spans="7:8" x14ac:dyDescent="0.45">
      <c r="G1630" s="28">
        <f t="shared" si="25"/>
        <v>0</v>
      </c>
      <c r="H1630" s="29" t="b">
        <f>AND(IFERROR(INDEX(Config_Categories!$C$3:$AA$3, MATCH($E1630, Config_Categories!$C$1:$AA$1, 0)), FALSE), $G1630 &lt; 0)</f>
        <v>0</v>
      </c>
    </row>
    <row r="1631" spans="7:8" x14ac:dyDescent="0.45">
      <c r="G1631" s="28">
        <f t="shared" si="25"/>
        <v>0</v>
      </c>
      <c r="H1631" s="29" t="b">
        <f>AND(IFERROR(INDEX(Config_Categories!$C$3:$AA$3, MATCH($E1631, Config_Categories!$C$1:$AA$1, 0)), FALSE), $G1631 &lt; 0)</f>
        <v>0</v>
      </c>
    </row>
    <row r="1632" spans="7:8" x14ac:dyDescent="0.45">
      <c r="G1632" s="28">
        <f t="shared" si="25"/>
        <v>0</v>
      </c>
      <c r="H1632" s="29" t="b">
        <f>AND(IFERROR(INDEX(Config_Categories!$C$3:$AA$3, MATCH($E1632, Config_Categories!$C$1:$AA$1, 0)), FALSE), $G1632 &lt; 0)</f>
        <v>0</v>
      </c>
    </row>
    <row r="1633" spans="7:8" x14ac:dyDescent="0.45">
      <c r="G1633" s="28">
        <f t="shared" si="25"/>
        <v>0</v>
      </c>
      <c r="H1633" s="29" t="b">
        <f>AND(IFERROR(INDEX(Config_Categories!$C$3:$AA$3, MATCH($E1633, Config_Categories!$C$1:$AA$1, 0)), FALSE), $G1633 &lt; 0)</f>
        <v>0</v>
      </c>
    </row>
    <row r="1634" spans="7:8" x14ac:dyDescent="0.45">
      <c r="G1634" s="28">
        <f t="shared" si="25"/>
        <v>0</v>
      </c>
      <c r="H1634" s="29" t="b">
        <f>AND(IFERROR(INDEX(Config_Categories!$C$3:$AA$3, MATCH($E1634, Config_Categories!$C$1:$AA$1, 0)), FALSE), $G1634 &lt; 0)</f>
        <v>0</v>
      </c>
    </row>
    <row r="1635" spans="7:8" x14ac:dyDescent="0.45">
      <c r="G1635" s="28">
        <f t="shared" si="25"/>
        <v>0</v>
      </c>
      <c r="H1635" s="29" t="b">
        <f>AND(IFERROR(INDEX(Config_Categories!$C$3:$AA$3, MATCH($E1635, Config_Categories!$C$1:$AA$1, 0)), FALSE), $G1635 &lt; 0)</f>
        <v>0</v>
      </c>
    </row>
    <row r="1636" spans="7:8" x14ac:dyDescent="0.45">
      <c r="G1636" s="28">
        <f t="shared" si="25"/>
        <v>0</v>
      </c>
      <c r="H1636" s="29" t="b">
        <f>AND(IFERROR(INDEX(Config_Categories!$C$3:$AA$3, MATCH($E1636, Config_Categories!$C$1:$AA$1, 0)), FALSE), $G1636 &lt; 0)</f>
        <v>0</v>
      </c>
    </row>
    <row r="1637" spans="7:8" x14ac:dyDescent="0.45">
      <c r="G1637" s="28">
        <f t="shared" si="25"/>
        <v>0</v>
      </c>
      <c r="H1637" s="29" t="b">
        <f>AND(IFERROR(INDEX(Config_Categories!$C$3:$AA$3, MATCH($E1637, Config_Categories!$C$1:$AA$1, 0)), FALSE), $G1637 &lt; 0)</f>
        <v>0</v>
      </c>
    </row>
    <row r="1638" spans="7:8" x14ac:dyDescent="0.45">
      <c r="G1638" s="28">
        <f t="shared" si="25"/>
        <v>0</v>
      </c>
      <c r="H1638" s="29" t="b">
        <f>AND(IFERROR(INDEX(Config_Categories!$C$3:$AA$3, MATCH($E1638, Config_Categories!$C$1:$AA$1, 0)), FALSE), $G1638 &lt; 0)</f>
        <v>0</v>
      </c>
    </row>
    <row r="1639" spans="7:8" x14ac:dyDescent="0.45">
      <c r="G1639" s="28">
        <f t="shared" si="25"/>
        <v>0</v>
      </c>
      <c r="H1639" s="29" t="b">
        <f>AND(IFERROR(INDEX(Config_Categories!$C$3:$AA$3, MATCH($E1639, Config_Categories!$C$1:$AA$1, 0)), FALSE), $G1639 &lt; 0)</f>
        <v>0</v>
      </c>
    </row>
    <row r="1640" spans="7:8" x14ac:dyDescent="0.45">
      <c r="G1640" s="28">
        <f t="shared" si="25"/>
        <v>0</v>
      </c>
      <c r="H1640" s="29" t="b">
        <f>AND(IFERROR(INDEX(Config_Categories!$C$3:$AA$3, MATCH($E1640, Config_Categories!$C$1:$AA$1, 0)), FALSE), $G1640 &lt; 0)</f>
        <v>0</v>
      </c>
    </row>
    <row r="1641" spans="7:8" x14ac:dyDescent="0.45">
      <c r="G1641" s="28">
        <f t="shared" si="25"/>
        <v>0</v>
      </c>
      <c r="H1641" s="29" t="b">
        <f>AND(IFERROR(INDEX(Config_Categories!$C$3:$AA$3, MATCH($E1641, Config_Categories!$C$1:$AA$1, 0)), FALSE), $G1641 &lt; 0)</f>
        <v>0</v>
      </c>
    </row>
    <row r="1642" spans="7:8" x14ac:dyDescent="0.45">
      <c r="G1642" s="28">
        <f t="shared" si="25"/>
        <v>0</v>
      </c>
      <c r="H1642" s="29" t="b">
        <f>AND(IFERROR(INDEX(Config_Categories!$C$3:$AA$3, MATCH($E1642, Config_Categories!$C$1:$AA$1, 0)), FALSE), $G1642 &lt; 0)</f>
        <v>0</v>
      </c>
    </row>
    <row r="1643" spans="7:8" x14ac:dyDescent="0.45">
      <c r="G1643" s="28">
        <f t="shared" si="25"/>
        <v>0</v>
      </c>
      <c r="H1643" s="29" t="b">
        <f>AND(IFERROR(INDEX(Config_Categories!$C$3:$AA$3, MATCH($E1643, Config_Categories!$C$1:$AA$1, 0)), FALSE), $G1643 &lt; 0)</f>
        <v>0</v>
      </c>
    </row>
    <row r="1644" spans="7:8" x14ac:dyDescent="0.45">
      <c r="G1644" s="28">
        <f t="shared" si="25"/>
        <v>0</v>
      </c>
      <c r="H1644" s="29" t="b">
        <f>AND(IFERROR(INDEX(Config_Categories!$C$3:$AA$3, MATCH($E1644, Config_Categories!$C$1:$AA$1, 0)), FALSE), $G1644 &lt; 0)</f>
        <v>0</v>
      </c>
    </row>
    <row r="1645" spans="7:8" x14ac:dyDescent="0.45">
      <c r="G1645" s="28">
        <f t="shared" si="25"/>
        <v>0</v>
      </c>
      <c r="H1645" s="29" t="b">
        <f>AND(IFERROR(INDEX(Config_Categories!$C$3:$AA$3, MATCH($E1645, Config_Categories!$C$1:$AA$1, 0)), FALSE), $G1645 &lt; 0)</f>
        <v>0</v>
      </c>
    </row>
    <row r="1646" spans="7:8" x14ac:dyDescent="0.45">
      <c r="G1646" s="28">
        <f t="shared" si="25"/>
        <v>0</v>
      </c>
      <c r="H1646" s="29" t="b">
        <f>AND(IFERROR(INDEX(Config_Categories!$C$3:$AA$3, MATCH($E1646, Config_Categories!$C$1:$AA$1, 0)), FALSE), $G1646 &lt; 0)</f>
        <v>0</v>
      </c>
    </row>
    <row r="1647" spans="7:8" x14ac:dyDescent="0.45">
      <c r="G1647" s="28">
        <f t="shared" si="25"/>
        <v>0</v>
      </c>
      <c r="H1647" s="29" t="b">
        <f>AND(IFERROR(INDEX(Config_Categories!$C$3:$AA$3, MATCH($E1647, Config_Categories!$C$1:$AA$1, 0)), FALSE), $G1647 &lt; 0)</f>
        <v>0</v>
      </c>
    </row>
    <row r="1648" spans="7:8" x14ac:dyDescent="0.45">
      <c r="G1648" s="28">
        <f t="shared" si="25"/>
        <v>0</v>
      </c>
      <c r="H1648" s="29" t="b">
        <f>AND(IFERROR(INDEX(Config_Categories!$C$3:$AA$3, MATCH($E1648, Config_Categories!$C$1:$AA$1, 0)), FALSE), $G1648 &lt; 0)</f>
        <v>0</v>
      </c>
    </row>
    <row r="1649" spans="7:8" x14ac:dyDescent="0.45">
      <c r="G1649" s="28">
        <f t="shared" si="25"/>
        <v>0</v>
      </c>
      <c r="H1649" s="29" t="b">
        <f>AND(IFERROR(INDEX(Config_Categories!$C$3:$AA$3, MATCH($E1649, Config_Categories!$C$1:$AA$1, 0)), FALSE), $G1649 &lt; 0)</f>
        <v>0</v>
      </c>
    </row>
    <row r="1650" spans="7:8" x14ac:dyDescent="0.45">
      <c r="G1650" s="28">
        <f t="shared" si="25"/>
        <v>0</v>
      </c>
      <c r="H1650" s="29" t="b">
        <f>AND(IFERROR(INDEX(Config_Categories!$C$3:$AA$3, MATCH($E1650, Config_Categories!$C$1:$AA$1, 0)), FALSE), $G1650 &lt; 0)</f>
        <v>0</v>
      </c>
    </row>
    <row r="1651" spans="7:8" x14ac:dyDescent="0.45">
      <c r="G1651" s="28">
        <f t="shared" si="25"/>
        <v>0</v>
      </c>
      <c r="H1651" s="29" t="b">
        <f>AND(IFERROR(INDEX(Config_Categories!$C$3:$AA$3, MATCH($E1651, Config_Categories!$C$1:$AA$1, 0)), FALSE), $G1651 &lt; 0)</f>
        <v>0</v>
      </c>
    </row>
    <row r="1652" spans="7:8" x14ac:dyDescent="0.45">
      <c r="G1652" s="28">
        <f t="shared" si="25"/>
        <v>0</v>
      </c>
      <c r="H1652" s="29" t="b">
        <f>AND(IFERROR(INDEX(Config_Categories!$C$3:$AA$3, MATCH($E1652, Config_Categories!$C$1:$AA$1, 0)), FALSE), $G1652 &lt; 0)</f>
        <v>0</v>
      </c>
    </row>
    <row r="1653" spans="7:8" x14ac:dyDescent="0.45">
      <c r="G1653" s="28">
        <f t="shared" si="25"/>
        <v>0</v>
      </c>
      <c r="H1653" s="29" t="b">
        <f>AND(IFERROR(INDEX(Config_Categories!$C$3:$AA$3, MATCH($E1653, Config_Categories!$C$1:$AA$1, 0)), FALSE), $G1653 &lt; 0)</f>
        <v>0</v>
      </c>
    </row>
    <row r="1654" spans="7:8" x14ac:dyDescent="0.45">
      <c r="G1654" s="28">
        <f t="shared" si="25"/>
        <v>0</v>
      </c>
      <c r="H1654" s="29" t="b">
        <f>AND(IFERROR(INDEX(Config_Categories!$C$3:$AA$3, MATCH($E1654, Config_Categories!$C$1:$AA$1, 0)), FALSE), $G1654 &lt; 0)</f>
        <v>0</v>
      </c>
    </row>
    <row r="1655" spans="7:8" x14ac:dyDescent="0.45">
      <c r="G1655" s="28">
        <f t="shared" si="25"/>
        <v>0</v>
      </c>
      <c r="H1655" s="29" t="b">
        <f>AND(IFERROR(INDEX(Config_Categories!$C$3:$AA$3, MATCH($E1655, Config_Categories!$C$1:$AA$1, 0)), FALSE), $G1655 &lt; 0)</f>
        <v>0</v>
      </c>
    </row>
    <row r="1656" spans="7:8" x14ac:dyDescent="0.45">
      <c r="G1656" s="28">
        <f t="shared" si="25"/>
        <v>0</v>
      </c>
      <c r="H1656" s="29" t="b">
        <f>AND(IFERROR(INDEX(Config_Categories!$C$3:$AA$3, MATCH($E1656, Config_Categories!$C$1:$AA$1, 0)), FALSE), $G1656 &lt; 0)</f>
        <v>0</v>
      </c>
    </row>
    <row r="1657" spans="7:8" x14ac:dyDescent="0.45">
      <c r="G1657" s="28">
        <f t="shared" si="25"/>
        <v>0</v>
      </c>
      <c r="H1657" s="29" t="b">
        <f>AND(IFERROR(INDEX(Config_Categories!$C$3:$AA$3, MATCH($E1657, Config_Categories!$C$1:$AA$1, 0)), FALSE), $G1657 &lt; 0)</f>
        <v>0</v>
      </c>
    </row>
    <row r="1658" spans="7:8" x14ac:dyDescent="0.45">
      <c r="G1658" s="28">
        <f t="shared" si="25"/>
        <v>0</v>
      </c>
      <c r="H1658" s="29" t="b">
        <f>AND(IFERROR(INDEX(Config_Categories!$C$3:$AA$3, MATCH($E1658, Config_Categories!$C$1:$AA$1, 0)), FALSE), $G1658 &lt; 0)</f>
        <v>0</v>
      </c>
    </row>
    <row r="1659" spans="7:8" x14ac:dyDescent="0.45">
      <c r="G1659" s="28">
        <f t="shared" si="25"/>
        <v>0</v>
      </c>
      <c r="H1659" s="29" t="b">
        <f>AND(IFERROR(INDEX(Config_Categories!$C$3:$AA$3, MATCH($E1659, Config_Categories!$C$1:$AA$1, 0)), FALSE), $G1659 &lt; 0)</f>
        <v>0</v>
      </c>
    </row>
    <row r="1660" spans="7:8" x14ac:dyDescent="0.45">
      <c r="G1660" s="28">
        <f t="shared" si="25"/>
        <v>0</v>
      </c>
      <c r="H1660" s="29" t="b">
        <f>AND(IFERROR(INDEX(Config_Categories!$C$3:$AA$3, MATCH($E1660, Config_Categories!$C$1:$AA$1, 0)), FALSE), $G1660 &lt; 0)</f>
        <v>0</v>
      </c>
    </row>
    <row r="1661" spans="7:8" x14ac:dyDescent="0.45">
      <c r="G1661" s="28">
        <f t="shared" si="25"/>
        <v>0</v>
      </c>
      <c r="H1661" s="29" t="b">
        <f>AND(IFERROR(INDEX(Config_Categories!$C$3:$AA$3, MATCH($E1661, Config_Categories!$C$1:$AA$1, 0)), FALSE), $G1661 &lt; 0)</f>
        <v>0</v>
      </c>
    </row>
    <row r="1662" spans="7:8" x14ac:dyDescent="0.45">
      <c r="G1662" s="28">
        <f t="shared" si="25"/>
        <v>0</v>
      </c>
      <c r="H1662" s="29" t="b">
        <f>AND(IFERROR(INDEX(Config_Categories!$C$3:$AA$3, MATCH($E1662, Config_Categories!$C$1:$AA$1, 0)), FALSE), $G1662 &lt; 0)</f>
        <v>0</v>
      </c>
    </row>
    <row r="1663" spans="7:8" x14ac:dyDescent="0.45">
      <c r="G1663" s="28">
        <f t="shared" si="25"/>
        <v>0</v>
      </c>
      <c r="H1663" s="29" t="b">
        <f>AND(IFERROR(INDEX(Config_Categories!$C$3:$AA$3, MATCH($E1663, Config_Categories!$C$1:$AA$1, 0)), FALSE), $G1663 &lt; 0)</f>
        <v>0</v>
      </c>
    </row>
    <row r="1664" spans="7:8" x14ac:dyDescent="0.45">
      <c r="G1664" s="28">
        <f t="shared" si="25"/>
        <v>0</v>
      </c>
      <c r="H1664" s="29" t="b">
        <f>AND(IFERROR(INDEX(Config_Categories!$C$3:$AA$3, MATCH($E1664, Config_Categories!$C$1:$AA$1, 0)), FALSE), $G1664 &lt; 0)</f>
        <v>0</v>
      </c>
    </row>
    <row r="1665" spans="7:8" x14ac:dyDescent="0.45">
      <c r="G1665" s="28">
        <f t="shared" si="25"/>
        <v>0</v>
      </c>
      <c r="H1665" s="29" t="b">
        <f>AND(IFERROR(INDEX(Config_Categories!$C$3:$AA$3, MATCH($E1665, Config_Categories!$C$1:$AA$1, 0)), FALSE), $G1665 &lt; 0)</f>
        <v>0</v>
      </c>
    </row>
    <row r="1666" spans="7:8" x14ac:dyDescent="0.45">
      <c r="G1666" s="28">
        <f t="shared" si="25"/>
        <v>0</v>
      </c>
      <c r="H1666" s="29" t="b">
        <f>AND(IFERROR(INDEX(Config_Categories!$C$3:$AA$3, MATCH($E1666, Config_Categories!$C$1:$AA$1, 0)), FALSE), $G1666 &lt; 0)</f>
        <v>0</v>
      </c>
    </row>
    <row r="1667" spans="7:8" x14ac:dyDescent="0.45">
      <c r="G1667" s="28">
        <f t="shared" ref="G1667:G1730" si="26">SUM(I1667:O1667)</f>
        <v>0</v>
      </c>
      <c r="H1667" s="29" t="b">
        <f>AND(IFERROR(INDEX(Config_Categories!$C$3:$AA$3, MATCH($E1667, Config_Categories!$C$1:$AA$1, 0)), FALSE), $G1667 &lt; 0)</f>
        <v>0</v>
      </c>
    </row>
    <row r="1668" spans="7:8" x14ac:dyDescent="0.45">
      <c r="G1668" s="28">
        <f t="shared" si="26"/>
        <v>0</v>
      </c>
      <c r="H1668" s="29" t="b">
        <f>AND(IFERROR(INDEX(Config_Categories!$C$3:$AA$3, MATCH($E1668, Config_Categories!$C$1:$AA$1, 0)), FALSE), $G1668 &lt; 0)</f>
        <v>0</v>
      </c>
    </row>
    <row r="1669" spans="7:8" x14ac:dyDescent="0.45">
      <c r="G1669" s="28">
        <f t="shared" si="26"/>
        <v>0</v>
      </c>
      <c r="H1669" s="29" t="b">
        <f>AND(IFERROR(INDEX(Config_Categories!$C$3:$AA$3, MATCH($E1669, Config_Categories!$C$1:$AA$1, 0)), FALSE), $G1669 &lt; 0)</f>
        <v>0</v>
      </c>
    </row>
    <row r="1670" spans="7:8" x14ac:dyDescent="0.45">
      <c r="G1670" s="28">
        <f t="shared" si="26"/>
        <v>0</v>
      </c>
      <c r="H1670" s="29" t="b">
        <f>AND(IFERROR(INDEX(Config_Categories!$C$3:$AA$3, MATCH($E1670, Config_Categories!$C$1:$AA$1, 0)), FALSE), $G1670 &lt; 0)</f>
        <v>0</v>
      </c>
    </row>
    <row r="1671" spans="7:8" x14ac:dyDescent="0.45">
      <c r="G1671" s="28">
        <f t="shared" si="26"/>
        <v>0</v>
      </c>
      <c r="H1671" s="29" t="b">
        <f>AND(IFERROR(INDEX(Config_Categories!$C$3:$AA$3, MATCH($E1671, Config_Categories!$C$1:$AA$1, 0)), FALSE), $G1671 &lt; 0)</f>
        <v>0</v>
      </c>
    </row>
    <row r="1672" spans="7:8" x14ac:dyDescent="0.45">
      <c r="G1672" s="28">
        <f t="shared" si="26"/>
        <v>0</v>
      </c>
      <c r="H1672" s="29" t="b">
        <f>AND(IFERROR(INDEX(Config_Categories!$C$3:$AA$3, MATCH($E1672, Config_Categories!$C$1:$AA$1, 0)), FALSE), $G1672 &lt; 0)</f>
        <v>0</v>
      </c>
    </row>
    <row r="1673" spans="7:8" x14ac:dyDescent="0.45">
      <c r="G1673" s="28">
        <f t="shared" si="26"/>
        <v>0</v>
      </c>
      <c r="H1673" s="29" t="b">
        <f>AND(IFERROR(INDEX(Config_Categories!$C$3:$AA$3, MATCH($E1673, Config_Categories!$C$1:$AA$1, 0)), FALSE), $G1673 &lt; 0)</f>
        <v>0</v>
      </c>
    </row>
    <row r="1674" spans="7:8" x14ac:dyDescent="0.45">
      <c r="G1674" s="28">
        <f t="shared" si="26"/>
        <v>0</v>
      </c>
      <c r="H1674" s="29" t="b">
        <f>AND(IFERROR(INDEX(Config_Categories!$C$3:$AA$3, MATCH($E1674, Config_Categories!$C$1:$AA$1, 0)), FALSE), $G1674 &lt; 0)</f>
        <v>0</v>
      </c>
    </row>
    <row r="1675" spans="7:8" x14ac:dyDescent="0.45">
      <c r="G1675" s="28">
        <f t="shared" si="26"/>
        <v>0</v>
      </c>
      <c r="H1675" s="29" t="b">
        <f>AND(IFERROR(INDEX(Config_Categories!$C$3:$AA$3, MATCH($E1675, Config_Categories!$C$1:$AA$1, 0)), FALSE), $G1675 &lt; 0)</f>
        <v>0</v>
      </c>
    </row>
    <row r="1676" spans="7:8" x14ac:dyDescent="0.45">
      <c r="G1676" s="28">
        <f t="shared" si="26"/>
        <v>0</v>
      </c>
      <c r="H1676" s="29" t="b">
        <f>AND(IFERROR(INDEX(Config_Categories!$C$3:$AA$3, MATCH($E1676, Config_Categories!$C$1:$AA$1, 0)), FALSE), $G1676 &lt; 0)</f>
        <v>0</v>
      </c>
    </row>
    <row r="1677" spans="7:8" x14ac:dyDescent="0.45">
      <c r="G1677" s="28">
        <f t="shared" si="26"/>
        <v>0</v>
      </c>
      <c r="H1677" s="29" t="b">
        <f>AND(IFERROR(INDEX(Config_Categories!$C$3:$AA$3, MATCH($E1677, Config_Categories!$C$1:$AA$1, 0)), FALSE), $G1677 &lt; 0)</f>
        <v>0</v>
      </c>
    </row>
    <row r="1678" spans="7:8" x14ac:dyDescent="0.45">
      <c r="G1678" s="28">
        <f t="shared" si="26"/>
        <v>0</v>
      </c>
      <c r="H1678" s="29" t="b">
        <f>AND(IFERROR(INDEX(Config_Categories!$C$3:$AA$3, MATCH($E1678, Config_Categories!$C$1:$AA$1, 0)), FALSE), $G1678 &lt; 0)</f>
        <v>0</v>
      </c>
    </row>
    <row r="1679" spans="7:8" x14ac:dyDescent="0.45">
      <c r="G1679" s="28">
        <f t="shared" si="26"/>
        <v>0</v>
      </c>
      <c r="H1679" s="29" t="b">
        <f>AND(IFERROR(INDEX(Config_Categories!$C$3:$AA$3, MATCH($E1679, Config_Categories!$C$1:$AA$1, 0)), FALSE), $G1679 &lt; 0)</f>
        <v>0</v>
      </c>
    </row>
    <row r="1680" spans="7:8" x14ac:dyDescent="0.45">
      <c r="G1680" s="28">
        <f t="shared" si="26"/>
        <v>0</v>
      </c>
      <c r="H1680" s="29" t="b">
        <f>AND(IFERROR(INDEX(Config_Categories!$C$3:$AA$3, MATCH($E1680, Config_Categories!$C$1:$AA$1, 0)), FALSE), $G1680 &lt; 0)</f>
        <v>0</v>
      </c>
    </row>
    <row r="1681" spans="7:8" x14ac:dyDescent="0.45">
      <c r="G1681" s="28">
        <f t="shared" si="26"/>
        <v>0</v>
      </c>
      <c r="H1681" s="29" t="b">
        <f>AND(IFERROR(INDEX(Config_Categories!$C$3:$AA$3, MATCH($E1681, Config_Categories!$C$1:$AA$1, 0)), FALSE), $G1681 &lt; 0)</f>
        <v>0</v>
      </c>
    </row>
    <row r="1682" spans="7:8" x14ac:dyDescent="0.45">
      <c r="G1682" s="28">
        <f t="shared" si="26"/>
        <v>0</v>
      </c>
      <c r="H1682" s="29" t="b">
        <f>AND(IFERROR(INDEX(Config_Categories!$C$3:$AA$3, MATCH($E1682, Config_Categories!$C$1:$AA$1, 0)), FALSE), $G1682 &lt; 0)</f>
        <v>0</v>
      </c>
    </row>
    <row r="1683" spans="7:8" x14ac:dyDescent="0.45">
      <c r="G1683" s="28">
        <f t="shared" si="26"/>
        <v>0</v>
      </c>
      <c r="H1683" s="29" t="b">
        <f>AND(IFERROR(INDEX(Config_Categories!$C$3:$AA$3, MATCH($E1683, Config_Categories!$C$1:$AA$1, 0)), FALSE), $G1683 &lt; 0)</f>
        <v>0</v>
      </c>
    </row>
    <row r="1684" spans="7:8" x14ac:dyDescent="0.45">
      <c r="G1684" s="28">
        <f t="shared" si="26"/>
        <v>0</v>
      </c>
      <c r="H1684" s="29" t="b">
        <f>AND(IFERROR(INDEX(Config_Categories!$C$3:$AA$3, MATCH($E1684, Config_Categories!$C$1:$AA$1, 0)), FALSE), $G1684 &lt; 0)</f>
        <v>0</v>
      </c>
    </row>
    <row r="1685" spans="7:8" x14ac:dyDescent="0.45">
      <c r="G1685" s="28">
        <f t="shared" si="26"/>
        <v>0</v>
      </c>
      <c r="H1685" s="29" t="b">
        <f>AND(IFERROR(INDEX(Config_Categories!$C$3:$AA$3, MATCH($E1685, Config_Categories!$C$1:$AA$1, 0)), FALSE), $G1685 &lt; 0)</f>
        <v>0</v>
      </c>
    </row>
    <row r="1686" spans="7:8" x14ac:dyDescent="0.45">
      <c r="G1686" s="28">
        <f t="shared" si="26"/>
        <v>0</v>
      </c>
      <c r="H1686" s="29" t="b">
        <f>AND(IFERROR(INDEX(Config_Categories!$C$3:$AA$3, MATCH($E1686, Config_Categories!$C$1:$AA$1, 0)), FALSE), $G1686 &lt; 0)</f>
        <v>0</v>
      </c>
    </row>
    <row r="1687" spans="7:8" x14ac:dyDescent="0.45">
      <c r="G1687" s="28">
        <f t="shared" si="26"/>
        <v>0</v>
      </c>
      <c r="H1687" s="29" t="b">
        <f>AND(IFERROR(INDEX(Config_Categories!$C$3:$AA$3, MATCH($E1687, Config_Categories!$C$1:$AA$1, 0)), FALSE), $G1687 &lt; 0)</f>
        <v>0</v>
      </c>
    </row>
    <row r="1688" spans="7:8" x14ac:dyDescent="0.45">
      <c r="G1688" s="28">
        <f t="shared" si="26"/>
        <v>0</v>
      </c>
      <c r="H1688" s="29" t="b">
        <f>AND(IFERROR(INDEX(Config_Categories!$C$3:$AA$3, MATCH($E1688, Config_Categories!$C$1:$AA$1, 0)), FALSE), $G1688 &lt; 0)</f>
        <v>0</v>
      </c>
    </row>
    <row r="1689" spans="7:8" x14ac:dyDescent="0.45">
      <c r="G1689" s="28">
        <f t="shared" si="26"/>
        <v>0</v>
      </c>
      <c r="H1689" s="29" t="b">
        <f>AND(IFERROR(INDEX(Config_Categories!$C$3:$AA$3, MATCH($E1689, Config_Categories!$C$1:$AA$1, 0)), FALSE), $G1689 &lt; 0)</f>
        <v>0</v>
      </c>
    </row>
    <row r="1690" spans="7:8" x14ac:dyDescent="0.45">
      <c r="G1690" s="28">
        <f t="shared" si="26"/>
        <v>0</v>
      </c>
      <c r="H1690" s="29" t="b">
        <f>AND(IFERROR(INDEX(Config_Categories!$C$3:$AA$3, MATCH($E1690, Config_Categories!$C$1:$AA$1, 0)), FALSE), $G1690 &lt; 0)</f>
        <v>0</v>
      </c>
    </row>
    <row r="1691" spans="7:8" x14ac:dyDescent="0.45">
      <c r="G1691" s="28">
        <f t="shared" si="26"/>
        <v>0</v>
      </c>
      <c r="H1691" s="29" t="b">
        <f>AND(IFERROR(INDEX(Config_Categories!$C$3:$AA$3, MATCH($E1691, Config_Categories!$C$1:$AA$1, 0)), FALSE), $G1691 &lt; 0)</f>
        <v>0</v>
      </c>
    </row>
    <row r="1692" spans="7:8" x14ac:dyDescent="0.45">
      <c r="G1692" s="28">
        <f t="shared" si="26"/>
        <v>0</v>
      </c>
      <c r="H1692" s="29" t="b">
        <f>AND(IFERROR(INDEX(Config_Categories!$C$3:$AA$3, MATCH($E1692, Config_Categories!$C$1:$AA$1, 0)), FALSE), $G1692 &lt; 0)</f>
        <v>0</v>
      </c>
    </row>
    <row r="1693" spans="7:8" x14ac:dyDescent="0.45">
      <c r="G1693" s="28">
        <f t="shared" si="26"/>
        <v>0</v>
      </c>
      <c r="H1693" s="29" t="b">
        <f>AND(IFERROR(INDEX(Config_Categories!$C$3:$AA$3, MATCH($E1693, Config_Categories!$C$1:$AA$1, 0)), FALSE), $G1693 &lt; 0)</f>
        <v>0</v>
      </c>
    </row>
    <row r="1694" spans="7:8" x14ac:dyDescent="0.45">
      <c r="G1694" s="28">
        <f t="shared" si="26"/>
        <v>0</v>
      </c>
      <c r="H1694" s="29" t="b">
        <f>AND(IFERROR(INDEX(Config_Categories!$C$3:$AA$3, MATCH($E1694, Config_Categories!$C$1:$AA$1, 0)), FALSE), $G1694 &lt; 0)</f>
        <v>0</v>
      </c>
    </row>
    <row r="1695" spans="7:8" x14ac:dyDescent="0.45">
      <c r="G1695" s="28">
        <f t="shared" si="26"/>
        <v>0</v>
      </c>
      <c r="H1695" s="29" t="b">
        <f>AND(IFERROR(INDEX(Config_Categories!$C$3:$AA$3, MATCH($E1695, Config_Categories!$C$1:$AA$1, 0)), FALSE), $G1695 &lt; 0)</f>
        <v>0</v>
      </c>
    </row>
    <row r="1696" spans="7:8" x14ac:dyDescent="0.45">
      <c r="G1696" s="28">
        <f t="shared" si="26"/>
        <v>0</v>
      </c>
      <c r="H1696" s="29" t="b">
        <f>AND(IFERROR(INDEX(Config_Categories!$C$3:$AA$3, MATCH($E1696, Config_Categories!$C$1:$AA$1, 0)), FALSE), $G1696 &lt; 0)</f>
        <v>0</v>
      </c>
    </row>
    <row r="1697" spans="7:8" x14ac:dyDescent="0.45">
      <c r="G1697" s="28">
        <f t="shared" si="26"/>
        <v>0</v>
      </c>
      <c r="H1697" s="29" t="b">
        <f>AND(IFERROR(INDEX(Config_Categories!$C$3:$AA$3, MATCH($E1697, Config_Categories!$C$1:$AA$1, 0)), FALSE), $G1697 &lt; 0)</f>
        <v>0</v>
      </c>
    </row>
    <row r="1698" spans="7:8" x14ac:dyDescent="0.45">
      <c r="G1698" s="28">
        <f t="shared" si="26"/>
        <v>0</v>
      </c>
      <c r="H1698" s="29" t="b">
        <f>AND(IFERROR(INDEX(Config_Categories!$C$3:$AA$3, MATCH($E1698, Config_Categories!$C$1:$AA$1, 0)), FALSE), $G1698 &lt; 0)</f>
        <v>0</v>
      </c>
    </row>
    <row r="1699" spans="7:8" x14ac:dyDescent="0.45">
      <c r="G1699" s="28">
        <f t="shared" si="26"/>
        <v>0</v>
      </c>
      <c r="H1699" s="29" t="b">
        <f>AND(IFERROR(INDEX(Config_Categories!$C$3:$AA$3, MATCH($E1699, Config_Categories!$C$1:$AA$1, 0)), FALSE), $G1699 &lt; 0)</f>
        <v>0</v>
      </c>
    </row>
    <row r="1700" spans="7:8" x14ac:dyDescent="0.45">
      <c r="G1700" s="28">
        <f t="shared" si="26"/>
        <v>0</v>
      </c>
      <c r="H1700" s="29" t="b">
        <f>AND(IFERROR(INDEX(Config_Categories!$C$3:$AA$3, MATCH($E1700, Config_Categories!$C$1:$AA$1, 0)), FALSE), $G1700 &lt; 0)</f>
        <v>0</v>
      </c>
    </row>
    <row r="1701" spans="7:8" x14ac:dyDescent="0.45">
      <c r="G1701" s="28">
        <f t="shared" si="26"/>
        <v>0</v>
      </c>
      <c r="H1701" s="29" t="b">
        <f>AND(IFERROR(INDEX(Config_Categories!$C$3:$AA$3, MATCH($E1701, Config_Categories!$C$1:$AA$1, 0)), FALSE), $G1701 &lt; 0)</f>
        <v>0</v>
      </c>
    </row>
    <row r="1702" spans="7:8" x14ac:dyDescent="0.45">
      <c r="G1702" s="28">
        <f t="shared" si="26"/>
        <v>0</v>
      </c>
      <c r="H1702" s="29" t="b">
        <f>AND(IFERROR(INDEX(Config_Categories!$C$3:$AA$3, MATCH($E1702, Config_Categories!$C$1:$AA$1, 0)), FALSE), $G1702 &lt; 0)</f>
        <v>0</v>
      </c>
    </row>
    <row r="1703" spans="7:8" x14ac:dyDescent="0.45">
      <c r="G1703" s="28">
        <f t="shared" si="26"/>
        <v>0</v>
      </c>
      <c r="H1703" s="29" t="b">
        <f>AND(IFERROR(INDEX(Config_Categories!$C$3:$AA$3, MATCH($E1703, Config_Categories!$C$1:$AA$1, 0)), FALSE), $G1703 &lt; 0)</f>
        <v>0</v>
      </c>
    </row>
    <row r="1704" spans="7:8" x14ac:dyDescent="0.45">
      <c r="G1704" s="28">
        <f t="shared" si="26"/>
        <v>0</v>
      </c>
      <c r="H1704" s="29" t="b">
        <f>AND(IFERROR(INDEX(Config_Categories!$C$3:$AA$3, MATCH($E1704, Config_Categories!$C$1:$AA$1, 0)), FALSE), $G1704 &lt; 0)</f>
        <v>0</v>
      </c>
    </row>
    <row r="1705" spans="7:8" x14ac:dyDescent="0.45">
      <c r="G1705" s="28">
        <f t="shared" si="26"/>
        <v>0</v>
      </c>
      <c r="H1705" s="29" t="b">
        <f>AND(IFERROR(INDEX(Config_Categories!$C$3:$AA$3, MATCH($E1705, Config_Categories!$C$1:$AA$1, 0)), FALSE), $G1705 &lt; 0)</f>
        <v>0</v>
      </c>
    </row>
    <row r="1706" spans="7:8" x14ac:dyDescent="0.45">
      <c r="G1706" s="28">
        <f t="shared" si="26"/>
        <v>0</v>
      </c>
      <c r="H1706" s="29" t="b">
        <f>AND(IFERROR(INDEX(Config_Categories!$C$3:$AA$3, MATCH($E1706, Config_Categories!$C$1:$AA$1, 0)), FALSE), $G1706 &lt; 0)</f>
        <v>0</v>
      </c>
    </row>
    <row r="1707" spans="7:8" x14ac:dyDescent="0.45">
      <c r="G1707" s="28">
        <f t="shared" si="26"/>
        <v>0</v>
      </c>
      <c r="H1707" s="29" t="b">
        <f>AND(IFERROR(INDEX(Config_Categories!$C$3:$AA$3, MATCH($E1707, Config_Categories!$C$1:$AA$1, 0)), FALSE), $G1707 &lt; 0)</f>
        <v>0</v>
      </c>
    </row>
    <row r="1708" spans="7:8" x14ac:dyDescent="0.45">
      <c r="G1708" s="28">
        <f t="shared" si="26"/>
        <v>0</v>
      </c>
      <c r="H1708" s="29" t="b">
        <f>AND(IFERROR(INDEX(Config_Categories!$C$3:$AA$3, MATCH($E1708, Config_Categories!$C$1:$AA$1, 0)), FALSE), $G1708 &lt; 0)</f>
        <v>0</v>
      </c>
    </row>
    <row r="1709" spans="7:8" x14ac:dyDescent="0.45">
      <c r="G1709" s="28">
        <f t="shared" si="26"/>
        <v>0</v>
      </c>
      <c r="H1709" s="29" t="b">
        <f>AND(IFERROR(INDEX(Config_Categories!$C$3:$AA$3, MATCH($E1709, Config_Categories!$C$1:$AA$1, 0)), FALSE), $G1709 &lt; 0)</f>
        <v>0</v>
      </c>
    </row>
    <row r="1710" spans="7:8" x14ac:dyDescent="0.45">
      <c r="G1710" s="28">
        <f t="shared" si="26"/>
        <v>0</v>
      </c>
      <c r="H1710" s="29" t="b">
        <f>AND(IFERROR(INDEX(Config_Categories!$C$3:$AA$3, MATCH($E1710, Config_Categories!$C$1:$AA$1, 0)), FALSE), $G1710 &lt; 0)</f>
        <v>0</v>
      </c>
    </row>
    <row r="1711" spans="7:8" x14ac:dyDescent="0.45">
      <c r="G1711" s="28">
        <f t="shared" si="26"/>
        <v>0</v>
      </c>
      <c r="H1711" s="29" t="b">
        <f>AND(IFERROR(INDEX(Config_Categories!$C$3:$AA$3, MATCH($E1711, Config_Categories!$C$1:$AA$1, 0)), FALSE), $G1711 &lt; 0)</f>
        <v>0</v>
      </c>
    </row>
    <row r="1712" spans="7:8" x14ac:dyDescent="0.45">
      <c r="G1712" s="28">
        <f t="shared" si="26"/>
        <v>0</v>
      </c>
      <c r="H1712" s="29" t="b">
        <f>AND(IFERROR(INDEX(Config_Categories!$C$3:$AA$3, MATCH($E1712, Config_Categories!$C$1:$AA$1, 0)), FALSE), $G1712 &lt; 0)</f>
        <v>0</v>
      </c>
    </row>
    <row r="1713" spans="7:8" x14ac:dyDescent="0.45">
      <c r="G1713" s="28">
        <f t="shared" si="26"/>
        <v>0</v>
      </c>
      <c r="H1713" s="29" t="b">
        <f>AND(IFERROR(INDEX(Config_Categories!$C$3:$AA$3, MATCH($E1713, Config_Categories!$C$1:$AA$1, 0)), FALSE), $G1713 &lt; 0)</f>
        <v>0</v>
      </c>
    </row>
    <row r="1714" spans="7:8" x14ac:dyDescent="0.45">
      <c r="G1714" s="28">
        <f t="shared" si="26"/>
        <v>0</v>
      </c>
      <c r="H1714" s="29" t="b">
        <f>AND(IFERROR(INDEX(Config_Categories!$C$3:$AA$3, MATCH($E1714, Config_Categories!$C$1:$AA$1, 0)), FALSE), $G1714 &lt; 0)</f>
        <v>0</v>
      </c>
    </row>
    <row r="1715" spans="7:8" x14ac:dyDescent="0.45">
      <c r="G1715" s="28">
        <f t="shared" si="26"/>
        <v>0</v>
      </c>
      <c r="H1715" s="29" t="b">
        <f>AND(IFERROR(INDEX(Config_Categories!$C$3:$AA$3, MATCH($E1715, Config_Categories!$C$1:$AA$1, 0)), FALSE), $G1715 &lt; 0)</f>
        <v>0</v>
      </c>
    </row>
    <row r="1716" spans="7:8" x14ac:dyDescent="0.45">
      <c r="G1716" s="28">
        <f t="shared" si="26"/>
        <v>0</v>
      </c>
      <c r="H1716" s="29" t="b">
        <f>AND(IFERROR(INDEX(Config_Categories!$C$3:$AA$3, MATCH($E1716, Config_Categories!$C$1:$AA$1, 0)), FALSE), $G1716 &lt; 0)</f>
        <v>0</v>
      </c>
    </row>
    <row r="1717" spans="7:8" x14ac:dyDescent="0.45">
      <c r="G1717" s="28">
        <f t="shared" si="26"/>
        <v>0</v>
      </c>
      <c r="H1717" s="29" t="b">
        <f>AND(IFERROR(INDEX(Config_Categories!$C$3:$AA$3, MATCH($E1717, Config_Categories!$C$1:$AA$1, 0)), FALSE), $G1717 &lt; 0)</f>
        <v>0</v>
      </c>
    </row>
    <row r="1718" spans="7:8" x14ac:dyDescent="0.45">
      <c r="G1718" s="28">
        <f t="shared" si="26"/>
        <v>0</v>
      </c>
      <c r="H1718" s="29" t="b">
        <f>AND(IFERROR(INDEX(Config_Categories!$C$3:$AA$3, MATCH($E1718, Config_Categories!$C$1:$AA$1, 0)), FALSE), $G1718 &lt; 0)</f>
        <v>0</v>
      </c>
    </row>
    <row r="1719" spans="7:8" x14ac:dyDescent="0.45">
      <c r="G1719" s="28">
        <f t="shared" si="26"/>
        <v>0</v>
      </c>
      <c r="H1719" s="29" t="b">
        <f>AND(IFERROR(INDEX(Config_Categories!$C$3:$AA$3, MATCH($E1719, Config_Categories!$C$1:$AA$1, 0)), FALSE), $G1719 &lt; 0)</f>
        <v>0</v>
      </c>
    </row>
    <row r="1720" spans="7:8" x14ac:dyDescent="0.45">
      <c r="G1720" s="28">
        <f t="shared" si="26"/>
        <v>0</v>
      </c>
      <c r="H1720" s="29" t="b">
        <f>AND(IFERROR(INDEX(Config_Categories!$C$3:$AA$3, MATCH($E1720, Config_Categories!$C$1:$AA$1, 0)), FALSE), $G1720 &lt; 0)</f>
        <v>0</v>
      </c>
    </row>
    <row r="1721" spans="7:8" x14ac:dyDescent="0.45">
      <c r="G1721" s="28">
        <f t="shared" si="26"/>
        <v>0</v>
      </c>
      <c r="H1721" s="29" t="b">
        <f>AND(IFERROR(INDEX(Config_Categories!$C$3:$AA$3, MATCH($E1721, Config_Categories!$C$1:$AA$1, 0)), FALSE), $G1721 &lt; 0)</f>
        <v>0</v>
      </c>
    </row>
    <row r="1722" spans="7:8" x14ac:dyDescent="0.45">
      <c r="G1722" s="28">
        <f t="shared" si="26"/>
        <v>0</v>
      </c>
      <c r="H1722" s="29" t="b">
        <f>AND(IFERROR(INDEX(Config_Categories!$C$3:$AA$3, MATCH($E1722, Config_Categories!$C$1:$AA$1, 0)), FALSE), $G1722 &lt; 0)</f>
        <v>0</v>
      </c>
    </row>
    <row r="1723" spans="7:8" x14ac:dyDescent="0.45">
      <c r="G1723" s="28">
        <f t="shared" si="26"/>
        <v>0</v>
      </c>
      <c r="H1723" s="29" t="b">
        <f>AND(IFERROR(INDEX(Config_Categories!$C$3:$AA$3, MATCH($E1723, Config_Categories!$C$1:$AA$1, 0)), FALSE), $G1723 &lt; 0)</f>
        <v>0</v>
      </c>
    </row>
    <row r="1724" spans="7:8" x14ac:dyDescent="0.45">
      <c r="G1724" s="28">
        <f t="shared" si="26"/>
        <v>0</v>
      </c>
      <c r="H1724" s="29" t="b">
        <f>AND(IFERROR(INDEX(Config_Categories!$C$3:$AA$3, MATCH($E1724, Config_Categories!$C$1:$AA$1, 0)), FALSE), $G1724 &lt; 0)</f>
        <v>0</v>
      </c>
    </row>
    <row r="1725" spans="7:8" x14ac:dyDescent="0.45">
      <c r="G1725" s="28">
        <f t="shared" si="26"/>
        <v>0</v>
      </c>
      <c r="H1725" s="29" t="b">
        <f>AND(IFERROR(INDEX(Config_Categories!$C$3:$AA$3, MATCH($E1725, Config_Categories!$C$1:$AA$1, 0)), FALSE), $G1725 &lt; 0)</f>
        <v>0</v>
      </c>
    </row>
    <row r="1726" spans="7:8" x14ac:dyDescent="0.45">
      <c r="G1726" s="28">
        <f t="shared" si="26"/>
        <v>0</v>
      </c>
      <c r="H1726" s="29" t="b">
        <f>AND(IFERROR(INDEX(Config_Categories!$C$3:$AA$3, MATCH($E1726, Config_Categories!$C$1:$AA$1, 0)), FALSE), $G1726 &lt; 0)</f>
        <v>0</v>
      </c>
    </row>
    <row r="1727" spans="7:8" x14ac:dyDescent="0.45">
      <c r="G1727" s="28">
        <f t="shared" si="26"/>
        <v>0</v>
      </c>
      <c r="H1727" s="29" t="b">
        <f>AND(IFERROR(INDEX(Config_Categories!$C$3:$AA$3, MATCH($E1727, Config_Categories!$C$1:$AA$1, 0)), FALSE), $G1727 &lt; 0)</f>
        <v>0</v>
      </c>
    </row>
    <row r="1728" spans="7:8" x14ac:dyDescent="0.45">
      <c r="G1728" s="28">
        <f t="shared" si="26"/>
        <v>0</v>
      </c>
      <c r="H1728" s="29" t="b">
        <f>AND(IFERROR(INDEX(Config_Categories!$C$3:$AA$3, MATCH($E1728, Config_Categories!$C$1:$AA$1, 0)), FALSE), $G1728 &lt; 0)</f>
        <v>0</v>
      </c>
    </row>
    <row r="1729" spans="7:8" x14ac:dyDescent="0.45">
      <c r="G1729" s="28">
        <f t="shared" si="26"/>
        <v>0</v>
      </c>
      <c r="H1729" s="29" t="b">
        <f>AND(IFERROR(INDEX(Config_Categories!$C$3:$AA$3, MATCH($E1729, Config_Categories!$C$1:$AA$1, 0)), FALSE), $G1729 &lt; 0)</f>
        <v>0</v>
      </c>
    </row>
    <row r="1730" spans="7:8" x14ac:dyDescent="0.45">
      <c r="G1730" s="28">
        <f t="shared" si="26"/>
        <v>0</v>
      </c>
      <c r="H1730" s="29" t="b">
        <f>AND(IFERROR(INDEX(Config_Categories!$C$3:$AA$3, MATCH($E1730, Config_Categories!$C$1:$AA$1, 0)), FALSE), $G1730 &lt; 0)</f>
        <v>0</v>
      </c>
    </row>
    <row r="1731" spans="7:8" x14ac:dyDescent="0.45">
      <c r="G1731" s="28">
        <f t="shared" ref="G1731:G1794" si="27">SUM(I1731:O1731)</f>
        <v>0</v>
      </c>
      <c r="H1731" s="29" t="b">
        <f>AND(IFERROR(INDEX(Config_Categories!$C$3:$AA$3, MATCH($E1731, Config_Categories!$C$1:$AA$1, 0)), FALSE), $G1731 &lt; 0)</f>
        <v>0</v>
      </c>
    </row>
    <row r="1732" spans="7:8" x14ac:dyDescent="0.45">
      <c r="G1732" s="28">
        <f t="shared" si="27"/>
        <v>0</v>
      </c>
      <c r="H1732" s="29" t="b">
        <f>AND(IFERROR(INDEX(Config_Categories!$C$3:$AA$3, MATCH($E1732, Config_Categories!$C$1:$AA$1, 0)), FALSE), $G1732 &lt; 0)</f>
        <v>0</v>
      </c>
    </row>
    <row r="1733" spans="7:8" x14ac:dyDescent="0.45">
      <c r="G1733" s="28">
        <f t="shared" si="27"/>
        <v>0</v>
      </c>
      <c r="H1733" s="29" t="b">
        <f>AND(IFERROR(INDEX(Config_Categories!$C$3:$AA$3, MATCH($E1733, Config_Categories!$C$1:$AA$1, 0)), FALSE), $G1733 &lt; 0)</f>
        <v>0</v>
      </c>
    </row>
    <row r="1734" spans="7:8" x14ac:dyDescent="0.45">
      <c r="G1734" s="28">
        <f t="shared" si="27"/>
        <v>0</v>
      </c>
      <c r="H1734" s="29" t="b">
        <f>AND(IFERROR(INDEX(Config_Categories!$C$3:$AA$3, MATCH($E1734, Config_Categories!$C$1:$AA$1, 0)), FALSE), $G1734 &lt; 0)</f>
        <v>0</v>
      </c>
    </row>
    <row r="1735" spans="7:8" x14ac:dyDescent="0.45">
      <c r="G1735" s="28">
        <f t="shared" si="27"/>
        <v>0</v>
      </c>
      <c r="H1735" s="29" t="b">
        <f>AND(IFERROR(INDEX(Config_Categories!$C$3:$AA$3, MATCH($E1735, Config_Categories!$C$1:$AA$1, 0)), FALSE), $G1735 &lt; 0)</f>
        <v>0</v>
      </c>
    </row>
    <row r="1736" spans="7:8" x14ac:dyDescent="0.45">
      <c r="G1736" s="28">
        <f t="shared" si="27"/>
        <v>0</v>
      </c>
      <c r="H1736" s="29" t="b">
        <f>AND(IFERROR(INDEX(Config_Categories!$C$3:$AA$3, MATCH($E1736, Config_Categories!$C$1:$AA$1, 0)), FALSE), $G1736 &lt; 0)</f>
        <v>0</v>
      </c>
    </row>
    <row r="1737" spans="7:8" x14ac:dyDescent="0.45">
      <c r="G1737" s="28">
        <f t="shared" si="27"/>
        <v>0</v>
      </c>
      <c r="H1737" s="29" t="b">
        <f>AND(IFERROR(INDEX(Config_Categories!$C$3:$AA$3, MATCH($E1737, Config_Categories!$C$1:$AA$1, 0)), FALSE), $G1737 &lt; 0)</f>
        <v>0</v>
      </c>
    </row>
    <row r="1738" spans="7:8" x14ac:dyDescent="0.45">
      <c r="G1738" s="28">
        <f t="shared" si="27"/>
        <v>0</v>
      </c>
      <c r="H1738" s="29" t="b">
        <f>AND(IFERROR(INDEX(Config_Categories!$C$3:$AA$3, MATCH($E1738, Config_Categories!$C$1:$AA$1, 0)), FALSE), $G1738 &lt; 0)</f>
        <v>0</v>
      </c>
    </row>
    <row r="1739" spans="7:8" x14ac:dyDescent="0.45">
      <c r="G1739" s="28">
        <f t="shared" si="27"/>
        <v>0</v>
      </c>
      <c r="H1739" s="29" t="b">
        <f>AND(IFERROR(INDEX(Config_Categories!$C$3:$AA$3, MATCH($E1739, Config_Categories!$C$1:$AA$1, 0)), FALSE), $G1739 &lt; 0)</f>
        <v>0</v>
      </c>
    </row>
    <row r="1740" spans="7:8" x14ac:dyDescent="0.45">
      <c r="G1740" s="28">
        <f t="shared" si="27"/>
        <v>0</v>
      </c>
      <c r="H1740" s="29" t="b">
        <f>AND(IFERROR(INDEX(Config_Categories!$C$3:$AA$3, MATCH($E1740, Config_Categories!$C$1:$AA$1, 0)), FALSE), $G1740 &lt; 0)</f>
        <v>0</v>
      </c>
    </row>
    <row r="1741" spans="7:8" x14ac:dyDescent="0.45">
      <c r="G1741" s="28">
        <f t="shared" si="27"/>
        <v>0</v>
      </c>
      <c r="H1741" s="29" t="b">
        <f>AND(IFERROR(INDEX(Config_Categories!$C$3:$AA$3, MATCH($E1741, Config_Categories!$C$1:$AA$1, 0)), FALSE), $G1741 &lt; 0)</f>
        <v>0</v>
      </c>
    </row>
    <row r="1742" spans="7:8" x14ac:dyDescent="0.45">
      <c r="G1742" s="28">
        <f t="shared" si="27"/>
        <v>0</v>
      </c>
      <c r="H1742" s="29" t="b">
        <f>AND(IFERROR(INDEX(Config_Categories!$C$3:$AA$3, MATCH($E1742, Config_Categories!$C$1:$AA$1, 0)), FALSE), $G1742 &lt; 0)</f>
        <v>0</v>
      </c>
    </row>
    <row r="1743" spans="7:8" x14ac:dyDescent="0.45">
      <c r="G1743" s="28">
        <f t="shared" si="27"/>
        <v>0</v>
      </c>
      <c r="H1743" s="29" t="b">
        <f>AND(IFERROR(INDEX(Config_Categories!$C$3:$AA$3, MATCH($E1743, Config_Categories!$C$1:$AA$1, 0)), FALSE), $G1743 &lt; 0)</f>
        <v>0</v>
      </c>
    </row>
    <row r="1744" spans="7:8" x14ac:dyDescent="0.45">
      <c r="G1744" s="28">
        <f t="shared" si="27"/>
        <v>0</v>
      </c>
      <c r="H1744" s="29" t="b">
        <f>AND(IFERROR(INDEX(Config_Categories!$C$3:$AA$3, MATCH($E1744, Config_Categories!$C$1:$AA$1, 0)), FALSE), $G1744 &lt; 0)</f>
        <v>0</v>
      </c>
    </row>
    <row r="1745" spans="7:8" x14ac:dyDescent="0.45">
      <c r="G1745" s="28">
        <f t="shared" si="27"/>
        <v>0</v>
      </c>
      <c r="H1745" s="29" t="b">
        <f>AND(IFERROR(INDEX(Config_Categories!$C$3:$AA$3, MATCH($E1745, Config_Categories!$C$1:$AA$1, 0)), FALSE), $G1745 &lt; 0)</f>
        <v>0</v>
      </c>
    </row>
    <row r="1746" spans="7:8" x14ac:dyDescent="0.45">
      <c r="G1746" s="28">
        <f t="shared" si="27"/>
        <v>0</v>
      </c>
      <c r="H1746" s="29" t="b">
        <f>AND(IFERROR(INDEX(Config_Categories!$C$3:$AA$3, MATCH($E1746, Config_Categories!$C$1:$AA$1, 0)), FALSE), $G1746 &lt; 0)</f>
        <v>0</v>
      </c>
    </row>
    <row r="1747" spans="7:8" x14ac:dyDescent="0.45">
      <c r="G1747" s="28">
        <f t="shared" si="27"/>
        <v>0</v>
      </c>
      <c r="H1747" s="29" t="b">
        <f>AND(IFERROR(INDEX(Config_Categories!$C$3:$AA$3, MATCH($E1747, Config_Categories!$C$1:$AA$1, 0)), FALSE), $G1747 &lt; 0)</f>
        <v>0</v>
      </c>
    </row>
    <row r="1748" spans="7:8" x14ac:dyDescent="0.45">
      <c r="G1748" s="28">
        <f t="shared" si="27"/>
        <v>0</v>
      </c>
      <c r="H1748" s="29" t="b">
        <f>AND(IFERROR(INDEX(Config_Categories!$C$3:$AA$3, MATCH($E1748, Config_Categories!$C$1:$AA$1, 0)), FALSE), $G1748 &lt; 0)</f>
        <v>0</v>
      </c>
    </row>
    <row r="1749" spans="7:8" x14ac:dyDescent="0.45">
      <c r="G1749" s="28">
        <f t="shared" si="27"/>
        <v>0</v>
      </c>
      <c r="H1749" s="29" t="b">
        <f>AND(IFERROR(INDEX(Config_Categories!$C$3:$AA$3, MATCH($E1749, Config_Categories!$C$1:$AA$1, 0)), FALSE), $G1749 &lt; 0)</f>
        <v>0</v>
      </c>
    </row>
    <row r="1750" spans="7:8" x14ac:dyDescent="0.45">
      <c r="G1750" s="28">
        <f t="shared" si="27"/>
        <v>0</v>
      </c>
      <c r="H1750" s="29" t="b">
        <f>AND(IFERROR(INDEX(Config_Categories!$C$3:$AA$3, MATCH($E1750, Config_Categories!$C$1:$AA$1, 0)), FALSE), $G1750 &lt; 0)</f>
        <v>0</v>
      </c>
    </row>
    <row r="1751" spans="7:8" x14ac:dyDescent="0.45">
      <c r="G1751" s="28">
        <f t="shared" si="27"/>
        <v>0</v>
      </c>
      <c r="H1751" s="29" t="b">
        <f>AND(IFERROR(INDEX(Config_Categories!$C$3:$AA$3, MATCH($E1751, Config_Categories!$C$1:$AA$1, 0)), FALSE), $G1751 &lt; 0)</f>
        <v>0</v>
      </c>
    </row>
    <row r="1752" spans="7:8" x14ac:dyDescent="0.45">
      <c r="G1752" s="28">
        <f t="shared" si="27"/>
        <v>0</v>
      </c>
      <c r="H1752" s="29" t="b">
        <f>AND(IFERROR(INDEX(Config_Categories!$C$3:$AA$3, MATCH($E1752, Config_Categories!$C$1:$AA$1, 0)), FALSE), $G1752 &lt; 0)</f>
        <v>0</v>
      </c>
    </row>
    <row r="1753" spans="7:8" x14ac:dyDescent="0.45">
      <c r="G1753" s="28">
        <f t="shared" si="27"/>
        <v>0</v>
      </c>
      <c r="H1753" s="29" t="b">
        <f>AND(IFERROR(INDEX(Config_Categories!$C$3:$AA$3, MATCH($E1753, Config_Categories!$C$1:$AA$1, 0)), FALSE), $G1753 &lt; 0)</f>
        <v>0</v>
      </c>
    </row>
    <row r="1754" spans="7:8" x14ac:dyDescent="0.45">
      <c r="G1754" s="28">
        <f t="shared" si="27"/>
        <v>0</v>
      </c>
      <c r="H1754" s="29" t="b">
        <f>AND(IFERROR(INDEX(Config_Categories!$C$3:$AA$3, MATCH($E1754, Config_Categories!$C$1:$AA$1, 0)), FALSE), $G1754 &lt; 0)</f>
        <v>0</v>
      </c>
    </row>
    <row r="1755" spans="7:8" x14ac:dyDescent="0.45">
      <c r="G1755" s="28">
        <f t="shared" si="27"/>
        <v>0</v>
      </c>
      <c r="H1755" s="29" t="b">
        <f>AND(IFERROR(INDEX(Config_Categories!$C$3:$AA$3, MATCH($E1755, Config_Categories!$C$1:$AA$1, 0)), FALSE), $G1755 &lt; 0)</f>
        <v>0</v>
      </c>
    </row>
    <row r="1756" spans="7:8" x14ac:dyDescent="0.45">
      <c r="G1756" s="28">
        <f t="shared" si="27"/>
        <v>0</v>
      </c>
      <c r="H1756" s="29" t="b">
        <f>AND(IFERROR(INDEX(Config_Categories!$C$3:$AA$3, MATCH($E1756, Config_Categories!$C$1:$AA$1, 0)), FALSE), $G1756 &lt; 0)</f>
        <v>0</v>
      </c>
    </row>
    <row r="1757" spans="7:8" x14ac:dyDescent="0.45">
      <c r="G1757" s="28">
        <f t="shared" si="27"/>
        <v>0</v>
      </c>
      <c r="H1757" s="29" t="b">
        <f>AND(IFERROR(INDEX(Config_Categories!$C$3:$AA$3, MATCH($E1757, Config_Categories!$C$1:$AA$1, 0)), FALSE), $G1757 &lt; 0)</f>
        <v>0</v>
      </c>
    </row>
    <row r="1758" spans="7:8" x14ac:dyDescent="0.45">
      <c r="G1758" s="28">
        <f t="shared" si="27"/>
        <v>0</v>
      </c>
      <c r="H1758" s="29" t="b">
        <f>AND(IFERROR(INDEX(Config_Categories!$C$3:$AA$3, MATCH($E1758, Config_Categories!$C$1:$AA$1, 0)), FALSE), $G1758 &lt; 0)</f>
        <v>0</v>
      </c>
    </row>
    <row r="1759" spans="7:8" x14ac:dyDescent="0.45">
      <c r="G1759" s="28">
        <f t="shared" si="27"/>
        <v>0</v>
      </c>
      <c r="H1759" s="29" t="b">
        <f>AND(IFERROR(INDEX(Config_Categories!$C$3:$AA$3, MATCH($E1759, Config_Categories!$C$1:$AA$1, 0)), FALSE), $G1759 &lt; 0)</f>
        <v>0</v>
      </c>
    </row>
    <row r="1760" spans="7:8" x14ac:dyDescent="0.45">
      <c r="G1760" s="28">
        <f t="shared" si="27"/>
        <v>0</v>
      </c>
      <c r="H1760" s="29" t="b">
        <f>AND(IFERROR(INDEX(Config_Categories!$C$3:$AA$3, MATCH($E1760, Config_Categories!$C$1:$AA$1, 0)), FALSE), $G1760 &lt; 0)</f>
        <v>0</v>
      </c>
    </row>
    <row r="1761" spans="7:8" x14ac:dyDescent="0.45">
      <c r="G1761" s="28">
        <f t="shared" si="27"/>
        <v>0</v>
      </c>
      <c r="H1761" s="29" t="b">
        <f>AND(IFERROR(INDEX(Config_Categories!$C$3:$AA$3, MATCH($E1761, Config_Categories!$C$1:$AA$1, 0)), FALSE), $G1761 &lt; 0)</f>
        <v>0</v>
      </c>
    </row>
    <row r="1762" spans="7:8" x14ac:dyDescent="0.45">
      <c r="G1762" s="28">
        <f t="shared" si="27"/>
        <v>0</v>
      </c>
      <c r="H1762" s="29" t="b">
        <f>AND(IFERROR(INDEX(Config_Categories!$C$3:$AA$3, MATCH($E1762, Config_Categories!$C$1:$AA$1, 0)), FALSE), $G1762 &lt; 0)</f>
        <v>0</v>
      </c>
    </row>
    <row r="1763" spans="7:8" x14ac:dyDescent="0.45">
      <c r="G1763" s="28">
        <f t="shared" si="27"/>
        <v>0</v>
      </c>
      <c r="H1763" s="29" t="b">
        <f>AND(IFERROR(INDEX(Config_Categories!$C$3:$AA$3, MATCH($E1763, Config_Categories!$C$1:$AA$1, 0)), FALSE), $G1763 &lt; 0)</f>
        <v>0</v>
      </c>
    </row>
    <row r="1764" spans="7:8" x14ac:dyDescent="0.45">
      <c r="G1764" s="28">
        <f t="shared" si="27"/>
        <v>0</v>
      </c>
      <c r="H1764" s="29" t="b">
        <f>AND(IFERROR(INDEX(Config_Categories!$C$3:$AA$3, MATCH($E1764, Config_Categories!$C$1:$AA$1, 0)), FALSE), $G1764 &lt; 0)</f>
        <v>0</v>
      </c>
    </row>
    <row r="1765" spans="7:8" x14ac:dyDescent="0.45">
      <c r="G1765" s="28">
        <f t="shared" si="27"/>
        <v>0</v>
      </c>
      <c r="H1765" s="29" t="b">
        <f>AND(IFERROR(INDEX(Config_Categories!$C$3:$AA$3, MATCH($E1765, Config_Categories!$C$1:$AA$1, 0)), FALSE), $G1765 &lt; 0)</f>
        <v>0</v>
      </c>
    </row>
    <row r="1766" spans="7:8" x14ac:dyDescent="0.45">
      <c r="G1766" s="28">
        <f t="shared" si="27"/>
        <v>0</v>
      </c>
      <c r="H1766" s="29" t="b">
        <f>AND(IFERROR(INDEX(Config_Categories!$C$3:$AA$3, MATCH($E1766, Config_Categories!$C$1:$AA$1, 0)), FALSE), $G1766 &lt; 0)</f>
        <v>0</v>
      </c>
    </row>
    <row r="1767" spans="7:8" x14ac:dyDescent="0.45">
      <c r="G1767" s="28">
        <f t="shared" si="27"/>
        <v>0</v>
      </c>
      <c r="H1767" s="29" t="b">
        <f>AND(IFERROR(INDEX(Config_Categories!$C$3:$AA$3, MATCH($E1767, Config_Categories!$C$1:$AA$1, 0)), FALSE), $G1767 &lt; 0)</f>
        <v>0</v>
      </c>
    </row>
    <row r="1768" spans="7:8" x14ac:dyDescent="0.45">
      <c r="G1768" s="28">
        <f t="shared" si="27"/>
        <v>0</v>
      </c>
      <c r="H1768" s="29" t="b">
        <f>AND(IFERROR(INDEX(Config_Categories!$C$3:$AA$3, MATCH($E1768, Config_Categories!$C$1:$AA$1, 0)), FALSE), $G1768 &lt; 0)</f>
        <v>0</v>
      </c>
    </row>
    <row r="1769" spans="7:8" x14ac:dyDescent="0.45">
      <c r="G1769" s="28">
        <f t="shared" si="27"/>
        <v>0</v>
      </c>
      <c r="H1769" s="29" t="b">
        <f>AND(IFERROR(INDEX(Config_Categories!$C$3:$AA$3, MATCH($E1769, Config_Categories!$C$1:$AA$1, 0)), FALSE), $G1769 &lt; 0)</f>
        <v>0</v>
      </c>
    </row>
    <row r="1770" spans="7:8" x14ac:dyDescent="0.45">
      <c r="G1770" s="28">
        <f t="shared" si="27"/>
        <v>0</v>
      </c>
      <c r="H1770" s="29" t="b">
        <f>AND(IFERROR(INDEX(Config_Categories!$C$3:$AA$3, MATCH($E1770, Config_Categories!$C$1:$AA$1, 0)), FALSE), $G1770 &lt; 0)</f>
        <v>0</v>
      </c>
    </row>
    <row r="1771" spans="7:8" x14ac:dyDescent="0.45">
      <c r="G1771" s="28">
        <f t="shared" si="27"/>
        <v>0</v>
      </c>
      <c r="H1771" s="29" t="b">
        <f>AND(IFERROR(INDEX(Config_Categories!$C$3:$AA$3, MATCH($E1771, Config_Categories!$C$1:$AA$1, 0)), FALSE), $G1771 &lt; 0)</f>
        <v>0</v>
      </c>
    </row>
    <row r="1772" spans="7:8" x14ac:dyDescent="0.45">
      <c r="G1772" s="28">
        <f t="shared" si="27"/>
        <v>0</v>
      </c>
      <c r="H1772" s="29" t="b">
        <f>AND(IFERROR(INDEX(Config_Categories!$C$3:$AA$3, MATCH($E1772, Config_Categories!$C$1:$AA$1, 0)), FALSE), $G1772 &lt; 0)</f>
        <v>0</v>
      </c>
    </row>
    <row r="1773" spans="7:8" x14ac:dyDescent="0.45">
      <c r="G1773" s="28">
        <f t="shared" si="27"/>
        <v>0</v>
      </c>
      <c r="H1773" s="29" t="b">
        <f>AND(IFERROR(INDEX(Config_Categories!$C$3:$AA$3, MATCH($E1773, Config_Categories!$C$1:$AA$1, 0)), FALSE), $G1773 &lt; 0)</f>
        <v>0</v>
      </c>
    </row>
    <row r="1774" spans="7:8" x14ac:dyDescent="0.45">
      <c r="G1774" s="28">
        <f t="shared" si="27"/>
        <v>0</v>
      </c>
      <c r="H1774" s="29" t="b">
        <f>AND(IFERROR(INDEX(Config_Categories!$C$3:$AA$3, MATCH($E1774, Config_Categories!$C$1:$AA$1, 0)), FALSE), $G1774 &lt; 0)</f>
        <v>0</v>
      </c>
    </row>
    <row r="1775" spans="7:8" x14ac:dyDescent="0.45">
      <c r="G1775" s="28">
        <f t="shared" si="27"/>
        <v>0</v>
      </c>
      <c r="H1775" s="29" t="b">
        <f>AND(IFERROR(INDEX(Config_Categories!$C$3:$AA$3, MATCH($E1775, Config_Categories!$C$1:$AA$1, 0)), FALSE), $G1775 &lt; 0)</f>
        <v>0</v>
      </c>
    </row>
    <row r="1776" spans="7:8" x14ac:dyDescent="0.45">
      <c r="G1776" s="28">
        <f t="shared" si="27"/>
        <v>0</v>
      </c>
      <c r="H1776" s="29" t="b">
        <f>AND(IFERROR(INDEX(Config_Categories!$C$3:$AA$3, MATCH($E1776, Config_Categories!$C$1:$AA$1, 0)), FALSE), $G1776 &lt; 0)</f>
        <v>0</v>
      </c>
    </row>
    <row r="1777" spans="7:8" x14ac:dyDescent="0.45">
      <c r="G1777" s="28">
        <f t="shared" si="27"/>
        <v>0</v>
      </c>
      <c r="H1777" s="29" t="b">
        <f>AND(IFERROR(INDEX(Config_Categories!$C$3:$AA$3, MATCH($E1777, Config_Categories!$C$1:$AA$1, 0)), FALSE), $G1777 &lt; 0)</f>
        <v>0</v>
      </c>
    </row>
    <row r="1778" spans="7:8" x14ac:dyDescent="0.45">
      <c r="G1778" s="28">
        <f t="shared" si="27"/>
        <v>0</v>
      </c>
      <c r="H1778" s="29" t="b">
        <f>AND(IFERROR(INDEX(Config_Categories!$C$3:$AA$3, MATCH($E1778, Config_Categories!$C$1:$AA$1, 0)), FALSE), $G1778 &lt; 0)</f>
        <v>0</v>
      </c>
    </row>
    <row r="1779" spans="7:8" x14ac:dyDescent="0.45">
      <c r="G1779" s="28">
        <f t="shared" si="27"/>
        <v>0</v>
      </c>
      <c r="H1779" s="29" t="b">
        <f>AND(IFERROR(INDEX(Config_Categories!$C$3:$AA$3, MATCH($E1779, Config_Categories!$C$1:$AA$1, 0)), FALSE), $G1779 &lt; 0)</f>
        <v>0</v>
      </c>
    </row>
    <row r="1780" spans="7:8" x14ac:dyDescent="0.45">
      <c r="G1780" s="28">
        <f t="shared" si="27"/>
        <v>0</v>
      </c>
      <c r="H1780" s="29" t="b">
        <f>AND(IFERROR(INDEX(Config_Categories!$C$3:$AA$3, MATCH($E1780, Config_Categories!$C$1:$AA$1, 0)), FALSE), $G1780 &lt; 0)</f>
        <v>0</v>
      </c>
    </row>
    <row r="1781" spans="7:8" x14ac:dyDescent="0.45">
      <c r="G1781" s="28">
        <f t="shared" si="27"/>
        <v>0</v>
      </c>
      <c r="H1781" s="29" t="b">
        <f>AND(IFERROR(INDEX(Config_Categories!$C$3:$AA$3, MATCH($E1781, Config_Categories!$C$1:$AA$1, 0)), FALSE), $G1781 &lt; 0)</f>
        <v>0</v>
      </c>
    </row>
    <row r="1782" spans="7:8" x14ac:dyDescent="0.45">
      <c r="G1782" s="28">
        <f t="shared" si="27"/>
        <v>0</v>
      </c>
      <c r="H1782" s="29" t="b">
        <f>AND(IFERROR(INDEX(Config_Categories!$C$3:$AA$3, MATCH($E1782, Config_Categories!$C$1:$AA$1, 0)), FALSE), $G1782 &lt; 0)</f>
        <v>0</v>
      </c>
    </row>
    <row r="1783" spans="7:8" x14ac:dyDescent="0.45">
      <c r="G1783" s="28">
        <f t="shared" si="27"/>
        <v>0</v>
      </c>
      <c r="H1783" s="29" t="b">
        <f>AND(IFERROR(INDEX(Config_Categories!$C$3:$AA$3, MATCH($E1783, Config_Categories!$C$1:$AA$1, 0)), FALSE), $G1783 &lt; 0)</f>
        <v>0</v>
      </c>
    </row>
    <row r="1784" spans="7:8" x14ac:dyDescent="0.45">
      <c r="G1784" s="28">
        <f t="shared" si="27"/>
        <v>0</v>
      </c>
      <c r="H1784" s="29" t="b">
        <f>AND(IFERROR(INDEX(Config_Categories!$C$3:$AA$3, MATCH($E1784, Config_Categories!$C$1:$AA$1, 0)), FALSE), $G1784 &lt; 0)</f>
        <v>0</v>
      </c>
    </row>
    <row r="1785" spans="7:8" x14ac:dyDescent="0.45">
      <c r="G1785" s="28">
        <f t="shared" si="27"/>
        <v>0</v>
      </c>
      <c r="H1785" s="29" t="b">
        <f>AND(IFERROR(INDEX(Config_Categories!$C$3:$AA$3, MATCH($E1785, Config_Categories!$C$1:$AA$1, 0)), FALSE), $G1785 &lt; 0)</f>
        <v>0</v>
      </c>
    </row>
    <row r="1786" spans="7:8" x14ac:dyDescent="0.45">
      <c r="G1786" s="28">
        <f t="shared" si="27"/>
        <v>0</v>
      </c>
      <c r="H1786" s="29" t="b">
        <f>AND(IFERROR(INDEX(Config_Categories!$C$3:$AA$3, MATCH($E1786, Config_Categories!$C$1:$AA$1, 0)), FALSE), $G1786 &lt; 0)</f>
        <v>0</v>
      </c>
    </row>
    <row r="1787" spans="7:8" x14ac:dyDescent="0.45">
      <c r="G1787" s="28">
        <f t="shared" si="27"/>
        <v>0</v>
      </c>
      <c r="H1787" s="29" t="b">
        <f>AND(IFERROR(INDEX(Config_Categories!$C$3:$AA$3, MATCH($E1787, Config_Categories!$C$1:$AA$1, 0)), FALSE), $G1787 &lt; 0)</f>
        <v>0</v>
      </c>
    </row>
    <row r="1788" spans="7:8" x14ac:dyDescent="0.45">
      <c r="G1788" s="28">
        <f t="shared" si="27"/>
        <v>0</v>
      </c>
      <c r="H1788" s="29" t="b">
        <f>AND(IFERROR(INDEX(Config_Categories!$C$3:$AA$3, MATCH($E1788, Config_Categories!$C$1:$AA$1, 0)), FALSE), $G1788 &lt; 0)</f>
        <v>0</v>
      </c>
    </row>
    <row r="1789" spans="7:8" x14ac:dyDescent="0.45">
      <c r="G1789" s="28">
        <f t="shared" si="27"/>
        <v>0</v>
      </c>
      <c r="H1789" s="29" t="b">
        <f>AND(IFERROR(INDEX(Config_Categories!$C$3:$AA$3, MATCH($E1789, Config_Categories!$C$1:$AA$1, 0)), FALSE), $G1789 &lt; 0)</f>
        <v>0</v>
      </c>
    </row>
    <row r="1790" spans="7:8" x14ac:dyDescent="0.45">
      <c r="G1790" s="28">
        <f t="shared" si="27"/>
        <v>0</v>
      </c>
      <c r="H1790" s="29" t="b">
        <f>AND(IFERROR(INDEX(Config_Categories!$C$3:$AA$3, MATCH($E1790, Config_Categories!$C$1:$AA$1, 0)), FALSE), $G1790 &lt; 0)</f>
        <v>0</v>
      </c>
    </row>
    <row r="1791" spans="7:8" x14ac:dyDescent="0.45">
      <c r="G1791" s="28">
        <f t="shared" si="27"/>
        <v>0</v>
      </c>
      <c r="H1791" s="29" t="b">
        <f>AND(IFERROR(INDEX(Config_Categories!$C$3:$AA$3, MATCH($E1791, Config_Categories!$C$1:$AA$1, 0)), FALSE), $G1791 &lt; 0)</f>
        <v>0</v>
      </c>
    </row>
    <row r="1792" spans="7:8" x14ac:dyDescent="0.45">
      <c r="G1792" s="28">
        <f t="shared" si="27"/>
        <v>0</v>
      </c>
      <c r="H1792" s="29" t="b">
        <f>AND(IFERROR(INDEX(Config_Categories!$C$3:$AA$3, MATCH($E1792, Config_Categories!$C$1:$AA$1, 0)), FALSE), $G1792 &lt; 0)</f>
        <v>0</v>
      </c>
    </row>
    <row r="1793" spans="7:8" x14ac:dyDescent="0.45">
      <c r="G1793" s="28">
        <f t="shared" si="27"/>
        <v>0</v>
      </c>
      <c r="H1793" s="29" t="b">
        <f>AND(IFERROR(INDEX(Config_Categories!$C$3:$AA$3, MATCH($E1793, Config_Categories!$C$1:$AA$1, 0)), FALSE), $G1793 &lt; 0)</f>
        <v>0</v>
      </c>
    </row>
    <row r="1794" spans="7:8" x14ac:dyDescent="0.45">
      <c r="G1794" s="28">
        <f t="shared" si="27"/>
        <v>0</v>
      </c>
      <c r="H1794" s="29" t="b">
        <f>AND(IFERROR(INDEX(Config_Categories!$C$3:$AA$3, MATCH($E1794, Config_Categories!$C$1:$AA$1, 0)), FALSE), $G1794 &lt; 0)</f>
        <v>0</v>
      </c>
    </row>
    <row r="1795" spans="7:8" x14ac:dyDescent="0.45">
      <c r="G1795" s="28">
        <f t="shared" ref="G1795:G1858" si="28">SUM(I1795:O1795)</f>
        <v>0</v>
      </c>
      <c r="H1795" s="29" t="b">
        <f>AND(IFERROR(INDEX(Config_Categories!$C$3:$AA$3, MATCH($E1795, Config_Categories!$C$1:$AA$1, 0)), FALSE), $G1795 &lt; 0)</f>
        <v>0</v>
      </c>
    </row>
    <row r="1796" spans="7:8" x14ac:dyDescent="0.45">
      <c r="G1796" s="28">
        <f t="shared" si="28"/>
        <v>0</v>
      </c>
      <c r="H1796" s="29" t="b">
        <f>AND(IFERROR(INDEX(Config_Categories!$C$3:$AA$3, MATCH($E1796, Config_Categories!$C$1:$AA$1, 0)), FALSE), $G1796 &lt; 0)</f>
        <v>0</v>
      </c>
    </row>
    <row r="1797" spans="7:8" x14ac:dyDescent="0.45">
      <c r="G1797" s="28">
        <f t="shared" si="28"/>
        <v>0</v>
      </c>
      <c r="H1797" s="29" t="b">
        <f>AND(IFERROR(INDEX(Config_Categories!$C$3:$AA$3, MATCH($E1797, Config_Categories!$C$1:$AA$1, 0)), FALSE), $G1797 &lt; 0)</f>
        <v>0</v>
      </c>
    </row>
    <row r="1798" spans="7:8" x14ac:dyDescent="0.45">
      <c r="G1798" s="28">
        <f t="shared" si="28"/>
        <v>0</v>
      </c>
      <c r="H1798" s="29" t="b">
        <f>AND(IFERROR(INDEX(Config_Categories!$C$3:$AA$3, MATCH($E1798, Config_Categories!$C$1:$AA$1, 0)), FALSE), $G1798 &lt; 0)</f>
        <v>0</v>
      </c>
    </row>
    <row r="1799" spans="7:8" x14ac:dyDescent="0.45">
      <c r="G1799" s="28">
        <f t="shared" si="28"/>
        <v>0</v>
      </c>
      <c r="H1799" s="29" t="b">
        <f>AND(IFERROR(INDEX(Config_Categories!$C$3:$AA$3, MATCH($E1799, Config_Categories!$C$1:$AA$1, 0)), FALSE), $G1799 &lt; 0)</f>
        <v>0</v>
      </c>
    </row>
    <row r="1800" spans="7:8" x14ac:dyDescent="0.45">
      <c r="G1800" s="28">
        <f t="shared" si="28"/>
        <v>0</v>
      </c>
      <c r="H1800" s="29" t="b">
        <f>AND(IFERROR(INDEX(Config_Categories!$C$3:$AA$3, MATCH($E1800, Config_Categories!$C$1:$AA$1, 0)), FALSE), $G1800 &lt; 0)</f>
        <v>0</v>
      </c>
    </row>
    <row r="1801" spans="7:8" x14ac:dyDescent="0.45">
      <c r="G1801" s="28">
        <f t="shared" si="28"/>
        <v>0</v>
      </c>
      <c r="H1801" s="29" t="b">
        <f>AND(IFERROR(INDEX(Config_Categories!$C$3:$AA$3, MATCH($E1801, Config_Categories!$C$1:$AA$1, 0)), FALSE), $G1801 &lt; 0)</f>
        <v>0</v>
      </c>
    </row>
    <row r="1802" spans="7:8" x14ac:dyDescent="0.45">
      <c r="G1802" s="28">
        <f t="shared" si="28"/>
        <v>0</v>
      </c>
      <c r="H1802" s="29" t="b">
        <f>AND(IFERROR(INDEX(Config_Categories!$C$3:$AA$3, MATCH($E1802, Config_Categories!$C$1:$AA$1, 0)), FALSE), $G1802 &lt; 0)</f>
        <v>0</v>
      </c>
    </row>
    <row r="1803" spans="7:8" x14ac:dyDescent="0.45">
      <c r="G1803" s="28">
        <f t="shared" si="28"/>
        <v>0</v>
      </c>
      <c r="H1803" s="29" t="b">
        <f>AND(IFERROR(INDEX(Config_Categories!$C$3:$AA$3, MATCH($E1803, Config_Categories!$C$1:$AA$1, 0)), FALSE), $G1803 &lt; 0)</f>
        <v>0</v>
      </c>
    </row>
    <row r="1804" spans="7:8" x14ac:dyDescent="0.45">
      <c r="G1804" s="28">
        <f t="shared" si="28"/>
        <v>0</v>
      </c>
      <c r="H1804" s="29" t="b">
        <f>AND(IFERROR(INDEX(Config_Categories!$C$3:$AA$3, MATCH($E1804, Config_Categories!$C$1:$AA$1, 0)), FALSE), $G1804 &lt; 0)</f>
        <v>0</v>
      </c>
    </row>
    <row r="1805" spans="7:8" x14ac:dyDescent="0.45">
      <c r="G1805" s="28">
        <f t="shared" si="28"/>
        <v>0</v>
      </c>
      <c r="H1805" s="29" t="b">
        <f>AND(IFERROR(INDEX(Config_Categories!$C$3:$AA$3, MATCH($E1805, Config_Categories!$C$1:$AA$1, 0)), FALSE), $G1805 &lt; 0)</f>
        <v>0</v>
      </c>
    </row>
    <row r="1806" spans="7:8" x14ac:dyDescent="0.45">
      <c r="G1806" s="28">
        <f t="shared" si="28"/>
        <v>0</v>
      </c>
      <c r="H1806" s="29" t="b">
        <f>AND(IFERROR(INDEX(Config_Categories!$C$3:$AA$3, MATCH($E1806, Config_Categories!$C$1:$AA$1, 0)), FALSE), $G1806 &lt; 0)</f>
        <v>0</v>
      </c>
    </row>
    <row r="1807" spans="7:8" x14ac:dyDescent="0.45">
      <c r="G1807" s="28">
        <f t="shared" si="28"/>
        <v>0</v>
      </c>
      <c r="H1807" s="29" t="b">
        <f>AND(IFERROR(INDEX(Config_Categories!$C$3:$AA$3, MATCH($E1807, Config_Categories!$C$1:$AA$1, 0)), FALSE), $G1807 &lt; 0)</f>
        <v>0</v>
      </c>
    </row>
    <row r="1808" spans="7:8" x14ac:dyDescent="0.45">
      <c r="G1808" s="28">
        <f t="shared" si="28"/>
        <v>0</v>
      </c>
      <c r="H1808" s="29" t="b">
        <f>AND(IFERROR(INDEX(Config_Categories!$C$3:$AA$3, MATCH($E1808, Config_Categories!$C$1:$AA$1, 0)), FALSE), $G1808 &lt; 0)</f>
        <v>0</v>
      </c>
    </row>
    <row r="1809" spans="7:8" x14ac:dyDescent="0.45">
      <c r="G1809" s="28">
        <f t="shared" si="28"/>
        <v>0</v>
      </c>
      <c r="H1809" s="29" t="b">
        <f>AND(IFERROR(INDEX(Config_Categories!$C$3:$AA$3, MATCH($E1809, Config_Categories!$C$1:$AA$1, 0)), FALSE), $G1809 &lt; 0)</f>
        <v>0</v>
      </c>
    </row>
    <row r="1810" spans="7:8" x14ac:dyDescent="0.45">
      <c r="G1810" s="28">
        <f t="shared" si="28"/>
        <v>0</v>
      </c>
      <c r="H1810" s="29" t="b">
        <f>AND(IFERROR(INDEX(Config_Categories!$C$3:$AA$3, MATCH($E1810, Config_Categories!$C$1:$AA$1, 0)), FALSE), $G1810 &lt; 0)</f>
        <v>0</v>
      </c>
    </row>
    <row r="1811" spans="7:8" x14ac:dyDescent="0.45">
      <c r="G1811" s="28">
        <f t="shared" si="28"/>
        <v>0</v>
      </c>
      <c r="H1811" s="29" t="b">
        <f>AND(IFERROR(INDEX(Config_Categories!$C$3:$AA$3, MATCH($E1811, Config_Categories!$C$1:$AA$1, 0)), FALSE), $G1811 &lt; 0)</f>
        <v>0</v>
      </c>
    </row>
    <row r="1812" spans="7:8" x14ac:dyDescent="0.45">
      <c r="G1812" s="28">
        <f t="shared" si="28"/>
        <v>0</v>
      </c>
      <c r="H1812" s="29" t="b">
        <f>AND(IFERROR(INDEX(Config_Categories!$C$3:$AA$3, MATCH($E1812, Config_Categories!$C$1:$AA$1, 0)), FALSE), $G1812 &lt; 0)</f>
        <v>0</v>
      </c>
    </row>
    <row r="1813" spans="7:8" x14ac:dyDescent="0.45">
      <c r="G1813" s="28">
        <f t="shared" si="28"/>
        <v>0</v>
      </c>
      <c r="H1813" s="29" t="b">
        <f>AND(IFERROR(INDEX(Config_Categories!$C$3:$AA$3, MATCH($E1813, Config_Categories!$C$1:$AA$1, 0)), FALSE), $G1813 &lt; 0)</f>
        <v>0</v>
      </c>
    </row>
    <row r="1814" spans="7:8" x14ac:dyDescent="0.45">
      <c r="G1814" s="28">
        <f t="shared" si="28"/>
        <v>0</v>
      </c>
      <c r="H1814" s="29" t="b">
        <f>AND(IFERROR(INDEX(Config_Categories!$C$3:$AA$3, MATCH($E1814, Config_Categories!$C$1:$AA$1, 0)), FALSE), $G1814 &lt; 0)</f>
        <v>0</v>
      </c>
    </row>
    <row r="1815" spans="7:8" x14ac:dyDescent="0.45">
      <c r="G1815" s="28">
        <f t="shared" si="28"/>
        <v>0</v>
      </c>
      <c r="H1815" s="29" t="b">
        <f>AND(IFERROR(INDEX(Config_Categories!$C$3:$AA$3, MATCH($E1815, Config_Categories!$C$1:$AA$1, 0)), FALSE), $G1815 &lt; 0)</f>
        <v>0</v>
      </c>
    </row>
    <row r="1816" spans="7:8" x14ac:dyDescent="0.45">
      <c r="G1816" s="28">
        <f t="shared" si="28"/>
        <v>0</v>
      </c>
      <c r="H1816" s="29" t="b">
        <f>AND(IFERROR(INDEX(Config_Categories!$C$3:$AA$3, MATCH($E1816, Config_Categories!$C$1:$AA$1, 0)), FALSE), $G1816 &lt; 0)</f>
        <v>0</v>
      </c>
    </row>
    <row r="1817" spans="7:8" x14ac:dyDescent="0.45">
      <c r="G1817" s="28">
        <f t="shared" si="28"/>
        <v>0</v>
      </c>
      <c r="H1817" s="29" t="b">
        <f>AND(IFERROR(INDEX(Config_Categories!$C$3:$AA$3, MATCH($E1817, Config_Categories!$C$1:$AA$1, 0)), FALSE), $G1817 &lt; 0)</f>
        <v>0</v>
      </c>
    </row>
    <row r="1818" spans="7:8" x14ac:dyDescent="0.45">
      <c r="G1818" s="28">
        <f t="shared" si="28"/>
        <v>0</v>
      </c>
      <c r="H1818" s="29" t="b">
        <f>AND(IFERROR(INDEX(Config_Categories!$C$3:$AA$3, MATCH($E1818, Config_Categories!$C$1:$AA$1, 0)), FALSE), $G1818 &lt; 0)</f>
        <v>0</v>
      </c>
    </row>
    <row r="1819" spans="7:8" x14ac:dyDescent="0.45">
      <c r="G1819" s="28">
        <f t="shared" si="28"/>
        <v>0</v>
      </c>
      <c r="H1819" s="29" t="b">
        <f>AND(IFERROR(INDEX(Config_Categories!$C$3:$AA$3, MATCH($E1819, Config_Categories!$C$1:$AA$1, 0)), FALSE), $G1819 &lt; 0)</f>
        <v>0</v>
      </c>
    </row>
    <row r="1820" spans="7:8" x14ac:dyDescent="0.45">
      <c r="G1820" s="28">
        <f t="shared" si="28"/>
        <v>0</v>
      </c>
      <c r="H1820" s="29" t="b">
        <f>AND(IFERROR(INDEX(Config_Categories!$C$3:$AA$3, MATCH($E1820, Config_Categories!$C$1:$AA$1, 0)), FALSE), $G1820 &lt; 0)</f>
        <v>0</v>
      </c>
    </row>
    <row r="1821" spans="7:8" x14ac:dyDescent="0.45">
      <c r="G1821" s="28">
        <f t="shared" si="28"/>
        <v>0</v>
      </c>
      <c r="H1821" s="29" t="b">
        <f>AND(IFERROR(INDEX(Config_Categories!$C$3:$AA$3, MATCH($E1821, Config_Categories!$C$1:$AA$1, 0)), FALSE), $G1821 &lt; 0)</f>
        <v>0</v>
      </c>
    </row>
    <row r="1822" spans="7:8" x14ac:dyDescent="0.45">
      <c r="G1822" s="28">
        <f t="shared" si="28"/>
        <v>0</v>
      </c>
      <c r="H1822" s="29" t="b">
        <f>AND(IFERROR(INDEX(Config_Categories!$C$3:$AA$3, MATCH($E1822, Config_Categories!$C$1:$AA$1, 0)), FALSE), $G1822 &lt; 0)</f>
        <v>0</v>
      </c>
    </row>
    <row r="1823" spans="7:8" x14ac:dyDescent="0.45">
      <c r="G1823" s="28">
        <f t="shared" si="28"/>
        <v>0</v>
      </c>
      <c r="H1823" s="29" t="b">
        <f>AND(IFERROR(INDEX(Config_Categories!$C$3:$AA$3, MATCH($E1823, Config_Categories!$C$1:$AA$1, 0)), FALSE), $G1823 &lt; 0)</f>
        <v>0</v>
      </c>
    </row>
    <row r="1824" spans="7:8" x14ac:dyDescent="0.45">
      <c r="G1824" s="28">
        <f t="shared" si="28"/>
        <v>0</v>
      </c>
      <c r="H1824" s="29" t="b">
        <f>AND(IFERROR(INDEX(Config_Categories!$C$3:$AA$3, MATCH($E1824, Config_Categories!$C$1:$AA$1, 0)), FALSE), $G1824 &lt; 0)</f>
        <v>0</v>
      </c>
    </row>
    <row r="1825" spans="7:8" x14ac:dyDescent="0.45">
      <c r="G1825" s="28">
        <f t="shared" si="28"/>
        <v>0</v>
      </c>
      <c r="H1825" s="29" t="b">
        <f>AND(IFERROR(INDEX(Config_Categories!$C$3:$AA$3, MATCH($E1825, Config_Categories!$C$1:$AA$1, 0)), FALSE), $G1825 &lt; 0)</f>
        <v>0</v>
      </c>
    </row>
    <row r="1826" spans="7:8" x14ac:dyDescent="0.45">
      <c r="G1826" s="28">
        <f t="shared" si="28"/>
        <v>0</v>
      </c>
      <c r="H1826" s="29" t="b">
        <f>AND(IFERROR(INDEX(Config_Categories!$C$3:$AA$3, MATCH($E1826, Config_Categories!$C$1:$AA$1, 0)), FALSE), $G1826 &lt; 0)</f>
        <v>0</v>
      </c>
    </row>
    <row r="1827" spans="7:8" x14ac:dyDescent="0.45">
      <c r="G1827" s="28">
        <f t="shared" si="28"/>
        <v>0</v>
      </c>
      <c r="H1827" s="29" t="b">
        <f>AND(IFERROR(INDEX(Config_Categories!$C$3:$AA$3, MATCH($E1827, Config_Categories!$C$1:$AA$1, 0)), FALSE), $G1827 &lt; 0)</f>
        <v>0</v>
      </c>
    </row>
    <row r="1828" spans="7:8" x14ac:dyDescent="0.45">
      <c r="G1828" s="28">
        <f t="shared" si="28"/>
        <v>0</v>
      </c>
      <c r="H1828" s="29" t="b">
        <f>AND(IFERROR(INDEX(Config_Categories!$C$3:$AA$3, MATCH($E1828, Config_Categories!$C$1:$AA$1, 0)), FALSE), $G1828 &lt; 0)</f>
        <v>0</v>
      </c>
    </row>
    <row r="1829" spans="7:8" x14ac:dyDescent="0.45">
      <c r="G1829" s="28">
        <f t="shared" si="28"/>
        <v>0</v>
      </c>
      <c r="H1829" s="29" t="b">
        <f>AND(IFERROR(INDEX(Config_Categories!$C$3:$AA$3, MATCH($E1829, Config_Categories!$C$1:$AA$1, 0)), FALSE), $G1829 &lt; 0)</f>
        <v>0</v>
      </c>
    </row>
    <row r="1830" spans="7:8" x14ac:dyDescent="0.45">
      <c r="G1830" s="28">
        <f t="shared" si="28"/>
        <v>0</v>
      </c>
      <c r="H1830" s="29" t="b">
        <f>AND(IFERROR(INDEX(Config_Categories!$C$3:$AA$3, MATCH($E1830, Config_Categories!$C$1:$AA$1, 0)), FALSE), $G1830 &lt; 0)</f>
        <v>0</v>
      </c>
    </row>
    <row r="1831" spans="7:8" x14ac:dyDescent="0.45">
      <c r="G1831" s="28">
        <f t="shared" si="28"/>
        <v>0</v>
      </c>
      <c r="H1831" s="29" t="b">
        <f>AND(IFERROR(INDEX(Config_Categories!$C$3:$AA$3, MATCH($E1831, Config_Categories!$C$1:$AA$1, 0)), FALSE), $G1831 &lt; 0)</f>
        <v>0</v>
      </c>
    </row>
    <row r="1832" spans="7:8" x14ac:dyDescent="0.45">
      <c r="G1832" s="28">
        <f t="shared" si="28"/>
        <v>0</v>
      </c>
      <c r="H1832" s="29" t="b">
        <f>AND(IFERROR(INDEX(Config_Categories!$C$3:$AA$3, MATCH($E1832, Config_Categories!$C$1:$AA$1, 0)), FALSE), $G1832 &lt; 0)</f>
        <v>0</v>
      </c>
    </row>
    <row r="1833" spans="7:8" x14ac:dyDescent="0.45">
      <c r="G1833" s="28">
        <f t="shared" si="28"/>
        <v>0</v>
      </c>
      <c r="H1833" s="29" t="b">
        <f>AND(IFERROR(INDEX(Config_Categories!$C$3:$AA$3, MATCH($E1833, Config_Categories!$C$1:$AA$1, 0)), FALSE), $G1833 &lt; 0)</f>
        <v>0</v>
      </c>
    </row>
    <row r="1834" spans="7:8" x14ac:dyDescent="0.45">
      <c r="G1834" s="28">
        <f t="shared" si="28"/>
        <v>0</v>
      </c>
      <c r="H1834" s="29" t="b">
        <f>AND(IFERROR(INDEX(Config_Categories!$C$3:$AA$3, MATCH($E1834, Config_Categories!$C$1:$AA$1, 0)), FALSE), $G1834 &lt; 0)</f>
        <v>0</v>
      </c>
    </row>
    <row r="1835" spans="7:8" x14ac:dyDescent="0.45">
      <c r="G1835" s="28">
        <f t="shared" si="28"/>
        <v>0</v>
      </c>
      <c r="H1835" s="29" t="b">
        <f>AND(IFERROR(INDEX(Config_Categories!$C$3:$AA$3, MATCH($E1835, Config_Categories!$C$1:$AA$1, 0)), FALSE), $G1835 &lt; 0)</f>
        <v>0</v>
      </c>
    </row>
    <row r="1836" spans="7:8" x14ac:dyDescent="0.45">
      <c r="G1836" s="28">
        <f t="shared" si="28"/>
        <v>0</v>
      </c>
      <c r="H1836" s="29" t="b">
        <f>AND(IFERROR(INDEX(Config_Categories!$C$3:$AA$3, MATCH($E1836, Config_Categories!$C$1:$AA$1, 0)), FALSE), $G1836 &lt; 0)</f>
        <v>0</v>
      </c>
    </row>
    <row r="1837" spans="7:8" x14ac:dyDescent="0.45">
      <c r="G1837" s="28">
        <f t="shared" si="28"/>
        <v>0</v>
      </c>
      <c r="H1837" s="29" t="b">
        <f>AND(IFERROR(INDEX(Config_Categories!$C$3:$AA$3, MATCH($E1837, Config_Categories!$C$1:$AA$1, 0)), FALSE), $G1837 &lt; 0)</f>
        <v>0</v>
      </c>
    </row>
    <row r="1838" spans="7:8" x14ac:dyDescent="0.45">
      <c r="G1838" s="28">
        <f t="shared" si="28"/>
        <v>0</v>
      </c>
      <c r="H1838" s="29" t="b">
        <f>AND(IFERROR(INDEX(Config_Categories!$C$3:$AA$3, MATCH($E1838, Config_Categories!$C$1:$AA$1, 0)), FALSE), $G1838 &lt; 0)</f>
        <v>0</v>
      </c>
    </row>
    <row r="1839" spans="7:8" x14ac:dyDescent="0.45">
      <c r="G1839" s="28">
        <f t="shared" si="28"/>
        <v>0</v>
      </c>
      <c r="H1839" s="29" t="b">
        <f>AND(IFERROR(INDEX(Config_Categories!$C$3:$AA$3, MATCH($E1839, Config_Categories!$C$1:$AA$1, 0)), FALSE), $G1839 &lt; 0)</f>
        <v>0</v>
      </c>
    </row>
    <row r="1840" spans="7:8" x14ac:dyDescent="0.45">
      <c r="G1840" s="28">
        <f t="shared" si="28"/>
        <v>0</v>
      </c>
      <c r="H1840" s="29" t="b">
        <f>AND(IFERROR(INDEX(Config_Categories!$C$3:$AA$3, MATCH($E1840, Config_Categories!$C$1:$AA$1, 0)), FALSE), $G1840 &lt; 0)</f>
        <v>0</v>
      </c>
    </row>
    <row r="1841" spans="7:8" x14ac:dyDescent="0.45">
      <c r="G1841" s="28">
        <f t="shared" si="28"/>
        <v>0</v>
      </c>
      <c r="H1841" s="29" t="b">
        <f>AND(IFERROR(INDEX(Config_Categories!$C$3:$AA$3, MATCH($E1841, Config_Categories!$C$1:$AA$1, 0)), FALSE), $G1841 &lt; 0)</f>
        <v>0</v>
      </c>
    </row>
    <row r="1842" spans="7:8" x14ac:dyDescent="0.45">
      <c r="G1842" s="28">
        <f t="shared" si="28"/>
        <v>0</v>
      </c>
      <c r="H1842" s="29" t="b">
        <f>AND(IFERROR(INDEX(Config_Categories!$C$3:$AA$3, MATCH($E1842, Config_Categories!$C$1:$AA$1, 0)), FALSE), $G1842 &lt; 0)</f>
        <v>0</v>
      </c>
    </row>
    <row r="1843" spans="7:8" x14ac:dyDescent="0.45">
      <c r="G1843" s="28">
        <f t="shared" si="28"/>
        <v>0</v>
      </c>
      <c r="H1843" s="29" t="b">
        <f>AND(IFERROR(INDEX(Config_Categories!$C$3:$AA$3, MATCH($E1843, Config_Categories!$C$1:$AA$1, 0)), FALSE), $G1843 &lt; 0)</f>
        <v>0</v>
      </c>
    </row>
    <row r="1844" spans="7:8" x14ac:dyDescent="0.45">
      <c r="G1844" s="28">
        <f t="shared" si="28"/>
        <v>0</v>
      </c>
      <c r="H1844" s="29" t="b">
        <f>AND(IFERROR(INDEX(Config_Categories!$C$3:$AA$3, MATCH($E1844, Config_Categories!$C$1:$AA$1, 0)), FALSE), $G1844 &lt; 0)</f>
        <v>0</v>
      </c>
    </row>
    <row r="1845" spans="7:8" x14ac:dyDescent="0.45">
      <c r="G1845" s="28">
        <f t="shared" si="28"/>
        <v>0</v>
      </c>
      <c r="H1845" s="29" t="b">
        <f>AND(IFERROR(INDEX(Config_Categories!$C$3:$AA$3, MATCH($E1845, Config_Categories!$C$1:$AA$1, 0)), FALSE), $G1845 &lt; 0)</f>
        <v>0</v>
      </c>
    </row>
    <row r="1846" spans="7:8" x14ac:dyDescent="0.45">
      <c r="G1846" s="28">
        <f t="shared" si="28"/>
        <v>0</v>
      </c>
      <c r="H1846" s="29" t="b">
        <f>AND(IFERROR(INDEX(Config_Categories!$C$3:$AA$3, MATCH($E1846, Config_Categories!$C$1:$AA$1, 0)), FALSE), $G1846 &lt; 0)</f>
        <v>0</v>
      </c>
    </row>
    <row r="1847" spans="7:8" x14ac:dyDescent="0.45">
      <c r="G1847" s="28">
        <f t="shared" si="28"/>
        <v>0</v>
      </c>
      <c r="H1847" s="29" t="b">
        <f>AND(IFERROR(INDEX(Config_Categories!$C$3:$AA$3, MATCH($E1847, Config_Categories!$C$1:$AA$1, 0)), FALSE), $G1847 &lt; 0)</f>
        <v>0</v>
      </c>
    </row>
    <row r="1848" spans="7:8" x14ac:dyDescent="0.45">
      <c r="G1848" s="28">
        <f t="shared" si="28"/>
        <v>0</v>
      </c>
      <c r="H1848" s="29" t="b">
        <f>AND(IFERROR(INDEX(Config_Categories!$C$3:$AA$3, MATCH($E1848, Config_Categories!$C$1:$AA$1, 0)), FALSE), $G1848 &lt; 0)</f>
        <v>0</v>
      </c>
    </row>
    <row r="1849" spans="7:8" x14ac:dyDescent="0.45">
      <c r="G1849" s="28">
        <f t="shared" si="28"/>
        <v>0</v>
      </c>
      <c r="H1849" s="29" t="b">
        <f>AND(IFERROR(INDEX(Config_Categories!$C$3:$AA$3, MATCH($E1849, Config_Categories!$C$1:$AA$1, 0)), FALSE), $G1849 &lt; 0)</f>
        <v>0</v>
      </c>
    </row>
    <row r="1850" spans="7:8" x14ac:dyDescent="0.45">
      <c r="G1850" s="28">
        <f t="shared" si="28"/>
        <v>0</v>
      </c>
      <c r="H1850" s="29" t="b">
        <f>AND(IFERROR(INDEX(Config_Categories!$C$3:$AA$3, MATCH($E1850, Config_Categories!$C$1:$AA$1, 0)), FALSE), $G1850 &lt; 0)</f>
        <v>0</v>
      </c>
    </row>
    <row r="1851" spans="7:8" x14ac:dyDescent="0.45">
      <c r="G1851" s="28">
        <f t="shared" si="28"/>
        <v>0</v>
      </c>
      <c r="H1851" s="29" t="b">
        <f>AND(IFERROR(INDEX(Config_Categories!$C$3:$AA$3, MATCH($E1851, Config_Categories!$C$1:$AA$1, 0)), FALSE), $G1851 &lt; 0)</f>
        <v>0</v>
      </c>
    </row>
    <row r="1852" spans="7:8" x14ac:dyDescent="0.45">
      <c r="G1852" s="28">
        <f t="shared" si="28"/>
        <v>0</v>
      </c>
      <c r="H1852" s="29" t="b">
        <f>AND(IFERROR(INDEX(Config_Categories!$C$3:$AA$3, MATCH($E1852, Config_Categories!$C$1:$AA$1, 0)), FALSE), $G1852 &lt; 0)</f>
        <v>0</v>
      </c>
    </row>
    <row r="1853" spans="7:8" x14ac:dyDescent="0.45">
      <c r="G1853" s="28">
        <f t="shared" si="28"/>
        <v>0</v>
      </c>
      <c r="H1853" s="29" t="b">
        <f>AND(IFERROR(INDEX(Config_Categories!$C$3:$AA$3, MATCH($E1853, Config_Categories!$C$1:$AA$1, 0)), FALSE), $G1853 &lt; 0)</f>
        <v>0</v>
      </c>
    </row>
    <row r="1854" spans="7:8" x14ac:dyDescent="0.45">
      <c r="G1854" s="28">
        <f t="shared" si="28"/>
        <v>0</v>
      </c>
      <c r="H1854" s="29" t="b">
        <f>AND(IFERROR(INDEX(Config_Categories!$C$3:$AA$3, MATCH($E1854, Config_Categories!$C$1:$AA$1, 0)), FALSE), $G1854 &lt; 0)</f>
        <v>0</v>
      </c>
    </row>
    <row r="1855" spans="7:8" x14ac:dyDescent="0.45">
      <c r="G1855" s="28">
        <f t="shared" si="28"/>
        <v>0</v>
      </c>
      <c r="H1855" s="29" t="b">
        <f>AND(IFERROR(INDEX(Config_Categories!$C$3:$AA$3, MATCH($E1855, Config_Categories!$C$1:$AA$1, 0)), FALSE), $G1855 &lt; 0)</f>
        <v>0</v>
      </c>
    </row>
    <row r="1856" spans="7:8" x14ac:dyDescent="0.45">
      <c r="G1856" s="28">
        <f t="shared" si="28"/>
        <v>0</v>
      </c>
      <c r="H1856" s="29" t="b">
        <f>AND(IFERROR(INDEX(Config_Categories!$C$3:$AA$3, MATCH($E1856, Config_Categories!$C$1:$AA$1, 0)), FALSE), $G1856 &lt; 0)</f>
        <v>0</v>
      </c>
    </row>
    <row r="1857" spans="7:8" x14ac:dyDescent="0.45">
      <c r="G1857" s="28">
        <f t="shared" si="28"/>
        <v>0</v>
      </c>
      <c r="H1857" s="29" t="b">
        <f>AND(IFERROR(INDEX(Config_Categories!$C$3:$AA$3, MATCH($E1857, Config_Categories!$C$1:$AA$1, 0)), FALSE), $G1857 &lt; 0)</f>
        <v>0</v>
      </c>
    </row>
    <row r="1858" spans="7:8" x14ac:dyDescent="0.45">
      <c r="G1858" s="28">
        <f t="shared" si="28"/>
        <v>0</v>
      </c>
      <c r="H1858" s="29" t="b">
        <f>AND(IFERROR(INDEX(Config_Categories!$C$3:$AA$3, MATCH($E1858, Config_Categories!$C$1:$AA$1, 0)), FALSE), $G1858 &lt; 0)</f>
        <v>0</v>
      </c>
    </row>
    <row r="1859" spans="7:8" x14ac:dyDescent="0.45">
      <c r="G1859" s="28">
        <f t="shared" ref="G1859:G1922" si="29">SUM(I1859:O1859)</f>
        <v>0</v>
      </c>
      <c r="H1859" s="29" t="b">
        <f>AND(IFERROR(INDEX(Config_Categories!$C$3:$AA$3, MATCH($E1859, Config_Categories!$C$1:$AA$1, 0)), FALSE), $G1859 &lt; 0)</f>
        <v>0</v>
      </c>
    </row>
    <row r="1860" spans="7:8" x14ac:dyDescent="0.45">
      <c r="G1860" s="28">
        <f t="shared" si="29"/>
        <v>0</v>
      </c>
      <c r="H1860" s="29" t="b">
        <f>AND(IFERROR(INDEX(Config_Categories!$C$3:$AA$3, MATCH($E1860, Config_Categories!$C$1:$AA$1, 0)), FALSE), $G1860 &lt; 0)</f>
        <v>0</v>
      </c>
    </row>
    <row r="1861" spans="7:8" x14ac:dyDescent="0.45">
      <c r="G1861" s="28">
        <f t="shared" si="29"/>
        <v>0</v>
      </c>
      <c r="H1861" s="29" t="b">
        <f>AND(IFERROR(INDEX(Config_Categories!$C$3:$AA$3, MATCH($E1861, Config_Categories!$C$1:$AA$1, 0)), FALSE), $G1861 &lt; 0)</f>
        <v>0</v>
      </c>
    </row>
    <row r="1862" spans="7:8" x14ac:dyDescent="0.45">
      <c r="G1862" s="28">
        <f t="shared" si="29"/>
        <v>0</v>
      </c>
      <c r="H1862" s="29" t="b">
        <f>AND(IFERROR(INDEX(Config_Categories!$C$3:$AA$3, MATCH($E1862, Config_Categories!$C$1:$AA$1, 0)), FALSE), $G1862 &lt; 0)</f>
        <v>0</v>
      </c>
    </row>
    <row r="1863" spans="7:8" x14ac:dyDescent="0.45">
      <c r="G1863" s="28">
        <f t="shared" si="29"/>
        <v>0</v>
      </c>
      <c r="H1863" s="29" t="b">
        <f>AND(IFERROR(INDEX(Config_Categories!$C$3:$AA$3, MATCH($E1863, Config_Categories!$C$1:$AA$1, 0)), FALSE), $G1863 &lt; 0)</f>
        <v>0</v>
      </c>
    </row>
    <row r="1864" spans="7:8" x14ac:dyDescent="0.45">
      <c r="G1864" s="28">
        <f t="shared" si="29"/>
        <v>0</v>
      </c>
      <c r="H1864" s="29" t="b">
        <f>AND(IFERROR(INDEX(Config_Categories!$C$3:$AA$3, MATCH($E1864, Config_Categories!$C$1:$AA$1, 0)), FALSE), $G1864 &lt; 0)</f>
        <v>0</v>
      </c>
    </row>
    <row r="1865" spans="7:8" x14ac:dyDescent="0.45">
      <c r="G1865" s="28">
        <f t="shared" si="29"/>
        <v>0</v>
      </c>
      <c r="H1865" s="29" t="b">
        <f>AND(IFERROR(INDEX(Config_Categories!$C$3:$AA$3, MATCH($E1865, Config_Categories!$C$1:$AA$1, 0)), FALSE), $G1865 &lt; 0)</f>
        <v>0</v>
      </c>
    </row>
    <row r="1866" spans="7:8" x14ac:dyDescent="0.45">
      <c r="G1866" s="28">
        <f t="shared" si="29"/>
        <v>0</v>
      </c>
      <c r="H1866" s="29" t="b">
        <f>AND(IFERROR(INDEX(Config_Categories!$C$3:$AA$3, MATCH($E1866, Config_Categories!$C$1:$AA$1, 0)), FALSE), $G1866 &lt; 0)</f>
        <v>0</v>
      </c>
    </row>
    <row r="1867" spans="7:8" x14ac:dyDescent="0.45">
      <c r="G1867" s="28">
        <f t="shared" si="29"/>
        <v>0</v>
      </c>
      <c r="H1867" s="29" t="b">
        <f>AND(IFERROR(INDEX(Config_Categories!$C$3:$AA$3, MATCH($E1867, Config_Categories!$C$1:$AA$1, 0)), FALSE), $G1867 &lt; 0)</f>
        <v>0</v>
      </c>
    </row>
    <row r="1868" spans="7:8" x14ac:dyDescent="0.45">
      <c r="G1868" s="28">
        <f t="shared" si="29"/>
        <v>0</v>
      </c>
      <c r="H1868" s="29" t="b">
        <f>AND(IFERROR(INDEX(Config_Categories!$C$3:$AA$3, MATCH($E1868, Config_Categories!$C$1:$AA$1, 0)), FALSE), $G1868 &lt; 0)</f>
        <v>0</v>
      </c>
    </row>
    <row r="1869" spans="7:8" x14ac:dyDescent="0.45">
      <c r="G1869" s="28">
        <f t="shared" si="29"/>
        <v>0</v>
      </c>
      <c r="H1869" s="29" t="b">
        <f>AND(IFERROR(INDEX(Config_Categories!$C$3:$AA$3, MATCH($E1869, Config_Categories!$C$1:$AA$1, 0)), FALSE), $G1869 &lt; 0)</f>
        <v>0</v>
      </c>
    </row>
    <row r="1870" spans="7:8" x14ac:dyDescent="0.45">
      <c r="G1870" s="28">
        <f t="shared" si="29"/>
        <v>0</v>
      </c>
      <c r="H1870" s="29" t="b">
        <f>AND(IFERROR(INDEX(Config_Categories!$C$3:$AA$3, MATCH($E1870, Config_Categories!$C$1:$AA$1, 0)), FALSE), $G1870 &lt; 0)</f>
        <v>0</v>
      </c>
    </row>
    <row r="1871" spans="7:8" x14ac:dyDescent="0.45">
      <c r="G1871" s="28">
        <f t="shared" si="29"/>
        <v>0</v>
      </c>
      <c r="H1871" s="29" t="b">
        <f>AND(IFERROR(INDEX(Config_Categories!$C$3:$AA$3, MATCH($E1871, Config_Categories!$C$1:$AA$1, 0)), FALSE), $G1871 &lt; 0)</f>
        <v>0</v>
      </c>
    </row>
    <row r="1872" spans="7:8" x14ac:dyDescent="0.45">
      <c r="G1872" s="28">
        <f t="shared" si="29"/>
        <v>0</v>
      </c>
      <c r="H1872" s="29" t="b">
        <f>AND(IFERROR(INDEX(Config_Categories!$C$3:$AA$3, MATCH($E1872, Config_Categories!$C$1:$AA$1, 0)), FALSE), $G1872 &lt; 0)</f>
        <v>0</v>
      </c>
    </row>
    <row r="1873" spans="7:8" x14ac:dyDescent="0.45">
      <c r="G1873" s="28">
        <f t="shared" si="29"/>
        <v>0</v>
      </c>
      <c r="H1873" s="29" t="b">
        <f>AND(IFERROR(INDEX(Config_Categories!$C$3:$AA$3, MATCH($E1873, Config_Categories!$C$1:$AA$1, 0)), FALSE), $G1873 &lt; 0)</f>
        <v>0</v>
      </c>
    </row>
    <row r="1874" spans="7:8" x14ac:dyDescent="0.45">
      <c r="G1874" s="28">
        <f t="shared" si="29"/>
        <v>0</v>
      </c>
      <c r="H1874" s="29" t="b">
        <f>AND(IFERROR(INDEX(Config_Categories!$C$3:$AA$3, MATCH($E1874, Config_Categories!$C$1:$AA$1, 0)), FALSE), $G1874 &lt; 0)</f>
        <v>0</v>
      </c>
    </row>
    <row r="1875" spans="7:8" x14ac:dyDescent="0.45">
      <c r="G1875" s="28">
        <f t="shared" si="29"/>
        <v>0</v>
      </c>
      <c r="H1875" s="29" t="b">
        <f>AND(IFERROR(INDEX(Config_Categories!$C$3:$AA$3, MATCH($E1875, Config_Categories!$C$1:$AA$1, 0)), FALSE), $G1875 &lt; 0)</f>
        <v>0</v>
      </c>
    </row>
    <row r="1876" spans="7:8" x14ac:dyDescent="0.45">
      <c r="G1876" s="28">
        <f t="shared" si="29"/>
        <v>0</v>
      </c>
      <c r="H1876" s="29" t="b">
        <f>AND(IFERROR(INDEX(Config_Categories!$C$3:$AA$3, MATCH($E1876, Config_Categories!$C$1:$AA$1, 0)), FALSE), $G1876 &lt; 0)</f>
        <v>0</v>
      </c>
    </row>
    <row r="1877" spans="7:8" x14ac:dyDescent="0.45">
      <c r="G1877" s="28">
        <f t="shared" si="29"/>
        <v>0</v>
      </c>
      <c r="H1877" s="29" t="b">
        <f>AND(IFERROR(INDEX(Config_Categories!$C$3:$AA$3, MATCH($E1877, Config_Categories!$C$1:$AA$1, 0)), FALSE), $G1877 &lt; 0)</f>
        <v>0</v>
      </c>
    </row>
    <row r="1878" spans="7:8" x14ac:dyDescent="0.45">
      <c r="G1878" s="28">
        <f t="shared" si="29"/>
        <v>0</v>
      </c>
      <c r="H1878" s="29" t="b">
        <f>AND(IFERROR(INDEX(Config_Categories!$C$3:$AA$3, MATCH($E1878, Config_Categories!$C$1:$AA$1, 0)), FALSE), $G1878 &lt; 0)</f>
        <v>0</v>
      </c>
    </row>
    <row r="1879" spans="7:8" x14ac:dyDescent="0.45">
      <c r="G1879" s="28">
        <f t="shared" si="29"/>
        <v>0</v>
      </c>
      <c r="H1879" s="29" t="b">
        <f>AND(IFERROR(INDEX(Config_Categories!$C$3:$AA$3, MATCH($E1879, Config_Categories!$C$1:$AA$1, 0)), FALSE), $G1879 &lt; 0)</f>
        <v>0</v>
      </c>
    </row>
    <row r="1880" spans="7:8" x14ac:dyDescent="0.45">
      <c r="G1880" s="28">
        <f t="shared" si="29"/>
        <v>0</v>
      </c>
      <c r="H1880" s="29" t="b">
        <f>AND(IFERROR(INDEX(Config_Categories!$C$3:$AA$3, MATCH($E1880, Config_Categories!$C$1:$AA$1, 0)), FALSE), $G1880 &lt; 0)</f>
        <v>0</v>
      </c>
    </row>
    <row r="1881" spans="7:8" x14ac:dyDescent="0.45">
      <c r="G1881" s="28">
        <f t="shared" si="29"/>
        <v>0</v>
      </c>
      <c r="H1881" s="29" t="b">
        <f>AND(IFERROR(INDEX(Config_Categories!$C$3:$AA$3, MATCH($E1881, Config_Categories!$C$1:$AA$1, 0)), FALSE), $G1881 &lt; 0)</f>
        <v>0</v>
      </c>
    </row>
    <row r="1882" spans="7:8" x14ac:dyDescent="0.45">
      <c r="G1882" s="28">
        <f t="shared" si="29"/>
        <v>0</v>
      </c>
      <c r="H1882" s="29" t="b">
        <f>AND(IFERROR(INDEX(Config_Categories!$C$3:$AA$3, MATCH($E1882, Config_Categories!$C$1:$AA$1, 0)), FALSE), $G1882 &lt; 0)</f>
        <v>0</v>
      </c>
    </row>
    <row r="1883" spans="7:8" x14ac:dyDescent="0.45">
      <c r="G1883" s="28">
        <f t="shared" si="29"/>
        <v>0</v>
      </c>
      <c r="H1883" s="29" t="b">
        <f>AND(IFERROR(INDEX(Config_Categories!$C$3:$AA$3, MATCH($E1883, Config_Categories!$C$1:$AA$1, 0)), FALSE), $G1883 &lt; 0)</f>
        <v>0</v>
      </c>
    </row>
    <row r="1884" spans="7:8" x14ac:dyDescent="0.45">
      <c r="G1884" s="28">
        <f t="shared" si="29"/>
        <v>0</v>
      </c>
      <c r="H1884" s="29" t="b">
        <f>AND(IFERROR(INDEX(Config_Categories!$C$3:$AA$3, MATCH($E1884, Config_Categories!$C$1:$AA$1, 0)), FALSE), $G1884 &lt; 0)</f>
        <v>0</v>
      </c>
    </row>
    <row r="1885" spans="7:8" x14ac:dyDescent="0.45">
      <c r="G1885" s="28">
        <f t="shared" si="29"/>
        <v>0</v>
      </c>
      <c r="H1885" s="29" t="b">
        <f>AND(IFERROR(INDEX(Config_Categories!$C$3:$AA$3, MATCH($E1885, Config_Categories!$C$1:$AA$1, 0)), FALSE), $G1885 &lt; 0)</f>
        <v>0</v>
      </c>
    </row>
    <row r="1886" spans="7:8" x14ac:dyDescent="0.45">
      <c r="G1886" s="28">
        <f t="shared" si="29"/>
        <v>0</v>
      </c>
      <c r="H1886" s="29" t="b">
        <f>AND(IFERROR(INDEX(Config_Categories!$C$3:$AA$3, MATCH($E1886, Config_Categories!$C$1:$AA$1, 0)), FALSE), $G1886 &lt; 0)</f>
        <v>0</v>
      </c>
    </row>
    <row r="1887" spans="7:8" x14ac:dyDescent="0.45">
      <c r="G1887" s="28">
        <f t="shared" si="29"/>
        <v>0</v>
      </c>
      <c r="H1887" s="29" t="b">
        <f>AND(IFERROR(INDEX(Config_Categories!$C$3:$AA$3, MATCH($E1887, Config_Categories!$C$1:$AA$1, 0)), FALSE), $G1887 &lt; 0)</f>
        <v>0</v>
      </c>
    </row>
    <row r="1888" spans="7:8" x14ac:dyDescent="0.45">
      <c r="G1888" s="28">
        <f t="shared" si="29"/>
        <v>0</v>
      </c>
      <c r="H1888" s="29" t="b">
        <f>AND(IFERROR(INDEX(Config_Categories!$C$3:$AA$3, MATCH($E1888, Config_Categories!$C$1:$AA$1, 0)), FALSE), $G1888 &lt; 0)</f>
        <v>0</v>
      </c>
    </row>
    <row r="1889" spans="7:8" x14ac:dyDescent="0.45">
      <c r="G1889" s="28">
        <f t="shared" si="29"/>
        <v>0</v>
      </c>
      <c r="H1889" s="29" t="b">
        <f>AND(IFERROR(INDEX(Config_Categories!$C$3:$AA$3, MATCH($E1889, Config_Categories!$C$1:$AA$1, 0)), FALSE), $G1889 &lt; 0)</f>
        <v>0</v>
      </c>
    </row>
    <row r="1890" spans="7:8" x14ac:dyDescent="0.45">
      <c r="G1890" s="28">
        <f t="shared" si="29"/>
        <v>0</v>
      </c>
      <c r="H1890" s="29" t="b">
        <f>AND(IFERROR(INDEX(Config_Categories!$C$3:$AA$3, MATCH($E1890, Config_Categories!$C$1:$AA$1, 0)), FALSE), $G1890 &lt; 0)</f>
        <v>0</v>
      </c>
    </row>
    <row r="1891" spans="7:8" x14ac:dyDescent="0.45">
      <c r="G1891" s="28">
        <f t="shared" si="29"/>
        <v>0</v>
      </c>
      <c r="H1891" s="29" t="b">
        <f>AND(IFERROR(INDEX(Config_Categories!$C$3:$AA$3, MATCH($E1891, Config_Categories!$C$1:$AA$1, 0)), FALSE), $G1891 &lt; 0)</f>
        <v>0</v>
      </c>
    </row>
    <row r="1892" spans="7:8" x14ac:dyDescent="0.45">
      <c r="G1892" s="28">
        <f t="shared" si="29"/>
        <v>0</v>
      </c>
      <c r="H1892" s="29" t="b">
        <f>AND(IFERROR(INDEX(Config_Categories!$C$3:$AA$3, MATCH($E1892, Config_Categories!$C$1:$AA$1, 0)), FALSE), $G1892 &lt; 0)</f>
        <v>0</v>
      </c>
    </row>
    <row r="1893" spans="7:8" x14ac:dyDescent="0.45">
      <c r="G1893" s="28">
        <f t="shared" si="29"/>
        <v>0</v>
      </c>
      <c r="H1893" s="29" t="b">
        <f>AND(IFERROR(INDEX(Config_Categories!$C$3:$AA$3, MATCH($E1893, Config_Categories!$C$1:$AA$1, 0)), FALSE), $G1893 &lt; 0)</f>
        <v>0</v>
      </c>
    </row>
    <row r="1894" spans="7:8" x14ac:dyDescent="0.45">
      <c r="G1894" s="28">
        <f t="shared" si="29"/>
        <v>0</v>
      </c>
      <c r="H1894" s="29" t="b">
        <f>AND(IFERROR(INDEX(Config_Categories!$C$3:$AA$3, MATCH($E1894, Config_Categories!$C$1:$AA$1, 0)), FALSE), $G1894 &lt; 0)</f>
        <v>0</v>
      </c>
    </row>
    <row r="1895" spans="7:8" x14ac:dyDescent="0.45">
      <c r="G1895" s="28">
        <f t="shared" si="29"/>
        <v>0</v>
      </c>
      <c r="H1895" s="29" t="b">
        <f>AND(IFERROR(INDEX(Config_Categories!$C$3:$AA$3, MATCH($E1895, Config_Categories!$C$1:$AA$1, 0)), FALSE), $G1895 &lt; 0)</f>
        <v>0</v>
      </c>
    </row>
    <row r="1896" spans="7:8" x14ac:dyDescent="0.45">
      <c r="G1896" s="28">
        <f t="shared" si="29"/>
        <v>0</v>
      </c>
      <c r="H1896" s="29" t="b">
        <f>AND(IFERROR(INDEX(Config_Categories!$C$3:$AA$3, MATCH($E1896, Config_Categories!$C$1:$AA$1, 0)), FALSE), $G1896 &lt; 0)</f>
        <v>0</v>
      </c>
    </row>
    <row r="1897" spans="7:8" x14ac:dyDescent="0.45">
      <c r="G1897" s="28">
        <f t="shared" si="29"/>
        <v>0</v>
      </c>
      <c r="H1897" s="29" t="b">
        <f>AND(IFERROR(INDEX(Config_Categories!$C$3:$AA$3, MATCH($E1897, Config_Categories!$C$1:$AA$1, 0)), FALSE), $G1897 &lt; 0)</f>
        <v>0</v>
      </c>
    </row>
    <row r="1898" spans="7:8" x14ac:dyDescent="0.45">
      <c r="G1898" s="28">
        <f t="shared" si="29"/>
        <v>0</v>
      </c>
      <c r="H1898" s="29" t="b">
        <f>AND(IFERROR(INDEX(Config_Categories!$C$3:$AA$3, MATCH($E1898, Config_Categories!$C$1:$AA$1, 0)), FALSE), $G1898 &lt; 0)</f>
        <v>0</v>
      </c>
    </row>
    <row r="1899" spans="7:8" x14ac:dyDescent="0.45">
      <c r="G1899" s="28">
        <f t="shared" si="29"/>
        <v>0</v>
      </c>
      <c r="H1899" s="29" t="b">
        <f>AND(IFERROR(INDEX(Config_Categories!$C$3:$AA$3, MATCH($E1899, Config_Categories!$C$1:$AA$1, 0)), FALSE), $G1899 &lt; 0)</f>
        <v>0</v>
      </c>
    </row>
    <row r="1900" spans="7:8" x14ac:dyDescent="0.45">
      <c r="G1900" s="28">
        <f t="shared" si="29"/>
        <v>0</v>
      </c>
      <c r="H1900" s="29" t="b">
        <f>AND(IFERROR(INDEX(Config_Categories!$C$3:$AA$3, MATCH($E1900, Config_Categories!$C$1:$AA$1, 0)), FALSE), $G1900 &lt; 0)</f>
        <v>0</v>
      </c>
    </row>
    <row r="1901" spans="7:8" x14ac:dyDescent="0.45">
      <c r="G1901" s="28">
        <f t="shared" si="29"/>
        <v>0</v>
      </c>
      <c r="H1901" s="29" t="b">
        <f>AND(IFERROR(INDEX(Config_Categories!$C$3:$AA$3, MATCH($E1901, Config_Categories!$C$1:$AA$1, 0)), FALSE), $G1901 &lt; 0)</f>
        <v>0</v>
      </c>
    </row>
    <row r="1902" spans="7:8" x14ac:dyDescent="0.45">
      <c r="G1902" s="28">
        <f t="shared" si="29"/>
        <v>0</v>
      </c>
      <c r="H1902" s="29" t="b">
        <f>AND(IFERROR(INDEX(Config_Categories!$C$3:$AA$3, MATCH($E1902, Config_Categories!$C$1:$AA$1, 0)), FALSE), $G1902 &lt; 0)</f>
        <v>0</v>
      </c>
    </row>
    <row r="1903" spans="7:8" x14ac:dyDescent="0.45">
      <c r="G1903" s="28">
        <f t="shared" si="29"/>
        <v>0</v>
      </c>
      <c r="H1903" s="29" t="b">
        <f>AND(IFERROR(INDEX(Config_Categories!$C$3:$AA$3, MATCH($E1903, Config_Categories!$C$1:$AA$1, 0)), FALSE), $G1903 &lt; 0)</f>
        <v>0</v>
      </c>
    </row>
    <row r="1904" spans="7:8" x14ac:dyDescent="0.45">
      <c r="G1904" s="28">
        <f t="shared" si="29"/>
        <v>0</v>
      </c>
      <c r="H1904" s="29" t="b">
        <f>AND(IFERROR(INDEX(Config_Categories!$C$3:$AA$3, MATCH($E1904, Config_Categories!$C$1:$AA$1, 0)), FALSE), $G1904 &lt; 0)</f>
        <v>0</v>
      </c>
    </row>
    <row r="1905" spans="7:8" x14ac:dyDescent="0.45">
      <c r="G1905" s="28">
        <f t="shared" si="29"/>
        <v>0</v>
      </c>
      <c r="H1905" s="29" t="b">
        <f>AND(IFERROR(INDEX(Config_Categories!$C$3:$AA$3, MATCH($E1905, Config_Categories!$C$1:$AA$1, 0)), FALSE), $G1905 &lt; 0)</f>
        <v>0</v>
      </c>
    </row>
    <row r="1906" spans="7:8" x14ac:dyDescent="0.45">
      <c r="G1906" s="28">
        <f t="shared" si="29"/>
        <v>0</v>
      </c>
      <c r="H1906" s="29" t="b">
        <f>AND(IFERROR(INDEX(Config_Categories!$C$3:$AA$3, MATCH($E1906, Config_Categories!$C$1:$AA$1, 0)), FALSE), $G1906 &lt; 0)</f>
        <v>0</v>
      </c>
    </row>
    <row r="1907" spans="7:8" x14ac:dyDescent="0.45">
      <c r="G1907" s="28">
        <f t="shared" si="29"/>
        <v>0</v>
      </c>
      <c r="H1907" s="29" t="b">
        <f>AND(IFERROR(INDEX(Config_Categories!$C$3:$AA$3, MATCH($E1907, Config_Categories!$C$1:$AA$1, 0)), FALSE), $G1907 &lt; 0)</f>
        <v>0</v>
      </c>
    </row>
    <row r="1908" spans="7:8" x14ac:dyDescent="0.45">
      <c r="G1908" s="28">
        <f t="shared" si="29"/>
        <v>0</v>
      </c>
      <c r="H1908" s="29" t="b">
        <f>AND(IFERROR(INDEX(Config_Categories!$C$3:$AA$3, MATCH($E1908, Config_Categories!$C$1:$AA$1, 0)), FALSE), $G1908 &lt; 0)</f>
        <v>0</v>
      </c>
    </row>
    <row r="1909" spans="7:8" x14ac:dyDescent="0.45">
      <c r="G1909" s="28">
        <f t="shared" si="29"/>
        <v>0</v>
      </c>
      <c r="H1909" s="29" t="b">
        <f>AND(IFERROR(INDEX(Config_Categories!$C$3:$AA$3, MATCH($E1909, Config_Categories!$C$1:$AA$1, 0)), FALSE), $G1909 &lt; 0)</f>
        <v>0</v>
      </c>
    </row>
    <row r="1910" spans="7:8" x14ac:dyDescent="0.45">
      <c r="G1910" s="28">
        <f t="shared" si="29"/>
        <v>0</v>
      </c>
      <c r="H1910" s="29" t="b">
        <f>AND(IFERROR(INDEX(Config_Categories!$C$3:$AA$3, MATCH($E1910, Config_Categories!$C$1:$AA$1, 0)), FALSE), $G1910 &lt; 0)</f>
        <v>0</v>
      </c>
    </row>
    <row r="1911" spans="7:8" x14ac:dyDescent="0.45">
      <c r="G1911" s="28">
        <f t="shared" si="29"/>
        <v>0</v>
      </c>
      <c r="H1911" s="29" t="b">
        <f>AND(IFERROR(INDEX(Config_Categories!$C$3:$AA$3, MATCH($E1911, Config_Categories!$C$1:$AA$1, 0)), FALSE), $G1911 &lt; 0)</f>
        <v>0</v>
      </c>
    </row>
    <row r="1912" spans="7:8" x14ac:dyDescent="0.45">
      <c r="G1912" s="28">
        <f t="shared" si="29"/>
        <v>0</v>
      </c>
      <c r="H1912" s="29" t="b">
        <f>AND(IFERROR(INDEX(Config_Categories!$C$3:$AA$3, MATCH($E1912, Config_Categories!$C$1:$AA$1, 0)), FALSE), $G1912 &lt; 0)</f>
        <v>0</v>
      </c>
    </row>
    <row r="1913" spans="7:8" x14ac:dyDescent="0.45">
      <c r="G1913" s="28">
        <f t="shared" si="29"/>
        <v>0</v>
      </c>
      <c r="H1913" s="29" t="b">
        <f>AND(IFERROR(INDEX(Config_Categories!$C$3:$AA$3, MATCH($E1913, Config_Categories!$C$1:$AA$1, 0)), FALSE), $G1913 &lt; 0)</f>
        <v>0</v>
      </c>
    </row>
    <row r="1914" spans="7:8" x14ac:dyDescent="0.45">
      <c r="G1914" s="28">
        <f t="shared" si="29"/>
        <v>0</v>
      </c>
      <c r="H1914" s="29" t="b">
        <f>AND(IFERROR(INDEX(Config_Categories!$C$3:$AA$3, MATCH($E1914, Config_Categories!$C$1:$AA$1, 0)), FALSE), $G1914 &lt; 0)</f>
        <v>0</v>
      </c>
    </row>
    <row r="1915" spans="7:8" x14ac:dyDescent="0.45">
      <c r="G1915" s="28">
        <f t="shared" si="29"/>
        <v>0</v>
      </c>
      <c r="H1915" s="29" t="b">
        <f>AND(IFERROR(INDEX(Config_Categories!$C$3:$AA$3, MATCH($E1915, Config_Categories!$C$1:$AA$1, 0)), FALSE), $G1915 &lt; 0)</f>
        <v>0</v>
      </c>
    </row>
    <row r="1916" spans="7:8" x14ac:dyDescent="0.45">
      <c r="G1916" s="28">
        <f t="shared" si="29"/>
        <v>0</v>
      </c>
      <c r="H1916" s="29" t="b">
        <f>AND(IFERROR(INDEX(Config_Categories!$C$3:$AA$3, MATCH($E1916, Config_Categories!$C$1:$AA$1, 0)), FALSE), $G1916 &lt; 0)</f>
        <v>0</v>
      </c>
    </row>
    <row r="1917" spans="7:8" x14ac:dyDescent="0.45">
      <c r="G1917" s="28">
        <f t="shared" si="29"/>
        <v>0</v>
      </c>
      <c r="H1917" s="29" t="b">
        <f>AND(IFERROR(INDEX(Config_Categories!$C$3:$AA$3, MATCH($E1917, Config_Categories!$C$1:$AA$1, 0)), FALSE), $G1917 &lt; 0)</f>
        <v>0</v>
      </c>
    </row>
    <row r="1918" spans="7:8" x14ac:dyDescent="0.45">
      <c r="G1918" s="28">
        <f t="shared" si="29"/>
        <v>0</v>
      </c>
      <c r="H1918" s="29" t="b">
        <f>AND(IFERROR(INDEX(Config_Categories!$C$3:$AA$3, MATCH($E1918, Config_Categories!$C$1:$AA$1, 0)), FALSE), $G1918 &lt; 0)</f>
        <v>0</v>
      </c>
    </row>
    <row r="1919" spans="7:8" x14ac:dyDescent="0.45">
      <c r="G1919" s="28">
        <f t="shared" si="29"/>
        <v>0</v>
      </c>
      <c r="H1919" s="29" t="b">
        <f>AND(IFERROR(INDEX(Config_Categories!$C$3:$AA$3, MATCH($E1919, Config_Categories!$C$1:$AA$1, 0)), FALSE), $G1919 &lt; 0)</f>
        <v>0</v>
      </c>
    </row>
    <row r="1920" spans="7:8" x14ac:dyDescent="0.45">
      <c r="G1920" s="28">
        <f t="shared" si="29"/>
        <v>0</v>
      </c>
      <c r="H1920" s="29" t="b">
        <f>AND(IFERROR(INDEX(Config_Categories!$C$3:$AA$3, MATCH($E1920, Config_Categories!$C$1:$AA$1, 0)), FALSE), $G1920 &lt; 0)</f>
        <v>0</v>
      </c>
    </row>
    <row r="1921" spans="7:8" x14ac:dyDescent="0.45">
      <c r="G1921" s="28">
        <f t="shared" si="29"/>
        <v>0</v>
      </c>
      <c r="H1921" s="29" t="b">
        <f>AND(IFERROR(INDEX(Config_Categories!$C$3:$AA$3, MATCH($E1921, Config_Categories!$C$1:$AA$1, 0)), FALSE), $G1921 &lt; 0)</f>
        <v>0</v>
      </c>
    </row>
    <row r="1922" spans="7:8" x14ac:dyDescent="0.45">
      <c r="G1922" s="28">
        <f t="shared" si="29"/>
        <v>0</v>
      </c>
      <c r="H1922" s="29" t="b">
        <f>AND(IFERROR(INDEX(Config_Categories!$C$3:$AA$3, MATCH($E1922, Config_Categories!$C$1:$AA$1, 0)), FALSE), $G1922 &lt; 0)</f>
        <v>0</v>
      </c>
    </row>
    <row r="1923" spans="7:8" x14ac:dyDescent="0.45">
      <c r="G1923" s="28">
        <f t="shared" ref="G1923:G1986" si="30">SUM(I1923:O1923)</f>
        <v>0</v>
      </c>
      <c r="H1923" s="29" t="b">
        <f>AND(IFERROR(INDEX(Config_Categories!$C$3:$AA$3, MATCH($E1923, Config_Categories!$C$1:$AA$1, 0)), FALSE), $G1923 &lt; 0)</f>
        <v>0</v>
      </c>
    </row>
    <row r="1924" spans="7:8" x14ac:dyDescent="0.45">
      <c r="G1924" s="28">
        <f t="shared" si="30"/>
        <v>0</v>
      </c>
      <c r="H1924" s="29" t="b">
        <f>AND(IFERROR(INDEX(Config_Categories!$C$3:$AA$3, MATCH($E1924, Config_Categories!$C$1:$AA$1, 0)), FALSE), $G1924 &lt; 0)</f>
        <v>0</v>
      </c>
    </row>
    <row r="1925" spans="7:8" x14ac:dyDescent="0.45">
      <c r="G1925" s="28">
        <f t="shared" si="30"/>
        <v>0</v>
      </c>
      <c r="H1925" s="29" t="b">
        <f>AND(IFERROR(INDEX(Config_Categories!$C$3:$AA$3, MATCH($E1925, Config_Categories!$C$1:$AA$1, 0)), FALSE), $G1925 &lt; 0)</f>
        <v>0</v>
      </c>
    </row>
    <row r="1926" spans="7:8" x14ac:dyDescent="0.45">
      <c r="G1926" s="28">
        <f t="shared" si="30"/>
        <v>0</v>
      </c>
      <c r="H1926" s="29" t="b">
        <f>AND(IFERROR(INDEX(Config_Categories!$C$3:$AA$3, MATCH($E1926, Config_Categories!$C$1:$AA$1, 0)), FALSE), $G1926 &lt; 0)</f>
        <v>0</v>
      </c>
    </row>
    <row r="1927" spans="7:8" x14ac:dyDescent="0.45">
      <c r="G1927" s="28">
        <f t="shared" si="30"/>
        <v>0</v>
      </c>
      <c r="H1927" s="29" t="b">
        <f>AND(IFERROR(INDEX(Config_Categories!$C$3:$AA$3, MATCH($E1927, Config_Categories!$C$1:$AA$1, 0)), FALSE), $G1927 &lt; 0)</f>
        <v>0</v>
      </c>
    </row>
    <row r="1928" spans="7:8" x14ac:dyDescent="0.45">
      <c r="G1928" s="28">
        <f t="shared" si="30"/>
        <v>0</v>
      </c>
      <c r="H1928" s="29" t="b">
        <f>AND(IFERROR(INDEX(Config_Categories!$C$3:$AA$3, MATCH($E1928, Config_Categories!$C$1:$AA$1, 0)), FALSE), $G1928 &lt; 0)</f>
        <v>0</v>
      </c>
    </row>
    <row r="1929" spans="7:8" x14ac:dyDescent="0.45">
      <c r="G1929" s="28">
        <f t="shared" si="30"/>
        <v>0</v>
      </c>
      <c r="H1929" s="29" t="b">
        <f>AND(IFERROR(INDEX(Config_Categories!$C$3:$AA$3, MATCH($E1929, Config_Categories!$C$1:$AA$1, 0)), FALSE), $G1929 &lt; 0)</f>
        <v>0</v>
      </c>
    </row>
    <row r="1930" spans="7:8" x14ac:dyDescent="0.45">
      <c r="G1930" s="28">
        <f t="shared" si="30"/>
        <v>0</v>
      </c>
      <c r="H1930" s="29" t="b">
        <f>AND(IFERROR(INDEX(Config_Categories!$C$3:$AA$3, MATCH($E1930, Config_Categories!$C$1:$AA$1, 0)), FALSE), $G1930 &lt; 0)</f>
        <v>0</v>
      </c>
    </row>
    <row r="1931" spans="7:8" x14ac:dyDescent="0.45">
      <c r="G1931" s="28">
        <f t="shared" si="30"/>
        <v>0</v>
      </c>
      <c r="H1931" s="29" t="b">
        <f>AND(IFERROR(INDEX(Config_Categories!$C$3:$AA$3, MATCH($E1931, Config_Categories!$C$1:$AA$1, 0)), FALSE), $G1931 &lt; 0)</f>
        <v>0</v>
      </c>
    </row>
    <row r="1932" spans="7:8" x14ac:dyDescent="0.45">
      <c r="G1932" s="28">
        <f t="shared" si="30"/>
        <v>0</v>
      </c>
      <c r="H1932" s="29" t="b">
        <f>AND(IFERROR(INDEX(Config_Categories!$C$3:$AA$3, MATCH($E1932, Config_Categories!$C$1:$AA$1, 0)), FALSE), $G1932 &lt; 0)</f>
        <v>0</v>
      </c>
    </row>
    <row r="1933" spans="7:8" x14ac:dyDescent="0.45">
      <c r="G1933" s="28">
        <f t="shared" si="30"/>
        <v>0</v>
      </c>
      <c r="H1933" s="29" t="b">
        <f>AND(IFERROR(INDEX(Config_Categories!$C$3:$AA$3, MATCH($E1933, Config_Categories!$C$1:$AA$1, 0)), FALSE), $G1933 &lt; 0)</f>
        <v>0</v>
      </c>
    </row>
    <row r="1934" spans="7:8" x14ac:dyDescent="0.45">
      <c r="G1934" s="28">
        <f t="shared" si="30"/>
        <v>0</v>
      </c>
      <c r="H1934" s="29" t="b">
        <f>AND(IFERROR(INDEX(Config_Categories!$C$3:$AA$3, MATCH($E1934, Config_Categories!$C$1:$AA$1, 0)), FALSE), $G1934 &lt; 0)</f>
        <v>0</v>
      </c>
    </row>
    <row r="1935" spans="7:8" x14ac:dyDescent="0.45">
      <c r="G1935" s="28">
        <f t="shared" si="30"/>
        <v>0</v>
      </c>
      <c r="H1935" s="29" t="b">
        <f>AND(IFERROR(INDEX(Config_Categories!$C$3:$AA$3, MATCH($E1935, Config_Categories!$C$1:$AA$1, 0)), FALSE), $G1935 &lt; 0)</f>
        <v>0</v>
      </c>
    </row>
    <row r="1936" spans="7:8" x14ac:dyDescent="0.45">
      <c r="G1936" s="28">
        <f t="shared" si="30"/>
        <v>0</v>
      </c>
      <c r="H1936" s="29" t="b">
        <f>AND(IFERROR(INDEX(Config_Categories!$C$3:$AA$3, MATCH($E1936, Config_Categories!$C$1:$AA$1, 0)), FALSE), $G1936 &lt; 0)</f>
        <v>0</v>
      </c>
    </row>
    <row r="1937" spans="7:8" x14ac:dyDescent="0.45">
      <c r="G1937" s="28">
        <f t="shared" si="30"/>
        <v>0</v>
      </c>
      <c r="H1937" s="29" t="b">
        <f>AND(IFERROR(INDEX(Config_Categories!$C$3:$AA$3, MATCH($E1937, Config_Categories!$C$1:$AA$1, 0)), FALSE), $G1937 &lt; 0)</f>
        <v>0</v>
      </c>
    </row>
    <row r="1938" spans="7:8" x14ac:dyDescent="0.45">
      <c r="G1938" s="28">
        <f t="shared" si="30"/>
        <v>0</v>
      </c>
      <c r="H1938" s="29" t="b">
        <f>AND(IFERROR(INDEX(Config_Categories!$C$3:$AA$3, MATCH($E1938, Config_Categories!$C$1:$AA$1, 0)), FALSE), $G1938 &lt; 0)</f>
        <v>0</v>
      </c>
    </row>
    <row r="1939" spans="7:8" x14ac:dyDescent="0.45">
      <c r="G1939" s="28">
        <f t="shared" si="30"/>
        <v>0</v>
      </c>
      <c r="H1939" s="29" t="b">
        <f>AND(IFERROR(INDEX(Config_Categories!$C$3:$AA$3, MATCH($E1939, Config_Categories!$C$1:$AA$1, 0)), FALSE), $G1939 &lt; 0)</f>
        <v>0</v>
      </c>
    </row>
    <row r="1940" spans="7:8" x14ac:dyDescent="0.45">
      <c r="G1940" s="28">
        <f t="shared" si="30"/>
        <v>0</v>
      </c>
      <c r="H1940" s="29" t="b">
        <f>AND(IFERROR(INDEX(Config_Categories!$C$3:$AA$3, MATCH($E1940, Config_Categories!$C$1:$AA$1, 0)), FALSE), $G1940 &lt; 0)</f>
        <v>0</v>
      </c>
    </row>
    <row r="1941" spans="7:8" x14ac:dyDescent="0.45">
      <c r="G1941" s="28">
        <f t="shared" si="30"/>
        <v>0</v>
      </c>
      <c r="H1941" s="29" t="b">
        <f>AND(IFERROR(INDEX(Config_Categories!$C$3:$AA$3, MATCH($E1941, Config_Categories!$C$1:$AA$1, 0)), FALSE), $G1941 &lt; 0)</f>
        <v>0</v>
      </c>
    </row>
    <row r="1942" spans="7:8" x14ac:dyDescent="0.45">
      <c r="G1942" s="28">
        <f t="shared" si="30"/>
        <v>0</v>
      </c>
      <c r="H1942" s="29" t="b">
        <f>AND(IFERROR(INDEX(Config_Categories!$C$3:$AA$3, MATCH($E1942, Config_Categories!$C$1:$AA$1, 0)), FALSE), $G1942 &lt; 0)</f>
        <v>0</v>
      </c>
    </row>
    <row r="1943" spans="7:8" x14ac:dyDescent="0.45">
      <c r="G1943" s="28">
        <f t="shared" si="30"/>
        <v>0</v>
      </c>
      <c r="H1943" s="29" t="b">
        <f>AND(IFERROR(INDEX(Config_Categories!$C$3:$AA$3, MATCH($E1943, Config_Categories!$C$1:$AA$1, 0)), FALSE), $G1943 &lt; 0)</f>
        <v>0</v>
      </c>
    </row>
    <row r="1944" spans="7:8" x14ac:dyDescent="0.45">
      <c r="G1944" s="28">
        <f t="shared" si="30"/>
        <v>0</v>
      </c>
      <c r="H1944" s="29" t="b">
        <f>AND(IFERROR(INDEX(Config_Categories!$C$3:$AA$3, MATCH($E1944, Config_Categories!$C$1:$AA$1, 0)), FALSE), $G1944 &lt; 0)</f>
        <v>0</v>
      </c>
    </row>
    <row r="1945" spans="7:8" x14ac:dyDescent="0.45">
      <c r="G1945" s="28">
        <f t="shared" si="30"/>
        <v>0</v>
      </c>
      <c r="H1945" s="29" t="b">
        <f>AND(IFERROR(INDEX(Config_Categories!$C$3:$AA$3, MATCH($E1945, Config_Categories!$C$1:$AA$1, 0)), FALSE), $G1945 &lt; 0)</f>
        <v>0</v>
      </c>
    </row>
    <row r="1946" spans="7:8" x14ac:dyDescent="0.45">
      <c r="G1946" s="28">
        <f t="shared" si="30"/>
        <v>0</v>
      </c>
      <c r="H1946" s="29" t="b">
        <f>AND(IFERROR(INDEX(Config_Categories!$C$3:$AA$3, MATCH($E1946, Config_Categories!$C$1:$AA$1, 0)), FALSE), $G1946 &lt; 0)</f>
        <v>0</v>
      </c>
    </row>
    <row r="1947" spans="7:8" x14ac:dyDescent="0.45">
      <c r="G1947" s="28">
        <f t="shared" si="30"/>
        <v>0</v>
      </c>
      <c r="H1947" s="29" t="b">
        <f>AND(IFERROR(INDEX(Config_Categories!$C$3:$AA$3, MATCH($E1947, Config_Categories!$C$1:$AA$1, 0)), FALSE), $G1947 &lt; 0)</f>
        <v>0</v>
      </c>
    </row>
    <row r="1948" spans="7:8" x14ac:dyDescent="0.45">
      <c r="G1948" s="28">
        <f t="shared" si="30"/>
        <v>0</v>
      </c>
      <c r="H1948" s="29" t="b">
        <f>AND(IFERROR(INDEX(Config_Categories!$C$3:$AA$3, MATCH($E1948, Config_Categories!$C$1:$AA$1, 0)), FALSE), $G1948 &lt; 0)</f>
        <v>0</v>
      </c>
    </row>
    <row r="1949" spans="7:8" x14ac:dyDescent="0.45">
      <c r="G1949" s="28">
        <f t="shared" si="30"/>
        <v>0</v>
      </c>
      <c r="H1949" s="29" t="b">
        <f>AND(IFERROR(INDEX(Config_Categories!$C$3:$AA$3, MATCH($E1949, Config_Categories!$C$1:$AA$1, 0)), FALSE), $G1949 &lt; 0)</f>
        <v>0</v>
      </c>
    </row>
    <row r="1950" spans="7:8" x14ac:dyDescent="0.45">
      <c r="G1950" s="28">
        <f t="shared" si="30"/>
        <v>0</v>
      </c>
      <c r="H1950" s="29" t="b">
        <f>AND(IFERROR(INDEX(Config_Categories!$C$3:$AA$3, MATCH($E1950, Config_Categories!$C$1:$AA$1, 0)), FALSE), $G1950 &lt; 0)</f>
        <v>0</v>
      </c>
    </row>
    <row r="1951" spans="7:8" x14ac:dyDescent="0.45">
      <c r="G1951" s="28">
        <f t="shared" si="30"/>
        <v>0</v>
      </c>
      <c r="H1951" s="29" t="b">
        <f>AND(IFERROR(INDEX(Config_Categories!$C$3:$AA$3, MATCH($E1951, Config_Categories!$C$1:$AA$1, 0)), FALSE), $G1951 &lt; 0)</f>
        <v>0</v>
      </c>
    </row>
    <row r="1952" spans="7:8" x14ac:dyDescent="0.45">
      <c r="G1952" s="28">
        <f t="shared" si="30"/>
        <v>0</v>
      </c>
      <c r="H1952" s="29" t="b">
        <f>AND(IFERROR(INDEX(Config_Categories!$C$3:$AA$3, MATCH($E1952, Config_Categories!$C$1:$AA$1, 0)), FALSE), $G1952 &lt; 0)</f>
        <v>0</v>
      </c>
    </row>
    <row r="1953" spans="7:8" x14ac:dyDescent="0.45">
      <c r="G1953" s="28">
        <f t="shared" si="30"/>
        <v>0</v>
      </c>
      <c r="H1953" s="29" t="b">
        <f>AND(IFERROR(INDEX(Config_Categories!$C$3:$AA$3, MATCH($E1953, Config_Categories!$C$1:$AA$1, 0)), FALSE), $G1953 &lt; 0)</f>
        <v>0</v>
      </c>
    </row>
    <row r="1954" spans="7:8" x14ac:dyDescent="0.45">
      <c r="G1954" s="28">
        <f t="shared" si="30"/>
        <v>0</v>
      </c>
      <c r="H1954" s="29" t="b">
        <f>AND(IFERROR(INDEX(Config_Categories!$C$3:$AA$3, MATCH($E1954, Config_Categories!$C$1:$AA$1, 0)), FALSE), $G1954 &lt; 0)</f>
        <v>0</v>
      </c>
    </row>
    <row r="1955" spans="7:8" x14ac:dyDescent="0.45">
      <c r="G1955" s="28">
        <f t="shared" si="30"/>
        <v>0</v>
      </c>
      <c r="H1955" s="29" t="b">
        <f>AND(IFERROR(INDEX(Config_Categories!$C$3:$AA$3, MATCH($E1955, Config_Categories!$C$1:$AA$1, 0)), FALSE), $G1955 &lt; 0)</f>
        <v>0</v>
      </c>
    </row>
    <row r="1956" spans="7:8" x14ac:dyDescent="0.45">
      <c r="G1956" s="28">
        <f t="shared" si="30"/>
        <v>0</v>
      </c>
      <c r="H1956" s="29" t="b">
        <f>AND(IFERROR(INDEX(Config_Categories!$C$3:$AA$3, MATCH($E1956, Config_Categories!$C$1:$AA$1, 0)), FALSE), $G1956 &lt; 0)</f>
        <v>0</v>
      </c>
    </row>
    <row r="1957" spans="7:8" x14ac:dyDescent="0.45">
      <c r="G1957" s="28">
        <f t="shared" si="30"/>
        <v>0</v>
      </c>
      <c r="H1957" s="29" t="b">
        <f>AND(IFERROR(INDEX(Config_Categories!$C$3:$AA$3, MATCH($E1957, Config_Categories!$C$1:$AA$1, 0)), FALSE), $G1957 &lt; 0)</f>
        <v>0</v>
      </c>
    </row>
    <row r="1958" spans="7:8" x14ac:dyDescent="0.45">
      <c r="G1958" s="28">
        <f t="shared" si="30"/>
        <v>0</v>
      </c>
      <c r="H1958" s="29" t="b">
        <f>AND(IFERROR(INDEX(Config_Categories!$C$3:$AA$3, MATCH($E1958, Config_Categories!$C$1:$AA$1, 0)), FALSE), $G1958 &lt; 0)</f>
        <v>0</v>
      </c>
    </row>
    <row r="1959" spans="7:8" x14ac:dyDescent="0.45">
      <c r="G1959" s="28">
        <f t="shared" si="30"/>
        <v>0</v>
      </c>
      <c r="H1959" s="29" t="b">
        <f>AND(IFERROR(INDEX(Config_Categories!$C$3:$AA$3, MATCH($E1959, Config_Categories!$C$1:$AA$1, 0)), FALSE), $G1959 &lt; 0)</f>
        <v>0</v>
      </c>
    </row>
    <row r="1960" spans="7:8" x14ac:dyDescent="0.45">
      <c r="G1960" s="28">
        <f t="shared" si="30"/>
        <v>0</v>
      </c>
      <c r="H1960" s="29" t="b">
        <f>AND(IFERROR(INDEX(Config_Categories!$C$3:$AA$3, MATCH($E1960, Config_Categories!$C$1:$AA$1, 0)), FALSE), $G1960 &lt; 0)</f>
        <v>0</v>
      </c>
    </row>
    <row r="1961" spans="7:8" x14ac:dyDescent="0.45">
      <c r="G1961" s="28">
        <f t="shared" si="30"/>
        <v>0</v>
      </c>
      <c r="H1961" s="29" t="b">
        <f>AND(IFERROR(INDEX(Config_Categories!$C$3:$AA$3, MATCH($E1961, Config_Categories!$C$1:$AA$1, 0)), FALSE), $G1961 &lt; 0)</f>
        <v>0</v>
      </c>
    </row>
    <row r="1962" spans="7:8" x14ac:dyDescent="0.45">
      <c r="G1962" s="28">
        <f t="shared" si="30"/>
        <v>0</v>
      </c>
      <c r="H1962" s="29" t="b">
        <f>AND(IFERROR(INDEX(Config_Categories!$C$3:$AA$3, MATCH($E1962, Config_Categories!$C$1:$AA$1, 0)), FALSE), $G1962 &lt; 0)</f>
        <v>0</v>
      </c>
    </row>
    <row r="1963" spans="7:8" x14ac:dyDescent="0.45">
      <c r="G1963" s="28">
        <f t="shared" si="30"/>
        <v>0</v>
      </c>
      <c r="H1963" s="29" t="b">
        <f>AND(IFERROR(INDEX(Config_Categories!$C$3:$AA$3, MATCH($E1963, Config_Categories!$C$1:$AA$1, 0)), FALSE), $G1963 &lt; 0)</f>
        <v>0</v>
      </c>
    </row>
    <row r="1964" spans="7:8" x14ac:dyDescent="0.45">
      <c r="G1964" s="28">
        <f t="shared" si="30"/>
        <v>0</v>
      </c>
      <c r="H1964" s="29" t="b">
        <f>AND(IFERROR(INDEX(Config_Categories!$C$3:$AA$3, MATCH($E1964, Config_Categories!$C$1:$AA$1, 0)), FALSE), $G1964 &lt; 0)</f>
        <v>0</v>
      </c>
    </row>
    <row r="1965" spans="7:8" x14ac:dyDescent="0.45">
      <c r="G1965" s="28">
        <f t="shared" si="30"/>
        <v>0</v>
      </c>
      <c r="H1965" s="29" t="b">
        <f>AND(IFERROR(INDEX(Config_Categories!$C$3:$AA$3, MATCH($E1965, Config_Categories!$C$1:$AA$1, 0)), FALSE), $G1965 &lt; 0)</f>
        <v>0</v>
      </c>
    </row>
    <row r="1966" spans="7:8" x14ac:dyDescent="0.45">
      <c r="G1966" s="28">
        <f t="shared" si="30"/>
        <v>0</v>
      </c>
      <c r="H1966" s="29" t="b">
        <f>AND(IFERROR(INDEX(Config_Categories!$C$3:$AA$3, MATCH($E1966, Config_Categories!$C$1:$AA$1, 0)), FALSE), $G1966 &lt; 0)</f>
        <v>0</v>
      </c>
    </row>
    <row r="1967" spans="7:8" x14ac:dyDescent="0.45">
      <c r="G1967" s="28">
        <f t="shared" si="30"/>
        <v>0</v>
      </c>
      <c r="H1967" s="29" t="b">
        <f>AND(IFERROR(INDEX(Config_Categories!$C$3:$AA$3, MATCH($E1967, Config_Categories!$C$1:$AA$1, 0)), FALSE), $G1967 &lt; 0)</f>
        <v>0</v>
      </c>
    </row>
    <row r="1968" spans="7:8" x14ac:dyDescent="0.45">
      <c r="G1968" s="28">
        <f t="shared" si="30"/>
        <v>0</v>
      </c>
      <c r="H1968" s="29" t="b">
        <f>AND(IFERROR(INDEX(Config_Categories!$C$3:$AA$3, MATCH($E1968, Config_Categories!$C$1:$AA$1, 0)), FALSE), $G1968 &lt; 0)</f>
        <v>0</v>
      </c>
    </row>
    <row r="1969" spans="7:8" x14ac:dyDescent="0.45">
      <c r="G1969" s="28">
        <f t="shared" si="30"/>
        <v>0</v>
      </c>
      <c r="H1969" s="29" t="b">
        <f>AND(IFERROR(INDEX(Config_Categories!$C$3:$AA$3, MATCH($E1969, Config_Categories!$C$1:$AA$1, 0)), FALSE), $G1969 &lt; 0)</f>
        <v>0</v>
      </c>
    </row>
    <row r="1970" spans="7:8" x14ac:dyDescent="0.45">
      <c r="G1970" s="28">
        <f t="shared" si="30"/>
        <v>0</v>
      </c>
      <c r="H1970" s="29" t="b">
        <f>AND(IFERROR(INDEX(Config_Categories!$C$3:$AA$3, MATCH($E1970, Config_Categories!$C$1:$AA$1, 0)), FALSE), $G1970 &lt; 0)</f>
        <v>0</v>
      </c>
    </row>
    <row r="1971" spans="7:8" x14ac:dyDescent="0.45">
      <c r="G1971" s="28">
        <f t="shared" si="30"/>
        <v>0</v>
      </c>
      <c r="H1971" s="29" t="b">
        <f>AND(IFERROR(INDEX(Config_Categories!$C$3:$AA$3, MATCH($E1971, Config_Categories!$C$1:$AA$1, 0)), FALSE), $G1971 &lt; 0)</f>
        <v>0</v>
      </c>
    </row>
    <row r="1972" spans="7:8" x14ac:dyDescent="0.45">
      <c r="G1972" s="28">
        <f t="shared" si="30"/>
        <v>0</v>
      </c>
      <c r="H1972" s="29" t="b">
        <f>AND(IFERROR(INDEX(Config_Categories!$C$3:$AA$3, MATCH($E1972, Config_Categories!$C$1:$AA$1, 0)), FALSE), $G1972 &lt; 0)</f>
        <v>0</v>
      </c>
    </row>
    <row r="1973" spans="7:8" x14ac:dyDescent="0.45">
      <c r="G1973" s="28">
        <f t="shared" si="30"/>
        <v>0</v>
      </c>
      <c r="H1973" s="29" t="b">
        <f>AND(IFERROR(INDEX(Config_Categories!$C$3:$AA$3, MATCH($E1973, Config_Categories!$C$1:$AA$1, 0)), FALSE), $G1973 &lt; 0)</f>
        <v>0</v>
      </c>
    </row>
    <row r="1974" spans="7:8" x14ac:dyDescent="0.45">
      <c r="G1974" s="28">
        <f t="shared" si="30"/>
        <v>0</v>
      </c>
      <c r="H1974" s="29" t="b">
        <f>AND(IFERROR(INDEX(Config_Categories!$C$3:$AA$3, MATCH($E1974, Config_Categories!$C$1:$AA$1, 0)), FALSE), $G1974 &lt; 0)</f>
        <v>0</v>
      </c>
    </row>
    <row r="1975" spans="7:8" x14ac:dyDescent="0.45">
      <c r="G1975" s="28">
        <f t="shared" si="30"/>
        <v>0</v>
      </c>
      <c r="H1975" s="29" t="b">
        <f>AND(IFERROR(INDEX(Config_Categories!$C$3:$AA$3, MATCH($E1975, Config_Categories!$C$1:$AA$1, 0)), FALSE), $G1975 &lt; 0)</f>
        <v>0</v>
      </c>
    </row>
    <row r="1976" spans="7:8" x14ac:dyDescent="0.45">
      <c r="G1976" s="28">
        <f t="shared" si="30"/>
        <v>0</v>
      </c>
      <c r="H1976" s="29" t="b">
        <f>AND(IFERROR(INDEX(Config_Categories!$C$3:$AA$3, MATCH($E1976, Config_Categories!$C$1:$AA$1, 0)), FALSE), $G1976 &lt; 0)</f>
        <v>0</v>
      </c>
    </row>
    <row r="1977" spans="7:8" x14ac:dyDescent="0.45">
      <c r="G1977" s="28">
        <f t="shared" si="30"/>
        <v>0</v>
      </c>
      <c r="H1977" s="29" t="b">
        <f>AND(IFERROR(INDEX(Config_Categories!$C$3:$AA$3, MATCH($E1977, Config_Categories!$C$1:$AA$1, 0)), FALSE), $G1977 &lt; 0)</f>
        <v>0</v>
      </c>
    </row>
    <row r="1978" spans="7:8" x14ac:dyDescent="0.45">
      <c r="G1978" s="28">
        <f t="shared" si="30"/>
        <v>0</v>
      </c>
      <c r="H1978" s="29" t="b">
        <f>AND(IFERROR(INDEX(Config_Categories!$C$3:$AA$3, MATCH($E1978, Config_Categories!$C$1:$AA$1, 0)), FALSE), $G1978 &lt; 0)</f>
        <v>0</v>
      </c>
    </row>
    <row r="1979" spans="7:8" x14ac:dyDescent="0.45">
      <c r="G1979" s="28">
        <f t="shared" si="30"/>
        <v>0</v>
      </c>
      <c r="H1979" s="29" t="b">
        <f>AND(IFERROR(INDEX(Config_Categories!$C$3:$AA$3, MATCH($E1979, Config_Categories!$C$1:$AA$1, 0)), FALSE), $G1979 &lt; 0)</f>
        <v>0</v>
      </c>
    </row>
    <row r="1980" spans="7:8" x14ac:dyDescent="0.45">
      <c r="G1980" s="28">
        <f t="shared" si="30"/>
        <v>0</v>
      </c>
      <c r="H1980" s="29" t="b">
        <f>AND(IFERROR(INDEX(Config_Categories!$C$3:$AA$3, MATCH($E1980, Config_Categories!$C$1:$AA$1, 0)), FALSE), $G1980 &lt; 0)</f>
        <v>0</v>
      </c>
    </row>
    <row r="1981" spans="7:8" x14ac:dyDescent="0.45">
      <c r="G1981" s="28">
        <f t="shared" si="30"/>
        <v>0</v>
      </c>
      <c r="H1981" s="29" t="b">
        <f>AND(IFERROR(INDEX(Config_Categories!$C$3:$AA$3, MATCH($E1981, Config_Categories!$C$1:$AA$1, 0)), FALSE), $G1981 &lt; 0)</f>
        <v>0</v>
      </c>
    </row>
    <row r="1982" spans="7:8" x14ac:dyDescent="0.45">
      <c r="G1982" s="28">
        <f t="shared" si="30"/>
        <v>0</v>
      </c>
      <c r="H1982" s="29" t="b">
        <f>AND(IFERROR(INDEX(Config_Categories!$C$3:$AA$3, MATCH($E1982, Config_Categories!$C$1:$AA$1, 0)), FALSE), $G1982 &lt; 0)</f>
        <v>0</v>
      </c>
    </row>
    <row r="1983" spans="7:8" x14ac:dyDescent="0.45">
      <c r="G1983" s="28">
        <f t="shared" si="30"/>
        <v>0</v>
      </c>
      <c r="H1983" s="29" t="b">
        <f>AND(IFERROR(INDEX(Config_Categories!$C$3:$AA$3, MATCH($E1983, Config_Categories!$C$1:$AA$1, 0)), FALSE), $G1983 &lt; 0)</f>
        <v>0</v>
      </c>
    </row>
    <row r="1984" spans="7:8" x14ac:dyDescent="0.45">
      <c r="G1984" s="28">
        <f t="shared" si="30"/>
        <v>0</v>
      </c>
      <c r="H1984" s="29" t="b">
        <f>AND(IFERROR(INDEX(Config_Categories!$C$3:$AA$3, MATCH($E1984, Config_Categories!$C$1:$AA$1, 0)), FALSE), $G1984 &lt; 0)</f>
        <v>0</v>
      </c>
    </row>
    <row r="1985" spans="7:8" x14ac:dyDescent="0.45">
      <c r="G1985" s="28">
        <f t="shared" si="30"/>
        <v>0</v>
      </c>
      <c r="H1985" s="29" t="b">
        <f>AND(IFERROR(INDEX(Config_Categories!$C$3:$AA$3, MATCH($E1985, Config_Categories!$C$1:$AA$1, 0)), FALSE), $G1985 &lt; 0)</f>
        <v>0</v>
      </c>
    </row>
    <row r="1986" spans="7:8" x14ac:dyDescent="0.45">
      <c r="G1986" s="28">
        <f t="shared" si="30"/>
        <v>0</v>
      </c>
      <c r="H1986" s="29" t="b">
        <f>AND(IFERROR(INDEX(Config_Categories!$C$3:$AA$3, MATCH($E1986, Config_Categories!$C$1:$AA$1, 0)), FALSE), $G1986 &lt; 0)</f>
        <v>0</v>
      </c>
    </row>
    <row r="1987" spans="7:8" x14ac:dyDescent="0.45">
      <c r="G1987" s="28">
        <f t="shared" ref="G1987:G2050" si="31">SUM(I1987:O1987)</f>
        <v>0</v>
      </c>
      <c r="H1987" s="29" t="b">
        <f>AND(IFERROR(INDEX(Config_Categories!$C$3:$AA$3, MATCH($E1987, Config_Categories!$C$1:$AA$1, 0)), FALSE), $G1987 &lt; 0)</f>
        <v>0</v>
      </c>
    </row>
    <row r="1988" spans="7:8" x14ac:dyDescent="0.45">
      <c r="G1988" s="28">
        <f t="shared" si="31"/>
        <v>0</v>
      </c>
      <c r="H1988" s="29" t="b">
        <f>AND(IFERROR(INDEX(Config_Categories!$C$3:$AA$3, MATCH($E1988, Config_Categories!$C$1:$AA$1, 0)), FALSE), $G1988 &lt; 0)</f>
        <v>0</v>
      </c>
    </row>
    <row r="1989" spans="7:8" x14ac:dyDescent="0.45">
      <c r="G1989" s="28">
        <f t="shared" si="31"/>
        <v>0</v>
      </c>
      <c r="H1989" s="29" t="b">
        <f>AND(IFERROR(INDEX(Config_Categories!$C$3:$AA$3, MATCH($E1989, Config_Categories!$C$1:$AA$1, 0)), FALSE), $G1989 &lt; 0)</f>
        <v>0</v>
      </c>
    </row>
    <row r="1990" spans="7:8" x14ac:dyDescent="0.45">
      <c r="G1990" s="28">
        <f t="shared" si="31"/>
        <v>0</v>
      </c>
      <c r="H1990" s="29" t="b">
        <f>AND(IFERROR(INDEX(Config_Categories!$C$3:$AA$3, MATCH($E1990, Config_Categories!$C$1:$AA$1, 0)), FALSE), $G1990 &lt; 0)</f>
        <v>0</v>
      </c>
    </row>
    <row r="1991" spans="7:8" x14ac:dyDescent="0.45">
      <c r="G1991" s="28">
        <f t="shared" si="31"/>
        <v>0</v>
      </c>
      <c r="H1991" s="29" t="b">
        <f>AND(IFERROR(INDEX(Config_Categories!$C$3:$AA$3, MATCH($E1991, Config_Categories!$C$1:$AA$1, 0)), FALSE), $G1991 &lt; 0)</f>
        <v>0</v>
      </c>
    </row>
    <row r="1992" spans="7:8" x14ac:dyDescent="0.45">
      <c r="G1992" s="28">
        <f t="shared" si="31"/>
        <v>0</v>
      </c>
      <c r="H1992" s="29" t="b">
        <f>AND(IFERROR(INDEX(Config_Categories!$C$3:$AA$3, MATCH($E1992, Config_Categories!$C$1:$AA$1, 0)), FALSE), $G1992 &lt; 0)</f>
        <v>0</v>
      </c>
    </row>
    <row r="1993" spans="7:8" x14ac:dyDescent="0.45">
      <c r="G1993" s="28">
        <f t="shared" si="31"/>
        <v>0</v>
      </c>
      <c r="H1993" s="29" t="b">
        <f>AND(IFERROR(INDEX(Config_Categories!$C$3:$AA$3, MATCH($E1993, Config_Categories!$C$1:$AA$1, 0)), FALSE), $G1993 &lt; 0)</f>
        <v>0</v>
      </c>
    </row>
    <row r="1994" spans="7:8" x14ac:dyDescent="0.45">
      <c r="G1994" s="28">
        <f t="shared" si="31"/>
        <v>0</v>
      </c>
      <c r="H1994" s="29" t="b">
        <f>AND(IFERROR(INDEX(Config_Categories!$C$3:$AA$3, MATCH($E1994, Config_Categories!$C$1:$AA$1, 0)), FALSE), $G1994 &lt; 0)</f>
        <v>0</v>
      </c>
    </row>
    <row r="1995" spans="7:8" x14ac:dyDescent="0.45">
      <c r="G1995" s="28">
        <f t="shared" si="31"/>
        <v>0</v>
      </c>
      <c r="H1995" s="29" t="b">
        <f>AND(IFERROR(INDEX(Config_Categories!$C$3:$AA$3, MATCH($E1995, Config_Categories!$C$1:$AA$1, 0)), FALSE), $G1995 &lt; 0)</f>
        <v>0</v>
      </c>
    </row>
    <row r="1996" spans="7:8" x14ac:dyDescent="0.45">
      <c r="G1996" s="28">
        <f t="shared" si="31"/>
        <v>0</v>
      </c>
      <c r="H1996" s="29" t="b">
        <f>AND(IFERROR(INDEX(Config_Categories!$C$3:$AA$3, MATCH($E1996, Config_Categories!$C$1:$AA$1, 0)), FALSE), $G1996 &lt; 0)</f>
        <v>0</v>
      </c>
    </row>
    <row r="1997" spans="7:8" x14ac:dyDescent="0.45">
      <c r="G1997" s="28">
        <f t="shared" si="31"/>
        <v>0</v>
      </c>
      <c r="H1997" s="29" t="b">
        <f>AND(IFERROR(INDEX(Config_Categories!$C$3:$AA$3, MATCH($E1997, Config_Categories!$C$1:$AA$1, 0)), FALSE), $G1997 &lt; 0)</f>
        <v>0</v>
      </c>
    </row>
    <row r="1998" spans="7:8" x14ac:dyDescent="0.45">
      <c r="G1998" s="28">
        <f t="shared" si="31"/>
        <v>0</v>
      </c>
      <c r="H1998" s="29" t="b">
        <f>AND(IFERROR(INDEX(Config_Categories!$C$3:$AA$3, MATCH($E1998, Config_Categories!$C$1:$AA$1, 0)), FALSE), $G1998 &lt; 0)</f>
        <v>0</v>
      </c>
    </row>
    <row r="1999" spans="7:8" x14ac:dyDescent="0.45">
      <c r="G1999" s="28">
        <f t="shared" si="31"/>
        <v>0</v>
      </c>
      <c r="H1999" s="29" t="b">
        <f>AND(IFERROR(INDEX(Config_Categories!$C$3:$AA$3, MATCH($E1999, Config_Categories!$C$1:$AA$1, 0)), FALSE), $G1999 &lt; 0)</f>
        <v>0</v>
      </c>
    </row>
    <row r="2000" spans="7:8" x14ac:dyDescent="0.45">
      <c r="G2000" s="28">
        <f t="shared" si="31"/>
        <v>0</v>
      </c>
      <c r="H2000" s="29" t="b">
        <f>AND(IFERROR(INDEX(Config_Categories!$C$3:$AA$3, MATCH($E2000, Config_Categories!$C$1:$AA$1, 0)), FALSE), $G2000 &lt; 0)</f>
        <v>0</v>
      </c>
    </row>
    <row r="2001" spans="7:8" x14ac:dyDescent="0.45">
      <c r="G2001" s="28">
        <f t="shared" si="31"/>
        <v>0</v>
      </c>
      <c r="H2001" s="29" t="b">
        <f>AND(IFERROR(INDEX(Config_Categories!$C$3:$AA$3, MATCH($E2001, Config_Categories!$C$1:$AA$1, 0)), FALSE), $G2001 &lt; 0)</f>
        <v>0</v>
      </c>
    </row>
    <row r="2002" spans="7:8" x14ac:dyDescent="0.45">
      <c r="G2002" s="28">
        <f t="shared" si="31"/>
        <v>0</v>
      </c>
      <c r="H2002" s="29" t="b">
        <f>AND(IFERROR(INDEX(Config_Categories!$C$3:$AA$3, MATCH($E2002, Config_Categories!$C$1:$AA$1, 0)), FALSE), $G2002 &lt; 0)</f>
        <v>0</v>
      </c>
    </row>
    <row r="2003" spans="7:8" x14ac:dyDescent="0.45">
      <c r="G2003" s="28">
        <f t="shared" si="31"/>
        <v>0</v>
      </c>
      <c r="H2003" s="29" t="b">
        <f>AND(IFERROR(INDEX(Config_Categories!$C$3:$AA$3, MATCH($E2003, Config_Categories!$C$1:$AA$1, 0)), FALSE), $G2003 &lt; 0)</f>
        <v>0</v>
      </c>
    </row>
    <row r="2004" spans="7:8" x14ac:dyDescent="0.45">
      <c r="G2004" s="28">
        <f t="shared" si="31"/>
        <v>0</v>
      </c>
      <c r="H2004" s="29" t="b">
        <f>AND(IFERROR(INDEX(Config_Categories!$C$3:$AA$3, MATCH($E2004, Config_Categories!$C$1:$AA$1, 0)), FALSE), $G2004 &lt; 0)</f>
        <v>0</v>
      </c>
    </row>
    <row r="2005" spans="7:8" x14ac:dyDescent="0.45">
      <c r="G2005" s="28">
        <f t="shared" si="31"/>
        <v>0</v>
      </c>
      <c r="H2005" s="29" t="b">
        <f>AND(IFERROR(INDEX(Config_Categories!$C$3:$AA$3, MATCH($E2005, Config_Categories!$C$1:$AA$1, 0)), FALSE), $G2005 &lt; 0)</f>
        <v>0</v>
      </c>
    </row>
    <row r="2006" spans="7:8" x14ac:dyDescent="0.45">
      <c r="G2006" s="28">
        <f t="shared" si="31"/>
        <v>0</v>
      </c>
      <c r="H2006" s="29" t="b">
        <f>AND(IFERROR(INDEX(Config_Categories!$C$3:$AA$3, MATCH($E2006, Config_Categories!$C$1:$AA$1, 0)), FALSE), $G2006 &lt; 0)</f>
        <v>0</v>
      </c>
    </row>
    <row r="2007" spans="7:8" x14ac:dyDescent="0.45">
      <c r="G2007" s="28">
        <f t="shared" si="31"/>
        <v>0</v>
      </c>
      <c r="H2007" s="29" t="b">
        <f>AND(IFERROR(INDEX(Config_Categories!$C$3:$AA$3, MATCH($E2007, Config_Categories!$C$1:$AA$1, 0)), FALSE), $G2007 &lt; 0)</f>
        <v>0</v>
      </c>
    </row>
    <row r="2008" spans="7:8" x14ac:dyDescent="0.45">
      <c r="G2008" s="28">
        <f t="shared" si="31"/>
        <v>0</v>
      </c>
      <c r="H2008" s="29" t="b">
        <f>AND(IFERROR(INDEX(Config_Categories!$C$3:$AA$3, MATCH($E2008, Config_Categories!$C$1:$AA$1, 0)), FALSE), $G2008 &lt; 0)</f>
        <v>0</v>
      </c>
    </row>
    <row r="2009" spans="7:8" x14ac:dyDescent="0.45">
      <c r="G2009" s="28">
        <f t="shared" si="31"/>
        <v>0</v>
      </c>
      <c r="H2009" s="29" t="b">
        <f>AND(IFERROR(INDEX(Config_Categories!$C$3:$AA$3, MATCH($E2009, Config_Categories!$C$1:$AA$1, 0)), FALSE), $G2009 &lt; 0)</f>
        <v>0</v>
      </c>
    </row>
    <row r="2010" spans="7:8" x14ac:dyDescent="0.45">
      <c r="G2010" s="28">
        <f t="shared" si="31"/>
        <v>0</v>
      </c>
      <c r="H2010" s="29" t="b">
        <f>AND(IFERROR(INDEX(Config_Categories!$C$3:$AA$3, MATCH($E2010, Config_Categories!$C$1:$AA$1, 0)), FALSE), $G2010 &lt; 0)</f>
        <v>0</v>
      </c>
    </row>
    <row r="2011" spans="7:8" x14ac:dyDescent="0.45">
      <c r="G2011" s="28">
        <f t="shared" si="31"/>
        <v>0</v>
      </c>
      <c r="H2011" s="29" t="b">
        <f>AND(IFERROR(INDEX(Config_Categories!$C$3:$AA$3, MATCH($E2011, Config_Categories!$C$1:$AA$1, 0)), FALSE), $G2011 &lt; 0)</f>
        <v>0</v>
      </c>
    </row>
    <row r="2012" spans="7:8" x14ac:dyDescent="0.45">
      <c r="G2012" s="28">
        <f t="shared" si="31"/>
        <v>0</v>
      </c>
      <c r="H2012" s="29" t="b">
        <f>AND(IFERROR(INDEX(Config_Categories!$C$3:$AA$3, MATCH($E2012, Config_Categories!$C$1:$AA$1, 0)), FALSE), $G2012 &lt; 0)</f>
        <v>0</v>
      </c>
    </row>
    <row r="2013" spans="7:8" x14ac:dyDescent="0.45">
      <c r="G2013" s="28">
        <f t="shared" si="31"/>
        <v>0</v>
      </c>
      <c r="H2013" s="29" t="b">
        <f>AND(IFERROR(INDEX(Config_Categories!$C$3:$AA$3, MATCH($E2013, Config_Categories!$C$1:$AA$1, 0)), FALSE), $G2013 &lt; 0)</f>
        <v>0</v>
      </c>
    </row>
    <row r="2014" spans="7:8" x14ac:dyDescent="0.45">
      <c r="G2014" s="28">
        <f t="shared" si="31"/>
        <v>0</v>
      </c>
      <c r="H2014" s="29" t="b">
        <f>AND(IFERROR(INDEX(Config_Categories!$C$3:$AA$3, MATCH($E2014, Config_Categories!$C$1:$AA$1, 0)), FALSE), $G2014 &lt; 0)</f>
        <v>0</v>
      </c>
    </row>
    <row r="2015" spans="7:8" x14ac:dyDescent="0.45">
      <c r="G2015" s="28">
        <f t="shared" si="31"/>
        <v>0</v>
      </c>
      <c r="H2015" s="29" t="b">
        <f>AND(IFERROR(INDEX(Config_Categories!$C$3:$AA$3, MATCH($E2015, Config_Categories!$C$1:$AA$1, 0)), FALSE), $G2015 &lt; 0)</f>
        <v>0</v>
      </c>
    </row>
    <row r="2016" spans="7:8" x14ac:dyDescent="0.45">
      <c r="G2016" s="28">
        <f t="shared" si="31"/>
        <v>0</v>
      </c>
      <c r="H2016" s="29" t="b">
        <f>AND(IFERROR(INDEX(Config_Categories!$C$3:$AA$3, MATCH($E2016, Config_Categories!$C$1:$AA$1, 0)), FALSE), $G2016 &lt; 0)</f>
        <v>0</v>
      </c>
    </row>
    <row r="2017" spans="7:8" x14ac:dyDescent="0.45">
      <c r="G2017" s="28">
        <f t="shared" si="31"/>
        <v>0</v>
      </c>
      <c r="H2017" s="29" t="b">
        <f>AND(IFERROR(INDEX(Config_Categories!$C$3:$AA$3, MATCH($E2017, Config_Categories!$C$1:$AA$1, 0)), FALSE), $G2017 &lt; 0)</f>
        <v>0</v>
      </c>
    </row>
    <row r="2018" spans="7:8" x14ac:dyDescent="0.45">
      <c r="G2018" s="28">
        <f t="shared" si="31"/>
        <v>0</v>
      </c>
      <c r="H2018" s="29" t="b">
        <f>AND(IFERROR(INDEX(Config_Categories!$C$3:$AA$3, MATCH($E2018, Config_Categories!$C$1:$AA$1, 0)), FALSE), $G2018 &lt; 0)</f>
        <v>0</v>
      </c>
    </row>
    <row r="2019" spans="7:8" x14ac:dyDescent="0.45">
      <c r="G2019" s="28">
        <f t="shared" si="31"/>
        <v>0</v>
      </c>
      <c r="H2019" s="29" t="b">
        <f>AND(IFERROR(INDEX(Config_Categories!$C$3:$AA$3, MATCH($E2019, Config_Categories!$C$1:$AA$1, 0)), FALSE), $G2019 &lt; 0)</f>
        <v>0</v>
      </c>
    </row>
    <row r="2020" spans="7:8" x14ac:dyDescent="0.45">
      <c r="G2020" s="28">
        <f t="shared" si="31"/>
        <v>0</v>
      </c>
      <c r="H2020" s="29" t="b">
        <f>AND(IFERROR(INDEX(Config_Categories!$C$3:$AA$3, MATCH($E2020, Config_Categories!$C$1:$AA$1, 0)), FALSE), $G2020 &lt; 0)</f>
        <v>0</v>
      </c>
    </row>
    <row r="2021" spans="7:8" x14ac:dyDescent="0.45">
      <c r="G2021" s="28">
        <f t="shared" si="31"/>
        <v>0</v>
      </c>
      <c r="H2021" s="29" t="b">
        <f>AND(IFERROR(INDEX(Config_Categories!$C$3:$AA$3, MATCH($E2021, Config_Categories!$C$1:$AA$1, 0)), FALSE), $G2021 &lt; 0)</f>
        <v>0</v>
      </c>
    </row>
    <row r="2022" spans="7:8" x14ac:dyDescent="0.45">
      <c r="G2022" s="28">
        <f t="shared" si="31"/>
        <v>0</v>
      </c>
      <c r="H2022" s="29" t="b">
        <f>AND(IFERROR(INDEX(Config_Categories!$C$3:$AA$3, MATCH($E2022, Config_Categories!$C$1:$AA$1, 0)), FALSE), $G2022 &lt; 0)</f>
        <v>0</v>
      </c>
    </row>
    <row r="2023" spans="7:8" x14ac:dyDescent="0.45">
      <c r="G2023" s="28">
        <f t="shared" si="31"/>
        <v>0</v>
      </c>
      <c r="H2023" s="29" t="b">
        <f>AND(IFERROR(INDEX(Config_Categories!$C$3:$AA$3, MATCH($E2023, Config_Categories!$C$1:$AA$1, 0)), FALSE), $G2023 &lt; 0)</f>
        <v>0</v>
      </c>
    </row>
    <row r="2024" spans="7:8" x14ac:dyDescent="0.45">
      <c r="G2024" s="28">
        <f t="shared" si="31"/>
        <v>0</v>
      </c>
      <c r="H2024" s="29" t="b">
        <f>AND(IFERROR(INDEX(Config_Categories!$C$3:$AA$3, MATCH($E2024, Config_Categories!$C$1:$AA$1, 0)), FALSE), $G2024 &lt; 0)</f>
        <v>0</v>
      </c>
    </row>
    <row r="2025" spans="7:8" x14ac:dyDescent="0.45">
      <c r="G2025" s="28">
        <f t="shared" si="31"/>
        <v>0</v>
      </c>
      <c r="H2025" s="29" t="b">
        <f>AND(IFERROR(INDEX(Config_Categories!$C$3:$AA$3, MATCH($E2025, Config_Categories!$C$1:$AA$1, 0)), FALSE), $G2025 &lt; 0)</f>
        <v>0</v>
      </c>
    </row>
    <row r="2026" spans="7:8" x14ac:dyDescent="0.45">
      <c r="G2026" s="28">
        <f t="shared" si="31"/>
        <v>0</v>
      </c>
      <c r="H2026" s="29" t="b">
        <f>AND(IFERROR(INDEX(Config_Categories!$C$3:$AA$3, MATCH($E2026, Config_Categories!$C$1:$AA$1, 0)), FALSE), $G2026 &lt; 0)</f>
        <v>0</v>
      </c>
    </row>
    <row r="2027" spans="7:8" x14ac:dyDescent="0.45">
      <c r="G2027" s="28">
        <f t="shared" si="31"/>
        <v>0</v>
      </c>
      <c r="H2027" s="29" t="b">
        <f>AND(IFERROR(INDEX(Config_Categories!$C$3:$AA$3, MATCH($E2027, Config_Categories!$C$1:$AA$1, 0)), FALSE), $G2027 &lt; 0)</f>
        <v>0</v>
      </c>
    </row>
    <row r="2028" spans="7:8" x14ac:dyDescent="0.45">
      <c r="G2028" s="28">
        <f t="shared" si="31"/>
        <v>0</v>
      </c>
      <c r="H2028" s="29" t="b">
        <f>AND(IFERROR(INDEX(Config_Categories!$C$3:$AA$3, MATCH($E2028, Config_Categories!$C$1:$AA$1, 0)), FALSE), $G2028 &lt; 0)</f>
        <v>0</v>
      </c>
    </row>
    <row r="2029" spans="7:8" x14ac:dyDescent="0.45">
      <c r="G2029" s="28">
        <f t="shared" si="31"/>
        <v>0</v>
      </c>
      <c r="H2029" s="29" t="b">
        <f>AND(IFERROR(INDEX(Config_Categories!$C$3:$AA$3, MATCH($E2029, Config_Categories!$C$1:$AA$1, 0)), FALSE), $G2029 &lt; 0)</f>
        <v>0</v>
      </c>
    </row>
    <row r="2030" spans="7:8" x14ac:dyDescent="0.45">
      <c r="G2030" s="28">
        <f t="shared" si="31"/>
        <v>0</v>
      </c>
      <c r="H2030" s="29" t="b">
        <f>AND(IFERROR(INDEX(Config_Categories!$C$3:$AA$3, MATCH($E2030, Config_Categories!$C$1:$AA$1, 0)), FALSE), $G2030 &lt; 0)</f>
        <v>0</v>
      </c>
    </row>
    <row r="2031" spans="7:8" x14ac:dyDescent="0.45">
      <c r="G2031" s="28">
        <f t="shared" si="31"/>
        <v>0</v>
      </c>
      <c r="H2031" s="29" t="b">
        <f>AND(IFERROR(INDEX(Config_Categories!$C$3:$AA$3, MATCH($E2031, Config_Categories!$C$1:$AA$1, 0)), FALSE), $G2031 &lt; 0)</f>
        <v>0</v>
      </c>
    </row>
    <row r="2032" spans="7:8" x14ac:dyDescent="0.45">
      <c r="G2032" s="28">
        <f t="shared" si="31"/>
        <v>0</v>
      </c>
      <c r="H2032" s="29" t="b">
        <f>AND(IFERROR(INDEX(Config_Categories!$C$3:$AA$3, MATCH($E2032, Config_Categories!$C$1:$AA$1, 0)), FALSE), $G2032 &lt; 0)</f>
        <v>0</v>
      </c>
    </row>
    <row r="2033" spans="7:8" x14ac:dyDescent="0.45">
      <c r="G2033" s="28">
        <f t="shared" si="31"/>
        <v>0</v>
      </c>
      <c r="H2033" s="29" t="b">
        <f>AND(IFERROR(INDEX(Config_Categories!$C$3:$AA$3, MATCH($E2033, Config_Categories!$C$1:$AA$1, 0)), FALSE), $G2033 &lt; 0)</f>
        <v>0</v>
      </c>
    </row>
    <row r="2034" spans="7:8" x14ac:dyDescent="0.45">
      <c r="G2034" s="28">
        <f t="shared" si="31"/>
        <v>0</v>
      </c>
      <c r="H2034" s="29" t="b">
        <f>AND(IFERROR(INDEX(Config_Categories!$C$3:$AA$3, MATCH($E2034, Config_Categories!$C$1:$AA$1, 0)), FALSE), $G2034 &lt; 0)</f>
        <v>0</v>
      </c>
    </row>
    <row r="2035" spans="7:8" x14ac:dyDescent="0.45">
      <c r="G2035" s="28">
        <f t="shared" si="31"/>
        <v>0</v>
      </c>
      <c r="H2035" s="29" t="b">
        <f>AND(IFERROR(INDEX(Config_Categories!$C$3:$AA$3, MATCH($E2035, Config_Categories!$C$1:$AA$1, 0)), FALSE), $G2035 &lt; 0)</f>
        <v>0</v>
      </c>
    </row>
    <row r="2036" spans="7:8" x14ac:dyDescent="0.45">
      <c r="G2036" s="28">
        <f t="shared" si="31"/>
        <v>0</v>
      </c>
      <c r="H2036" s="29" t="b">
        <f>AND(IFERROR(INDEX(Config_Categories!$C$3:$AA$3, MATCH($E2036, Config_Categories!$C$1:$AA$1, 0)), FALSE), $G2036 &lt; 0)</f>
        <v>0</v>
      </c>
    </row>
    <row r="2037" spans="7:8" x14ac:dyDescent="0.45">
      <c r="G2037" s="28">
        <f t="shared" si="31"/>
        <v>0</v>
      </c>
      <c r="H2037" s="29" t="b">
        <f>AND(IFERROR(INDEX(Config_Categories!$C$3:$AA$3, MATCH($E2037, Config_Categories!$C$1:$AA$1, 0)), FALSE), $G2037 &lt; 0)</f>
        <v>0</v>
      </c>
    </row>
    <row r="2038" spans="7:8" x14ac:dyDescent="0.45">
      <c r="G2038" s="28">
        <f t="shared" si="31"/>
        <v>0</v>
      </c>
      <c r="H2038" s="29" t="b">
        <f>AND(IFERROR(INDEX(Config_Categories!$C$3:$AA$3, MATCH($E2038, Config_Categories!$C$1:$AA$1, 0)), FALSE), $G2038 &lt; 0)</f>
        <v>0</v>
      </c>
    </row>
    <row r="2039" spans="7:8" x14ac:dyDescent="0.45">
      <c r="G2039" s="28">
        <f t="shared" si="31"/>
        <v>0</v>
      </c>
      <c r="H2039" s="29" t="b">
        <f>AND(IFERROR(INDEX(Config_Categories!$C$3:$AA$3, MATCH($E2039, Config_Categories!$C$1:$AA$1, 0)), FALSE), $G2039 &lt; 0)</f>
        <v>0</v>
      </c>
    </row>
    <row r="2040" spans="7:8" x14ac:dyDescent="0.45">
      <c r="G2040" s="28">
        <f t="shared" si="31"/>
        <v>0</v>
      </c>
      <c r="H2040" s="29" t="b">
        <f>AND(IFERROR(INDEX(Config_Categories!$C$3:$AA$3, MATCH($E2040, Config_Categories!$C$1:$AA$1, 0)), FALSE), $G2040 &lt; 0)</f>
        <v>0</v>
      </c>
    </row>
    <row r="2041" spans="7:8" x14ac:dyDescent="0.45">
      <c r="G2041" s="28">
        <f t="shared" si="31"/>
        <v>0</v>
      </c>
      <c r="H2041" s="29" t="b">
        <f>AND(IFERROR(INDEX(Config_Categories!$C$3:$AA$3, MATCH($E2041, Config_Categories!$C$1:$AA$1, 0)), FALSE), $G2041 &lt; 0)</f>
        <v>0</v>
      </c>
    </row>
    <row r="2042" spans="7:8" x14ac:dyDescent="0.45">
      <c r="G2042" s="28">
        <f t="shared" si="31"/>
        <v>0</v>
      </c>
      <c r="H2042" s="29" t="b">
        <f>AND(IFERROR(INDEX(Config_Categories!$C$3:$AA$3, MATCH($E2042, Config_Categories!$C$1:$AA$1, 0)), FALSE), $G2042 &lt; 0)</f>
        <v>0</v>
      </c>
    </row>
    <row r="2043" spans="7:8" x14ac:dyDescent="0.45">
      <c r="G2043" s="28">
        <f t="shared" si="31"/>
        <v>0</v>
      </c>
      <c r="H2043" s="29" t="b">
        <f>AND(IFERROR(INDEX(Config_Categories!$C$3:$AA$3, MATCH($E2043, Config_Categories!$C$1:$AA$1, 0)), FALSE), $G2043 &lt; 0)</f>
        <v>0</v>
      </c>
    </row>
    <row r="2044" spans="7:8" x14ac:dyDescent="0.45">
      <c r="G2044" s="28">
        <f t="shared" si="31"/>
        <v>0</v>
      </c>
      <c r="H2044" s="29" t="b">
        <f>AND(IFERROR(INDEX(Config_Categories!$C$3:$AA$3, MATCH($E2044, Config_Categories!$C$1:$AA$1, 0)), FALSE), $G2044 &lt; 0)</f>
        <v>0</v>
      </c>
    </row>
    <row r="2045" spans="7:8" x14ac:dyDescent="0.45">
      <c r="G2045" s="28">
        <f t="shared" si="31"/>
        <v>0</v>
      </c>
      <c r="H2045" s="29" t="b">
        <f>AND(IFERROR(INDEX(Config_Categories!$C$3:$AA$3, MATCH($E2045, Config_Categories!$C$1:$AA$1, 0)), FALSE), $G2045 &lt; 0)</f>
        <v>0</v>
      </c>
    </row>
    <row r="2046" spans="7:8" x14ac:dyDescent="0.45">
      <c r="G2046" s="28">
        <f t="shared" si="31"/>
        <v>0</v>
      </c>
      <c r="H2046" s="29" t="b">
        <f>AND(IFERROR(INDEX(Config_Categories!$C$3:$AA$3, MATCH($E2046, Config_Categories!$C$1:$AA$1, 0)), FALSE), $G2046 &lt; 0)</f>
        <v>0</v>
      </c>
    </row>
    <row r="2047" spans="7:8" x14ac:dyDescent="0.45">
      <c r="G2047" s="28">
        <f t="shared" si="31"/>
        <v>0</v>
      </c>
      <c r="H2047" s="29" t="b">
        <f>AND(IFERROR(INDEX(Config_Categories!$C$3:$AA$3, MATCH($E2047, Config_Categories!$C$1:$AA$1, 0)), FALSE), $G2047 &lt; 0)</f>
        <v>0</v>
      </c>
    </row>
    <row r="2048" spans="7:8" x14ac:dyDescent="0.45">
      <c r="G2048" s="28">
        <f t="shared" si="31"/>
        <v>0</v>
      </c>
      <c r="H2048" s="29" t="b">
        <f>AND(IFERROR(INDEX(Config_Categories!$C$3:$AA$3, MATCH($E2048, Config_Categories!$C$1:$AA$1, 0)), FALSE), $G2048 &lt; 0)</f>
        <v>0</v>
      </c>
    </row>
    <row r="2049" spans="7:8" x14ac:dyDescent="0.45">
      <c r="G2049" s="28">
        <f t="shared" si="31"/>
        <v>0</v>
      </c>
      <c r="H2049" s="29" t="b">
        <f>AND(IFERROR(INDEX(Config_Categories!$C$3:$AA$3, MATCH($E2049, Config_Categories!$C$1:$AA$1, 0)), FALSE), $G2049 &lt; 0)</f>
        <v>0</v>
      </c>
    </row>
    <row r="2050" spans="7:8" x14ac:dyDescent="0.45">
      <c r="G2050" s="28">
        <f t="shared" si="31"/>
        <v>0</v>
      </c>
      <c r="H2050" s="29" t="b">
        <f>AND(IFERROR(INDEX(Config_Categories!$C$3:$AA$3, MATCH($E2050, Config_Categories!$C$1:$AA$1, 0)), FALSE), $G2050 &lt; 0)</f>
        <v>0</v>
      </c>
    </row>
    <row r="2051" spans="7:8" x14ac:dyDescent="0.45">
      <c r="G2051" s="28">
        <f t="shared" ref="G2051:G2114" si="32">SUM(I2051:O2051)</f>
        <v>0</v>
      </c>
      <c r="H2051" s="29" t="b">
        <f>AND(IFERROR(INDEX(Config_Categories!$C$3:$AA$3, MATCH($E2051, Config_Categories!$C$1:$AA$1, 0)), FALSE), $G2051 &lt; 0)</f>
        <v>0</v>
      </c>
    </row>
    <row r="2052" spans="7:8" x14ac:dyDescent="0.45">
      <c r="G2052" s="28">
        <f t="shared" si="32"/>
        <v>0</v>
      </c>
      <c r="H2052" s="29" t="b">
        <f>AND(IFERROR(INDEX(Config_Categories!$C$3:$AA$3, MATCH($E2052, Config_Categories!$C$1:$AA$1, 0)), FALSE), $G2052 &lt; 0)</f>
        <v>0</v>
      </c>
    </row>
    <row r="2053" spans="7:8" x14ac:dyDescent="0.45">
      <c r="G2053" s="28">
        <f t="shared" si="32"/>
        <v>0</v>
      </c>
      <c r="H2053" s="29" t="b">
        <f>AND(IFERROR(INDEX(Config_Categories!$C$3:$AA$3, MATCH($E2053, Config_Categories!$C$1:$AA$1, 0)), FALSE), $G2053 &lt; 0)</f>
        <v>0</v>
      </c>
    </row>
    <row r="2054" spans="7:8" x14ac:dyDescent="0.45">
      <c r="G2054" s="28">
        <f t="shared" si="32"/>
        <v>0</v>
      </c>
      <c r="H2054" s="29" t="b">
        <f>AND(IFERROR(INDEX(Config_Categories!$C$3:$AA$3, MATCH($E2054, Config_Categories!$C$1:$AA$1, 0)), FALSE), $G2054 &lt; 0)</f>
        <v>0</v>
      </c>
    </row>
    <row r="2055" spans="7:8" x14ac:dyDescent="0.45">
      <c r="G2055" s="28">
        <f t="shared" si="32"/>
        <v>0</v>
      </c>
      <c r="H2055" s="29" t="b">
        <f>AND(IFERROR(INDEX(Config_Categories!$C$3:$AA$3, MATCH($E2055, Config_Categories!$C$1:$AA$1, 0)), FALSE), $G2055 &lt; 0)</f>
        <v>0</v>
      </c>
    </row>
    <row r="2056" spans="7:8" x14ac:dyDescent="0.45">
      <c r="G2056" s="28">
        <f t="shared" si="32"/>
        <v>0</v>
      </c>
      <c r="H2056" s="29" t="b">
        <f>AND(IFERROR(INDEX(Config_Categories!$C$3:$AA$3, MATCH($E2056, Config_Categories!$C$1:$AA$1, 0)), FALSE), $G2056 &lt; 0)</f>
        <v>0</v>
      </c>
    </row>
    <row r="2057" spans="7:8" x14ac:dyDescent="0.45">
      <c r="G2057" s="28">
        <f t="shared" si="32"/>
        <v>0</v>
      </c>
      <c r="H2057" s="29" t="b">
        <f>AND(IFERROR(INDEX(Config_Categories!$C$3:$AA$3, MATCH($E2057, Config_Categories!$C$1:$AA$1, 0)), FALSE), $G2057 &lt; 0)</f>
        <v>0</v>
      </c>
    </row>
    <row r="2058" spans="7:8" x14ac:dyDescent="0.45">
      <c r="G2058" s="28">
        <f t="shared" si="32"/>
        <v>0</v>
      </c>
      <c r="H2058" s="29" t="b">
        <f>AND(IFERROR(INDEX(Config_Categories!$C$3:$AA$3, MATCH($E2058, Config_Categories!$C$1:$AA$1, 0)), FALSE), $G2058 &lt; 0)</f>
        <v>0</v>
      </c>
    </row>
    <row r="2059" spans="7:8" x14ac:dyDescent="0.45">
      <c r="G2059" s="28">
        <f t="shared" si="32"/>
        <v>0</v>
      </c>
      <c r="H2059" s="29" t="b">
        <f>AND(IFERROR(INDEX(Config_Categories!$C$3:$AA$3, MATCH($E2059, Config_Categories!$C$1:$AA$1, 0)), FALSE), $G2059 &lt; 0)</f>
        <v>0</v>
      </c>
    </row>
    <row r="2060" spans="7:8" x14ac:dyDescent="0.45">
      <c r="G2060" s="28">
        <f t="shared" si="32"/>
        <v>0</v>
      </c>
      <c r="H2060" s="29" t="b">
        <f>AND(IFERROR(INDEX(Config_Categories!$C$3:$AA$3, MATCH($E2060, Config_Categories!$C$1:$AA$1, 0)), FALSE), $G2060 &lt; 0)</f>
        <v>0</v>
      </c>
    </row>
    <row r="2061" spans="7:8" x14ac:dyDescent="0.45">
      <c r="G2061" s="28">
        <f t="shared" si="32"/>
        <v>0</v>
      </c>
      <c r="H2061" s="29" t="b">
        <f>AND(IFERROR(INDEX(Config_Categories!$C$3:$AA$3, MATCH($E2061, Config_Categories!$C$1:$AA$1, 0)), FALSE), $G2061 &lt; 0)</f>
        <v>0</v>
      </c>
    </row>
    <row r="2062" spans="7:8" x14ac:dyDescent="0.45">
      <c r="G2062" s="28">
        <f t="shared" si="32"/>
        <v>0</v>
      </c>
      <c r="H2062" s="29" t="b">
        <f>AND(IFERROR(INDEX(Config_Categories!$C$3:$AA$3, MATCH($E2062, Config_Categories!$C$1:$AA$1, 0)), FALSE), $G2062 &lt; 0)</f>
        <v>0</v>
      </c>
    </row>
    <row r="2063" spans="7:8" x14ac:dyDescent="0.45">
      <c r="G2063" s="28">
        <f t="shared" si="32"/>
        <v>0</v>
      </c>
      <c r="H2063" s="29" t="b">
        <f>AND(IFERROR(INDEX(Config_Categories!$C$3:$AA$3, MATCH($E2063, Config_Categories!$C$1:$AA$1, 0)), FALSE), $G2063 &lt; 0)</f>
        <v>0</v>
      </c>
    </row>
    <row r="2064" spans="7:8" x14ac:dyDescent="0.45">
      <c r="G2064" s="28">
        <f t="shared" si="32"/>
        <v>0</v>
      </c>
      <c r="H2064" s="29" t="b">
        <f>AND(IFERROR(INDEX(Config_Categories!$C$3:$AA$3, MATCH($E2064, Config_Categories!$C$1:$AA$1, 0)), FALSE), $G2064 &lt; 0)</f>
        <v>0</v>
      </c>
    </row>
    <row r="2065" spans="7:8" x14ac:dyDescent="0.45">
      <c r="G2065" s="28">
        <f t="shared" si="32"/>
        <v>0</v>
      </c>
      <c r="H2065" s="29" t="b">
        <f>AND(IFERROR(INDEX(Config_Categories!$C$3:$AA$3, MATCH($E2065, Config_Categories!$C$1:$AA$1, 0)), FALSE), $G2065 &lt; 0)</f>
        <v>0</v>
      </c>
    </row>
    <row r="2066" spans="7:8" x14ac:dyDescent="0.45">
      <c r="G2066" s="28">
        <f t="shared" si="32"/>
        <v>0</v>
      </c>
      <c r="H2066" s="29" t="b">
        <f>AND(IFERROR(INDEX(Config_Categories!$C$3:$AA$3, MATCH($E2066, Config_Categories!$C$1:$AA$1, 0)), FALSE), $G2066 &lt; 0)</f>
        <v>0</v>
      </c>
    </row>
    <row r="2067" spans="7:8" x14ac:dyDescent="0.45">
      <c r="G2067" s="28">
        <f t="shared" si="32"/>
        <v>0</v>
      </c>
      <c r="H2067" s="29" t="b">
        <f>AND(IFERROR(INDEX(Config_Categories!$C$3:$AA$3, MATCH($E2067, Config_Categories!$C$1:$AA$1, 0)), FALSE), $G2067 &lt; 0)</f>
        <v>0</v>
      </c>
    </row>
    <row r="2068" spans="7:8" x14ac:dyDescent="0.45">
      <c r="G2068" s="28">
        <f t="shared" si="32"/>
        <v>0</v>
      </c>
      <c r="H2068" s="29" t="b">
        <f>AND(IFERROR(INDEX(Config_Categories!$C$3:$AA$3, MATCH($E2068, Config_Categories!$C$1:$AA$1, 0)), FALSE), $G2068 &lt; 0)</f>
        <v>0</v>
      </c>
    </row>
    <row r="2069" spans="7:8" x14ac:dyDescent="0.45">
      <c r="G2069" s="28">
        <f t="shared" si="32"/>
        <v>0</v>
      </c>
      <c r="H2069" s="29" t="b">
        <f>AND(IFERROR(INDEX(Config_Categories!$C$3:$AA$3, MATCH($E2069, Config_Categories!$C$1:$AA$1, 0)), FALSE), $G2069 &lt; 0)</f>
        <v>0</v>
      </c>
    </row>
    <row r="2070" spans="7:8" x14ac:dyDescent="0.45">
      <c r="G2070" s="28">
        <f t="shared" si="32"/>
        <v>0</v>
      </c>
      <c r="H2070" s="29" t="b">
        <f>AND(IFERROR(INDEX(Config_Categories!$C$3:$AA$3, MATCH($E2070, Config_Categories!$C$1:$AA$1, 0)), FALSE), $G2070 &lt; 0)</f>
        <v>0</v>
      </c>
    </row>
    <row r="2071" spans="7:8" x14ac:dyDescent="0.45">
      <c r="G2071" s="28">
        <f t="shared" si="32"/>
        <v>0</v>
      </c>
      <c r="H2071" s="29" t="b">
        <f>AND(IFERROR(INDEX(Config_Categories!$C$3:$AA$3, MATCH($E2071, Config_Categories!$C$1:$AA$1, 0)), FALSE), $G2071 &lt; 0)</f>
        <v>0</v>
      </c>
    </row>
    <row r="2072" spans="7:8" x14ac:dyDescent="0.45">
      <c r="G2072" s="28">
        <f t="shared" si="32"/>
        <v>0</v>
      </c>
      <c r="H2072" s="29" t="b">
        <f>AND(IFERROR(INDEX(Config_Categories!$C$3:$AA$3, MATCH($E2072, Config_Categories!$C$1:$AA$1, 0)), FALSE), $G2072 &lt; 0)</f>
        <v>0</v>
      </c>
    </row>
    <row r="2073" spans="7:8" x14ac:dyDescent="0.45">
      <c r="G2073" s="28">
        <f t="shared" si="32"/>
        <v>0</v>
      </c>
      <c r="H2073" s="29" t="b">
        <f>AND(IFERROR(INDEX(Config_Categories!$C$3:$AA$3, MATCH($E2073, Config_Categories!$C$1:$AA$1, 0)), FALSE), $G2073 &lt; 0)</f>
        <v>0</v>
      </c>
    </row>
    <row r="2074" spans="7:8" x14ac:dyDescent="0.45">
      <c r="G2074" s="28">
        <f t="shared" si="32"/>
        <v>0</v>
      </c>
      <c r="H2074" s="29" t="b">
        <f>AND(IFERROR(INDEX(Config_Categories!$C$3:$AA$3, MATCH($E2074, Config_Categories!$C$1:$AA$1, 0)), FALSE), $G2074 &lt; 0)</f>
        <v>0</v>
      </c>
    </row>
    <row r="2075" spans="7:8" x14ac:dyDescent="0.45">
      <c r="G2075" s="28">
        <f t="shared" si="32"/>
        <v>0</v>
      </c>
      <c r="H2075" s="29" t="b">
        <f>AND(IFERROR(INDEX(Config_Categories!$C$3:$AA$3, MATCH($E2075, Config_Categories!$C$1:$AA$1, 0)), FALSE), $G2075 &lt; 0)</f>
        <v>0</v>
      </c>
    </row>
    <row r="2076" spans="7:8" x14ac:dyDescent="0.45">
      <c r="G2076" s="28">
        <f t="shared" si="32"/>
        <v>0</v>
      </c>
      <c r="H2076" s="29" t="b">
        <f>AND(IFERROR(INDEX(Config_Categories!$C$3:$AA$3, MATCH($E2076, Config_Categories!$C$1:$AA$1, 0)), FALSE), $G2076 &lt; 0)</f>
        <v>0</v>
      </c>
    </row>
    <row r="2077" spans="7:8" x14ac:dyDescent="0.45">
      <c r="G2077" s="28">
        <f t="shared" si="32"/>
        <v>0</v>
      </c>
      <c r="H2077" s="29" t="b">
        <f>AND(IFERROR(INDEX(Config_Categories!$C$3:$AA$3, MATCH($E2077, Config_Categories!$C$1:$AA$1, 0)), FALSE), $G2077 &lt; 0)</f>
        <v>0</v>
      </c>
    </row>
    <row r="2078" spans="7:8" x14ac:dyDescent="0.45">
      <c r="G2078" s="28">
        <f t="shared" si="32"/>
        <v>0</v>
      </c>
      <c r="H2078" s="29" t="b">
        <f>AND(IFERROR(INDEX(Config_Categories!$C$3:$AA$3, MATCH($E2078, Config_Categories!$C$1:$AA$1, 0)), FALSE), $G2078 &lt; 0)</f>
        <v>0</v>
      </c>
    </row>
    <row r="2079" spans="7:8" x14ac:dyDescent="0.45">
      <c r="G2079" s="28">
        <f t="shared" si="32"/>
        <v>0</v>
      </c>
      <c r="H2079" s="29" t="b">
        <f>AND(IFERROR(INDEX(Config_Categories!$C$3:$AA$3, MATCH($E2079, Config_Categories!$C$1:$AA$1, 0)), FALSE), $G2079 &lt; 0)</f>
        <v>0</v>
      </c>
    </row>
    <row r="2080" spans="7:8" x14ac:dyDescent="0.45">
      <c r="G2080" s="28">
        <f t="shared" si="32"/>
        <v>0</v>
      </c>
      <c r="H2080" s="29" t="b">
        <f>AND(IFERROR(INDEX(Config_Categories!$C$3:$AA$3, MATCH($E2080, Config_Categories!$C$1:$AA$1, 0)), FALSE), $G2080 &lt; 0)</f>
        <v>0</v>
      </c>
    </row>
    <row r="2081" spans="7:8" x14ac:dyDescent="0.45">
      <c r="G2081" s="28">
        <f t="shared" si="32"/>
        <v>0</v>
      </c>
      <c r="H2081" s="29" t="b">
        <f>AND(IFERROR(INDEX(Config_Categories!$C$3:$AA$3, MATCH($E2081, Config_Categories!$C$1:$AA$1, 0)), FALSE), $G2081 &lt; 0)</f>
        <v>0</v>
      </c>
    </row>
    <row r="2082" spans="7:8" x14ac:dyDescent="0.45">
      <c r="G2082" s="28">
        <f t="shared" si="32"/>
        <v>0</v>
      </c>
      <c r="H2082" s="29" t="b">
        <f>AND(IFERROR(INDEX(Config_Categories!$C$3:$AA$3, MATCH($E2082, Config_Categories!$C$1:$AA$1, 0)), FALSE), $G2082 &lt; 0)</f>
        <v>0</v>
      </c>
    </row>
    <row r="2083" spans="7:8" x14ac:dyDescent="0.45">
      <c r="G2083" s="28">
        <f t="shared" si="32"/>
        <v>0</v>
      </c>
      <c r="H2083" s="29" t="b">
        <f>AND(IFERROR(INDEX(Config_Categories!$C$3:$AA$3, MATCH($E2083, Config_Categories!$C$1:$AA$1, 0)), FALSE), $G2083 &lt; 0)</f>
        <v>0</v>
      </c>
    </row>
    <row r="2084" spans="7:8" x14ac:dyDescent="0.45">
      <c r="G2084" s="28">
        <f t="shared" si="32"/>
        <v>0</v>
      </c>
      <c r="H2084" s="29" t="b">
        <f>AND(IFERROR(INDEX(Config_Categories!$C$3:$AA$3, MATCH($E2084, Config_Categories!$C$1:$AA$1, 0)), FALSE), $G2084 &lt; 0)</f>
        <v>0</v>
      </c>
    </row>
    <row r="2085" spans="7:8" x14ac:dyDescent="0.45">
      <c r="G2085" s="28">
        <f t="shared" si="32"/>
        <v>0</v>
      </c>
      <c r="H2085" s="29" t="b">
        <f>AND(IFERROR(INDEX(Config_Categories!$C$3:$AA$3, MATCH($E2085, Config_Categories!$C$1:$AA$1, 0)), FALSE), $G2085 &lt; 0)</f>
        <v>0</v>
      </c>
    </row>
    <row r="2086" spans="7:8" x14ac:dyDescent="0.45">
      <c r="G2086" s="28">
        <f t="shared" si="32"/>
        <v>0</v>
      </c>
      <c r="H2086" s="29" t="b">
        <f>AND(IFERROR(INDEX(Config_Categories!$C$3:$AA$3, MATCH($E2086, Config_Categories!$C$1:$AA$1, 0)), FALSE), $G2086 &lt; 0)</f>
        <v>0</v>
      </c>
    </row>
    <row r="2087" spans="7:8" x14ac:dyDescent="0.45">
      <c r="G2087" s="28">
        <f t="shared" si="32"/>
        <v>0</v>
      </c>
      <c r="H2087" s="29" t="b">
        <f>AND(IFERROR(INDEX(Config_Categories!$C$3:$AA$3, MATCH($E2087, Config_Categories!$C$1:$AA$1, 0)), FALSE), $G2087 &lt; 0)</f>
        <v>0</v>
      </c>
    </row>
    <row r="2088" spans="7:8" x14ac:dyDescent="0.45">
      <c r="G2088" s="28">
        <f t="shared" si="32"/>
        <v>0</v>
      </c>
      <c r="H2088" s="29" t="b">
        <f>AND(IFERROR(INDEX(Config_Categories!$C$3:$AA$3, MATCH($E2088, Config_Categories!$C$1:$AA$1, 0)), FALSE), $G2088 &lt; 0)</f>
        <v>0</v>
      </c>
    </row>
    <row r="2089" spans="7:8" x14ac:dyDescent="0.45">
      <c r="G2089" s="28">
        <f t="shared" si="32"/>
        <v>0</v>
      </c>
      <c r="H2089" s="29" t="b">
        <f>AND(IFERROR(INDEX(Config_Categories!$C$3:$AA$3, MATCH($E2089, Config_Categories!$C$1:$AA$1, 0)), FALSE), $G2089 &lt; 0)</f>
        <v>0</v>
      </c>
    </row>
    <row r="2090" spans="7:8" x14ac:dyDescent="0.45">
      <c r="G2090" s="28">
        <f t="shared" si="32"/>
        <v>0</v>
      </c>
      <c r="H2090" s="29" t="b">
        <f>AND(IFERROR(INDEX(Config_Categories!$C$3:$AA$3, MATCH($E2090, Config_Categories!$C$1:$AA$1, 0)), FALSE), $G2090 &lt; 0)</f>
        <v>0</v>
      </c>
    </row>
    <row r="2091" spans="7:8" x14ac:dyDescent="0.45">
      <c r="G2091" s="28">
        <f t="shared" si="32"/>
        <v>0</v>
      </c>
      <c r="H2091" s="29" t="b">
        <f>AND(IFERROR(INDEX(Config_Categories!$C$3:$AA$3, MATCH($E2091, Config_Categories!$C$1:$AA$1, 0)), FALSE), $G2091 &lt; 0)</f>
        <v>0</v>
      </c>
    </row>
    <row r="2092" spans="7:8" x14ac:dyDescent="0.45">
      <c r="G2092" s="28">
        <f t="shared" si="32"/>
        <v>0</v>
      </c>
      <c r="H2092" s="29" t="b">
        <f>AND(IFERROR(INDEX(Config_Categories!$C$3:$AA$3, MATCH($E2092, Config_Categories!$C$1:$AA$1, 0)), FALSE), $G2092 &lt; 0)</f>
        <v>0</v>
      </c>
    </row>
    <row r="2093" spans="7:8" x14ac:dyDescent="0.45">
      <c r="G2093" s="28">
        <f t="shared" si="32"/>
        <v>0</v>
      </c>
      <c r="H2093" s="29" t="b">
        <f>AND(IFERROR(INDEX(Config_Categories!$C$3:$AA$3, MATCH($E2093, Config_Categories!$C$1:$AA$1, 0)), FALSE), $G2093 &lt; 0)</f>
        <v>0</v>
      </c>
    </row>
    <row r="2094" spans="7:8" x14ac:dyDescent="0.45">
      <c r="G2094" s="28">
        <f t="shared" si="32"/>
        <v>0</v>
      </c>
      <c r="H2094" s="29" t="b">
        <f>AND(IFERROR(INDEX(Config_Categories!$C$3:$AA$3, MATCH($E2094, Config_Categories!$C$1:$AA$1, 0)), FALSE), $G2094 &lt; 0)</f>
        <v>0</v>
      </c>
    </row>
    <row r="2095" spans="7:8" x14ac:dyDescent="0.45">
      <c r="G2095" s="28">
        <f t="shared" si="32"/>
        <v>0</v>
      </c>
      <c r="H2095" s="29" t="b">
        <f>AND(IFERROR(INDEX(Config_Categories!$C$3:$AA$3, MATCH($E2095, Config_Categories!$C$1:$AA$1, 0)), FALSE), $G2095 &lt; 0)</f>
        <v>0</v>
      </c>
    </row>
    <row r="2096" spans="7:8" x14ac:dyDescent="0.45">
      <c r="G2096" s="28">
        <f t="shared" si="32"/>
        <v>0</v>
      </c>
      <c r="H2096" s="29" t="b">
        <f>AND(IFERROR(INDEX(Config_Categories!$C$3:$AA$3, MATCH($E2096, Config_Categories!$C$1:$AA$1, 0)), FALSE), $G2096 &lt; 0)</f>
        <v>0</v>
      </c>
    </row>
    <row r="2097" spans="7:8" x14ac:dyDescent="0.45">
      <c r="G2097" s="28">
        <f t="shared" si="32"/>
        <v>0</v>
      </c>
      <c r="H2097" s="29" t="b">
        <f>AND(IFERROR(INDEX(Config_Categories!$C$3:$AA$3, MATCH($E2097, Config_Categories!$C$1:$AA$1, 0)), FALSE), $G2097 &lt; 0)</f>
        <v>0</v>
      </c>
    </row>
    <row r="2098" spans="7:8" x14ac:dyDescent="0.45">
      <c r="G2098" s="28">
        <f t="shared" si="32"/>
        <v>0</v>
      </c>
      <c r="H2098" s="29" t="b">
        <f>AND(IFERROR(INDEX(Config_Categories!$C$3:$AA$3, MATCH($E2098, Config_Categories!$C$1:$AA$1, 0)), FALSE), $G2098 &lt; 0)</f>
        <v>0</v>
      </c>
    </row>
    <row r="2099" spans="7:8" x14ac:dyDescent="0.45">
      <c r="G2099" s="28">
        <f t="shared" si="32"/>
        <v>0</v>
      </c>
      <c r="H2099" s="29" t="b">
        <f>AND(IFERROR(INDEX(Config_Categories!$C$3:$AA$3, MATCH($E2099, Config_Categories!$C$1:$AA$1, 0)), FALSE), $G2099 &lt; 0)</f>
        <v>0</v>
      </c>
    </row>
    <row r="2100" spans="7:8" x14ac:dyDescent="0.45">
      <c r="G2100" s="28">
        <f t="shared" si="32"/>
        <v>0</v>
      </c>
      <c r="H2100" s="29" t="b">
        <f>AND(IFERROR(INDEX(Config_Categories!$C$3:$AA$3, MATCH($E2100, Config_Categories!$C$1:$AA$1, 0)), FALSE), $G2100 &lt; 0)</f>
        <v>0</v>
      </c>
    </row>
    <row r="2101" spans="7:8" x14ac:dyDescent="0.45">
      <c r="G2101" s="28">
        <f t="shared" si="32"/>
        <v>0</v>
      </c>
      <c r="H2101" s="29" t="b">
        <f>AND(IFERROR(INDEX(Config_Categories!$C$3:$AA$3, MATCH($E2101, Config_Categories!$C$1:$AA$1, 0)), FALSE), $G2101 &lt; 0)</f>
        <v>0</v>
      </c>
    </row>
    <row r="2102" spans="7:8" x14ac:dyDescent="0.45">
      <c r="G2102" s="28">
        <f t="shared" si="32"/>
        <v>0</v>
      </c>
      <c r="H2102" s="29" t="b">
        <f>AND(IFERROR(INDEX(Config_Categories!$C$3:$AA$3, MATCH($E2102, Config_Categories!$C$1:$AA$1, 0)), FALSE), $G2102 &lt; 0)</f>
        <v>0</v>
      </c>
    </row>
    <row r="2103" spans="7:8" x14ac:dyDescent="0.45">
      <c r="G2103" s="28">
        <f t="shared" si="32"/>
        <v>0</v>
      </c>
      <c r="H2103" s="29" t="b">
        <f>AND(IFERROR(INDEX(Config_Categories!$C$3:$AA$3, MATCH($E2103, Config_Categories!$C$1:$AA$1, 0)), FALSE), $G2103 &lt; 0)</f>
        <v>0</v>
      </c>
    </row>
    <row r="2104" spans="7:8" x14ac:dyDescent="0.45">
      <c r="G2104" s="28">
        <f t="shared" si="32"/>
        <v>0</v>
      </c>
      <c r="H2104" s="29" t="b">
        <f>AND(IFERROR(INDEX(Config_Categories!$C$3:$AA$3, MATCH($E2104, Config_Categories!$C$1:$AA$1, 0)), FALSE), $G2104 &lt; 0)</f>
        <v>0</v>
      </c>
    </row>
    <row r="2105" spans="7:8" x14ac:dyDescent="0.45">
      <c r="G2105" s="28">
        <f t="shared" si="32"/>
        <v>0</v>
      </c>
      <c r="H2105" s="29" t="b">
        <f>AND(IFERROR(INDEX(Config_Categories!$C$3:$AA$3, MATCH($E2105, Config_Categories!$C$1:$AA$1, 0)), FALSE), $G2105 &lt; 0)</f>
        <v>0</v>
      </c>
    </row>
    <row r="2106" spans="7:8" x14ac:dyDescent="0.45">
      <c r="G2106" s="28">
        <f t="shared" si="32"/>
        <v>0</v>
      </c>
      <c r="H2106" s="29" t="b">
        <f>AND(IFERROR(INDEX(Config_Categories!$C$3:$AA$3, MATCH($E2106, Config_Categories!$C$1:$AA$1, 0)), FALSE), $G2106 &lt; 0)</f>
        <v>0</v>
      </c>
    </row>
    <row r="2107" spans="7:8" x14ac:dyDescent="0.45">
      <c r="G2107" s="28">
        <f t="shared" si="32"/>
        <v>0</v>
      </c>
      <c r="H2107" s="29" t="b">
        <f>AND(IFERROR(INDEX(Config_Categories!$C$3:$AA$3, MATCH($E2107, Config_Categories!$C$1:$AA$1, 0)), FALSE), $G2107 &lt; 0)</f>
        <v>0</v>
      </c>
    </row>
    <row r="2108" spans="7:8" x14ac:dyDescent="0.45">
      <c r="G2108" s="28">
        <f t="shared" si="32"/>
        <v>0</v>
      </c>
      <c r="H2108" s="29" t="b">
        <f>AND(IFERROR(INDEX(Config_Categories!$C$3:$AA$3, MATCH($E2108, Config_Categories!$C$1:$AA$1, 0)), FALSE), $G2108 &lt; 0)</f>
        <v>0</v>
      </c>
    </row>
    <row r="2109" spans="7:8" x14ac:dyDescent="0.45">
      <c r="G2109" s="28">
        <f t="shared" si="32"/>
        <v>0</v>
      </c>
      <c r="H2109" s="29" t="b">
        <f>AND(IFERROR(INDEX(Config_Categories!$C$3:$AA$3, MATCH($E2109, Config_Categories!$C$1:$AA$1, 0)), FALSE), $G2109 &lt; 0)</f>
        <v>0</v>
      </c>
    </row>
    <row r="2110" spans="7:8" x14ac:dyDescent="0.45">
      <c r="G2110" s="28">
        <f t="shared" si="32"/>
        <v>0</v>
      </c>
      <c r="H2110" s="29" t="b">
        <f>AND(IFERROR(INDEX(Config_Categories!$C$3:$AA$3, MATCH($E2110, Config_Categories!$C$1:$AA$1, 0)), FALSE), $G2110 &lt; 0)</f>
        <v>0</v>
      </c>
    </row>
    <row r="2111" spans="7:8" x14ac:dyDescent="0.45">
      <c r="G2111" s="28">
        <f t="shared" si="32"/>
        <v>0</v>
      </c>
      <c r="H2111" s="29" t="b">
        <f>AND(IFERROR(INDEX(Config_Categories!$C$3:$AA$3, MATCH($E2111, Config_Categories!$C$1:$AA$1, 0)), FALSE), $G2111 &lt; 0)</f>
        <v>0</v>
      </c>
    </row>
    <row r="2112" spans="7:8" x14ac:dyDescent="0.45">
      <c r="G2112" s="28">
        <f t="shared" si="32"/>
        <v>0</v>
      </c>
      <c r="H2112" s="29" t="b">
        <f>AND(IFERROR(INDEX(Config_Categories!$C$3:$AA$3, MATCH($E2112, Config_Categories!$C$1:$AA$1, 0)), FALSE), $G2112 &lt; 0)</f>
        <v>0</v>
      </c>
    </row>
    <row r="2113" spans="7:8" x14ac:dyDescent="0.45">
      <c r="G2113" s="28">
        <f t="shared" si="32"/>
        <v>0</v>
      </c>
      <c r="H2113" s="29" t="b">
        <f>AND(IFERROR(INDEX(Config_Categories!$C$3:$AA$3, MATCH($E2113, Config_Categories!$C$1:$AA$1, 0)), FALSE), $G2113 &lt; 0)</f>
        <v>0</v>
      </c>
    </row>
    <row r="2114" spans="7:8" x14ac:dyDescent="0.45">
      <c r="G2114" s="28">
        <f t="shared" si="32"/>
        <v>0</v>
      </c>
      <c r="H2114" s="29" t="b">
        <f>AND(IFERROR(INDEX(Config_Categories!$C$3:$AA$3, MATCH($E2114, Config_Categories!$C$1:$AA$1, 0)), FALSE), $G2114 &lt; 0)</f>
        <v>0</v>
      </c>
    </row>
    <row r="2115" spans="7:8" x14ac:dyDescent="0.45">
      <c r="G2115" s="28">
        <f t="shared" ref="G2115:G2178" si="33">SUM(I2115:O2115)</f>
        <v>0</v>
      </c>
      <c r="H2115" s="29" t="b">
        <f>AND(IFERROR(INDEX(Config_Categories!$C$3:$AA$3, MATCH($E2115, Config_Categories!$C$1:$AA$1, 0)), FALSE), $G2115 &lt; 0)</f>
        <v>0</v>
      </c>
    </row>
    <row r="2116" spans="7:8" x14ac:dyDescent="0.45">
      <c r="G2116" s="28">
        <f t="shared" si="33"/>
        <v>0</v>
      </c>
      <c r="H2116" s="29" t="b">
        <f>AND(IFERROR(INDEX(Config_Categories!$C$3:$AA$3, MATCH($E2116, Config_Categories!$C$1:$AA$1, 0)), FALSE), $G2116 &lt; 0)</f>
        <v>0</v>
      </c>
    </row>
    <row r="2117" spans="7:8" x14ac:dyDescent="0.45">
      <c r="G2117" s="28">
        <f t="shared" si="33"/>
        <v>0</v>
      </c>
      <c r="H2117" s="29" t="b">
        <f>AND(IFERROR(INDEX(Config_Categories!$C$3:$AA$3, MATCH($E2117, Config_Categories!$C$1:$AA$1, 0)), FALSE), $G2117 &lt; 0)</f>
        <v>0</v>
      </c>
    </row>
    <row r="2118" spans="7:8" x14ac:dyDescent="0.45">
      <c r="G2118" s="28">
        <f t="shared" si="33"/>
        <v>0</v>
      </c>
      <c r="H2118" s="29" t="b">
        <f>AND(IFERROR(INDEX(Config_Categories!$C$3:$AA$3, MATCH($E2118, Config_Categories!$C$1:$AA$1, 0)), FALSE), $G2118 &lt; 0)</f>
        <v>0</v>
      </c>
    </row>
    <row r="2119" spans="7:8" x14ac:dyDescent="0.45">
      <c r="G2119" s="28">
        <f t="shared" si="33"/>
        <v>0</v>
      </c>
      <c r="H2119" s="29" t="b">
        <f>AND(IFERROR(INDEX(Config_Categories!$C$3:$AA$3, MATCH($E2119, Config_Categories!$C$1:$AA$1, 0)), FALSE), $G2119 &lt; 0)</f>
        <v>0</v>
      </c>
    </row>
    <row r="2120" spans="7:8" x14ac:dyDescent="0.45">
      <c r="G2120" s="28">
        <f t="shared" si="33"/>
        <v>0</v>
      </c>
      <c r="H2120" s="29" t="b">
        <f>AND(IFERROR(INDEX(Config_Categories!$C$3:$AA$3, MATCH($E2120, Config_Categories!$C$1:$AA$1, 0)), FALSE), $G2120 &lt; 0)</f>
        <v>0</v>
      </c>
    </row>
    <row r="2121" spans="7:8" x14ac:dyDescent="0.45">
      <c r="G2121" s="28">
        <f t="shared" si="33"/>
        <v>0</v>
      </c>
      <c r="H2121" s="29" t="b">
        <f>AND(IFERROR(INDEX(Config_Categories!$C$3:$AA$3, MATCH($E2121, Config_Categories!$C$1:$AA$1, 0)), FALSE), $G2121 &lt; 0)</f>
        <v>0</v>
      </c>
    </row>
    <row r="2122" spans="7:8" x14ac:dyDescent="0.45">
      <c r="G2122" s="28">
        <f t="shared" si="33"/>
        <v>0</v>
      </c>
      <c r="H2122" s="29" t="b">
        <f>AND(IFERROR(INDEX(Config_Categories!$C$3:$AA$3, MATCH($E2122, Config_Categories!$C$1:$AA$1, 0)), FALSE), $G2122 &lt; 0)</f>
        <v>0</v>
      </c>
    </row>
    <row r="2123" spans="7:8" x14ac:dyDescent="0.45">
      <c r="G2123" s="28">
        <f t="shared" si="33"/>
        <v>0</v>
      </c>
      <c r="H2123" s="29" t="b">
        <f>AND(IFERROR(INDEX(Config_Categories!$C$3:$AA$3, MATCH($E2123, Config_Categories!$C$1:$AA$1, 0)), FALSE), $G2123 &lt; 0)</f>
        <v>0</v>
      </c>
    </row>
    <row r="2124" spans="7:8" x14ac:dyDescent="0.45">
      <c r="G2124" s="28">
        <f t="shared" si="33"/>
        <v>0</v>
      </c>
      <c r="H2124" s="29" t="b">
        <f>AND(IFERROR(INDEX(Config_Categories!$C$3:$AA$3, MATCH($E2124, Config_Categories!$C$1:$AA$1, 0)), FALSE), $G2124 &lt; 0)</f>
        <v>0</v>
      </c>
    </row>
    <row r="2125" spans="7:8" x14ac:dyDescent="0.45">
      <c r="G2125" s="28">
        <f t="shared" si="33"/>
        <v>0</v>
      </c>
      <c r="H2125" s="29" t="b">
        <f>AND(IFERROR(INDEX(Config_Categories!$C$3:$AA$3, MATCH($E2125, Config_Categories!$C$1:$AA$1, 0)), FALSE), $G2125 &lt; 0)</f>
        <v>0</v>
      </c>
    </row>
    <row r="2126" spans="7:8" x14ac:dyDescent="0.45">
      <c r="G2126" s="28">
        <f t="shared" si="33"/>
        <v>0</v>
      </c>
      <c r="H2126" s="29" t="b">
        <f>AND(IFERROR(INDEX(Config_Categories!$C$3:$AA$3, MATCH($E2126, Config_Categories!$C$1:$AA$1, 0)), FALSE), $G2126 &lt; 0)</f>
        <v>0</v>
      </c>
    </row>
    <row r="2127" spans="7:8" x14ac:dyDescent="0.45">
      <c r="G2127" s="28">
        <f t="shared" si="33"/>
        <v>0</v>
      </c>
      <c r="H2127" s="29" t="b">
        <f>AND(IFERROR(INDEX(Config_Categories!$C$3:$AA$3, MATCH($E2127, Config_Categories!$C$1:$AA$1, 0)), FALSE), $G2127 &lt; 0)</f>
        <v>0</v>
      </c>
    </row>
    <row r="2128" spans="7:8" x14ac:dyDescent="0.45">
      <c r="G2128" s="28">
        <f t="shared" si="33"/>
        <v>0</v>
      </c>
      <c r="H2128" s="29" t="b">
        <f>AND(IFERROR(INDEX(Config_Categories!$C$3:$AA$3, MATCH($E2128, Config_Categories!$C$1:$AA$1, 0)), FALSE), $G2128 &lt; 0)</f>
        <v>0</v>
      </c>
    </row>
    <row r="2129" spans="7:8" x14ac:dyDescent="0.45">
      <c r="G2129" s="28">
        <f t="shared" si="33"/>
        <v>0</v>
      </c>
      <c r="H2129" s="29" t="b">
        <f>AND(IFERROR(INDEX(Config_Categories!$C$3:$AA$3, MATCH($E2129, Config_Categories!$C$1:$AA$1, 0)), FALSE), $G2129 &lt; 0)</f>
        <v>0</v>
      </c>
    </row>
    <row r="2130" spans="7:8" x14ac:dyDescent="0.45">
      <c r="G2130" s="28">
        <f t="shared" si="33"/>
        <v>0</v>
      </c>
      <c r="H2130" s="29" t="b">
        <f>AND(IFERROR(INDEX(Config_Categories!$C$3:$AA$3, MATCH($E2130, Config_Categories!$C$1:$AA$1, 0)), FALSE), $G2130 &lt; 0)</f>
        <v>0</v>
      </c>
    </row>
    <row r="2131" spans="7:8" x14ac:dyDescent="0.45">
      <c r="G2131" s="28">
        <f t="shared" si="33"/>
        <v>0</v>
      </c>
      <c r="H2131" s="29" t="b">
        <f>AND(IFERROR(INDEX(Config_Categories!$C$3:$AA$3, MATCH($E2131, Config_Categories!$C$1:$AA$1, 0)), FALSE), $G2131 &lt; 0)</f>
        <v>0</v>
      </c>
    </row>
    <row r="2132" spans="7:8" x14ac:dyDescent="0.45">
      <c r="G2132" s="28">
        <f t="shared" si="33"/>
        <v>0</v>
      </c>
      <c r="H2132" s="29" t="b">
        <f>AND(IFERROR(INDEX(Config_Categories!$C$3:$AA$3, MATCH($E2132, Config_Categories!$C$1:$AA$1, 0)), FALSE), $G2132 &lt; 0)</f>
        <v>0</v>
      </c>
    </row>
    <row r="2133" spans="7:8" x14ac:dyDescent="0.45">
      <c r="G2133" s="28">
        <f t="shared" si="33"/>
        <v>0</v>
      </c>
      <c r="H2133" s="29" t="b">
        <f>AND(IFERROR(INDEX(Config_Categories!$C$3:$AA$3, MATCH($E2133, Config_Categories!$C$1:$AA$1, 0)), FALSE), $G2133 &lt; 0)</f>
        <v>0</v>
      </c>
    </row>
    <row r="2134" spans="7:8" x14ac:dyDescent="0.45">
      <c r="G2134" s="28">
        <f t="shared" si="33"/>
        <v>0</v>
      </c>
      <c r="H2134" s="29" t="b">
        <f>AND(IFERROR(INDEX(Config_Categories!$C$3:$AA$3, MATCH($E2134, Config_Categories!$C$1:$AA$1, 0)), FALSE), $G2134 &lt; 0)</f>
        <v>0</v>
      </c>
    </row>
    <row r="2135" spans="7:8" x14ac:dyDescent="0.45">
      <c r="G2135" s="28">
        <f t="shared" si="33"/>
        <v>0</v>
      </c>
      <c r="H2135" s="29" t="b">
        <f>AND(IFERROR(INDEX(Config_Categories!$C$3:$AA$3, MATCH($E2135, Config_Categories!$C$1:$AA$1, 0)), FALSE), $G2135 &lt; 0)</f>
        <v>0</v>
      </c>
    </row>
    <row r="2136" spans="7:8" x14ac:dyDescent="0.45">
      <c r="G2136" s="28">
        <f t="shared" si="33"/>
        <v>0</v>
      </c>
      <c r="H2136" s="29" t="b">
        <f>AND(IFERROR(INDEX(Config_Categories!$C$3:$AA$3, MATCH($E2136, Config_Categories!$C$1:$AA$1, 0)), FALSE), $G2136 &lt; 0)</f>
        <v>0</v>
      </c>
    </row>
    <row r="2137" spans="7:8" x14ac:dyDescent="0.45">
      <c r="G2137" s="28">
        <f t="shared" si="33"/>
        <v>0</v>
      </c>
      <c r="H2137" s="29" t="b">
        <f>AND(IFERROR(INDEX(Config_Categories!$C$3:$AA$3, MATCH($E2137, Config_Categories!$C$1:$AA$1, 0)), FALSE), $G2137 &lt; 0)</f>
        <v>0</v>
      </c>
    </row>
    <row r="2138" spans="7:8" x14ac:dyDescent="0.45">
      <c r="G2138" s="28">
        <f t="shared" si="33"/>
        <v>0</v>
      </c>
      <c r="H2138" s="29" t="b">
        <f>AND(IFERROR(INDEX(Config_Categories!$C$3:$AA$3, MATCH($E2138, Config_Categories!$C$1:$AA$1, 0)), FALSE), $G2138 &lt; 0)</f>
        <v>0</v>
      </c>
    </row>
    <row r="2139" spans="7:8" x14ac:dyDescent="0.45">
      <c r="G2139" s="28">
        <f t="shared" si="33"/>
        <v>0</v>
      </c>
      <c r="H2139" s="29" t="b">
        <f>AND(IFERROR(INDEX(Config_Categories!$C$3:$AA$3, MATCH($E2139, Config_Categories!$C$1:$AA$1, 0)), FALSE), $G2139 &lt; 0)</f>
        <v>0</v>
      </c>
    </row>
    <row r="2140" spans="7:8" x14ac:dyDescent="0.45">
      <c r="G2140" s="28">
        <f t="shared" si="33"/>
        <v>0</v>
      </c>
      <c r="H2140" s="29" t="b">
        <f>AND(IFERROR(INDEX(Config_Categories!$C$3:$AA$3, MATCH($E2140, Config_Categories!$C$1:$AA$1, 0)), FALSE), $G2140 &lt; 0)</f>
        <v>0</v>
      </c>
    </row>
    <row r="2141" spans="7:8" x14ac:dyDescent="0.45">
      <c r="G2141" s="28">
        <f t="shared" si="33"/>
        <v>0</v>
      </c>
      <c r="H2141" s="29" t="b">
        <f>AND(IFERROR(INDEX(Config_Categories!$C$3:$AA$3, MATCH($E2141, Config_Categories!$C$1:$AA$1, 0)), FALSE), $G2141 &lt; 0)</f>
        <v>0</v>
      </c>
    </row>
    <row r="2142" spans="7:8" x14ac:dyDescent="0.45">
      <c r="G2142" s="28">
        <f t="shared" si="33"/>
        <v>0</v>
      </c>
      <c r="H2142" s="29" t="b">
        <f>AND(IFERROR(INDEX(Config_Categories!$C$3:$AA$3, MATCH($E2142, Config_Categories!$C$1:$AA$1, 0)), FALSE), $G2142 &lt; 0)</f>
        <v>0</v>
      </c>
    </row>
    <row r="2143" spans="7:8" x14ac:dyDescent="0.45">
      <c r="G2143" s="28">
        <f t="shared" si="33"/>
        <v>0</v>
      </c>
      <c r="H2143" s="29" t="b">
        <f>AND(IFERROR(INDEX(Config_Categories!$C$3:$AA$3, MATCH($E2143, Config_Categories!$C$1:$AA$1, 0)), FALSE), $G2143 &lt; 0)</f>
        <v>0</v>
      </c>
    </row>
    <row r="2144" spans="7:8" x14ac:dyDescent="0.45">
      <c r="G2144" s="28">
        <f t="shared" si="33"/>
        <v>0</v>
      </c>
      <c r="H2144" s="29" t="b">
        <f>AND(IFERROR(INDEX(Config_Categories!$C$3:$AA$3, MATCH($E2144, Config_Categories!$C$1:$AA$1, 0)), FALSE), $G2144 &lt; 0)</f>
        <v>0</v>
      </c>
    </row>
    <row r="2145" spans="7:8" x14ac:dyDescent="0.45">
      <c r="G2145" s="28">
        <f t="shared" si="33"/>
        <v>0</v>
      </c>
      <c r="H2145" s="29" t="b">
        <f>AND(IFERROR(INDEX(Config_Categories!$C$3:$AA$3, MATCH($E2145, Config_Categories!$C$1:$AA$1, 0)), FALSE), $G2145 &lt; 0)</f>
        <v>0</v>
      </c>
    </row>
    <row r="2146" spans="7:8" x14ac:dyDescent="0.45">
      <c r="G2146" s="28">
        <f t="shared" si="33"/>
        <v>0</v>
      </c>
      <c r="H2146" s="29" t="b">
        <f>AND(IFERROR(INDEX(Config_Categories!$C$3:$AA$3, MATCH($E2146, Config_Categories!$C$1:$AA$1, 0)), FALSE), $G2146 &lt; 0)</f>
        <v>0</v>
      </c>
    </row>
    <row r="2147" spans="7:8" x14ac:dyDescent="0.45">
      <c r="G2147" s="28">
        <f t="shared" si="33"/>
        <v>0</v>
      </c>
      <c r="H2147" s="29" t="b">
        <f>AND(IFERROR(INDEX(Config_Categories!$C$3:$AA$3, MATCH($E2147, Config_Categories!$C$1:$AA$1, 0)), FALSE), $G2147 &lt; 0)</f>
        <v>0</v>
      </c>
    </row>
    <row r="2148" spans="7:8" x14ac:dyDescent="0.45">
      <c r="G2148" s="28">
        <f t="shared" si="33"/>
        <v>0</v>
      </c>
      <c r="H2148" s="29" t="b">
        <f>AND(IFERROR(INDEX(Config_Categories!$C$3:$AA$3, MATCH($E2148, Config_Categories!$C$1:$AA$1, 0)), FALSE), $G2148 &lt; 0)</f>
        <v>0</v>
      </c>
    </row>
    <row r="2149" spans="7:8" x14ac:dyDescent="0.45">
      <c r="G2149" s="28">
        <f t="shared" si="33"/>
        <v>0</v>
      </c>
      <c r="H2149" s="29" t="b">
        <f>AND(IFERROR(INDEX(Config_Categories!$C$3:$AA$3, MATCH($E2149, Config_Categories!$C$1:$AA$1, 0)), FALSE), $G2149 &lt; 0)</f>
        <v>0</v>
      </c>
    </row>
    <row r="2150" spans="7:8" x14ac:dyDescent="0.45">
      <c r="G2150" s="28">
        <f t="shared" si="33"/>
        <v>0</v>
      </c>
      <c r="H2150" s="29" t="b">
        <f>AND(IFERROR(INDEX(Config_Categories!$C$3:$AA$3, MATCH($E2150, Config_Categories!$C$1:$AA$1, 0)), FALSE), $G2150 &lt; 0)</f>
        <v>0</v>
      </c>
    </row>
    <row r="2151" spans="7:8" x14ac:dyDescent="0.45">
      <c r="G2151" s="28">
        <f t="shared" si="33"/>
        <v>0</v>
      </c>
      <c r="H2151" s="29" t="b">
        <f>AND(IFERROR(INDEX(Config_Categories!$C$3:$AA$3, MATCH($E2151, Config_Categories!$C$1:$AA$1, 0)), FALSE), $G2151 &lt; 0)</f>
        <v>0</v>
      </c>
    </row>
    <row r="2152" spans="7:8" x14ac:dyDescent="0.45">
      <c r="G2152" s="28">
        <f t="shared" si="33"/>
        <v>0</v>
      </c>
      <c r="H2152" s="29" t="b">
        <f>AND(IFERROR(INDEX(Config_Categories!$C$3:$AA$3, MATCH($E2152, Config_Categories!$C$1:$AA$1, 0)), FALSE), $G2152 &lt; 0)</f>
        <v>0</v>
      </c>
    </row>
    <row r="2153" spans="7:8" x14ac:dyDescent="0.45">
      <c r="G2153" s="28">
        <f t="shared" si="33"/>
        <v>0</v>
      </c>
      <c r="H2153" s="29" t="b">
        <f>AND(IFERROR(INDEX(Config_Categories!$C$3:$AA$3, MATCH($E2153, Config_Categories!$C$1:$AA$1, 0)), FALSE), $G2153 &lt; 0)</f>
        <v>0</v>
      </c>
    </row>
    <row r="2154" spans="7:8" x14ac:dyDescent="0.45">
      <c r="G2154" s="28">
        <f t="shared" si="33"/>
        <v>0</v>
      </c>
      <c r="H2154" s="29" t="b">
        <f>AND(IFERROR(INDEX(Config_Categories!$C$3:$AA$3, MATCH($E2154, Config_Categories!$C$1:$AA$1, 0)), FALSE), $G2154 &lt; 0)</f>
        <v>0</v>
      </c>
    </row>
    <row r="2155" spans="7:8" x14ac:dyDescent="0.45">
      <c r="G2155" s="28">
        <f t="shared" si="33"/>
        <v>0</v>
      </c>
      <c r="H2155" s="29" t="b">
        <f>AND(IFERROR(INDEX(Config_Categories!$C$3:$AA$3, MATCH($E2155, Config_Categories!$C$1:$AA$1, 0)), FALSE), $G2155 &lt; 0)</f>
        <v>0</v>
      </c>
    </row>
    <row r="2156" spans="7:8" x14ac:dyDescent="0.45">
      <c r="G2156" s="28">
        <f t="shared" si="33"/>
        <v>0</v>
      </c>
      <c r="H2156" s="29" t="b">
        <f>AND(IFERROR(INDEX(Config_Categories!$C$3:$AA$3, MATCH($E2156, Config_Categories!$C$1:$AA$1, 0)), FALSE), $G2156 &lt; 0)</f>
        <v>0</v>
      </c>
    </row>
    <row r="2157" spans="7:8" x14ac:dyDescent="0.45">
      <c r="G2157" s="28">
        <f t="shared" si="33"/>
        <v>0</v>
      </c>
      <c r="H2157" s="29" t="b">
        <f>AND(IFERROR(INDEX(Config_Categories!$C$3:$AA$3, MATCH($E2157, Config_Categories!$C$1:$AA$1, 0)), FALSE), $G2157 &lt; 0)</f>
        <v>0</v>
      </c>
    </row>
    <row r="2158" spans="7:8" x14ac:dyDescent="0.45">
      <c r="G2158" s="28">
        <f t="shared" si="33"/>
        <v>0</v>
      </c>
      <c r="H2158" s="29" t="b">
        <f>AND(IFERROR(INDEX(Config_Categories!$C$3:$AA$3, MATCH($E2158, Config_Categories!$C$1:$AA$1, 0)), FALSE), $G2158 &lt; 0)</f>
        <v>0</v>
      </c>
    </row>
    <row r="2159" spans="7:8" x14ac:dyDescent="0.45">
      <c r="G2159" s="28">
        <f t="shared" si="33"/>
        <v>0</v>
      </c>
      <c r="H2159" s="29" t="b">
        <f>AND(IFERROR(INDEX(Config_Categories!$C$3:$AA$3, MATCH($E2159, Config_Categories!$C$1:$AA$1, 0)), FALSE), $G2159 &lt; 0)</f>
        <v>0</v>
      </c>
    </row>
    <row r="2160" spans="7:8" x14ac:dyDescent="0.45">
      <c r="G2160" s="28">
        <f t="shared" si="33"/>
        <v>0</v>
      </c>
      <c r="H2160" s="29" t="b">
        <f>AND(IFERROR(INDEX(Config_Categories!$C$3:$AA$3, MATCH($E2160, Config_Categories!$C$1:$AA$1, 0)), FALSE), $G2160 &lt; 0)</f>
        <v>0</v>
      </c>
    </row>
    <row r="2161" spans="7:8" x14ac:dyDescent="0.45">
      <c r="G2161" s="28">
        <f t="shared" si="33"/>
        <v>0</v>
      </c>
      <c r="H2161" s="29" t="b">
        <f>AND(IFERROR(INDEX(Config_Categories!$C$3:$AA$3, MATCH($E2161, Config_Categories!$C$1:$AA$1, 0)), FALSE), $G2161 &lt; 0)</f>
        <v>0</v>
      </c>
    </row>
    <row r="2162" spans="7:8" x14ac:dyDescent="0.45">
      <c r="G2162" s="28">
        <f t="shared" si="33"/>
        <v>0</v>
      </c>
      <c r="H2162" s="29" t="b">
        <f>AND(IFERROR(INDEX(Config_Categories!$C$3:$AA$3, MATCH($E2162, Config_Categories!$C$1:$AA$1, 0)), FALSE), $G2162 &lt; 0)</f>
        <v>0</v>
      </c>
    </row>
    <row r="2163" spans="7:8" x14ac:dyDescent="0.45">
      <c r="G2163" s="28">
        <f t="shared" si="33"/>
        <v>0</v>
      </c>
      <c r="H2163" s="29" t="b">
        <f>AND(IFERROR(INDEX(Config_Categories!$C$3:$AA$3, MATCH($E2163, Config_Categories!$C$1:$AA$1, 0)), FALSE), $G2163 &lt; 0)</f>
        <v>0</v>
      </c>
    </row>
    <row r="2164" spans="7:8" x14ac:dyDescent="0.45">
      <c r="G2164" s="28">
        <f t="shared" si="33"/>
        <v>0</v>
      </c>
      <c r="H2164" s="29" t="b">
        <f>AND(IFERROR(INDEX(Config_Categories!$C$3:$AA$3, MATCH($E2164, Config_Categories!$C$1:$AA$1, 0)), FALSE), $G2164 &lt; 0)</f>
        <v>0</v>
      </c>
    </row>
    <row r="2165" spans="7:8" x14ac:dyDescent="0.45">
      <c r="G2165" s="28">
        <f t="shared" si="33"/>
        <v>0</v>
      </c>
      <c r="H2165" s="29" t="b">
        <f>AND(IFERROR(INDEX(Config_Categories!$C$3:$AA$3, MATCH($E2165, Config_Categories!$C$1:$AA$1, 0)), FALSE), $G2165 &lt; 0)</f>
        <v>0</v>
      </c>
    </row>
    <row r="2166" spans="7:8" x14ac:dyDescent="0.45">
      <c r="G2166" s="28">
        <f t="shared" si="33"/>
        <v>0</v>
      </c>
      <c r="H2166" s="29" t="b">
        <f>AND(IFERROR(INDEX(Config_Categories!$C$3:$AA$3, MATCH($E2166, Config_Categories!$C$1:$AA$1, 0)), FALSE), $G2166 &lt; 0)</f>
        <v>0</v>
      </c>
    </row>
    <row r="2167" spans="7:8" x14ac:dyDescent="0.45">
      <c r="G2167" s="28">
        <f t="shared" si="33"/>
        <v>0</v>
      </c>
      <c r="H2167" s="29" t="b">
        <f>AND(IFERROR(INDEX(Config_Categories!$C$3:$AA$3, MATCH($E2167, Config_Categories!$C$1:$AA$1, 0)), FALSE), $G2167 &lt; 0)</f>
        <v>0</v>
      </c>
    </row>
    <row r="2168" spans="7:8" x14ac:dyDescent="0.45">
      <c r="G2168" s="28">
        <f t="shared" si="33"/>
        <v>0</v>
      </c>
      <c r="H2168" s="29" t="b">
        <f>AND(IFERROR(INDEX(Config_Categories!$C$3:$AA$3, MATCH($E2168, Config_Categories!$C$1:$AA$1, 0)), FALSE), $G2168 &lt; 0)</f>
        <v>0</v>
      </c>
    </row>
    <row r="2169" spans="7:8" x14ac:dyDescent="0.45">
      <c r="G2169" s="28">
        <f t="shared" si="33"/>
        <v>0</v>
      </c>
      <c r="H2169" s="29" t="b">
        <f>AND(IFERROR(INDEX(Config_Categories!$C$3:$AA$3, MATCH($E2169, Config_Categories!$C$1:$AA$1, 0)), FALSE), $G2169 &lt; 0)</f>
        <v>0</v>
      </c>
    </row>
    <row r="2170" spans="7:8" x14ac:dyDescent="0.45">
      <c r="G2170" s="28">
        <f t="shared" si="33"/>
        <v>0</v>
      </c>
      <c r="H2170" s="29" t="b">
        <f>AND(IFERROR(INDEX(Config_Categories!$C$3:$AA$3, MATCH($E2170, Config_Categories!$C$1:$AA$1, 0)), FALSE), $G2170 &lt; 0)</f>
        <v>0</v>
      </c>
    </row>
    <row r="2171" spans="7:8" x14ac:dyDescent="0.45">
      <c r="G2171" s="28">
        <f t="shared" si="33"/>
        <v>0</v>
      </c>
      <c r="H2171" s="29" t="b">
        <f>AND(IFERROR(INDEX(Config_Categories!$C$3:$AA$3, MATCH($E2171, Config_Categories!$C$1:$AA$1, 0)), FALSE), $G2171 &lt; 0)</f>
        <v>0</v>
      </c>
    </row>
    <row r="2172" spans="7:8" x14ac:dyDescent="0.45">
      <c r="G2172" s="28">
        <f t="shared" si="33"/>
        <v>0</v>
      </c>
      <c r="H2172" s="29" t="b">
        <f>AND(IFERROR(INDEX(Config_Categories!$C$3:$AA$3, MATCH($E2172, Config_Categories!$C$1:$AA$1, 0)), FALSE), $G2172 &lt; 0)</f>
        <v>0</v>
      </c>
    </row>
    <row r="2173" spans="7:8" x14ac:dyDescent="0.45">
      <c r="G2173" s="28">
        <f t="shared" si="33"/>
        <v>0</v>
      </c>
      <c r="H2173" s="29" t="b">
        <f>AND(IFERROR(INDEX(Config_Categories!$C$3:$AA$3, MATCH($E2173, Config_Categories!$C$1:$AA$1, 0)), FALSE), $G2173 &lt; 0)</f>
        <v>0</v>
      </c>
    </row>
    <row r="2174" spans="7:8" x14ac:dyDescent="0.45">
      <c r="G2174" s="28">
        <f t="shared" si="33"/>
        <v>0</v>
      </c>
      <c r="H2174" s="29" t="b">
        <f>AND(IFERROR(INDEX(Config_Categories!$C$3:$AA$3, MATCH($E2174, Config_Categories!$C$1:$AA$1, 0)), FALSE), $G2174 &lt; 0)</f>
        <v>0</v>
      </c>
    </row>
    <row r="2175" spans="7:8" x14ac:dyDescent="0.45">
      <c r="G2175" s="28">
        <f t="shared" si="33"/>
        <v>0</v>
      </c>
      <c r="H2175" s="29" t="b">
        <f>AND(IFERROR(INDEX(Config_Categories!$C$3:$AA$3, MATCH($E2175, Config_Categories!$C$1:$AA$1, 0)), FALSE), $G2175 &lt; 0)</f>
        <v>0</v>
      </c>
    </row>
    <row r="2176" spans="7:8" x14ac:dyDescent="0.45">
      <c r="G2176" s="28">
        <f t="shared" si="33"/>
        <v>0</v>
      </c>
      <c r="H2176" s="29" t="b">
        <f>AND(IFERROR(INDEX(Config_Categories!$C$3:$AA$3, MATCH($E2176, Config_Categories!$C$1:$AA$1, 0)), FALSE), $G2176 &lt; 0)</f>
        <v>0</v>
      </c>
    </row>
    <row r="2177" spans="7:8" x14ac:dyDescent="0.45">
      <c r="G2177" s="28">
        <f t="shared" si="33"/>
        <v>0</v>
      </c>
      <c r="H2177" s="29" t="b">
        <f>AND(IFERROR(INDEX(Config_Categories!$C$3:$AA$3, MATCH($E2177, Config_Categories!$C$1:$AA$1, 0)), FALSE), $G2177 &lt; 0)</f>
        <v>0</v>
      </c>
    </row>
    <row r="2178" spans="7:8" x14ac:dyDescent="0.45">
      <c r="G2178" s="28">
        <f t="shared" si="33"/>
        <v>0</v>
      </c>
      <c r="H2178" s="29" t="b">
        <f>AND(IFERROR(INDEX(Config_Categories!$C$3:$AA$3, MATCH($E2178, Config_Categories!$C$1:$AA$1, 0)), FALSE), $G2178 &lt; 0)</f>
        <v>0</v>
      </c>
    </row>
    <row r="2179" spans="7:8" x14ac:dyDescent="0.45">
      <c r="G2179" s="28">
        <f t="shared" ref="G2179:G2242" si="34">SUM(I2179:O2179)</f>
        <v>0</v>
      </c>
      <c r="H2179" s="29" t="b">
        <f>AND(IFERROR(INDEX(Config_Categories!$C$3:$AA$3, MATCH($E2179, Config_Categories!$C$1:$AA$1, 0)), FALSE), $G2179 &lt; 0)</f>
        <v>0</v>
      </c>
    </row>
    <row r="2180" spans="7:8" x14ac:dyDescent="0.45">
      <c r="G2180" s="28">
        <f t="shared" si="34"/>
        <v>0</v>
      </c>
      <c r="H2180" s="29" t="b">
        <f>AND(IFERROR(INDEX(Config_Categories!$C$3:$AA$3, MATCH($E2180, Config_Categories!$C$1:$AA$1, 0)), FALSE), $G2180 &lt; 0)</f>
        <v>0</v>
      </c>
    </row>
    <row r="2181" spans="7:8" x14ac:dyDescent="0.45">
      <c r="G2181" s="28">
        <f t="shared" si="34"/>
        <v>0</v>
      </c>
      <c r="H2181" s="29" t="b">
        <f>AND(IFERROR(INDEX(Config_Categories!$C$3:$AA$3, MATCH($E2181, Config_Categories!$C$1:$AA$1, 0)), FALSE), $G2181 &lt; 0)</f>
        <v>0</v>
      </c>
    </row>
    <row r="2182" spans="7:8" x14ac:dyDescent="0.45">
      <c r="G2182" s="28">
        <f t="shared" si="34"/>
        <v>0</v>
      </c>
      <c r="H2182" s="29" t="b">
        <f>AND(IFERROR(INDEX(Config_Categories!$C$3:$AA$3, MATCH($E2182, Config_Categories!$C$1:$AA$1, 0)), FALSE), $G2182 &lt; 0)</f>
        <v>0</v>
      </c>
    </row>
    <row r="2183" spans="7:8" x14ac:dyDescent="0.45">
      <c r="G2183" s="28">
        <f t="shared" si="34"/>
        <v>0</v>
      </c>
      <c r="H2183" s="29" t="b">
        <f>AND(IFERROR(INDEX(Config_Categories!$C$3:$AA$3, MATCH($E2183, Config_Categories!$C$1:$AA$1, 0)), FALSE), $G2183 &lt; 0)</f>
        <v>0</v>
      </c>
    </row>
    <row r="2184" spans="7:8" x14ac:dyDescent="0.45">
      <c r="G2184" s="28">
        <f t="shared" si="34"/>
        <v>0</v>
      </c>
      <c r="H2184" s="29" t="b">
        <f>AND(IFERROR(INDEX(Config_Categories!$C$3:$AA$3, MATCH($E2184, Config_Categories!$C$1:$AA$1, 0)), FALSE), $G2184 &lt; 0)</f>
        <v>0</v>
      </c>
    </row>
    <row r="2185" spans="7:8" x14ac:dyDescent="0.45">
      <c r="G2185" s="28">
        <f t="shared" si="34"/>
        <v>0</v>
      </c>
      <c r="H2185" s="29" t="b">
        <f>AND(IFERROR(INDEX(Config_Categories!$C$3:$AA$3, MATCH($E2185, Config_Categories!$C$1:$AA$1, 0)), FALSE), $G2185 &lt; 0)</f>
        <v>0</v>
      </c>
    </row>
    <row r="2186" spans="7:8" x14ac:dyDescent="0.45">
      <c r="G2186" s="28">
        <f t="shared" si="34"/>
        <v>0</v>
      </c>
      <c r="H2186" s="29" t="b">
        <f>AND(IFERROR(INDEX(Config_Categories!$C$3:$AA$3, MATCH($E2186, Config_Categories!$C$1:$AA$1, 0)), FALSE), $G2186 &lt; 0)</f>
        <v>0</v>
      </c>
    </row>
    <row r="2187" spans="7:8" x14ac:dyDescent="0.45">
      <c r="G2187" s="28">
        <f t="shared" si="34"/>
        <v>0</v>
      </c>
      <c r="H2187" s="29" t="b">
        <f>AND(IFERROR(INDEX(Config_Categories!$C$3:$AA$3, MATCH($E2187, Config_Categories!$C$1:$AA$1, 0)), FALSE), $G2187 &lt; 0)</f>
        <v>0</v>
      </c>
    </row>
    <row r="2188" spans="7:8" x14ac:dyDescent="0.45">
      <c r="G2188" s="28">
        <f t="shared" si="34"/>
        <v>0</v>
      </c>
      <c r="H2188" s="29" t="b">
        <f>AND(IFERROR(INDEX(Config_Categories!$C$3:$AA$3, MATCH($E2188, Config_Categories!$C$1:$AA$1, 0)), FALSE), $G2188 &lt; 0)</f>
        <v>0</v>
      </c>
    </row>
    <row r="2189" spans="7:8" x14ac:dyDescent="0.45">
      <c r="G2189" s="28">
        <f t="shared" si="34"/>
        <v>0</v>
      </c>
      <c r="H2189" s="29" t="b">
        <f>AND(IFERROR(INDEX(Config_Categories!$C$3:$AA$3, MATCH($E2189, Config_Categories!$C$1:$AA$1, 0)), FALSE), $G2189 &lt; 0)</f>
        <v>0</v>
      </c>
    </row>
    <row r="2190" spans="7:8" x14ac:dyDescent="0.45">
      <c r="G2190" s="28">
        <f t="shared" si="34"/>
        <v>0</v>
      </c>
      <c r="H2190" s="29" t="b">
        <f>AND(IFERROR(INDEX(Config_Categories!$C$3:$AA$3, MATCH($E2190, Config_Categories!$C$1:$AA$1, 0)), FALSE), $G2190 &lt; 0)</f>
        <v>0</v>
      </c>
    </row>
    <row r="2191" spans="7:8" x14ac:dyDescent="0.45">
      <c r="G2191" s="28">
        <f t="shared" si="34"/>
        <v>0</v>
      </c>
      <c r="H2191" s="29" t="b">
        <f>AND(IFERROR(INDEX(Config_Categories!$C$3:$AA$3, MATCH($E2191, Config_Categories!$C$1:$AA$1, 0)), FALSE), $G2191 &lt; 0)</f>
        <v>0</v>
      </c>
    </row>
    <row r="2192" spans="7:8" x14ac:dyDescent="0.45">
      <c r="G2192" s="28">
        <f t="shared" si="34"/>
        <v>0</v>
      </c>
      <c r="H2192" s="29" t="b">
        <f>AND(IFERROR(INDEX(Config_Categories!$C$3:$AA$3, MATCH($E2192, Config_Categories!$C$1:$AA$1, 0)), FALSE), $G2192 &lt; 0)</f>
        <v>0</v>
      </c>
    </row>
    <row r="2193" spans="7:8" x14ac:dyDescent="0.45">
      <c r="G2193" s="28">
        <f t="shared" si="34"/>
        <v>0</v>
      </c>
      <c r="H2193" s="29" t="b">
        <f>AND(IFERROR(INDEX(Config_Categories!$C$3:$AA$3, MATCH($E2193, Config_Categories!$C$1:$AA$1, 0)), FALSE), $G2193 &lt; 0)</f>
        <v>0</v>
      </c>
    </row>
    <row r="2194" spans="7:8" x14ac:dyDescent="0.45">
      <c r="G2194" s="28">
        <f t="shared" si="34"/>
        <v>0</v>
      </c>
      <c r="H2194" s="29" t="b">
        <f>AND(IFERROR(INDEX(Config_Categories!$C$3:$AA$3, MATCH($E2194, Config_Categories!$C$1:$AA$1, 0)), FALSE), $G2194 &lt; 0)</f>
        <v>0</v>
      </c>
    </row>
    <row r="2195" spans="7:8" x14ac:dyDescent="0.45">
      <c r="G2195" s="28">
        <f t="shared" si="34"/>
        <v>0</v>
      </c>
      <c r="H2195" s="29" t="b">
        <f>AND(IFERROR(INDEX(Config_Categories!$C$3:$AA$3, MATCH($E2195, Config_Categories!$C$1:$AA$1, 0)), FALSE), $G2195 &lt; 0)</f>
        <v>0</v>
      </c>
    </row>
    <row r="2196" spans="7:8" x14ac:dyDescent="0.45">
      <c r="G2196" s="28">
        <f t="shared" si="34"/>
        <v>0</v>
      </c>
      <c r="H2196" s="29" t="b">
        <f>AND(IFERROR(INDEX(Config_Categories!$C$3:$AA$3, MATCH($E2196, Config_Categories!$C$1:$AA$1, 0)), FALSE), $G2196 &lt; 0)</f>
        <v>0</v>
      </c>
    </row>
    <row r="2197" spans="7:8" x14ac:dyDescent="0.45">
      <c r="G2197" s="28">
        <f t="shared" si="34"/>
        <v>0</v>
      </c>
      <c r="H2197" s="29" t="b">
        <f>AND(IFERROR(INDEX(Config_Categories!$C$3:$AA$3, MATCH($E2197, Config_Categories!$C$1:$AA$1, 0)), FALSE), $G2197 &lt; 0)</f>
        <v>0</v>
      </c>
    </row>
    <row r="2198" spans="7:8" x14ac:dyDescent="0.45">
      <c r="G2198" s="28">
        <f t="shared" si="34"/>
        <v>0</v>
      </c>
      <c r="H2198" s="29" t="b">
        <f>AND(IFERROR(INDEX(Config_Categories!$C$3:$AA$3, MATCH($E2198, Config_Categories!$C$1:$AA$1, 0)), FALSE), $G2198 &lt; 0)</f>
        <v>0</v>
      </c>
    </row>
    <row r="2199" spans="7:8" x14ac:dyDescent="0.45">
      <c r="G2199" s="28">
        <f t="shared" si="34"/>
        <v>0</v>
      </c>
      <c r="H2199" s="29" t="b">
        <f>AND(IFERROR(INDEX(Config_Categories!$C$3:$AA$3, MATCH($E2199, Config_Categories!$C$1:$AA$1, 0)), FALSE), $G2199 &lt; 0)</f>
        <v>0</v>
      </c>
    </row>
    <row r="2200" spans="7:8" x14ac:dyDescent="0.45">
      <c r="G2200" s="28">
        <f t="shared" si="34"/>
        <v>0</v>
      </c>
      <c r="H2200" s="29" t="b">
        <f>AND(IFERROR(INDEX(Config_Categories!$C$3:$AA$3, MATCH($E2200, Config_Categories!$C$1:$AA$1, 0)), FALSE), $G2200 &lt; 0)</f>
        <v>0</v>
      </c>
    </row>
    <row r="2201" spans="7:8" x14ac:dyDescent="0.45">
      <c r="G2201" s="28">
        <f t="shared" si="34"/>
        <v>0</v>
      </c>
      <c r="H2201" s="29" t="b">
        <f>AND(IFERROR(INDEX(Config_Categories!$C$3:$AA$3, MATCH($E2201, Config_Categories!$C$1:$AA$1, 0)), FALSE), $G2201 &lt; 0)</f>
        <v>0</v>
      </c>
    </row>
    <row r="2202" spans="7:8" x14ac:dyDescent="0.45">
      <c r="G2202" s="28">
        <f t="shared" si="34"/>
        <v>0</v>
      </c>
      <c r="H2202" s="29" t="b">
        <f>AND(IFERROR(INDEX(Config_Categories!$C$3:$AA$3, MATCH($E2202, Config_Categories!$C$1:$AA$1, 0)), FALSE), $G2202 &lt; 0)</f>
        <v>0</v>
      </c>
    </row>
    <row r="2203" spans="7:8" x14ac:dyDescent="0.45">
      <c r="G2203" s="28">
        <f t="shared" si="34"/>
        <v>0</v>
      </c>
      <c r="H2203" s="29" t="b">
        <f>AND(IFERROR(INDEX(Config_Categories!$C$3:$AA$3, MATCH($E2203, Config_Categories!$C$1:$AA$1, 0)), FALSE), $G2203 &lt; 0)</f>
        <v>0</v>
      </c>
    </row>
    <row r="2204" spans="7:8" x14ac:dyDescent="0.45">
      <c r="G2204" s="28">
        <f t="shared" si="34"/>
        <v>0</v>
      </c>
      <c r="H2204" s="29" t="b">
        <f>AND(IFERROR(INDEX(Config_Categories!$C$3:$AA$3, MATCH($E2204, Config_Categories!$C$1:$AA$1, 0)), FALSE), $G2204 &lt; 0)</f>
        <v>0</v>
      </c>
    </row>
    <row r="2205" spans="7:8" x14ac:dyDescent="0.45">
      <c r="G2205" s="28">
        <f t="shared" si="34"/>
        <v>0</v>
      </c>
      <c r="H2205" s="29" t="b">
        <f>AND(IFERROR(INDEX(Config_Categories!$C$3:$AA$3, MATCH($E2205, Config_Categories!$C$1:$AA$1, 0)), FALSE), $G2205 &lt; 0)</f>
        <v>0</v>
      </c>
    </row>
    <row r="2206" spans="7:8" x14ac:dyDescent="0.45">
      <c r="G2206" s="28">
        <f t="shared" si="34"/>
        <v>0</v>
      </c>
      <c r="H2206" s="29" t="b">
        <f>AND(IFERROR(INDEX(Config_Categories!$C$3:$AA$3, MATCH($E2206, Config_Categories!$C$1:$AA$1, 0)), FALSE), $G2206 &lt; 0)</f>
        <v>0</v>
      </c>
    </row>
    <row r="2207" spans="7:8" x14ac:dyDescent="0.45">
      <c r="G2207" s="28">
        <f t="shared" si="34"/>
        <v>0</v>
      </c>
      <c r="H2207" s="29" t="b">
        <f>AND(IFERROR(INDEX(Config_Categories!$C$3:$AA$3, MATCH($E2207, Config_Categories!$C$1:$AA$1, 0)), FALSE), $G2207 &lt; 0)</f>
        <v>0</v>
      </c>
    </row>
    <row r="2208" spans="7:8" x14ac:dyDescent="0.45">
      <c r="G2208" s="28">
        <f t="shared" si="34"/>
        <v>0</v>
      </c>
      <c r="H2208" s="29" t="b">
        <f>AND(IFERROR(INDEX(Config_Categories!$C$3:$AA$3, MATCH($E2208, Config_Categories!$C$1:$AA$1, 0)), FALSE), $G2208 &lt; 0)</f>
        <v>0</v>
      </c>
    </row>
    <row r="2209" spans="7:8" x14ac:dyDescent="0.45">
      <c r="G2209" s="28">
        <f t="shared" si="34"/>
        <v>0</v>
      </c>
      <c r="H2209" s="29" t="b">
        <f>AND(IFERROR(INDEX(Config_Categories!$C$3:$AA$3, MATCH($E2209, Config_Categories!$C$1:$AA$1, 0)), FALSE), $G2209 &lt; 0)</f>
        <v>0</v>
      </c>
    </row>
    <row r="2210" spans="7:8" x14ac:dyDescent="0.45">
      <c r="G2210" s="28">
        <f t="shared" si="34"/>
        <v>0</v>
      </c>
      <c r="H2210" s="29" t="b">
        <f>AND(IFERROR(INDEX(Config_Categories!$C$3:$AA$3, MATCH($E2210, Config_Categories!$C$1:$AA$1, 0)), FALSE), $G2210 &lt; 0)</f>
        <v>0</v>
      </c>
    </row>
    <row r="2211" spans="7:8" x14ac:dyDescent="0.45">
      <c r="G2211" s="28">
        <f t="shared" si="34"/>
        <v>0</v>
      </c>
      <c r="H2211" s="29" t="b">
        <f>AND(IFERROR(INDEX(Config_Categories!$C$3:$AA$3, MATCH($E2211, Config_Categories!$C$1:$AA$1, 0)), FALSE), $G2211 &lt; 0)</f>
        <v>0</v>
      </c>
    </row>
    <row r="2212" spans="7:8" x14ac:dyDescent="0.45">
      <c r="G2212" s="28">
        <f t="shared" si="34"/>
        <v>0</v>
      </c>
      <c r="H2212" s="29" t="b">
        <f>AND(IFERROR(INDEX(Config_Categories!$C$3:$AA$3, MATCH($E2212, Config_Categories!$C$1:$AA$1, 0)), FALSE), $G2212 &lt; 0)</f>
        <v>0</v>
      </c>
    </row>
    <row r="2213" spans="7:8" x14ac:dyDescent="0.45">
      <c r="G2213" s="28">
        <f t="shared" si="34"/>
        <v>0</v>
      </c>
      <c r="H2213" s="29" t="b">
        <f>AND(IFERROR(INDEX(Config_Categories!$C$3:$AA$3, MATCH($E2213, Config_Categories!$C$1:$AA$1, 0)), FALSE), $G2213 &lt; 0)</f>
        <v>0</v>
      </c>
    </row>
    <row r="2214" spans="7:8" x14ac:dyDescent="0.45">
      <c r="G2214" s="28">
        <f t="shared" si="34"/>
        <v>0</v>
      </c>
      <c r="H2214" s="29" t="b">
        <f>AND(IFERROR(INDEX(Config_Categories!$C$3:$AA$3, MATCH($E2214, Config_Categories!$C$1:$AA$1, 0)), FALSE), $G2214 &lt; 0)</f>
        <v>0</v>
      </c>
    </row>
    <row r="2215" spans="7:8" x14ac:dyDescent="0.45">
      <c r="G2215" s="28">
        <f t="shared" si="34"/>
        <v>0</v>
      </c>
      <c r="H2215" s="29" t="b">
        <f>AND(IFERROR(INDEX(Config_Categories!$C$3:$AA$3, MATCH($E2215, Config_Categories!$C$1:$AA$1, 0)), FALSE), $G2215 &lt; 0)</f>
        <v>0</v>
      </c>
    </row>
    <row r="2216" spans="7:8" x14ac:dyDescent="0.45">
      <c r="G2216" s="28">
        <f t="shared" si="34"/>
        <v>0</v>
      </c>
      <c r="H2216" s="29" t="b">
        <f>AND(IFERROR(INDEX(Config_Categories!$C$3:$AA$3, MATCH($E2216, Config_Categories!$C$1:$AA$1, 0)), FALSE), $G2216 &lt; 0)</f>
        <v>0</v>
      </c>
    </row>
    <row r="2217" spans="7:8" x14ac:dyDescent="0.45">
      <c r="G2217" s="28">
        <f t="shared" si="34"/>
        <v>0</v>
      </c>
      <c r="H2217" s="29" t="b">
        <f>AND(IFERROR(INDEX(Config_Categories!$C$3:$AA$3, MATCH($E2217, Config_Categories!$C$1:$AA$1, 0)), FALSE), $G2217 &lt; 0)</f>
        <v>0</v>
      </c>
    </row>
    <row r="2218" spans="7:8" x14ac:dyDescent="0.45">
      <c r="G2218" s="28">
        <f t="shared" si="34"/>
        <v>0</v>
      </c>
      <c r="H2218" s="29" t="b">
        <f>AND(IFERROR(INDEX(Config_Categories!$C$3:$AA$3, MATCH($E2218, Config_Categories!$C$1:$AA$1, 0)), FALSE), $G2218 &lt; 0)</f>
        <v>0</v>
      </c>
    </row>
    <row r="2219" spans="7:8" x14ac:dyDescent="0.45">
      <c r="G2219" s="28">
        <f t="shared" si="34"/>
        <v>0</v>
      </c>
      <c r="H2219" s="29" t="b">
        <f>AND(IFERROR(INDEX(Config_Categories!$C$3:$AA$3, MATCH($E2219, Config_Categories!$C$1:$AA$1, 0)), FALSE), $G2219 &lt; 0)</f>
        <v>0</v>
      </c>
    </row>
    <row r="2220" spans="7:8" x14ac:dyDescent="0.45">
      <c r="G2220" s="28">
        <f t="shared" si="34"/>
        <v>0</v>
      </c>
      <c r="H2220" s="29" t="b">
        <f>AND(IFERROR(INDEX(Config_Categories!$C$3:$AA$3, MATCH($E2220, Config_Categories!$C$1:$AA$1, 0)), FALSE), $G2220 &lt; 0)</f>
        <v>0</v>
      </c>
    </row>
    <row r="2221" spans="7:8" x14ac:dyDescent="0.45">
      <c r="G2221" s="28">
        <f t="shared" si="34"/>
        <v>0</v>
      </c>
      <c r="H2221" s="29" t="b">
        <f>AND(IFERROR(INDEX(Config_Categories!$C$3:$AA$3, MATCH($E2221, Config_Categories!$C$1:$AA$1, 0)), FALSE), $G2221 &lt; 0)</f>
        <v>0</v>
      </c>
    </row>
    <row r="2222" spans="7:8" x14ac:dyDescent="0.45">
      <c r="G2222" s="28">
        <f t="shared" si="34"/>
        <v>0</v>
      </c>
      <c r="H2222" s="29" t="b">
        <f>AND(IFERROR(INDEX(Config_Categories!$C$3:$AA$3, MATCH($E2222, Config_Categories!$C$1:$AA$1, 0)), FALSE), $G2222 &lt; 0)</f>
        <v>0</v>
      </c>
    </row>
    <row r="2223" spans="7:8" x14ac:dyDescent="0.45">
      <c r="G2223" s="28">
        <f t="shared" si="34"/>
        <v>0</v>
      </c>
      <c r="H2223" s="29" t="b">
        <f>AND(IFERROR(INDEX(Config_Categories!$C$3:$AA$3, MATCH($E2223, Config_Categories!$C$1:$AA$1, 0)), FALSE), $G2223 &lt; 0)</f>
        <v>0</v>
      </c>
    </row>
    <row r="2224" spans="7:8" x14ac:dyDescent="0.45">
      <c r="G2224" s="28">
        <f t="shared" si="34"/>
        <v>0</v>
      </c>
      <c r="H2224" s="29" t="b">
        <f>AND(IFERROR(INDEX(Config_Categories!$C$3:$AA$3, MATCH($E2224, Config_Categories!$C$1:$AA$1, 0)), FALSE), $G2224 &lt; 0)</f>
        <v>0</v>
      </c>
    </row>
    <row r="2225" spans="7:8" x14ac:dyDescent="0.45">
      <c r="G2225" s="28">
        <f t="shared" si="34"/>
        <v>0</v>
      </c>
      <c r="H2225" s="29" t="b">
        <f>AND(IFERROR(INDEX(Config_Categories!$C$3:$AA$3, MATCH($E2225, Config_Categories!$C$1:$AA$1, 0)), FALSE), $G2225 &lt; 0)</f>
        <v>0</v>
      </c>
    </row>
    <row r="2226" spans="7:8" x14ac:dyDescent="0.45">
      <c r="G2226" s="28">
        <f t="shared" si="34"/>
        <v>0</v>
      </c>
      <c r="H2226" s="29" t="b">
        <f>AND(IFERROR(INDEX(Config_Categories!$C$3:$AA$3, MATCH($E2226, Config_Categories!$C$1:$AA$1, 0)), FALSE), $G2226 &lt; 0)</f>
        <v>0</v>
      </c>
    </row>
    <row r="2227" spans="7:8" x14ac:dyDescent="0.45">
      <c r="G2227" s="28">
        <f t="shared" si="34"/>
        <v>0</v>
      </c>
      <c r="H2227" s="29" t="b">
        <f>AND(IFERROR(INDEX(Config_Categories!$C$3:$AA$3, MATCH($E2227, Config_Categories!$C$1:$AA$1, 0)), FALSE), $G2227 &lt; 0)</f>
        <v>0</v>
      </c>
    </row>
    <row r="2228" spans="7:8" x14ac:dyDescent="0.45">
      <c r="G2228" s="28">
        <f t="shared" si="34"/>
        <v>0</v>
      </c>
      <c r="H2228" s="29" t="b">
        <f>AND(IFERROR(INDEX(Config_Categories!$C$3:$AA$3, MATCH($E2228, Config_Categories!$C$1:$AA$1, 0)), FALSE), $G2228 &lt; 0)</f>
        <v>0</v>
      </c>
    </row>
    <row r="2229" spans="7:8" x14ac:dyDescent="0.45">
      <c r="G2229" s="28">
        <f t="shared" si="34"/>
        <v>0</v>
      </c>
      <c r="H2229" s="29" t="b">
        <f>AND(IFERROR(INDEX(Config_Categories!$C$3:$AA$3, MATCH($E2229, Config_Categories!$C$1:$AA$1, 0)), FALSE), $G2229 &lt; 0)</f>
        <v>0</v>
      </c>
    </row>
    <row r="2230" spans="7:8" x14ac:dyDescent="0.45">
      <c r="G2230" s="28">
        <f t="shared" si="34"/>
        <v>0</v>
      </c>
      <c r="H2230" s="29" t="b">
        <f>AND(IFERROR(INDEX(Config_Categories!$C$3:$AA$3, MATCH($E2230, Config_Categories!$C$1:$AA$1, 0)), FALSE), $G2230 &lt; 0)</f>
        <v>0</v>
      </c>
    </row>
    <row r="2231" spans="7:8" x14ac:dyDescent="0.45">
      <c r="G2231" s="28">
        <f t="shared" si="34"/>
        <v>0</v>
      </c>
      <c r="H2231" s="29" t="b">
        <f>AND(IFERROR(INDEX(Config_Categories!$C$3:$AA$3, MATCH($E2231, Config_Categories!$C$1:$AA$1, 0)), FALSE), $G2231 &lt; 0)</f>
        <v>0</v>
      </c>
    </row>
    <row r="2232" spans="7:8" x14ac:dyDescent="0.45">
      <c r="G2232" s="28">
        <f t="shared" si="34"/>
        <v>0</v>
      </c>
      <c r="H2232" s="29" t="b">
        <f>AND(IFERROR(INDEX(Config_Categories!$C$3:$AA$3, MATCH($E2232, Config_Categories!$C$1:$AA$1, 0)), FALSE), $G2232 &lt; 0)</f>
        <v>0</v>
      </c>
    </row>
    <row r="2233" spans="7:8" x14ac:dyDescent="0.45">
      <c r="G2233" s="28">
        <f t="shared" si="34"/>
        <v>0</v>
      </c>
      <c r="H2233" s="29" t="b">
        <f>AND(IFERROR(INDEX(Config_Categories!$C$3:$AA$3, MATCH($E2233, Config_Categories!$C$1:$AA$1, 0)), FALSE), $G2233 &lt; 0)</f>
        <v>0</v>
      </c>
    </row>
    <row r="2234" spans="7:8" x14ac:dyDescent="0.45">
      <c r="G2234" s="28">
        <f t="shared" si="34"/>
        <v>0</v>
      </c>
      <c r="H2234" s="29" t="b">
        <f>AND(IFERROR(INDEX(Config_Categories!$C$3:$AA$3, MATCH($E2234, Config_Categories!$C$1:$AA$1, 0)), FALSE), $G2234 &lt; 0)</f>
        <v>0</v>
      </c>
    </row>
    <row r="2235" spans="7:8" x14ac:dyDescent="0.45">
      <c r="G2235" s="28">
        <f t="shared" si="34"/>
        <v>0</v>
      </c>
      <c r="H2235" s="29" t="b">
        <f>AND(IFERROR(INDEX(Config_Categories!$C$3:$AA$3, MATCH($E2235, Config_Categories!$C$1:$AA$1, 0)), FALSE), $G2235 &lt; 0)</f>
        <v>0</v>
      </c>
    </row>
    <row r="2236" spans="7:8" x14ac:dyDescent="0.45">
      <c r="G2236" s="28">
        <f t="shared" si="34"/>
        <v>0</v>
      </c>
      <c r="H2236" s="29" t="b">
        <f>AND(IFERROR(INDEX(Config_Categories!$C$3:$AA$3, MATCH($E2236, Config_Categories!$C$1:$AA$1, 0)), FALSE), $G2236 &lt; 0)</f>
        <v>0</v>
      </c>
    </row>
    <row r="2237" spans="7:8" x14ac:dyDescent="0.45">
      <c r="G2237" s="28">
        <f t="shared" si="34"/>
        <v>0</v>
      </c>
      <c r="H2237" s="29" t="b">
        <f>AND(IFERROR(INDEX(Config_Categories!$C$3:$AA$3, MATCH($E2237, Config_Categories!$C$1:$AA$1, 0)), FALSE), $G2237 &lt; 0)</f>
        <v>0</v>
      </c>
    </row>
    <row r="2238" spans="7:8" x14ac:dyDescent="0.45">
      <c r="G2238" s="28">
        <f t="shared" si="34"/>
        <v>0</v>
      </c>
      <c r="H2238" s="29" t="b">
        <f>AND(IFERROR(INDEX(Config_Categories!$C$3:$AA$3, MATCH($E2238, Config_Categories!$C$1:$AA$1, 0)), FALSE), $G2238 &lt; 0)</f>
        <v>0</v>
      </c>
    </row>
    <row r="2239" spans="7:8" x14ac:dyDescent="0.45">
      <c r="G2239" s="28">
        <f t="shared" si="34"/>
        <v>0</v>
      </c>
      <c r="H2239" s="29" t="b">
        <f>AND(IFERROR(INDEX(Config_Categories!$C$3:$AA$3, MATCH($E2239, Config_Categories!$C$1:$AA$1, 0)), FALSE), $G2239 &lt; 0)</f>
        <v>0</v>
      </c>
    </row>
    <row r="2240" spans="7:8" x14ac:dyDescent="0.45">
      <c r="G2240" s="28">
        <f t="shared" si="34"/>
        <v>0</v>
      </c>
      <c r="H2240" s="29" t="b">
        <f>AND(IFERROR(INDEX(Config_Categories!$C$3:$AA$3, MATCH($E2240, Config_Categories!$C$1:$AA$1, 0)), FALSE), $G2240 &lt; 0)</f>
        <v>0</v>
      </c>
    </row>
    <row r="2241" spans="7:8" x14ac:dyDescent="0.45">
      <c r="G2241" s="28">
        <f t="shared" si="34"/>
        <v>0</v>
      </c>
      <c r="H2241" s="29" t="b">
        <f>AND(IFERROR(INDEX(Config_Categories!$C$3:$AA$3, MATCH($E2241, Config_Categories!$C$1:$AA$1, 0)), FALSE), $G2241 &lt; 0)</f>
        <v>0</v>
      </c>
    </row>
    <row r="2242" spans="7:8" x14ac:dyDescent="0.45">
      <c r="G2242" s="28">
        <f t="shared" si="34"/>
        <v>0</v>
      </c>
      <c r="H2242" s="29" t="b">
        <f>AND(IFERROR(INDEX(Config_Categories!$C$3:$AA$3, MATCH($E2242, Config_Categories!$C$1:$AA$1, 0)), FALSE), $G2242 &lt; 0)</f>
        <v>0</v>
      </c>
    </row>
    <row r="2243" spans="7:8" x14ac:dyDescent="0.45">
      <c r="G2243" s="28">
        <f t="shared" ref="G2243:G2306" si="35">SUM(I2243:O2243)</f>
        <v>0</v>
      </c>
      <c r="H2243" s="29" t="b">
        <f>AND(IFERROR(INDEX(Config_Categories!$C$3:$AA$3, MATCH($E2243, Config_Categories!$C$1:$AA$1, 0)), FALSE), $G2243 &lt; 0)</f>
        <v>0</v>
      </c>
    </row>
    <row r="2244" spans="7:8" x14ac:dyDescent="0.45">
      <c r="G2244" s="28">
        <f t="shared" si="35"/>
        <v>0</v>
      </c>
      <c r="H2244" s="29" t="b">
        <f>AND(IFERROR(INDEX(Config_Categories!$C$3:$AA$3, MATCH($E2244, Config_Categories!$C$1:$AA$1, 0)), FALSE), $G2244 &lt; 0)</f>
        <v>0</v>
      </c>
    </row>
    <row r="2245" spans="7:8" x14ac:dyDescent="0.45">
      <c r="G2245" s="28">
        <f t="shared" si="35"/>
        <v>0</v>
      </c>
      <c r="H2245" s="29" t="b">
        <f>AND(IFERROR(INDEX(Config_Categories!$C$3:$AA$3, MATCH($E2245, Config_Categories!$C$1:$AA$1, 0)), FALSE), $G2245 &lt; 0)</f>
        <v>0</v>
      </c>
    </row>
    <row r="2246" spans="7:8" x14ac:dyDescent="0.45">
      <c r="G2246" s="28">
        <f t="shared" si="35"/>
        <v>0</v>
      </c>
      <c r="H2246" s="29" t="b">
        <f>AND(IFERROR(INDEX(Config_Categories!$C$3:$AA$3, MATCH($E2246, Config_Categories!$C$1:$AA$1, 0)), FALSE), $G2246 &lt; 0)</f>
        <v>0</v>
      </c>
    </row>
    <row r="2247" spans="7:8" x14ac:dyDescent="0.45">
      <c r="G2247" s="28">
        <f t="shared" si="35"/>
        <v>0</v>
      </c>
      <c r="H2247" s="29" t="b">
        <f>AND(IFERROR(INDEX(Config_Categories!$C$3:$AA$3, MATCH($E2247, Config_Categories!$C$1:$AA$1, 0)), FALSE), $G2247 &lt; 0)</f>
        <v>0</v>
      </c>
    </row>
    <row r="2248" spans="7:8" x14ac:dyDescent="0.45">
      <c r="G2248" s="28">
        <f t="shared" si="35"/>
        <v>0</v>
      </c>
      <c r="H2248" s="29" t="b">
        <f>AND(IFERROR(INDEX(Config_Categories!$C$3:$AA$3, MATCH($E2248, Config_Categories!$C$1:$AA$1, 0)), FALSE), $G2248 &lt; 0)</f>
        <v>0</v>
      </c>
    </row>
    <row r="2249" spans="7:8" x14ac:dyDescent="0.45">
      <c r="G2249" s="28">
        <f t="shared" si="35"/>
        <v>0</v>
      </c>
      <c r="H2249" s="29" t="b">
        <f>AND(IFERROR(INDEX(Config_Categories!$C$3:$AA$3, MATCH($E2249, Config_Categories!$C$1:$AA$1, 0)), FALSE), $G2249 &lt; 0)</f>
        <v>0</v>
      </c>
    </row>
    <row r="2250" spans="7:8" x14ac:dyDescent="0.45">
      <c r="G2250" s="28">
        <f t="shared" si="35"/>
        <v>0</v>
      </c>
      <c r="H2250" s="29" t="b">
        <f>AND(IFERROR(INDEX(Config_Categories!$C$3:$AA$3, MATCH($E2250, Config_Categories!$C$1:$AA$1, 0)), FALSE), $G2250 &lt; 0)</f>
        <v>0</v>
      </c>
    </row>
    <row r="2251" spans="7:8" x14ac:dyDescent="0.45">
      <c r="G2251" s="28">
        <f t="shared" si="35"/>
        <v>0</v>
      </c>
      <c r="H2251" s="29" t="b">
        <f>AND(IFERROR(INDEX(Config_Categories!$C$3:$AA$3, MATCH($E2251, Config_Categories!$C$1:$AA$1, 0)), FALSE), $G2251 &lt; 0)</f>
        <v>0</v>
      </c>
    </row>
    <row r="2252" spans="7:8" x14ac:dyDescent="0.45">
      <c r="G2252" s="28">
        <f t="shared" si="35"/>
        <v>0</v>
      </c>
      <c r="H2252" s="29" t="b">
        <f>AND(IFERROR(INDEX(Config_Categories!$C$3:$AA$3, MATCH($E2252, Config_Categories!$C$1:$AA$1, 0)), FALSE), $G2252 &lt; 0)</f>
        <v>0</v>
      </c>
    </row>
    <row r="2253" spans="7:8" x14ac:dyDescent="0.45">
      <c r="G2253" s="28">
        <f t="shared" si="35"/>
        <v>0</v>
      </c>
      <c r="H2253" s="29" t="b">
        <f>AND(IFERROR(INDEX(Config_Categories!$C$3:$AA$3, MATCH($E2253, Config_Categories!$C$1:$AA$1, 0)), FALSE), $G2253 &lt; 0)</f>
        <v>0</v>
      </c>
    </row>
    <row r="2254" spans="7:8" x14ac:dyDescent="0.45">
      <c r="G2254" s="28">
        <f t="shared" si="35"/>
        <v>0</v>
      </c>
      <c r="H2254" s="29" t="b">
        <f>AND(IFERROR(INDEX(Config_Categories!$C$3:$AA$3, MATCH($E2254, Config_Categories!$C$1:$AA$1, 0)), FALSE), $G2254 &lt; 0)</f>
        <v>0</v>
      </c>
    </row>
    <row r="2255" spans="7:8" x14ac:dyDescent="0.45">
      <c r="G2255" s="28">
        <f t="shared" si="35"/>
        <v>0</v>
      </c>
      <c r="H2255" s="29" t="b">
        <f>AND(IFERROR(INDEX(Config_Categories!$C$3:$AA$3, MATCH($E2255, Config_Categories!$C$1:$AA$1, 0)), FALSE), $G2255 &lt; 0)</f>
        <v>0</v>
      </c>
    </row>
    <row r="2256" spans="7:8" x14ac:dyDescent="0.45">
      <c r="G2256" s="28">
        <f t="shared" si="35"/>
        <v>0</v>
      </c>
      <c r="H2256" s="29" t="b">
        <f>AND(IFERROR(INDEX(Config_Categories!$C$3:$AA$3, MATCH($E2256, Config_Categories!$C$1:$AA$1, 0)), FALSE), $G2256 &lt; 0)</f>
        <v>0</v>
      </c>
    </row>
    <row r="2257" spans="7:8" x14ac:dyDescent="0.45">
      <c r="G2257" s="28">
        <f t="shared" si="35"/>
        <v>0</v>
      </c>
      <c r="H2257" s="29" t="b">
        <f>AND(IFERROR(INDEX(Config_Categories!$C$3:$AA$3, MATCH($E2257, Config_Categories!$C$1:$AA$1, 0)), FALSE), $G2257 &lt; 0)</f>
        <v>0</v>
      </c>
    </row>
    <row r="2258" spans="7:8" x14ac:dyDescent="0.45">
      <c r="G2258" s="28">
        <f t="shared" si="35"/>
        <v>0</v>
      </c>
      <c r="H2258" s="29" t="b">
        <f>AND(IFERROR(INDEX(Config_Categories!$C$3:$AA$3, MATCH($E2258, Config_Categories!$C$1:$AA$1, 0)), FALSE), $G2258 &lt; 0)</f>
        <v>0</v>
      </c>
    </row>
    <row r="2259" spans="7:8" x14ac:dyDescent="0.45">
      <c r="G2259" s="28">
        <f t="shared" si="35"/>
        <v>0</v>
      </c>
      <c r="H2259" s="29" t="b">
        <f>AND(IFERROR(INDEX(Config_Categories!$C$3:$AA$3, MATCH($E2259, Config_Categories!$C$1:$AA$1, 0)), FALSE), $G2259 &lt; 0)</f>
        <v>0</v>
      </c>
    </row>
    <row r="2260" spans="7:8" x14ac:dyDescent="0.45">
      <c r="G2260" s="28">
        <f t="shared" si="35"/>
        <v>0</v>
      </c>
      <c r="H2260" s="29" t="b">
        <f>AND(IFERROR(INDEX(Config_Categories!$C$3:$AA$3, MATCH($E2260, Config_Categories!$C$1:$AA$1, 0)), FALSE), $G2260 &lt; 0)</f>
        <v>0</v>
      </c>
    </row>
    <row r="2261" spans="7:8" x14ac:dyDescent="0.45">
      <c r="G2261" s="28">
        <f t="shared" si="35"/>
        <v>0</v>
      </c>
      <c r="H2261" s="29" t="b">
        <f>AND(IFERROR(INDEX(Config_Categories!$C$3:$AA$3, MATCH($E2261, Config_Categories!$C$1:$AA$1, 0)), FALSE), $G2261 &lt; 0)</f>
        <v>0</v>
      </c>
    </row>
    <row r="2262" spans="7:8" x14ac:dyDescent="0.45">
      <c r="G2262" s="28">
        <f t="shared" si="35"/>
        <v>0</v>
      </c>
      <c r="H2262" s="29" t="b">
        <f>AND(IFERROR(INDEX(Config_Categories!$C$3:$AA$3, MATCH($E2262, Config_Categories!$C$1:$AA$1, 0)), FALSE), $G2262 &lt; 0)</f>
        <v>0</v>
      </c>
    </row>
    <row r="2263" spans="7:8" x14ac:dyDescent="0.45">
      <c r="G2263" s="28">
        <f t="shared" si="35"/>
        <v>0</v>
      </c>
      <c r="H2263" s="29" t="b">
        <f>AND(IFERROR(INDEX(Config_Categories!$C$3:$AA$3, MATCH($E2263, Config_Categories!$C$1:$AA$1, 0)), FALSE), $G2263 &lt; 0)</f>
        <v>0</v>
      </c>
    </row>
    <row r="2264" spans="7:8" x14ac:dyDescent="0.45">
      <c r="G2264" s="28">
        <f t="shared" si="35"/>
        <v>0</v>
      </c>
      <c r="H2264" s="29" t="b">
        <f>AND(IFERROR(INDEX(Config_Categories!$C$3:$AA$3, MATCH($E2264, Config_Categories!$C$1:$AA$1, 0)), FALSE), $G2264 &lt; 0)</f>
        <v>0</v>
      </c>
    </row>
    <row r="2265" spans="7:8" x14ac:dyDescent="0.45">
      <c r="G2265" s="28">
        <f t="shared" si="35"/>
        <v>0</v>
      </c>
      <c r="H2265" s="29" t="b">
        <f>AND(IFERROR(INDEX(Config_Categories!$C$3:$AA$3, MATCH($E2265, Config_Categories!$C$1:$AA$1, 0)), FALSE), $G2265 &lt; 0)</f>
        <v>0</v>
      </c>
    </row>
    <row r="2266" spans="7:8" x14ac:dyDescent="0.45">
      <c r="G2266" s="28">
        <f t="shared" si="35"/>
        <v>0</v>
      </c>
      <c r="H2266" s="29" t="b">
        <f>AND(IFERROR(INDEX(Config_Categories!$C$3:$AA$3, MATCH($E2266, Config_Categories!$C$1:$AA$1, 0)), FALSE), $G2266 &lt; 0)</f>
        <v>0</v>
      </c>
    </row>
    <row r="2267" spans="7:8" x14ac:dyDescent="0.45">
      <c r="G2267" s="28">
        <f t="shared" si="35"/>
        <v>0</v>
      </c>
      <c r="H2267" s="29" t="b">
        <f>AND(IFERROR(INDEX(Config_Categories!$C$3:$AA$3, MATCH($E2267, Config_Categories!$C$1:$AA$1, 0)), FALSE), $G2267 &lt; 0)</f>
        <v>0</v>
      </c>
    </row>
    <row r="2268" spans="7:8" x14ac:dyDescent="0.45">
      <c r="G2268" s="28">
        <f t="shared" si="35"/>
        <v>0</v>
      </c>
      <c r="H2268" s="29" t="b">
        <f>AND(IFERROR(INDEX(Config_Categories!$C$3:$AA$3, MATCH($E2268, Config_Categories!$C$1:$AA$1, 0)), FALSE), $G2268 &lt; 0)</f>
        <v>0</v>
      </c>
    </row>
    <row r="2269" spans="7:8" x14ac:dyDescent="0.45">
      <c r="G2269" s="28">
        <f t="shared" si="35"/>
        <v>0</v>
      </c>
      <c r="H2269" s="29" t="b">
        <f>AND(IFERROR(INDEX(Config_Categories!$C$3:$AA$3, MATCH($E2269, Config_Categories!$C$1:$AA$1, 0)), FALSE), $G2269 &lt; 0)</f>
        <v>0</v>
      </c>
    </row>
    <row r="2270" spans="7:8" x14ac:dyDescent="0.45">
      <c r="G2270" s="28">
        <f t="shared" si="35"/>
        <v>0</v>
      </c>
      <c r="H2270" s="29" t="b">
        <f>AND(IFERROR(INDEX(Config_Categories!$C$3:$AA$3, MATCH($E2270, Config_Categories!$C$1:$AA$1, 0)), FALSE), $G2270 &lt; 0)</f>
        <v>0</v>
      </c>
    </row>
    <row r="2271" spans="7:8" x14ac:dyDescent="0.45">
      <c r="G2271" s="28">
        <f t="shared" si="35"/>
        <v>0</v>
      </c>
      <c r="H2271" s="29" t="b">
        <f>AND(IFERROR(INDEX(Config_Categories!$C$3:$AA$3, MATCH($E2271, Config_Categories!$C$1:$AA$1, 0)), FALSE), $G2271 &lt; 0)</f>
        <v>0</v>
      </c>
    </row>
    <row r="2272" spans="7:8" x14ac:dyDescent="0.45">
      <c r="G2272" s="28">
        <f t="shared" si="35"/>
        <v>0</v>
      </c>
      <c r="H2272" s="29" t="b">
        <f>AND(IFERROR(INDEX(Config_Categories!$C$3:$AA$3, MATCH($E2272, Config_Categories!$C$1:$AA$1, 0)), FALSE), $G2272 &lt; 0)</f>
        <v>0</v>
      </c>
    </row>
    <row r="2273" spans="7:8" x14ac:dyDescent="0.45">
      <c r="G2273" s="28">
        <f t="shared" si="35"/>
        <v>0</v>
      </c>
      <c r="H2273" s="29" t="b">
        <f>AND(IFERROR(INDEX(Config_Categories!$C$3:$AA$3, MATCH($E2273, Config_Categories!$C$1:$AA$1, 0)), FALSE), $G2273 &lt; 0)</f>
        <v>0</v>
      </c>
    </row>
    <row r="2274" spans="7:8" x14ac:dyDescent="0.45">
      <c r="G2274" s="28">
        <f t="shared" si="35"/>
        <v>0</v>
      </c>
      <c r="H2274" s="29" t="b">
        <f>AND(IFERROR(INDEX(Config_Categories!$C$3:$AA$3, MATCH($E2274, Config_Categories!$C$1:$AA$1, 0)), FALSE), $G2274 &lt; 0)</f>
        <v>0</v>
      </c>
    </row>
    <row r="2275" spans="7:8" x14ac:dyDescent="0.45">
      <c r="G2275" s="28">
        <f t="shared" si="35"/>
        <v>0</v>
      </c>
      <c r="H2275" s="29" t="b">
        <f>AND(IFERROR(INDEX(Config_Categories!$C$3:$AA$3, MATCH($E2275, Config_Categories!$C$1:$AA$1, 0)), FALSE), $G2275 &lt; 0)</f>
        <v>0</v>
      </c>
    </row>
    <row r="2276" spans="7:8" x14ac:dyDescent="0.45">
      <c r="G2276" s="28">
        <f t="shared" si="35"/>
        <v>0</v>
      </c>
      <c r="H2276" s="29" t="b">
        <f>AND(IFERROR(INDEX(Config_Categories!$C$3:$AA$3, MATCH($E2276, Config_Categories!$C$1:$AA$1, 0)), FALSE), $G2276 &lt; 0)</f>
        <v>0</v>
      </c>
    </row>
    <row r="2277" spans="7:8" x14ac:dyDescent="0.45">
      <c r="G2277" s="28">
        <f t="shared" si="35"/>
        <v>0</v>
      </c>
      <c r="H2277" s="29" t="b">
        <f>AND(IFERROR(INDEX(Config_Categories!$C$3:$AA$3, MATCH($E2277, Config_Categories!$C$1:$AA$1, 0)), FALSE), $G2277 &lt; 0)</f>
        <v>0</v>
      </c>
    </row>
    <row r="2278" spans="7:8" x14ac:dyDescent="0.45">
      <c r="G2278" s="28">
        <f t="shared" si="35"/>
        <v>0</v>
      </c>
      <c r="H2278" s="29" t="b">
        <f>AND(IFERROR(INDEX(Config_Categories!$C$3:$AA$3, MATCH($E2278, Config_Categories!$C$1:$AA$1, 0)), FALSE), $G2278 &lt; 0)</f>
        <v>0</v>
      </c>
    </row>
    <row r="2279" spans="7:8" x14ac:dyDescent="0.45">
      <c r="G2279" s="28">
        <f t="shared" si="35"/>
        <v>0</v>
      </c>
      <c r="H2279" s="29" t="b">
        <f>AND(IFERROR(INDEX(Config_Categories!$C$3:$AA$3, MATCH($E2279, Config_Categories!$C$1:$AA$1, 0)), FALSE), $G2279 &lt; 0)</f>
        <v>0</v>
      </c>
    </row>
    <row r="2280" spans="7:8" x14ac:dyDescent="0.45">
      <c r="G2280" s="28">
        <f t="shared" si="35"/>
        <v>0</v>
      </c>
      <c r="H2280" s="29" t="b">
        <f>AND(IFERROR(INDEX(Config_Categories!$C$3:$AA$3, MATCH($E2280, Config_Categories!$C$1:$AA$1, 0)), FALSE), $G2280 &lt; 0)</f>
        <v>0</v>
      </c>
    </row>
    <row r="2281" spans="7:8" x14ac:dyDescent="0.45">
      <c r="G2281" s="28">
        <f t="shared" si="35"/>
        <v>0</v>
      </c>
      <c r="H2281" s="29" t="b">
        <f>AND(IFERROR(INDEX(Config_Categories!$C$3:$AA$3, MATCH($E2281, Config_Categories!$C$1:$AA$1, 0)), FALSE), $G2281 &lt; 0)</f>
        <v>0</v>
      </c>
    </row>
    <row r="2282" spans="7:8" x14ac:dyDescent="0.45">
      <c r="G2282" s="28">
        <f t="shared" si="35"/>
        <v>0</v>
      </c>
      <c r="H2282" s="29" t="b">
        <f>AND(IFERROR(INDEX(Config_Categories!$C$3:$AA$3, MATCH($E2282, Config_Categories!$C$1:$AA$1, 0)), FALSE), $G2282 &lt; 0)</f>
        <v>0</v>
      </c>
    </row>
    <row r="2283" spans="7:8" x14ac:dyDescent="0.45">
      <c r="G2283" s="28">
        <f t="shared" si="35"/>
        <v>0</v>
      </c>
      <c r="H2283" s="29" t="b">
        <f>AND(IFERROR(INDEX(Config_Categories!$C$3:$AA$3, MATCH($E2283, Config_Categories!$C$1:$AA$1, 0)), FALSE), $G2283 &lt; 0)</f>
        <v>0</v>
      </c>
    </row>
    <row r="2284" spans="7:8" x14ac:dyDescent="0.45">
      <c r="G2284" s="28">
        <f t="shared" si="35"/>
        <v>0</v>
      </c>
      <c r="H2284" s="29" t="b">
        <f>AND(IFERROR(INDEX(Config_Categories!$C$3:$AA$3, MATCH($E2284, Config_Categories!$C$1:$AA$1, 0)), FALSE), $G2284 &lt; 0)</f>
        <v>0</v>
      </c>
    </row>
    <row r="2285" spans="7:8" x14ac:dyDescent="0.45">
      <c r="G2285" s="28">
        <f t="shared" si="35"/>
        <v>0</v>
      </c>
      <c r="H2285" s="29" t="b">
        <f>AND(IFERROR(INDEX(Config_Categories!$C$3:$AA$3, MATCH($E2285, Config_Categories!$C$1:$AA$1, 0)), FALSE), $G2285 &lt; 0)</f>
        <v>0</v>
      </c>
    </row>
    <row r="2286" spans="7:8" x14ac:dyDescent="0.45">
      <c r="G2286" s="28">
        <f t="shared" si="35"/>
        <v>0</v>
      </c>
      <c r="H2286" s="29" t="b">
        <f>AND(IFERROR(INDEX(Config_Categories!$C$3:$AA$3, MATCH($E2286, Config_Categories!$C$1:$AA$1, 0)), FALSE), $G2286 &lt; 0)</f>
        <v>0</v>
      </c>
    </row>
    <row r="2287" spans="7:8" x14ac:dyDescent="0.45">
      <c r="G2287" s="28">
        <f t="shared" si="35"/>
        <v>0</v>
      </c>
      <c r="H2287" s="29" t="b">
        <f>AND(IFERROR(INDEX(Config_Categories!$C$3:$AA$3, MATCH($E2287, Config_Categories!$C$1:$AA$1, 0)), FALSE), $G2287 &lt; 0)</f>
        <v>0</v>
      </c>
    </row>
    <row r="2288" spans="7:8" x14ac:dyDescent="0.45">
      <c r="G2288" s="28">
        <f t="shared" si="35"/>
        <v>0</v>
      </c>
      <c r="H2288" s="29" t="b">
        <f>AND(IFERROR(INDEX(Config_Categories!$C$3:$AA$3, MATCH($E2288, Config_Categories!$C$1:$AA$1, 0)), FALSE), $G2288 &lt; 0)</f>
        <v>0</v>
      </c>
    </row>
    <row r="2289" spans="7:8" x14ac:dyDescent="0.45">
      <c r="G2289" s="28">
        <f t="shared" si="35"/>
        <v>0</v>
      </c>
      <c r="H2289" s="29" t="b">
        <f>AND(IFERROR(INDEX(Config_Categories!$C$3:$AA$3, MATCH($E2289, Config_Categories!$C$1:$AA$1, 0)), FALSE), $G2289 &lt; 0)</f>
        <v>0</v>
      </c>
    </row>
    <row r="2290" spans="7:8" x14ac:dyDescent="0.45">
      <c r="G2290" s="28">
        <f t="shared" si="35"/>
        <v>0</v>
      </c>
      <c r="H2290" s="29" t="b">
        <f>AND(IFERROR(INDEX(Config_Categories!$C$3:$AA$3, MATCH($E2290, Config_Categories!$C$1:$AA$1, 0)), FALSE), $G2290 &lt; 0)</f>
        <v>0</v>
      </c>
    </row>
    <row r="2291" spans="7:8" x14ac:dyDescent="0.45">
      <c r="G2291" s="28">
        <f t="shared" si="35"/>
        <v>0</v>
      </c>
      <c r="H2291" s="29" t="b">
        <f>AND(IFERROR(INDEX(Config_Categories!$C$3:$AA$3, MATCH($E2291, Config_Categories!$C$1:$AA$1, 0)), FALSE), $G2291 &lt; 0)</f>
        <v>0</v>
      </c>
    </row>
    <row r="2292" spans="7:8" x14ac:dyDescent="0.45">
      <c r="G2292" s="28">
        <f t="shared" si="35"/>
        <v>0</v>
      </c>
      <c r="H2292" s="29" t="b">
        <f>AND(IFERROR(INDEX(Config_Categories!$C$3:$AA$3, MATCH($E2292, Config_Categories!$C$1:$AA$1, 0)), FALSE), $G2292 &lt; 0)</f>
        <v>0</v>
      </c>
    </row>
    <row r="2293" spans="7:8" x14ac:dyDescent="0.45">
      <c r="G2293" s="28">
        <f t="shared" si="35"/>
        <v>0</v>
      </c>
      <c r="H2293" s="29" t="b">
        <f>AND(IFERROR(INDEX(Config_Categories!$C$3:$AA$3, MATCH($E2293, Config_Categories!$C$1:$AA$1, 0)), FALSE), $G2293 &lt; 0)</f>
        <v>0</v>
      </c>
    </row>
    <row r="2294" spans="7:8" x14ac:dyDescent="0.45">
      <c r="G2294" s="28">
        <f t="shared" si="35"/>
        <v>0</v>
      </c>
      <c r="H2294" s="29" t="b">
        <f>AND(IFERROR(INDEX(Config_Categories!$C$3:$AA$3, MATCH($E2294, Config_Categories!$C$1:$AA$1, 0)), FALSE), $G2294 &lt; 0)</f>
        <v>0</v>
      </c>
    </row>
    <row r="2295" spans="7:8" x14ac:dyDescent="0.45">
      <c r="G2295" s="28">
        <f t="shared" si="35"/>
        <v>0</v>
      </c>
      <c r="H2295" s="29" t="b">
        <f>AND(IFERROR(INDEX(Config_Categories!$C$3:$AA$3, MATCH($E2295, Config_Categories!$C$1:$AA$1, 0)), FALSE), $G2295 &lt; 0)</f>
        <v>0</v>
      </c>
    </row>
    <row r="2296" spans="7:8" x14ac:dyDescent="0.45">
      <c r="G2296" s="28">
        <f t="shared" si="35"/>
        <v>0</v>
      </c>
      <c r="H2296" s="29" t="b">
        <f>AND(IFERROR(INDEX(Config_Categories!$C$3:$AA$3, MATCH($E2296, Config_Categories!$C$1:$AA$1, 0)), FALSE), $G2296 &lt; 0)</f>
        <v>0</v>
      </c>
    </row>
    <row r="2297" spans="7:8" x14ac:dyDescent="0.45">
      <c r="G2297" s="28">
        <f t="shared" si="35"/>
        <v>0</v>
      </c>
      <c r="H2297" s="29" t="b">
        <f>AND(IFERROR(INDEX(Config_Categories!$C$3:$AA$3, MATCH($E2297, Config_Categories!$C$1:$AA$1, 0)), FALSE), $G2297 &lt; 0)</f>
        <v>0</v>
      </c>
    </row>
    <row r="2298" spans="7:8" x14ac:dyDescent="0.45">
      <c r="G2298" s="28">
        <f t="shared" si="35"/>
        <v>0</v>
      </c>
      <c r="H2298" s="29" t="b">
        <f>AND(IFERROR(INDEX(Config_Categories!$C$3:$AA$3, MATCH($E2298, Config_Categories!$C$1:$AA$1, 0)), FALSE), $G2298 &lt; 0)</f>
        <v>0</v>
      </c>
    </row>
    <row r="2299" spans="7:8" x14ac:dyDescent="0.45">
      <c r="G2299" s="28">
        <f t="shared" si="35"/>
        <v>0</v>
      </c>
      <c r="H2299" s="29" t="b">
        <f>AND(IFERROR(INDEX(Config_Categories!$C$3:$AA$3, MATCH($E2299, Config_Categories!$C$1:$AA$1, 0)), FALSE), $G2299 &lt; 0)</f>
        <v>0</v>
      </c>
    </row>
    <row r="2300" spans="7:8" x14ac:dyDescent="0.45">
      <c r="G2300" s="28">
        <f t="shared" si="35"/>
        <v>0</v>
      </c>
      <c r="H2300" s="29" t="b">
        <f>AND(IFERROR(INDEX(Config_Categories!$C$3:$AA$3, MATCH($E2300, Config_Categories!$C$1:$AA$1, 0)), FALSE), $G2300 &lt; 0)</f>
        <v>0</v>
      </c>
    </row>
    <row r="2301" spans="7:8" x14ac:dyDescent="0.45">
      <c r="G2301" s="28">
        <f t="shared" si="35"/>
        <v>0</v>
      </c>
      <c r="H2301" s="29" t="b">
        <f>AND(IFERROR(INDEX(Config_Categories!$C$3:$AA$3, MATCH($E2301, Config_Categories!$C$1:$AA$1, 0)), FALSE), $G2301 &lt; 0)</f>
        <v>0</v>
      </c>
    </row>
    <row r="2302" spans="7:8" x14ac:dyDescent="0.45">
      <c r="G2302" s="28">
        <f t="shared" si="35"/>
        <v>0</v>
      </c>
      <c r="H2302" s="29" t="b">
        <f>AND(IFERROR(INDEX(Config_Categories!$C$3:$AA$3, MATCH($E2302, Config_Categories!$C$1:$AA$1, 0)), FALSE), $G2302 &lt; 0)</f>
        <v>0</v>
      </c>
    </row>
    <row r="2303" spans="7:8" x14ac:dyDescent="0.45">
      <c r="G2303" s="28">
        <f t="shared" si="35"/>
        <v>0</v>
      </c>
      <c r="H2303" s="29" t="b">
        <f>AND(IFERROR(INDEX(Config_Categories!$C$3:$AA$3, MATCH($E2303, Config_Categories!$C$1:$AA$1, 0)), FALSE), $G2303 &lt; 0)</f>
        <v>0</v>
      </c>
    </row>
    <row r="2304" spans="7:8" x14ac:dyDescent="0.45">
      <c r="G2304" s="28">
        <f t="shared" si="35"/>
        <v>0</v>
      </c>
      <c r="H2304" s="29" t="b">
        <f>AND(IFERROR(INDEX(Config_Categories!$C$3:$AA$3, MATCH($E2304, Config_Categories!$C$1:$AA$1, 0)), FALSE), $G2304 &lt; 0)</f>
        <v>0</v>
      </c>
    </row>
    <row r="2305" spans="7:8" x14ac:dyDescent="0.45">
      <c r="G2305" s="28">
        <f t="shared" si="35"/>
        <v>0</v>
      </c>
      <c r="H2305" s="29" t="b">
        <f>AND(IFERROR(INDEX(Config_Categories!$C$3:$AA$3, MATCH($E2305, Config_Categories!$C$1:$AA$1, 0)), FALSE), $G2305 &lt; 0)</f>
        <v>0</v>
      </c>
    </row>
    <row r="2306" spans="7:8" x14ac:dyDescent="0.45">
      <c r="G2306" s="28">
        <f t="shared" si="35"/>
        <v>0</v>
      </c>
      <c r="H2306" s="29" t="b">
        <f>AND(IFERROR(INDEX(Config_Categories!$C$3:$AA$3, MATCH($E2306, Config_Categories!$C$1:$AA$1, 0)), FALSE), $G2306 &lt; 0)</f>
        <v>0</v>
      </c>
    </row>
    <row r="2307" spans="7:8" x14ac:dyDescent="0.45">
      <c r="G2307" s="28">
        <f t="shared" ref="G2307:G2370" si="36">SUM(I2307:O2307)</f>
        <v>0</v>
      </c>
      <c r="H2307" s="29" t="b">
        <f>AND(IFERROR(INDEX(Config_Categories!$C$3:$AA$3, MATCH($E2307, Config_Categories!$C$1:$AA$1, 0)), FALSE), $G2307 &lt; 0)</f>
        <v>0</v>
      </c>
    </row>
    <row r="2308" spans="7:8" x14ac:dyDescent="0.45">
      <c r="G2308" s="28">
        <f t="shared" si="36"/>
        <v>0</v>
      </c>
      <c r="H2308" s="29" t="b">
        <f>AND(IFERROR(INDEX(Config_Categories!$C$3:$AA$3, MATCH($E2308, Config_Categories!$C$1:$AA$1, 0)), FALSE), $G2308 &lt; 0)</f>
        <v>0</v>
      </c>
    </row>
    <row r="2309" spans="7:8" x14ac:dyDescent="0.45">
      <c r="G2309" s="28">
        <f t="shared" si="36"/>
        <v>0</v>
      </c>
      <c r="H2309" s="29" t="b">
        <f>AND(IFERROR(INDEX(Config_Categories!$C$3:$AA$3, MATCH($E2309, Config_Categories!$C$1:$AA$1, 0)), FALSE), $G2309 &lt; 0)</f>
        <v>0</v>
      </c>
    </row>
    <row r="2310" spans="7:8" x14ac:dyDescent="0.45">
      <c r="G2310" s="28">
        <f t="shared" si="36"/>
        <v>0</v>
      </c>
      <c r="H2310" s="29" t="b">
        <f>AND(IFERROR(INDEX(Config_Categories!$C$3:$AA$3, MATCH($E2310, Config_Categories!$C$1:$AA$1, 0)), FALSE), $G2310 &lt; 0)</f>
        <v>0</v>
      </c>
    </row>
    <row r="2311" spans="7:8" x14ac:dyDescent="0.45">
      <c r="G2311" s="28">
        <f t="shared" si="36"/>
        <v>0</v>
      </c>
      <c r="H2311" s="29" t="b">
        <f>AND(IFERROR(INDEX(Config_Categories!$C$3:$AA$3, MATCH($E2311, Config_Categories!$C$1:$AA$1, 0)), FALSE), $G2311 &lt; 0)</f>
        <v>0</v>
      </c>
    </row>
    <row r="2312" spans="7:8" x14ac:dyDescent="0.45">
      <c r="G2312" s="28">
        <f t="shared" si="36"/>
        <v>0</v>
      </c>
      <c r="H2312" s="29" t="b">
        <f>AND(IFERROR(INDEX(Config_Categories!$C$3:$AA$3, MATCH($E2312, Config_Categories!$C$1:$AA$1, 0)), FALSE), $G2312 &lt; 0)</f>
        <v>0</v>
      </c>
    </row>
    <row r="2313" spans="7:8" x14ac:dyDescent="0.45">
      <c r="G2313" s="28">
        <f t="shared" si="36"/>
        <v>0</v>
      </c>
      <c r="H2313" s="29" t="b">
        <f>AND(IFERROR(INDEX(Config_Categories!$C$3:$AA$3, MATCH($E2313, Config_Categories!$C$1:$AA$1, 0)), FALSE), $G2313 &lt; 0)</f>
        <v>0</v>
      </c>
    </row>
    <row r="2314" spans="7:8" x14ac:dyDescent="0.45">
      <c r="G2314" s="28">
        <f t="shared" si="36"/>
        <v>0</v>
      </c>
      <c r="H2314" s="29" t="b">
        <f>AND(IFERROR(INDEX(Config_Categories!$C$3:$AA$3, MATCH($E2314, Config_Categories!$C$1:$AA$1, 0)), FALSE), $G2314 &lt; 0)</f>
        <v>0</v>
      </c>
    </row>
    <row r="2315" spans="7:8" x14ac:dyDescent="0.45">
      <c r="G2315" s="28">
        <f t="shared" si="36"/>
        <v>0</v>
      </c>
      <c r="H2315" s="29" t="b">
        <f>AND(IFERROR(INDEX(Config_Categories!$C$3:$AA$3, MATCH($E2315, Config_Categories!$C$1:$AA$1, 0)), FALSE), $G2315 &lt; 0)</f>
        <v>0</v>
      </c>
    </row>
    <row r="2316" spans="7:8" x14ac:dyDescent="0.45">
      <c r="G2316" s="28">
        <f t="shared" si="36"/>
        <v>0</v>
      </c>
      <c r="H2316" s="29" t="b">
        <f>AND(IFERROR(INDEX(Config_Categories!$C$3:$AA$3, MATCH($E2316, Config_Categories!$C$1:$AA$1, 0)), FALSE), $G2316 &lt; 0)</f>
        <v>0</v>
      </c>
    </row>
    <row r="2317" spans="7:8" x14ac:dyDescent="0.45">
      <c r="G2317" s="28">
        <f t="shared" si="36"/>
        <v>0</v>
      </c>
      <c r="H2317" s="29" t="b">
        <f>AND(IFERROR(INDEX(Config_Categories!$C$3:$AA$3, MATCH($E2317, Config_Categories!$C$1:$AA$1, 0)), FALSE), $G2317 &lt; 0)</f>
        <v>0</v>
      </c>
    </row>
    <row r="2318" spans="7:8" x14ac:dyDescent="0.45">
      <c r="G2318" s="28">
        <f t="shared" si="36"/>
        <v>0</v>
      </c>
      <c r="H2318" s="29" t="b">
        <f>AND(IFERROR(INDEX(Config_Categories!$C$3:$AA$3, MATCH($E2318, Config_Categories!$C$1:$AA$1, 0)), FALSE), $G2318 &lt; 0)</f>
        <v>0</v>
      </c>
    </row>
    <row r="2319" spans="7:8" x14ac:dyDescent="0.45">
      <c r="G2319" s="28">
        <f t="shared" si="36"/>
        <v>0</v>
      </c>
      <c r="H2319" s="29" t="b">
        <f>AND(IFERROR(INDEX(Config_Categories!$C$3:$AA$3, MATCH($E2319, Config_Categories!$C$1:$AA$1, 0)), FALSE), $G2319 &lt; 0)</f>
        <v>0</v>
      </c>
    </row>
    <row r="2320" spans="7:8" x14ac:dyDescent="0.45">
      <c r="G2320" s="28">
        <f t="shared" si="36"/>
        <v>0</v>
      </c>
      <c r="H2320" s="29" t="b">
        <f>AND(IFERROR(INDEX(Config_Categories!$C$3:$AA$3, MATCH($E2320, Config_Categories!$C$1:$AA$1, 0)), FALSE), $G2320 &lt; 0)</f>
        <v>0</v>
      </c>
    </row>
    <row r="2321" spans="7:8" x14ac:dyDescent="0.45">
      <c r="G2321" s="28">
        <f t="shared" si="36"/>
        <v>0</v>
      </c>
      <c r="H2321" s="29" t="b">
        <f>AND(IFERROR(INDEX(Config_Categories!$C$3:$AA$3, MATCH($E2321, Config_Categories!$C$1:$AA$1, 0)), FALSE), $G2321 &lt; 0)</f>
        <v>0</v>
      </c>
    </row>
    <row r="2322" spans="7:8" x14ac:dyDescent="0.45">
      <c r="G2322" s="28">
        <f t="shared" si="36"/>
        <v>0</v>
      </c>
      <c r="H2322" s="29" t="b">
        <f>AND(IFERROR(INDEX(Config_Categories!$C$3:$AA$3, MATCH($E2322, Config_Categories!$C$1:$AA$1, 0)), FALSE), $G2322 &lt; 0)</f>
        <v>0</v>
      </c>
    </row>
    <row r="2323" spans="7:8" x14ac:dyDescent="0.45">
      <c r="G2323" s="28">
        <f t="shared" si="36"/>
        <v>0</v>
      </c>
      <c r="H2323" s="29" t="b">
        <f>AND(IFERROR(INDEX(Config_Categories!$C$3:$AA$3, MATCH($E2323, Config_Categories!$C$1:$AA$1, 0)), FALSE), $G2323 &lt; 0)</f>
        <v>0</v>
      </c>
    </row>
    <row r="2324" spans="7:8" x14ac:dyDescent="0.45">
      <c r="G2324" s="28">
        <f t="shared" si="36"/>
        <v>0</v>
      </c>
      <c r="H2324" s="29" t="b">
        <f>AND(IFERROR(INDEX(Config_Categories!$C$3:$AA$3, MATCH($E2324, Config_Categories!$C$1:$AA$1, 0)), FALSE), $G2324 &lt; 0)</f>
        <v>0</v>
      </c>
    </row>
    <row r="2325" spans="7:8" x14ac:dyDescent="0.45">
      <c r="G2325" s="28">
        <f t="shared" si="36"/>
        <v>0</v>
      </c>
      <c r="H2325" s="29" t="b">
        <f>AND(IFERROR(INDEX(Config_Categories!$C$3:$AA$3, MATCH($E2325, Config_Categories!$C$1:$AA$1, 0)), FALSE), $G2325 &lt; 0)</f>
        <v>0</v>
      </c>
    </row>
    <row r="2326" spans="7:8" x14ac:dyDescent="0.45">
      <c r="G2326" s="28">
        <f t="shared" si="36"/>
        <v>0</v>
      </c>
      <c r="H2326" s="29" t="b">
        <f>AND(IFERROR(INDEX(Config_Categories!$C$3:$AA$3, MATCH($E2326, Config_Categories!$C$1:$AA$1, 0)), FALSE), $G2326 &lt; 0)</f>
        <v>0</v>
      </c>
    </row>
    <row r="2327" spans="7:8" x14ac:dyDescent="0.45">
      <c r="G2327" s="28">
        <f t="shared" si="36"/>
        <v>0</v>
      </c>
      <c r="H2327" s="29" t="b">
        <f>AND(IFERROR(INDEX(Config_Categories!$C$3:$AA$3, MATCH($E2327, Config_Categories!$C$1:$AA$1, 0)), FALSE), $G2327 &lt; 0)</f>
        <v>0</v>
      </c>
    </row>
    <row r="2328" spans="7:8" x14ac:dyDescent="0.45">
      <c r="G2328" s="28">
        <f t="shared" si="36"/>
        <v>0</v>
      </c>
      <c r="H2328" s="29" t="b">
        <f>AND(IFERROR(INDEX(Config_Categories!$C$3:$AA$3, MATCH($E2328, Config_Categories!$C$1:$AA$1, 0)), FALSE), $G2328 &lt; 0)</f>
        <v>0</v>
      </c>
    </row>
    <row r="2329" spans="7:8" x14ac:dyDescent="0.45">
      <c r="G2329" s="28">
        <f t="shared" si="36"/>
        <v>0</v>
      </c>
      <c r="H2329" s="29" t="b">
        <f>AND(IFERROR(INDEX(Config_Categories!$C$3:$AA$3, MATCH($E2329, Config_Categories!$C$1:$AA$1, 0)), FALSE), $G2329 &lt; 0)</f>
        <v>0</v>
      </c>
    </row>
    <row r="2330" spans="7:8" x14ac:dyDescent="0.45">
      <c r="G2330" s="28">
        <f t="shared" si="36"/>
        <v>0</v>
      </c>
      <c r="H2330" s="29" t="b">
        <f>AND(IFERROR(INDEX(Config_Categories!$C$3:$AA$3, MATCH($E2330, Config_Categories!$C$1:$AA$1, 0)), FALSE), $G2330 &lt; 0)</f>
        <v>0</v>
      </c>
    </row>
    <row r="2331" spans="7:8" x14ac:dyDescent="0.45">
      <c r="G2331" s="28">
        <f t="shared" si="36"/>
        <v>0</v>
      </c>
      <c r="H2331" s="29" t="b">
        <f>AND(IFERROR(INDEX(Config_Categories!$C$3:$AA$3, MATCH($E2331, Config_Categories!$C$1:$AA$1, 0)), FALSE), $G2331 &lt; 0)</f>
        <v>0</v>
      </c>
    </row>
    <row r="2332" spans="7:8" x14ac:dyDescent="0.45">
      <c r="G2332" s="28">
        <f t="shared" si="36"/>
        <v>0</v>
      </c>
      <c r="H2332" s="29" t="b">
        <f>AND(IFERROR(INDEX(Config_Categories!$C$3:$AA$3, MATCH($E2332, Config_Categories!$C$1:$AA$1, 0)), FALSE), $G2332 &lt; 0)</f>
        <v>0</v>
      </c>
    </row>
    <row r="2333" spans="7:8" x14ac:dyDescent="0.45">
      <c r="G2333" s="28">
        <f t="shared" si="36"/>
        <v>0</v>
      </c>
      <c r="H2333" s="29" t="b">
        <f>AND(IFERROR(INDEX(Config_Categories!$C$3:$AA$3, MATCH($E2333, Config_Categories!$C$1:$AA$1, 0)), FALSE), $G2333 &lt; 0)</f>
        <v>0</v>
      </c>
    </row>
    <row r="2334" spans="7:8" x14ac:dyDescent="0.45">
      <c r="G2334" s="28">
        <f t="shared" si="36"/>
        <v>0</v>
      </c>
      <c r="H2334" s="29" t="b">
        <f>AND(IFERROR(INDEX(Config_Categories!$C$3:$AA$3, MATCH($E2334, Config_Categories!$C$1:$AA$1, 0)), FALSE), $G2334 &lt; 0)</f>
        <v>0</v>
      </c>
    </row>
    <row r="2335" spans="7:8" x14ac:dyDescent="0.45">
      <c r="G2335" s="28">
        <f t="shared" si="36"/>
        <v>0</v>
      </c>
      <c r="H2335" s="29" t="b">
        <f>AND(IFERROR(INDEX(Config_Categories!$C$3:$AA$3, MATCH($E2335, Config_Categories!$C$1:$AA$1, 0)), FALSE), $G2335 &lt; 0)</f>
        <v>0</v>
      </c>
    </row>
    <row r="2336" spans="7:8" x14ac:dyDescent="0.45">
      <c r="G2336" s="28">
        <f t="shared" si="36"/>
        <v>0</v>
      </c>
      <c r="H2336" s="29" t="b">
        <f>AND(IFERROR(INDEX(Config_Categories!$C$3:$AA$3, MATCH($E2336, Config_Categories!$C$1:$AA$1, 0)), FALSE), $G2336 &lt; 0)</f>
        <v>0</v>
      </c>
    </row>
    <row r="2337" spans="7:8" x14ac:dyDescent="0.45">
      <c r="G2337" s="28">
        <f t="shared" si="36"/>
        <v>0</v>
      </c>
      <c r="H2337" s="29" t="b">
        <f>AND(IFERROR(INDEX(Config_Categories!$C$3:$AA$3, MATCH($E2337, Config_Categories!$C$1:$AA$1, 0)), FALSE), $G2337 &lt; 0)</f>
        <v>0</v>
      </c>
    </row>
    <row r="2338" spans="7:8" x14ac:dyDescent="0.45">
      <c r="G2338" s="28">
        <f t="shared" si="36"/>
        <v>0</v>
      </c>
      <c r="H2338" s="29" t="b">
        <f>AND(IFERROR(INDEX(Config_Categories!$C$3:$AA$3, MATCH($E2338, Config_Categories!$C$1:$AA$1, 0)), FALSE), $G2338 &lt; 0)</f>
        <v>0</v>
      </c>
    </row>
    <row r="2339" spans="7:8" x14ac:dyDescent="0.45">
      <c r="G2339" s="28">
        <f t="shared" si="36"/>
        <v>0</v>
      </c>
      <c r="H2339" s="29" t="b">
        <f>AND(IFERROR(INDEX(Config_Categories!$C$3:$AA$3, MATCH($E2339, Config_Categories!$C$1:$AA$1, 0)), FALSE), $G2339 &lt; 0)</f>
        <v>0</v>
      </c>
    </row>
    <row r="2340" spans="7:8" x14ac:dyDescent="0.45">
      <c r="G2340" s="28">
        <f t="shared" si="36"/>
        <v>0</v>
      </c>
      <c r="H2340" s="29" t="b">
        <f>AND(IFERROR(INDEX(Config_Categories!$C$3:$AA$3, MATCH($E2340, Config_Categories!$C$1:$AA$1, 0)), FALSE), $G2340 &lt; 0)</f>
        <v>0</v>
      </c>
    </row>
    <row r="2341" spans="7:8" x14ac:dyDescent="0.45">
      <c r="G2341" s="28">
        <f t="shared" si="36"/>
        <v>0</v>
      </c>
      <c r="H2341" s="29" t="b">
        <f>AND(IFERROR(INDEX(Config_Categories!$C$3:$AA$3, MATCH($E2341, Config_Categories!$C$1:$AA$1, 0)), FALSE), $G2341 &lt; 0)</f>
        <v>0</v>
      </c>
    </row>
    <row r="2342" spans="7:8" x14ac:dyDescent="0.45">
      <c r="G2342" s="28">
        <f t="shared" si="36"/>
        <v>0</v>
      </c>
      <c r="H2342" s="29" t="b">
        <f>AND(IFERROR(INDEX(Config_Categories!$C$3:$AA$3, MATCH($E2342, Config_Categories!$C$1:$AA$1, 0)), FALSE), $G2342 &lt; 0)</f>
        <v>0</v>
      </c>
    </row>
    <row r="2343" spans="7:8" x14ac:dyDescent="0.45">
      <c r="G2343" s="28">
        <f t="shared" si="36"/>
        <v>0</v>
      </c>
      <c r="H2343" s="29" t="b">
        <f>AND(IFERROR(INDEX(Config_Categories!$C$3:$AA$3, MATCH($E2343, Config_Categories!$C$1:$AA$1, 0)), FALSE), $G2343 &lt; 0)</f>
        <v>0</v>
      </c>
    </row>
    <row r="2344" spans="7:8" x14ac:dyDescent="0.45">
      <c r="G2344" s="28">
        <f t="shared" si="36"/>
        <v>0</v>
      </c>
      <c r="H2344" s="29" t="b">
        <f>AND(IFERROR(INDEX(Config_Categories!$C$3:$AA$3, MATCH($E2344, Config_Categories!$C$1:$AA$1, 0)), FALSE), $G2344 &lt; 0)</f>
        <v>0</v>
      </c>
    </row>
    <row r="2345" spans="7:8" x14ac:dyDescent="0.45">
      <c r="G2345" s="28">
        <f t="shared" si="36"/>
        <v>0</v>
      </c>
      <c r="H2345" s="29" t="b">
        <f>AND(IFERROR(INDEX(Config_Categories!$C$3:$AA$3, MATCH($E2345, Config_Categories!$C$1:$AA$1, 0)), FALSE), $G2345 &lt; 0)</f>
        <v>0</v>
      </c>
    </row>
    <row r="2346" spans="7:8" x14ac:dyDescent="0.45">
      <c r="G2346" s="28">
        <f t="shared" si="36"/>
        <v>0</v>
      </c>
      <c r="H2346" s="29" t="b">
        <f>AND(IFERROR(INDEX(Config_Categories!$C$3:$AA$3, MATCH($E2346, Config_Categories!$C$1:$AA$1, 0)), FALSE), $G2346 &lt; 0)</f>
        <v>0</v>
      </c>
    </row>
    <row r="2347" spans="7:8" x14ac:dyDescent="0.45">
      <c r="G2347" s="28">
        <f t="shared" si="36"/>
        <v>0</v>
      </c>
      <c r="H2347" s="29" t="b">
        <f>AND(IFERROR(INDEX(Config_Categories!$C$3:$AA$3, MATCH($E2347, Config_Categories!$C$1:$AA$1, 0)), FALSE), $G2347 &lt; 0)</f>
        <v>0</v>
      </c>
    </row>
    <row r="2348" spans="7:8" x14ac:dyDescent="0.45">
      <c r="G2348" s="28">
        <f t="shared" si="36"/>
        <v>0</v>
      </c>
      <c r="H2348" s="29" t="b">
        <f>AND(IFERROR(INDEX(Config_Categories!$C$3:$AA$3, MATCH($E2348, Config_Categories!$C$1:$AA$1, 0)), FALSE), $G2348 &lt; 0)</f>
        <v>0</v>
      </c>
    </row>
    <row r="2349" spans="7:8" x14ac:dyDescent="0.45">
      <c r="G2349" s="28">
        <f t="shared" si="36"/>
        <v>0</v>
      </c>
      <c r="H2349" s="29" t="b">
        <f>AND(IFERROR(INDEX(Config_Categories!$C$3:$AA$3, MATCH($E2349, Config_Categories!$C$1:$AA$1, 0)), FALSE), $G2349 &lt; 0)</f>
        <v>0</v>
      </c>
    </row>
    <row r="2350" spans="7:8" x14ac:dyDescent="0.45">
      <c r="G2350" s="28">
        <f t="shared" si="36"/>
        <v>0</v>
      </c>
      <c r="H2350" s="29" t="b">
        <f>AND(IFERROR(INDEX(Config_Categories!$C$3:$AA$3, MATCH($E2350, Config_Categories!$C$1:$AA$1, 0)), FALSE), $G2350 &lt; 0)</f>
        <v>0</v>
      </c>
    </row>
    <row r="2351" spans="7:8" x14ac:dyDescent="0.45">
      <c r="G2351" s="28">
        <f t="shared" si="36"/>
        <v>0</v>
      </c>
      <c r="H2351" s="29" t="b">
        <f>AND(IFERROR(INDEX(Config_Categories!$C$3:$AA$3, MATCH($E2351, Config_Categories!$C$1:$AA$1, 0)), FALSE), $G2351 &lt; 0)</f>
        <v>0</v>
      </c>
    </row>
    <row r="2352" spans="7:8" x14ac:dyDescent="0.45">
      <c r="G2352" s="28">
        <f t="shared" si="36"/>
        <v>0</v>
      </c>
      <c r="H2352" s="29" t="b">
        <f>AND(IFERROR(INDEX(Config_Categories!$C$3:$AA$3, MATCH($E2352, Config_Categories!$C$1:$AA$1, 0)), FALSE), $G2352 &lt; 0)</f>
        <v>0</v>
      </c>
    </row>
    <row r="2353" spans="7:8" x14ac:dyDescent="0.45">
      <c r="G2353" s="28">
        <f t="shared" si="36"/>
        <v>0</v>
      </c>
      <c r="H2353" s="29" t="b">
        <f>AND(IFERROR(INDEX(Config_Categories!$C$3:$AA$3, MATCH($E2353, Config_Categories!$C$1:$AA$1, 0)), FALSE), $G2353 &lt; 0)</f>
        <v>0</v>
      </c>
    </row>
    <row r="2354" spans="7:8" x14ac:dyDescent="0.45">
      <c r="G2354" s="28">
        <f t="shared" si="36"/>
        <v>0</v>
      </c>
      <c r="H2354" s="29" t="b">
        <f>AND(IFERROR(INDEX(Config_Categories!$C$3:$AA$3, MATCH($E2354, Config_Categories!$C$1:$AA$1, 0)), FALSE), $G2354 &lt; 0)</f>
        <v>0</v>
      </c>
    </row>
    <row r="2355" spans="7:8" x14ac:dyDescent="0.45">
      <c r="G2355" s="28">
        <f t="shared" si="36"/>
        <v>0</v>
      </c>
      <c r="H2355" s="29" t="b">
        <f>AND(IFERROR(INDEX(Config_Categories!$C$3:$AA$3, MATCH($E2355, Config_Categories!$C$1:$AA$1, 0)), FALSE), $G2355 &lt; 0)</f>
        <v>0</v>
      </c>
    </row>
    <row r="2356" spans="7:8" x14ac:dyDescent="0.45">
      <c r="G2356" s="28">
        <f t="shared" si="36"/>
        <v>0</v>
      </c>
      <c r="H2356" s="29" t="b">
        <f>AND(IFERROR(INDEX(Config_Categories!$C$3:$AA$3, MATCH($E2356, Config_Categories!$C$1:$AA$1, 0)), FALSE), $G2356 &lt; 0)</f>
        <v>0</v>
      </c>
    </row>
    <row r="2357" spans="7:8" x14ac:dyDescent="0.45">
      <c r="G2357" s="28">
        <f t="shared" si="36"/>
        <v>0</v>
      </c>
      <c r="H2357" s="29" t="b">
        <f>AND(IFERROR(INDEX(Config_Categories!$C$3:$AA$3, MATCH($E2357, Config_Categories!$C$1:$AA$1, 0)), FALSE), $G2357 &lt; 0)</f>
        <v>0</v>
      </c>
    </row>
    <row r="2358" spans="7:8" x14ac:dyDescent="0.45">
      <c r="G2358" s="28">
        <f t="shared" si="36"/>
        <v>0</v>
      </c>
      <c r="H2358" s="29" t="b">
        <f>AND(IFERROR(INDEX(Config_Categories!$C$3:$AA$3, MATCH($E2358, Config_Categories!$C$1:$AA$1, 0)), FALSE), $G2358 &lt; 0)</f>
        <v>0</v>
      </c>
    </row>
    <row r="2359" spans="7:8" x14ac:dyDescent="0.45">
      <c r="G2359" s="28">
        <f t="shared" si="36"/>
        <v>0</v>
      </c>
      <c r="H2359" s="29" t="b">
        <f>AND(IFERROR(INDEX(Config_Categories!$C$3:$AA$3, MATCH($E2359, Config_Categories!$C$1:$AA$1, 0)), FALSE), $G2359 &lt; 0)</f>
        <v>0</v>
      </c>
    </row>
    <row r="2360" spans="7:8" x14ac:dyDescent="0.45">
      <c r="G2360" s="28">
        <f t="shared" si="36"/>
        <v>0</v>
      </c>
      <c r="H2360" s="29" t="b">
        <f>AND(IFERROR(INDEX(Config_Categories!$C$3:$AA$3, MATCH($E2360, Config_Categories!$C$1:$AA$1, 0)), FALSE), $G2360 &lt; 0)</f>
        <v>0</v>
      </c>
    </row>
    <row r="2361" spans="7:8" x14ac:dyDescent="0.45">
      <c r="G2361" s="28">
        <f t="shared" si="36"/>
        <v>0</v>
      </c>
      <c r="H2361" s="29" t="b">
        <f>AND(IFERROR(INDEX(Config_Categories!$C$3:$AA$3, MATCH($E2361, Config_Categories!$C$1:$AA$1, 0)), FALSE), $G2361 &lt; 0)</f>
        <v>0</v>
      </c>
    </row>
    <row r="2362" spans="7:8" x14ac:dyDescent="0.45">
      <c r="G2362" s="28">
        <f t="shared" si="36"/>
        <v>0</v>
      </c>
      <c r="H2362" s="29" t="b">
        <f>AND(IFERROR(INDEX(Config_Categories!$C$3:$AA$3, MATCH($E2362, Config_Categories!$C$1:$AA$1, 0)), FALSE), $G2362 &lt; 0)</f>
        <v>0</v>
      </c>
    </row>
    <row r="2363" spans="7:8" x14ac:dyDescent="0.45">
      <c r="G2363" s="28">
        <f t="shared" si="36"/>
        <v>0</v>
      </c>
      <c r="H2363" s="29" t="b">
        <f>AND(IFERROR(INDEX(Config_Categories!$C$3:$AA$3, MATCH($E2363, Config_Categories!$C$1:$AA$1, 0)), FALSE), $G2363 &lt; 0)</f>
        <v>0</v>
      </c>
    </row>
    <row r="2364" spans="7:8" x14ac:dyDescent="0.45">
      <c r="G2364" s="28">
        <f t="shared" si="36"/>
        <v>0</v>
      </c>
      <c r="H2364" s="29" t="b">
        <f>AND(IFERROR(INDEX(Config_Categories!$C$3:$AA$3, MATCH($E2364, Config_Categories!$C$1:$AA$1, 0)), FALSE), $G2364 &lt; 0)</f>
        <v>0</v>
      </c>
    </row>
    <row r="2365" spans="7:8" x14ac:dyDescent="0.45">
      <c r="G2365" s="28">
        <f t="shared" si="36"/>
        <v>0</v>
      </c>
      <c r="H2365" s="29" t="b">
        <f>AND(IFERROR(INDEX(Config_Categories!$C$3:$AA$3, MATCH($E2365, Config_Categories!$C$1:$AA$1, 0)), FALSE), $G2365 &lt; 0)</f>
        <v>0</v>
      </c>
    </row>
    <row r="2366" spans="7:8" x14ac:dyDescent="0.45">
      <c r="G2366" s="28">
        <f t="shared" si="36"/>
        <v>0</v>
      </c>
      <c r="H2366" s="29" t="b">
        <f>AND(IFERROR(INDEX(Config_Categories!$C$3:$AA$3, MATCH($E2366, Config_Categories!$C$1:$AA$1, 0)), FALSE), $G2366 &lt; 0)</f>
        <v>0</v>
      </c>
    </row>
    <row r="2367" spans="7:8" x14ac:dyDescent="0.45">
      <c r="G2367" s="28">
        <f t="shared" si="36"/>
        <v>0</v>
      </c>
      <c r="H2367" s="29" t="b">
        <f>AND(IFERROR(INDEX(Config_Categories!$C$3:$AA$3, MATCH($E2367, Config_Categories!$C$1:$AA$1, 0)), FALSE), $G2367 &lt; 0)</f>
        <v>0</v>
      </c>
    </row>
    <row r="2368" spans="7:8" x14ac:dyDescent="0.45">
      <c r="G2368" s="28">
        <f t="shared" si="36"/>
        <v>0</v>
      </c>
      <c r="H2368" s="29" t="b">
        <f>AND(IFERROR(INDEX(Config_Categories!$C$3:$AA$3, MATCH($E2368, Config_Categories!$C$1:$AA$1, 0)), FALSE), $G2368 &lt; 0)</f>
        <v>0</v>
      </c>
    </row>
    <row r="2369" spans="7:8" x14ac:dyDescent="0.45">
      <c r="G2369" s="28">
        <f t="shared" si="36"/>
        <v>0</v>
      </c>
      <c r="H2369" s="29" t="b">
        <f>AND(IFERROR(INDEX(Config_Categories!$C$3:$AA$3, MATCH($E2369, Config_Categories!$C$1:$AA$1, 0)), FALSE), $G2369 &lt; 0)</f>
        <v>0</v>
      </c>
    </row>
    <row r="2370" spans="7:8" x14ac:dyDescent="0.45">
      <c r="G2370" s="28">
        <f t="shared" si="36"/>
        <v>0</v>
      </c>
      <c r="H2370" s="29" t="b">
        <f>AND(IFERROR(INDEX(Config_Categories!$C$3:$AA$3, MATCH($E2370, Config_Categories!$C$1:$AA$1, 0)), FALSE), $G2370 &lt; 0)</f>
        <v>0</v>
      </c>
    </row>
    <row r="2371" spans="7:8" x14ac:dyDescent="0.45">
      <c r="G2371" s="28">
        <f t="shared" ref="G2371:G2434" si="37">SUM(I2371:O2371)</f>
        <v>0</v>
      </c>
      <c r="H2371" s="29" t="b">
        <f>AND(IFERROR(INDEX(Config_Categories!$C$3:$AA$3, MATCH($E2371, Config_Categories!$C$1:$AA$1, 0)), FALSE), $G2371 &lt; 0)</f>
        <v>0</v>
      </c>
    </row>
    <row r="2372" spans="7:8" x14ac:dyDescent="0.45">
      <c r="G2372" s="28">
        <f t="shared" si="37"/>
        <v>0</v>
      </c>
      <c r="H2372" s="29" t="b">
        <f>AND(IFERROR(INDEX(Config_Categories!$C$3:$AA$3, MATCH($E2372, Config_Categories!$C$1:$AA$1, 0)), FALSE), $G2372 &lt; 0)</f>
        <v>0</v>
      </c>
    </row>
    <row r="2373" spans="7:8" x14ac:dyDescent="0.45">
      <c r="G2373" s="28">
        <f t="shared" si="37"/>
        <v>0</v>
      </c>
      <c r="H2373" s="29" t="b">
        <f>AND(IFERROR(INDEX(Config_Categories!$C$3:$AA$3, MATCH($E2373, Config_Categories!$C$1:$AA$1, 0)), FALSE), $G2373 &lt; 0)</f>
        <v>0</v>
      </c>
    </row>
    <row r="2374" spans="7:8" x14ac:dyDescent="0.45">
      <c r="G2374" s="28">
        <f t="shared" si="37"/>
        <v>0</v>
      </c>
      <c r="H2374" s="29" t="b">
        <f>AND(IFERROR(INDEX(Config_Categories!$C$3:$AA$3, MATCH($E2374, Config_Categories!$C$1:$AA$1, 0)), FALSE), $G2374 &lt; 0)</f>
        <v>0</v>
      </c>
    </row>
    <row r="2375" spans="7:8" x14ac:dyDescent="0.45">
      <c r="G2375" s="28">
        <f t="shared" si="37"/>
        <v>0</v>
      </c>
      <c r="H2375" s="29" t="b">
        <f>AND(IFERROR(INDEX(Config_Categories!$C$3:$AA$3, MATCH($E2375, Config_Categories!$C$1:$AA$1, 0)), FALSE), $G2375 &lt; 0)</f>
        <v>0</v>
      </c>
    </row>
    <row r="2376" spans="7:8" x14ac:dyDescent="0.45">
      <c r="G2376" s="28">
        <f t="shared" si="37"/>
        <v>0</v>
      </c>
      <c r="H2376" s="29" t="b">
        <f>AND(IFERROR(INDEX(Config_Categories!$C$3:$AA$3, MATCH($E2376, Config_Categories!$C$1:$AA$1, 0)), FALSE), $G2376 &lt; 0)</f>
        <v>0</v>
      </c>
    </row>
    <row r="2377" spans="7:8" x14ac:dyDescent="0.45">
      <c r="G2377" s="28">
        <f t="shared" si="37"/>
        <v>0</v>
      </c>
      <c r="H2377" s="29" t="b">
        <f>AND(IFERROR(INDEX(Config_Categories!$C$3:$AA$3, MATCH($E2377, Config_Categories!$C$1:$AA$1, 0)), FALSE), $G2377 &lt; 0)</f>
        <v>0</v>
      </c>
    </row>
    <row r="2378" spans="7:8" x14ac:dyDescent="0.45">
      <c r="G2378" s="28">
        <f t="shared" si="37"/>
        <v>0</v>
      </c>
      <c r="H2378" s="29" t="b">
        <f>AND(IFERROR(INDEX(Config_Categories!$C$3:$AA$3, MATCH($E2378, Config_Categories!$C$1:$AA$1, 0)), FALSE), $G2378 &lt; 0)</f>
        <v>0</v>
      </c>
    </row>
    <row r="2379" spans="7:8" x14ac:dyDescent="0.45">
      <c r="G2379" s="28">
        <f t="shared" si="37"/>
        <v>0</v>
      </c>
      <c r="H2379" s="29" t="b">
        <f>AND(IFERROR(INDEX(Config_Categories!$C$3:$AA$3, MATCH($E2379, Config_Categories!$C$1:$AA$1, 0)), FALSE), $G2379 &lt; 0)</f>
        <v>0</v>
      </c>
    </row>
    <row r="2380" spans="7:8" x14ac:dyDescent="0.45">
      <c r="G2380" s="28">
        <f t="shared" si="37"/>
        <v>0</v>
      </c>
      <c r="H2380" s="29" t="b">
        <f>AND(IFERROR(INDEX(Config_Categories!$C$3:$AA$3, MATCH($E2380, Config_Categories!$C$1:$AA$1, 0)), FALSE), $G2380 &lt; 0)</f>
        <v>0</v>
      </c>
    </row>
    <row r="2381" spans="7:8" x14ac:dyDescent="0.45">
      <c r="G2381" s="28">
        <f t="shared" si="37"/>
        <v>0</v>
      </c>
      <c r="H2381" s="29" t="b">
        <f>AND(IFERROR(INDEX(Config_Categories!$C$3:$AA$3, MATCH($E2381, Config_Categories!$C$1:$AA$1, 0)), FALSE), $G2381 &lt; 0)</f>
        <v>0</v>
      </c>
    </row>
    <row r="2382" spans="7:8" x14ac:dyDescent="0.45">
      <c r="G2382" s="28">
        <f t="shared" si="37"/>
        <v>0</v>
      </c>
      <c r="H2382" s="29" t="b">
        <f>AND(IFERROR(INDEX(Config_Categories!$C$3:$AA$3, MATCH($E2382, Config_Categories!$C$1:$AA$1, 0)), FALSE), $G2382 &lt; 0)</f>
        <v>0</v>
      </c>
    </row>
    <row r="2383" spans="7:8" x14ac:dyDescent="0.45">
      <c r="G2383" s="28">
        <f t="shared" si="37"/>
        <v>0</v>
      </c>
      <c r="H2383" s="29" t="b">
        <f>AND(IFERROR(INDEX(Config_Categories!$C$3:$AA$3, MATCH($E2383, Config_Categories!$C$1:$AA$1, 0)), FALSE), $G2383 &lt; 0)</f>
        <v>0</v>
      </c>
    </row>
    <row r="2384" spans="7:8" x14ac:dyDescent="0.45">
      <c r="G2384" s="28">
        <f t="shared" si="37"/>
        <v>0</v>
      </c>
      <c r="H2384" s="29" t="b">
        <f>AND(IFERROR(INDEX(Config_Categories!$C$3:$AA$3, MATCH($E2384, Config_Categories!$C$1:$AA$1, 0)), FALSE), $G2384 &lt; 0)</f>
        <v>0</v>
      </c>
    </row>
    <row r="2385" spans="7:8" x14ac:dyDescent="0.45">
      <c r="G2385" s="28">
        <f t="shared" si="37"/>
        <v>0</v>
      </c>
      <c r="H2385" s="29" t="b">
        <f>AND(IFERROR(INDEX(Config_Categories!$C$3:$AA$3, MATCH($E2385, Config_Categories!$C$1:$AA$1, 0)), FALSE), $G2385 &lt; 0)</f>
        <v>0</v>
      </c>
    </row>
    <row r="2386" spans="7:8" x14ac:dyDescent="0.45">
      <c r="G2386" s="28">
        <f t="shared" si="37"/>
        <v>0</v>
      </c>
      <c r="H2386" s="29" t="b">
        <f>AND(IFERROR(INDEX(Config_Categories!$C$3:$AA$3, MATCH($E2386, Config_Categories!$C$1:$AA$1, 0)), FALSE), $G2386 &lt; 0)</f>
        <v>0</v>
      </c>
    </row>
    <row r="2387" spans="7:8" x14ac:dyDescent="0.45">
      <c r="G2387" s="28">
        <f t="shared" si="37"/>
        <v>0</v>
      </c>
      <c r="H2387" s="29" t="b">
        <f>AND(IFERROR(INDEX(Config_Categories!$C$3:$AA$3, MATCH($E2387, Config_Categories!$C$1:$AA$1, 0)), FALSE), $G2387 &lt; 0)</f>
        <v>0</v>
      </c>
    </row>
    <row r="2388" spans="7:8" x14ac:dyDescent="0.45">
      <c r="G2388" s="28">
        <f t="shared" si="37"/>
        <v>0</v>
      </c>
      <c r="H2388" s="29" t="b">
        <f>AND(IFERROR(INDEX(Config_Categories!$C$3:$AA$3, MATCH($E2388, Config_Categories!$C$1:$AA$1, 0)), FALSE), $G2388 &lt; 0)</f>
        <v>0</v>
      </c>
    </row>
    <row r="2389" spans="7:8" x14ac:dyDescent="0.45">
      <c r="G2389" s="28">
        <f t="shared" si="37"/>
        <v>0</v>
      </c>
      <c r="H2389" s="29" t="b">
        <f>AND(IFERROR(INDEX(Config_Categories!$C$3:$AA$3, MATCH($E2389, Config_Categories!$C$1:$AA$1, 0)), FALSE), $G2389 &lt; 0)</f>
        <v>0</v>
      </c>
    </row>
    <row r="2390" spans="7:8" x14ac:dyDescent="0.45">
      <c r="G2390" s="28">
        <f t="shared" si="37"/>
        <v>0</v>
      </c>
      <c r="H2390" s="29" t="b">
        <f>AND(IFERROR(INDEX(Config_Categories!$C$3:$AA$3, MATCH($E2390, Config_Categories!$C$1:$AA$1, 0)), FALSE), $G2390 &lt; 0)</f>
        <v>0</v>
      </c>
    </row>
    <row r="2391" spans="7:8" x14ac:dyDescent="0.45">
      <c r="G2391" s="28">
        <f t="shared" si="37"/>
        <v>0</v>
      </c>
      <c r="H2391" s="29" t="b">
        <f>AND(IFERROR(INDEX(Config_Categories!$C$3:$AA$3, MATCH($E2391, Config_Categories!$C$1:$AA$1, 0)), FALSE), $G2391 &lt; 0)</f>
        <v>0</v>
      </c>
    </row>
    <row r="2392" spans="7:8" x14ac:dyDescent="0.45">
      <c r="G2392" s="28">
        <f t="shared" si="37"/>
        <v>0</v>
      </c>
      <c r="H2392" s="29" t="b">
        <f>AND(IFERROR(INDEX(Config_Categories!$C$3:$AA$3, MATCH($E2392, Config_Categories!$C$1:$AA$1, 0)), FALSE), $G2392 &lt; 0)</f>
        <v>0</v>
      </c>
    </row>
    <row r="2393" spans="7:8" x14ac:dyDescent="0.45">
      <c r="G2393" s="28">
        <f t="shared" si="37"/>
        <v>0</v>
      </c>
      <c r="H2393" s="29" t="b">
        <f>AND(IFERROR(INDEX(Config_Categories!$C$3:$AA$3, MATCH($E2393, Config_Categories!$C$1:$AA$1, 0)), FALSE), $G2393 &lt; 0)</f>
        <v>0</v>
      </c>
    </row>
    <row r="2394" spans="7:8" x14ac:dyDescent="0.45">
      <c r="G2394" s="28">
        <f t="shared" si="37"/>
        <v>0</v>
      </c>
      <c r="H2394" s="29" t="b">
        <f>AND(IFERROR(INDEX(Config_Categories!$C$3:$AA$3, MATCH($E2394, Config_Categories!$C$1:$AA$1, 0)), FALSE), $G2394 &lt; 0)</f>
        <v>0</v>
      </c>
    </row>
    <row r="2395" spans="7:8" x14ac:dyDescent="0.45">
      <c r="G2395" s="28">
        <f t="shared" si="37"/>
        <v>0</v>
      </c>
      <c r="H2395" s="29" t="b">
        <f>AND(IFERROR(INDEX(Config_Categories!$C$3:$AA$3, MATCH($E2395, Config_Categories!$C$1:$AA$1, 0)), FALSE), $G2395 &lt; 0)</f>
        <v>0</v>
      </c>
    </row>
    <row r="2396" spans="7:8" x14ac:dyDescent="0.45">
      <c r="G2396" s="28">
        <f t="shared" si="37"/>
        <v>0</v>
      </c>
      <c r="H2396" s="29" t="b">
        <f>AND(IFERROR(INDEX(Config_Categories!$C$3:$AA$3, MATCH($E2396, Config_Categories!$C$1:$AA$1, 0)), FALSE), $G2396 &lt; 0)</f>
        <v>0</v>
      </c>
    </row>
    <row r="2397" spans="7:8" x14ac:dyDescent="0.45">
      <c r="G2397" s="28">
        <f t="shared" si="37"/>
        <v>0</v>
      </c>
      <c r="H2397" s="29" t="b">
        <f>AND(IFERROR(INDEX(Config_Categories!$C$3:$AA$3, MATCH($E2397, Config_Categories!$C$1:$AA$1, 0)), FALSE), $G2397 &lt; 0)</f>
        <v>0</v>
      </c>
    </row>
    <row r="2398" spans="7:8" x14ac:dyDescent="0.45">
      <c r="G2398" s="28">
        <f t="shared" si="37"/>
        <v>0</v>
      </c>
      <c r="H2398" s="29" t="b">
        <f>AND(IFERROR(INDEX(Config_Categories!$C$3:$AA$3, MATCH($E2398, Config_Categories!$C$1:$AA$1, 0)), FALSE), $G2398 &lt; 0)</f>
        <v>0</v>
      </c>
    </row>
    <row r="2399" spans="7:8" x14ac:dyDescent="0.45">
      <c r="G2399" s="28">
        <f t="shared" si="37"/>
        <v>0</v>
      </c>
      <c r="H2399" s="29" t="b">
        <f>AND(IFERROR(INDEX(Config_Categories!$C$3:$AA$3, MATCH($E2399, Config_Categories!$C$1:$AA$1, 0)), FALSE), $G2399 &lt; 0)</f>
        <v>0</v>
      </c>
    </row>
    <row r="2400" spans="7:8" x14ac:dyDescent="0.45">
      <c r="G2400" s="28">
        <f t="shared" si="37"/>
        <v>0</v>
      </c>
      <c r="H2400" s="29" t="b">
        <f>AND(IFERROR(INDEX(Config_Categories!$C$3:$AA$3, MATCH($E2400, Config_Categories!$C$1:$AA$1, 0)), FALSE), $G2400 &lt; 0)</f>
        <v>0</v>
      </c>
    </row>
    <row r="2401" spans="7:8" x14ac:dyDescent="0.45">
      <c r="G2401" s="28">
        <f t="shared" si="37"/>
        <v>0</v>
      </c>
      <c r="H2401" s="29" t="b">
        <f>AND(IFERROR(INDEX(Config_Categories!$C$3:$AA$3, MATCH($E2401, Config_Categories!$C$1:$AA$1, 0)), FALSE), $G2401 &lt; 0)</f>
        <v>0</v>
      </c>
    </row>
    <row r="2402" spans="7:8" x14ac:dyDescent="0.45">
      <c r="G2402" s="28">
        <f t="shared" si="37"/>
        <v>0</v>
      </c>
      <c r="H2402" s="29" t="b">
        <f>AND(IFERROR(INDEX(Config_Categories!$C$3:$AA$3, MATCH($E2402, Config_Categories!$C$1:$AA$1, 0)), FALSE), $G2402 &lt; 0)</f>
        <v>0</v>
      </c>
    </row>
    <row r="2403" spans="7:8" x14ac:dyDescent="0.45">
      <c r="G2403" s="28">
        <f t="shared" si="37"/>
        <v>0</v>
      </c>
      <c r="H2403" s="29" t="b">
        <f>AND(IFERROR(INDEX(Config_Categories!$C$3:$AA$3, MATCH($E2403, Config_Categories!$C$1:$AA$1, 0)), FALSE), $G2403 &lt; 0)</f>
        <v>0</v>
      </c>
    </row>
    <row r="2404" spans="7:8" x14ac:dyDescent="0.45">
      <c r="G2404" s="28">
        <f t="shared" si="37"/>
        <v>0</v>
      </c>
      <c r="H2404" s="29" t="b">
        <f>AND(IFERROR(INDEX(Config_Categories!$C$3:$AA$3, MATCH($E2404, Config_Categories!$C$1:$AA$1, 0)), FALSE), $G2404 &lt; 0)</f>
        <v>0</v>
      </c>
    </row>
    <row r="2405" spans="7:8" x14ac:dyDescent="0.45">
      <c r="G2405" s="28">
        <f t="shared" si="37"/>
        <v>0</v>
      </c>
      <c r="H2405" s="29" t="b">
        <f>AND(IFERROR(INDEX(Config_Categories!$C$3:$AA$3, MATCH($E2405, Config_Categories!$C$1:$AA$1, 0)), FALSE), $G2405 &lt; 0)</f>
        <v>0</v>
      </c>
    </row>
    <row r="2406" spans="7:8" x14ac:dyDescent="0.45">
      <c r="G2406" s="28">
        <f t="shared" si="37"/>
        <v>0</v>
      </c>
      <c r="H2406" s="29" t="b">
        <f>AND(IFERROR(INDEX(Config_Categories!$C$3:$AA$3, MATCH($E2406, Config_Categories!$C$1:$AA$1, 0)), FALSE), $G2406 &lt; 0)</f>
        <v>0</v>
      </c>
    </row>
    <row r="2407" spans="7:8" x14ac:dyDescent="0.45">
      <c r="G2407" s="28">
        <f t="shared" si="37"/>
        <v>0</v>
      </c>
      <c r="H2407" s="29" t="b">
        <f>AND(IFERROR(INDEX(Config_Categories!$C$3:$AA$3, MATCH($E2407, Config_Categories!$C$1:$AA$1, 0)), FALSE), $G2407 &lt; 0)</f>
        <v>0</v>
      </c>
    </row>
    <row r="2408" spans="7:8" x14ac:dyDescent="0.45">
      <c r="G2408" s="28">
        <f t="shared" si="37"/>
        <v>0</v>
      </c>
      <c r="H2408" s="29" t="b">
        <f>AND(IFERROR(INDEX(Config_Categories!$C$3:$AA$3, MATCH($E2408, Config_Categories!$C$1:$AA$1, 0)), FALSE), $G2408 &lt; 0)</f>
        <v>0</v>
      </c>
    </row>
    <row r="2409" spans="7:8" x14ac:dyDescent="0.45">
      <c r="G2409" s="28">
        <f t="shared" si="37"/>
        <v>0</v>
      </c>
      <c r="H2409" s="29" t="b">
        <f>AND(IFERROR(INDEX(Config_Categories!$C$3:$AA$3, MATCH($E2409, Config_Categories!$C$1:$AA$1, 0)), FALSE), $G2409 &lt; 0)</f>
        <v>0</v>
      </c>
    </row>
    <row r="2410" spans="7:8" x14ac:dyDescent="0.45">
      <c r="G2410" s="28">
        <f t="shared" si="37"/>
        <v>0</v>
      </c>
      <c r="H2410" s="29" t="b">
        <f>AND(IFERROR(INDEX(Config_Categories!$C$3:$AA$3, MATCH($E2410, Config_Categories!$C$1:$AA$1, 0)), FALSE), $G2410 &lt; 0)</f>
        <v>0</v>
      </c>
    </row>
    <row r="2411" spans="7:8" x14ac:dyDescent="0.45">
      <c r="G2411" s="28">
        <f t="shared" si="37"/>
        <v>0</v>
      </c>
      <c r="H2411" s="29" t="b">
        <f>AND(IFERROR(INDEX(Config_Categories!$C$3:$AA$3, MATCH($E2411, Config_Categories!$C$1:$AA$1, 0)), FALSE), $G2411 &lt; 0)</f>
        <v>0</v>
      </c>
    </row>
    <row r="2412" spans="7:8" x14ac:dyDescent="0.45">
      <c r="G2412" s="28">
        <f t="shared" si="37"/>
        <v>0</v>
      </c>
      <c r="H2412" s="29" t="b">
        <f>AND(IFERROR(INDEX(Config_Categories!$C$3:$AA$3, MATCH($E2412, Config_Categories!$C$1:$AA$1, 0)), FALSE), $G2412 &lt; 0)</f>
        <v>0</v>
      </c>
    </row>
    <row r="2413" spans="7:8" x14ac:dyDescent="0.45">
      <c r="G2413" s="28">
        <f t="shared" si="37"/>
        <v>0</v>
      </c>
      <c r="H2413" s="29" t="b">
        <f>AND(IFERROR(INDEX(Config_Categories!$C$3:$AA$3, MATCH($E2413, Config_Categories!$C$1:$AA$1, 0)), FALSE), $G2413 &lt; 0)</f>
        <v>0</v>
      </c>
    </row>
    <row r="2414" spans="7:8" x14ac:dyDescent="0.45">
      <c r="G2414" s="28">
        <f t="shared" si="37"/>
        <v>0</v>
      </c>
      <c r="H2414" s="29" t="b">
        <f>AND(IFERROR(INDEX(Config_Categories!$C$3:$AA$3, MATCH($E2414, Config_Categories!$C$1:$AA$1, 0)), FALSE), $G2414 &lt; 0)</f>
        <v>0</v>
      </c>
    </row>
    <row r="2415" spans="7:8" x14ac:dyDescent="0.45">
      <c r="G2415" s="28">
        <f t="shared" si="37"/>
        <v>0</v>
      </c>
      <c r="H2415" s="29" t="b">
        <f>AND(IFERROR(INDEX(Config_Categories!$C$3:$AA$3, MATCH($E2415, Config_Categories!$C$1:$AA$1, 0)), FALSE), $G2415 &lt; 0)</f>
        <v>0</v>
      </c>
    </row>
    <row r="2416" spans="7:8" x14ac:dyDescent="0.45">
      <c r="G2416" s="28">
        <f t="shared" si="37"/>
        <v>0</v>
      </c>
      <c r="H2416" s="29" t="b">
        <f>AND(IFERROR(INDEX(Config_Categories!$C$3:$AA$3, MATCH($E2416, Config_Categories!$C$1:$AA$1, 0)), FALSE), $G2416 &lt; 0)</f>
        <v>0</v>
      </c>
    </row>
    <row r="2417" spans="7:8" x14ac:dyDescent="0.45">
      <c r="G2417" s="28">
        <f t="shared" si="37"/>
        <v>0</v>
      </c>
      <c r="H2417" s="29" t="b">
        <f>AND(IFERROR(INDEX(Config_Categories!$C$3:$AA$3, MATCH($E2417, Config_Categories!$C$1:$AA$1, 0)), FALSE), $G2417 &lt; 0)</f>
        <v>0</v>
      </c>
    </row>
    <row r="2418" spans="7:8" x14ac:dyDescent="0.45">
      <c r="G2418" s="28">
        <f t="shared" si="37"/>
        <v>0</v>
      </c>
      <c r="H2418" s="29" t="b">
        <f>AND(IFERROR(INDEX(Config_Categories!$C$3:$AA$3, MATCH($E2418, Config_Categories!$C$1:$AA$1, 0)), FALSE), $G2418 &lt; 0)</f>
        <v>0</v>
      </c>
    </row>
    <row r="2419" spans="7:8" x14ac:dyDescent="0.45">
      <c r="G2419" s="28">
        <f t="shared" si="37"/>
        <v>0</v>
      </c>
      <c r="H2419" s="29" t="b">
        <f>AND(IFERROR(INDEX(Config_Categories!$C$3:$AA$3, MATCH($E2419, Config_Categories!$C$1:$AA$1, 0)), FALSE), $G2419 &lt; 0)</f>
        <v>0</v>
      </c>
    </row>
    <row r="2420" spans="7:8" x14ac:dyDescent="0.45">
      <c r="G2420" s="28">
        <f t="shared" si="37"/>
        <v>0</v>
      </c>
      <c r="H2420" s="29" t="b">
        <f>AND(IFERROR(INDEX(Config_Categories!$C$3:$AA$3, MATCH($E2420, Config_Categories!$C$1:$AA$1, 0)), FALSE), $G2420 &lt; 0)</f>
        <v>0</v>
      </c>
    </row>
    <row r="2421" spans="7:8" x14ac:dyDescent="0.45">
      <c r="G2421" s="28">
        <f t="shared" si="37"/>
        <v>0</v>
      </c>
      <c r="H2421" s="29" t="b">
        <f>AND(IFERROR(INDEX(Config_Categories!$C$3:$AA$3, MATCH($E2421, Config_Categories!$C$1:$AA$1, 0)), FALSE), $G2421 &lt; 0)</f>
        <v>0</v>
      </c>
    </row>
    <row r="2422" spans="7:8" x14ac:dyDescent="0.45">
      <c r="G2422" s="28">
        <f t="shared" si="37"/>
        <v>0</v>
      </c>
      <c r="H2422" s="29" t="b">
        <f>AND(IFERROR(INDEX(Config_Categories!$C$3:$AA$3, MATCH($E2422, Config_Categories!$C$1:$AA$1, 0)), FALSE), $G2422 &lt; 0)</f>
        <v>0</v>
      </c>
    </row>
    <row r="2423" spans="7:8" x14ac:dyDescent="0.45">
      <c r="G2423" s="28">
        <f t="shared" si="37"/>
        <v>0</v>
      </c>
      <c r="H2423" s="29" t="b">
        <f>AND(IFERROR(INDEX(Config_Categories!$C$3:$AA$3, MATCH($E2423, Config_Categories!$C$1:$AA$1, 0)), FALSE), $G2423 &lt; 0)</f>
        <v>0</v>
      </c>
    </row>
    <row r="2424" spans="7:8" x14ac:dyDescent="0.45">
      <c r="G2424" s="28">
        <f t="shared" si="37"/>
        <v>0</v>
      </c>
      <c r="H2424" s="29" t="b">
        <f>AND(IFERROR(INDEX(Config_Categories!$C$3:$AA$3, MATCH($E2424, Config_Categories!$C$1:$AA$1, 0)), FALSE), $G2424 &lt; 0)</f>
        <v>0</v>
      </c>
    </row>
    <row r="2425" spans="7:8" x14ac:dyDescent="0.45">
      <c r="G2425" s="28">
        <f t="shared" si="37"/>
        <v>0</v>
      </c>
      <c r="H2425" s="29" t="b">
        <f>AND(IFERROR(INDEX(Config_Categories!$C$3:$AA$3, MATCH($E2425, Config_Categories!$C$1:$AA$1, 0)), FALSE), $G2425 &lt; 0)</f>
        <v>0</v>
      </c>
    </row>
    <row r="2426" spans="7:8" x14ac:dyDescent="0.45">
      <c r="G2426" s="28">
        <f t="shared" si="37"/>
        <v>0</v>
      </c>
      <c r="H2426" s="29" t="b">
        <f>AND(IFERROR(INDEX(Config_Categories!$C$3:$AA$3, MATCH($E2426, Config_Categories!$C$1:$AA$1, 0)), FALSE), $G2426 &lt; 0)</f>
        <v>0</v>
      </c>
    </row>
    <row r="2427" spans="7:8" x14ac:dyDescent="0.45">
      <c r="G2427" s="28">
        <f t="shared" si="37"/>
        <v>0</v>
      </c>
      <c r="H2427" s="29" t="b">
        <f>AND(IFERROR(INDEX(Config_Categories!$C$3:$AA$3, MATCH($E2427, Config_Categories!$C$1:$AA$1, 0)), FALSE), $G2427 &lt; 0)</f>
        <v>0</v>
      </c>
    </row>
    <row r="2428" spans="7:8" x14ac:dyDescent="0.45">
      <c r="G2428" s="28">
        <f t="shared" si="37"/>
        <v>0</v>
      </c>
      <c r="H2428" s="29" t="b">
        <f>AND(IFERROR(INDEX(Config_Categories!$C$3:$AA$3, MATCH($E2428, Config_Categories!$C$1:$AA$1, 0)), FALSE), $G2428 &lt; 0)</f>
        <v>0</v>
      </c>
    </row>
    <row r="2429" spans="7:8" x14ac:dyDescent="0.45">
      <c r="G2429" s="28">
        <f t="shared" si="37"/>
        <v>0</v>
      </c>
      <c r="H2429" s="29" t="b">
        <f>AND(IFERROR(INDEX(Config_Categories!$C$3:$AA$3, MATCH($E2429, Config_Categories!$C$1:$AA$1, 0)), FALSE), $G2429 &lt; 0)</f>
        <v>0</v>
      </c>
    </row>
    <row r="2430" spans="7:8" x14ac:dyDescent="0.45">
      <c r="G2430" s="28">
        <f t="shared" si="37"/>
        <v>0</v>
      </c>
      <c r="H2430" s="29" t="b">
        <f>AND(IFERROR(INDEX(Config_Categories!$C$3:$AA$3, MATCH($E2430, Config_Categories!$C$1:$AA$1, 0)), FALSE), $G2430 &lt; 0)</f>
        <v>0</v>
      </c>
    </row>
    <row r="2431" spans="7:8" x14ac:dyDescent="0.45">
      <c r="G2431" s="28">
        <f t="shared" si="37"/>
        <v>0</v>
      </c>
      <c r="H2431" s="29" t="b">
        <f>AND(IFERROR(INDEX(Config_Categories!$C$3:$AA$3, MATCH($E2431, Config_Categories!$C$1:$AA$1, 0)), FALSE), $G2431 &lt; 0)</f>
        <v>0</v>
      </c>
    </row>
    <row r="2432" spans="7:8" x14ac:dyDescent="0.45">
      <c r="G2432" s="28">
        <f t="shared" si="37"/>
        <v>0</v>
      </c>
      <c r="H2432" s="29" t="b">
        <f>AND(IFERROR(INDEX(Config_Categories!$C$3:$AA$3, MATCH($E2432, Config_Categories!$C$1:$AA$1, 0)), FALSE), $G2432 &lt; 0)</f>
        <v>0</v>
      </c>
    </row>
    <row r="2433" spans="7:8" x14ac:dyDescent="0.45">
      <c r="G2433" s="28">
        <f t="shared" si="37"/>
        <v>0</v>
      </c>
      <c r="H2433" s="29" t="b">
        <f>AND(IFERROR(INDEX(Config_Categories!$C$3:$AA$3, MATCH($E2433, Config_Categories!$C$1:$AA$1, 0)), FALSE), $G2433 &lt; 0)</f>
        <v>0</v>
      </c>
    </row>
    <row r="2434" spans="7:8" x14ac:dyDescent="0.45">
      <c r="G2434" s="28">
        <f t="shared" si="37"/>
        <v>0</v>
      </c>
      <c r="H2434" s="29" t="b">
        <f>AND(IFERROR(INDEX(Config_Categories!$C$3:$AA$3, MATCH($E2434, Config_Categories!$C$1:$AA$1, 0)), FALSE), $G2434 &lt; 0)</f>
        <v>0</v>
      </c>
    </row>
    <row r="2435" spans="7:8" x14ac:dyDescent="0.45">
      <c r="G2435" s="28">
        <f t="shared" ref="G2435:G2498" si="38">SUM(I2435:O2435)</f>
        <v>0</v>
      </c>
      <c r="H2435" s="29" t="b">
        <f>AND(IFERROR(INDEX(Config_Categories!$C$3:$AA$3, MATCH($E2435, Config_Categories!$C$1:$AA$1, 0)), FALSE), $G2435 &lt; 0)</f>
        <v>0</v>
      </c>
    </row>
    <row r="2436" spans="7:8" x14ac:dyDescent="0.45">
      <c r="G2436" s="28">
        <f t="shared" si="38"/>
        <v>0</v>
      </c>
      <c r="H2436" s="29" t="b">
        <f>AND(IFERROR(INDEX(Config_Categories!$C$3:$AA$3, MATCH($E2436, Config_Categories!$C$1:$AA$1, 0)), FALSE), $G2436 &lt; 0)</f>
        <v>0</v>
      </c>
    </row>
    <row r="2437" spans="7:8" x14ac:dyDescent="0.45">
      <c r="G2437" s="28">
        <f t="shared" si="38"/>
        <v>0</v>
      </c>
      <c r="H2437" s="29" t="b">
        <f>AND(IFERROR(INDEX(Config_Categories!$C$3:$AA$3, MATCH($E2437, Config_Categories!$C$1:$AA$1, 0)), FALSE), $G2437 &lt; 0)</f>
        <v>0</v>
      </c>
    </row>
    <row r="2438" spans="7:8" x14ac:dyDescent="0.45">
      <c r="G2438" s="28">
        <f t="shared" si="38"/>
        <v>0</v>
      </c>
      <c r="H2438" s="29" t="b">
        <f>AND(IFERROR(INDEX(Config_Categories!$C$3:$AA$3, MATCH($E2438, Config_Categories!$C$1:$AA$1, 0)), FALSE), $G2438 &lt; 0)</f>
        <v>0</v>
      </c>
    </row>
    <row r="2439" spans="7:8" x14ac:dyDescent="0.45">
      <c r="G2439" s="28">
        <f t="shared" si="38"/>
        <v>0</v>
      </c>
      <c r="H2439" s="29" t="b">
        <f>AND(IFERROR(INDEX(Config_Categories!$C$3:$AA$3, MATCH($E2439, Config_Categories!$C$1:$AA$1, 0)), FALSE), $G2439 &lt; 0)</f>
        <v>0</v>
      </c>
    </row>
    <row r="2440" spans="7:8" x14ac:dyDescent="0.45">
      <c r="G2440" s="28">
        <f t="shared" si="38"/>
        <v>0</v>
      </c>
      <c r="H2440" s="29" t="b">
        <f>AND(IFERROR(INDEX(Config_Categories!$C$3:$AA$3, MATCH($E2440, Config_Categories!$C$1:$AA$1, 0)), FALSE), $G2440 &lt; 0)</f>
        <v>0</v>
      </c>
    </row>
    <row r="2441" spans="7:8" x14ac:dyDescent="0.45">
      <c r="G2441" s="28">
        <f t="shared" si="38"/>
        <v>0</v>
      </c>
      <c r="H2441" s="29" t="b">
        <f>AND(IFERROR(INDEX(Config_Categories!$C$3:$AA$3, MATCH($E2441, Config_Categories!$C$1:$AA$1, 0)), FALSE), $G2441 &lt; 0)</f>
        <v>0</v>
      </c>
    </row>
    <row r="2442" spans="7:8" x14ac:dyDescent="0.45">
      <c r="G2442" s="28">
        <f t="shared" si="38"/>
        <v>0</v>
      </c>
      <c r="H2442" s="29" t="b">
        <f>AND(IFERROR(INDEX(Config_Categories!$C$3:$AA$3, MATCH($E2442, Config_Categories!$C$1:$AA$1, 0)), FALSE), $G2442 &lt; 0)</f>
        <v>0</v>
      </c>
    </row>
    <row r="2443" spans="7:8" x14ac:dyDescent="0.45">
      <c r="G2443" s="28">
        <f t="shared" si="38"/>
        <v>0</v>
      </c>
      <c r="H2443" s="29" t="b">
        <f>AND(IFERROR(INDEX(Config_Categories!$C$3:$AA$3, MATCH($E2443, Config_Categories!$C$1:$AA$1, 0)), FALSE), $G2443 &lt; 0)</f>
        <v>0</v>
      </c>
    </row>
    <row r="2444" spans="7:8" x14ac:dyDescent="0.45">
      <c r="G2444" s="28">
        <f t="shared" si="38"/>
        <v>0</v>
      </c>
      <c r="H2444" s="29" t="b">
        <f>AND(IFERROR(INDEX(Config_Categories!$C$3:$AA$3, MATCH($E2444, Config_Categories!$C$1:$AA$1, 0)), FALSE), $G2444 &lt; 0)</f>
        <v>0</v>
      </c>
    </row>
    <row r="2445" spans="7:8" x14ac:dyDescent="0.45">
      <c r="G2445" s="28">
        <f t="shared" si="38"/>
        <v>0</v>
      </c>
      <c r="H2445" s="29" t="b">
        <f>AND(IFERROR(INDEX(Config_Categories!$C$3:$AA$3, MATCH($E2445, Config_Categories!$C$1:$AA$1, 0)), FALSE), $G2445 &lt; 0)</f>
        <v>0</v>
      </c>
    </row>
    <row r="2446" spans="7:8" x14ac:dyDescent="0.45">
      <c r="G2446" s="28">
        <f t="shared" si="38"/>
        <v>0</v>
      </c>
      <c r="H2446" s="29" t="b">
        <f>AND(IFERROR(INDEX(Config_Categories!$C$3:$AA$3, MATCH($E2446, Config_Categories!$C$1:$AA$1, 0)), FALSE), $G2446 &lt; 0)</f>
        <v>0</v>
      </c>
    </row>
    <row r="2447" spans="7:8" x14ac:dyDescent="0.45">
      <c r="G2447" s="28">
        <f t="shared" si="38"/>
        <v>0</v>
      </c>
      <c r="H2447" s="29" t="b">
        <f>AND(IFERROR(INDEX(Config_Categories!$C$3:$AA$3, MATCH($E2447, Config_Categories!$C$1:$AA$1, 0)), FALSE), $G2447 &lt; 0)</f>
        <v>0</v>
      </c>
    </row>
    <row r="2448" spans="7:8" x14ac:dyDescent="0.45">
      <c r="G2448" s="28">
        <f t="shared" si="38"/>
        <v>0</v>
      </c>
      <c r="H2448" s="29" t="b">
        <f>AND(IFERROR(INDEX(Config_Categories!$C$3:$AA$3, MATCH($E2448, Config_Categories!$C$1:$AA$1, 0)), FALSE), $G2448 &lt; 0)</f>
        <v>0</v>
      </c>
    </row>
    <row r="2449" spans="7:8" x14ac:dyDescent="0.45">
      <c r="G2449" s="28">
        <f t="shared" si="38"/>
        <v>0</v>
      </c>
      <c r="H2449" s="29" t="b">
        <f>AND(IFERROR(INDEX(Config_Categories!$C$3:$AA$3, MATCH($E2449, Config_Categories!$C$1:$AA$1, 0)), FALSE), $G2449 &lt; 0)</f>
        <v>0</v>
      </c>
    </row>
    <row r="2450" spans="7:8" x14ac:dyDescent="0.45">
      <c r="G2450" s="28">
        <f t="shared" si="38"/>
        <v>0</v>
      </c>
      <c r="H2450" s="29" t="b">
        <f>AND(IFERROR(INDEX(Config_Categories!$C$3:$AA$3, MATCH($E2450, Config_Categories!$C$1:$AA$1, 0)), FALSE), $G2450 &lt; 0)</f>
        <v>0</v>
      </c>
    </row>
    <row r="2451" spans="7:8" x14ac:dyDescent="0.45">
      <c r="G2451" s="28">
        <f t="shared" si="38"/>
        <v>0</v>
      </c>
      <c r="H2451" s="29" t="b">
        <f>AND(IFERROR(INDEX(Config_Categories!$C$3:$AA$3, MATCH($E2451, Config_Categories!$C$1:$AA$1, 0)), FALSE), $G2451 &lt; 0)</f>
        <v>0</v>
      </c>
    </row>
    <row r="2452" spans="7:8" x14ac:dyDescent="0.45">
      <c r="G2452" s="28">
        <f t="shared" si="38"/>
        <v>0</v>
      </c>
      <c r="H2452" s="29" t="b">
        <f>AND(IFERROR(INDEX(Config_Categories!$C$3:$AA$3, MATCH($E2452, Config_Categories!$C$1:$AA$1, 0)), FALSE), $G2452 &lt; 0)</f>
        <v>0</v>
      </c>
    </row>
    <row r="2453" spans="7:8" x14ac:dyDescent="0.45">
      <c r="G2453" s="28">
        <f t="shared" si="38"/>
        <v>0</v>
      </c>
      <c r="H2453" s="29" t="b">
        <f>AND(IFERROR(INDEX(Config_Categories!$C$3:$AA$3, MATCH($E2453, Config_Categories!$C$1:$AA$1, 0)), FALSE), $G2453 &lt; 0)</f>
        <v>0</v>
      </c>
    </row>
    <row r="2454" spans="7:8" x14ac:dyDescent="0.45">
      <c r="G2454" s="28">
        <f t="shared" si="38"/>
        <v>0</v>
      </c>
      <c r="H2454" s="29" t="b">
        <f>AND(IFERROR(INDEX(Config_Categories!$C$3:$AA$3, MATCH($E2454, Config_Categories!$C$1:$AA$1, 0)), FALSE), $G2454 &lt; 0)</f>
        <v>0</v>
      </c>
    </row>
    <row r="2455" spans="7:8" x14ac:dyDescent="0.45">
      <c r="G2455" s="28">
        <f t="shared" si="38"/>
        <v>0</v>
      </c>
      <c r="H2455" s="29" t="b">
        <f>AND(IFERROR(INDEX(Config_Categories!$C$3:$AA$3, MATCH($E2455, Config_Categories!$C$1:$AA$1, 0)), FALSE), $G2455 &lt; 0)</f>
        <v>0</v>
      </c>
    </row>
    <row r="2456" spans="7:8" x14ac:dyDescent="0.45">
      <c r="G2456" s="28">
        <f t="shared" si="38"/>
        <v>0</v>
      </c>
      <c r="H2456" s="29" t="b">
        <f>AND(IFERROR(INDEX(Config_Categories!$C$3:$AA$3, MATCH($E2456, Config_Categories!$C$1:$AA$1, 0)), FALSE), $G2456 &lt; 0)</f>
        <v>0</v>
      </c>
    </row>
    <row r="2457" spans="7:8" x14ac:dyDescent="0.45">
      <c r="G2457" s="28">
        <f t="shared" si="38"/>
        <v>0</v>
      </c>
      <c r="H2457" s="29" t="b">
        <f>AND(IFERROR(INDEX(Config_Categories!$C$3:$AA$3, MATCH($E2457, Config_Categories!$C$1:$AA$1, 0)), FALSE), $G2457 &lt; 0)</f>
        <v>0</v>
      </c>
    </row>
    <row r="2458" spans="7:8" x14ac:dyDescent="0.45">
      <c r="G2458" s="28">
        <f t="shared" si="38"/>
        <v>0</v>
      </c>
      <c r="H2458" s="29" t="b">
        <f>AND(IFERROR(INDEX(Config_Categories!$C$3:$AA$3, MATCH($E2458, Config_Categories!$C$1:$AA$1, 0)), FALSE), $G2458 &lt; 0)</f>
        <v>0</v>
      </c>
    </row>
    <row r="2459" spans="7:8" x14ac:dyDescent="0.45">
      <c r="G2459" s="28">
        <f t="shared" si="38"/>
        <v>0</v>
      </c>
      <c r="H2459" s="29" t="b">
        <f>AND(IFERROR(INDEX(Config_Categories!$C$3:$AA$3, MATCH($E2459, Config_Categories!$C$1:$AA$1, 0)), FALSE), $G2459 &lt; 0)</f>
        <v>0</v>
      </c>
    </row>
    <row r="2460" spans="7:8" x14ac:dyDescent="0.45">
      <c r="G2460" s="28">
        <f t="shared" si="38"/>
        <v>0</v>
      </c>
      <c r="H2460" s="29" t="b">
        <f>AND(IFERROR(INDEX(Config_Categories!$C$3:$AA$3, MATCH($E2460, Config_Categories!$C$1:$AA$1, 0)), FALSE), $G2460 &lt; 0)</f>
        <v>0</v>
      </c>
    </row>
    <row r="2461" spans="7:8" x14ac:dyDescent="0.45">
      <c r="G2461" s="28">
        <f t="shared" si="38"/>
        <v>0</v>
      </c>
      <c r="H2461" s="29" t="b">
        <f>AND(IFERROR(INDEX(Config_Categories!$C$3:$AA$3, MATCH($E2461, Config_Categories!$C$1:$AA$1, 0)), FALSE), $G2461 &lt; 0)</f>
        <v>0</v>
      </c>
    </row>
    <row r="2462" spans="7:8" x14ac:dyDescent="0.45">
      <c r="G2462" s="28">
        <f t="shared" si="38"/>
        <v>0</v>
      </c>
      <c r="H2462" s="29" t="b">
        <f>AND(IFERROR(INDEX(Config_Categories!$C$3:$AA$3, MATCH($E2462, Config_Categories!$C$1:$AA$1, 0)), FALSE), $G2462 &lt; 0)</f>
        <v>0</v>
      </c>
    </row>
    <row r="2463" spans="7:8" x14ac:dyDescent="0.45">
      <c r="G2463" s="28">
        <f t="shared" si="38"/>
        <v>0</v>
      </c>
      <c r="H2463" s="29" t="b">
        <f>AND(IFERROR(INDEX(Config_Categories!$C$3:$AA$3, MATCH($E2463, Config_Categories!$C$1:$AA$1, 0)), FALSE), $G2463 &lt; 0)</f>
        <v>0</v>
      </c>
    </row>
    <row r="2464" spans="7:8" x14ac:dyDescent="0.45">
      <c r="G2464" s="28">
        <f t="shared" si="38"/>
        <v>0</v>
      </c>
      <c r="H2464" s="29" t="b">
        <f>AND(IFERROR(INDEX(Config_Categories!$C$3:$AA$3, MATCH($E2464, Config_Categories!$C$1:$AA$1, 0)), FALSE), $G2464 &lt; 0)</f>
        <v>0</v>
      </c>
    </row>
    <row r="2465" spans="7:8" x14ac:dyDescent="0.45">
      <c r="G2465" s="28">
        <f t="shared" si="38"/>
        <v>0</v>
      </c>
      <c r="H2465" s="29" t="b">
        <f>AND(IFERROR(INDEX(Config_Categories!$C$3:$AA$3, MATCH($E2465, Config_Categories!$C$1:$AA$1, 0)), FALSE), $G2465 &lt; 0)</f>
        <v>0</v>
      </c>
    </row>
    <row r="2466" spans="7:8" x14ac:dyDescent="0.45">
      <c r="G2466" s="28">
        <f t="shared" si="38"/>
        <v>0</v>
      </c>
      <c r="H2466" s="29" t="b">
        <f>AND(IFERROR(INDEX(Config_Categories!$C$3:$AA$3, MATCH($E2466, Config_Categories!$C$1:$AA$1, 0)), FALSE), $G2466 &lt; 0)</f>
        <v>0</v>
      </c>
    </row>
    <row r="2467" spans="7:8" x14ac:dyDescent="0.45">
      <c r="G2467" s="28">
        <f t="shared" si="38"/>
        <v>0</v>
      </c>
      <c r="H2467" s="29" t="b">
        <f>AND(IFERROR(INDEX(Config_Categories!$C$3:$AA$3, MATCH($E2467, Config_Categories!$C$1:$AA$1, 0)), FALSE), $G2467 &lt; 0)</f>
        <v>0</v>
      </c>
    </row>
    <row r="2468" spans="7:8" x14ac:dyDescent="0.45">
      <c r="G2468" s="28">
        <f t="shared" si="38"/>
        <v>0</v>
      </c>
      <c r="H2468" s="29" t="b">
        <f>AND(IFERROR(INDEX(Config_Categories!$C$3:$AA$3, MATCH($E2468, Config_Categories!$C$1:$AA$1, 0)), FALSE), $G2468 &lt; 0)</f>
        <v>0</v>
      </c>
    </row>
    <row r="2469" spans="7:8" x14ac:dyDescent="0.45">
      <c r="G2469" s="28">
        <f t="shared" si="38"/>
        <v>0</v>
      </c>
      <c r="H2469" s="29" t="b">
        <f>AND(IFERROR(INDEX(Config_Categories!$C$3:$AA$3, MATCH($E2469, Config_Categories!$C$1:$AA$1, 0)), FALSE), $G2469 &lt; 0)</f>
        <v>0</v>
      </c>
    </row>
    <row r="2470" spans="7:8" x14ac:dyDescent="0.45">
      <c r="G2470" s="28">
        <f t="shared" si="38"/>
        <v>0</v>
      </c>
      <c r="H2470" s="29" t="b">
        <f>AND(IFERROR(INDEX(Config_Categories!$C$3:$AA$3, MATCH($E2470, Config_Categories!$C$1:$AA$1, 0)), FALSE), $G2470 &lt; 0)</f>
        <v>0</v>
      </c>
    </row>
    <row r="2471" spans="7:8" x14ac:dyDescent="0.45">
      <c r="G2471" s="28">
        <f t="shared" si="38"/>
        <v>0</v>
      </c>
      <c r="H2471" s="29" t="b">
        <f>AND(IFERROR(INDEX(Config_Categories!$C$3:$AA$3, MATCH($E2471, Config_Categories!$C$1:$AA$1, 0)), FALSE), $G2471 &lt; 0)</f>
        <v>0</v>
      </c>
    </row>
    <row r="2472" spans="7:8" x14ac:dyDescent="0.45">
      <c r="G2472" s="28">
        <f t="shared" si="38"/>
        <v>0</v>
      </c>
      <c r="H2472" s="29" t="b">
        <f>AND(IFERROR(INDEX(Config_Categories!$C$3:$AA$3, MATCH($E2472, Config_Categories!$C$1:$AA$1, 0)), FALSE), $G2472 &lt; 0)</f>
        <v>0</v>
      </c>
    </row>
    <row r="2473" spans="7:8" x14ac:dyDescent="0.45">
      <c r="G2473" s="28">
        <f t="shared" si="38"/>
        <v>0</v>
      </c>
      <c r="H2473" s="29" t="b">
        <f>AND(IFERROR(INDEX(Config_Categories!$C$3:$AA$3, MATCH($E2473, Config_Categories!$C$1:$AA$1, 0)), FALSE), $G2473 &lt; 0)</f>
        <v>0</v>
      </c>
    </row>
    <row r="2474" spans="7:8" x14ac:dyDescent="0.45">
      <c r="G2474" s="28">
        <f t="shared" si="38"/>
        <v>0</v>
      </c>
      <c r="H2474" s="29" t="b">
        <f>AND(IFERROR(INDEX(Config_Categories!$C$3:$AA$3, MATCH($E2474, Config_Categories!$C$1:$AA$1, 0)), FALSE), $G2474 &lt; 0)</f>
        <v>0</v>
      </c>
    </row>
    <row r="2475" spans="7:8" x14ac:dyDescent="0.45">
      <c r="G2475" s="28">
        <f t="shared" si="38"/>
        <v>0</v>
      </c>
      <c r="H2475" s="29" t="b">
        <f>AND(IFERROR(INDEX(Config_Categories!$C$3:$AA$3, MATCH($E2475, Config_Categories!$C$1:$AA$1, 0)), FALSE), $G2475 &lt; 0)</f>
        <v>0</v>
      </c>
    </row>
    <row r="2476" spans="7:8" x14ac:dyDescent="0.45">
      <c r="G2476" s="28">
        <f t="shared" si="38"/>
        <v>0</v>
      </c>
      <c r="H2476" s="29" t="b">
        <f>AND(IFERROR(INDEX(Config_Categories!$C$3:$AA$3, MATCH($E2476, Config_Categories!$C$1:$AA$1, 0)), FALSE), $G2476 &lt; 0)</f>
        <v>0</v>
      </c>
    </row>
    <row r="2477" spans="7:8" x14ac:dyDescent="0.45">
      <c r="G2477" s="28">
        <f t="shared" si="38"/>
        <v>0</v>
      </c>
      <c r="H2477" s="29" t="b">
        <f>AND(IFERROR(INDEX(Config_Categories!$C$3:$AA$3, MATCH($E2477, Config_Categories!$C$1:$AA$1, 0)), FALSE), $G2477 &lt; 0)</f>
        <v>0</v>
      </c>
    </row>
    <row r="2478" spans="7:8" x14ac:dyDescent="0.45">
      <c r="G2478" s="28">
        <f t="shared" si="38"/>
        <v>0</v>
      </c>
      <c r="H2478" s="29" t="b">
        <f>AND(IFERROR(INDEX(Config_Categories!$C$3:$AA$3, MATCH($E2478, Config_Categories!$C$1:$AA$1, 0)), FALSE), $G2478 &lt; 0)</f>
        <v>0</v>
      </c>
    </row>
    <row r="2479" spans="7:8" x14ac:dyDescent="0.45">
      <c r="G2479" s="28">
        <f t="shared" si="38"/>
        <v>0</v>
      </c>
      <c r="H2479" s="29" t="b">
        <f>AND(IFERROR(INDEX(Config_Categories!$C$3:$AA$3, MATCH($E2479, Config_Categories!$C$1:$AA$1, 0)), FALSE), $G2479 &lt; 0)</f>
        <v>0</v>
      </c>
    </row>
    <row r="2480" spans="7:8" x14ac:dyDescent="0.45">
      <c r="G2480" s="28">
        <f t="shared" si="38"/>
        <v>0</v>
      </c>
      <c r="H2480" s="29" t="b">
        <f>AND(IFERROR(INDEX(Config_Categories!$C$3:$AA$3, MATCH($E2480, Config_Categories!$C$1:$AA$1, 0)), FALSE), $G2480 &lt; 0)</f>
        <v>0</v>
      </c>
    </row>
    <row r="2481" spans="7:8" x14ac:dyDescent="0.45">
      <c r="G2481" s="28">
        <f t="shared" si="38"/>
        <v>0</v>
      </c>
      <c r="H2481" s="29" t="b">
        <f>AND(IFERROR(INDEX(Config_Categories!$C$3:$AA$3, MATCH($E2481, Config_Categories!$C$1:$AA$1, 0)), FALSE), $G2481 &lt; 0)</f>
        <v>0</v>
      </c>
    </row>
    <row r="2482" spans="7:8" x14ac:dyDescent="0.45">
      <c r="G2482" s="28">
        <f t="shared" si="38"/>
        <v>0</v>
      </c>
      <c r="H2482" s="29" t="b">
        <f>AND(IFERROR(INDEX(Config_Categories!$C$3:$AA$3, MATCH($E2482, Config_Categories!$C$1:$AA$1, 0)), FALSE), $G2482 &lt; 0)</f>
        <v>0</v>
      </c>
    </row>
    <row r="2483" spans="7:8" x14ac:dyDescent="0.45">
      <c r="G2483" s="28">
        <f t="shared" si="38"/>
        <v>0</v>
      </c>
      <c r="H2483" s="29" t="b">
        <f>AND(IFERROR(INDEX(Config_Categories!$C$3:$AA$3, MATCH($E2483, Config_Categories!$C$1:$AA$1, 0)), FALSE), $G2483 &lt; 0)</f>
        <v>0</v>
      </c>
    </row>
    <row r="2484" spans="7:8" x14ac:dyDescent="0.45">
      <c r="G2484" s="28">
        <f t="shared" si="38"/>
        <v>0</v>
      </c>
      <c r="H2484" s="29" t="b">
        <f>AND(IFERROR(INDEX(Config_Categories!$C$3:$AA$3, MATCH($E2484, Config_Categories!$C$1:$AA$1, 0)), FALSE), $G2484 &lt; 0)</f>
        <v>0</v>
      </c>
    </row>
    <row r="2485" spans="7:8" x14ac:dyDescent="0.45">
      <c r="G2485" s="28">
        <f t="shared" si="38"/>
        <v>0</v>
      </c>
      <c r="H2485" s="29" t="b">
        <f>AND(IFERROR(INDEX(Config_Categories!$C$3:$AA$3, MATCH($E2485, Config_Categories!$C$1:$AA$1, 0)), FALSE), $G2485 &lt; 0)</f>
        <v>0</v>
      </c>
    </row>
    <row r="2486" spans="7:8" x14ac:dyDescent="0.45">
      <c r="G2486" s="28">
        <f t="shared" si="38"/>
        <v>0</v>
      </c>
      <c r="H2486" s="29" t="b">
        <f>AND(IFERROR(INDEX(Config_Categories!$C$3:$AA$3, MATCH($E2486, Config_Categories!$C$1:$AA$1, 0)), FALSE), $G2486 &lt; 0)</f>
        <v>0</v>
      </c>
    </row>
    <row r="2487" spans="7:8" x14ac:dyDescent="0.45">
      <c r="G2487" s="28">
        <f t="shared" si="38"/>
        <v>0</v>
      </c>
      <c r="H2487" s="29" t="b">
        <f>AND(IFERROR(INDEX(Config_Categories!$C$3:$AA$3, MATCH($E2487, Config_Categories!$C$1:$AA$1, 0)), FALSE), $G2487 &lt; 0)</f>
        <v>0</v>
      </c>
    </row>
    <row r="2488" spans="7:8" x14ac:dyDescent="0.45">
      <c r="G2488" s="28">
        <f t="shared" si="38"/>
        <v>0</v>
      </c>
      <c r="H2488" s="29" t="b">
        <f>AND(IFERROR(INDEX(Config_Categories!$C$3:$AA$3, MATCH($E2488, Config_Categories!$C$1:$AA$1, 0)), FALSE), $G2488 &lt; 0)</f>
        <v>0</v>
      </c>
    </row>
    <row r="2489" spans="7:8" x14ac:dyDescent="0.45">
      <c r="G2489" s="28">
        <f t="shared" si="38"/>
        <v>0</v>
      </c>
      <c r="H2489" s="29" t="b">
        <f>AND(IFERROR(INDEX(Config_Categories!$C$3:$AA$3, MATCH($E2489, Config_Categories!$C$1:$AA$1, 0)), FALSE), $G2489 &lt; 0)</f>
        <v>0</v>
      </c>
    </row>
    <row r="2490" spans="7:8" x14ac:dyDescent="0.45">
      <c r="G2490" s="28">
        <f t="shared" si="38"/>
        <v>0</v>
      </c>
      <c r="H2490" s="29" t="b">
        <f>AND(IFERROR(INDEX(Config_Categories!$C$3:$AA$3, MATCH($E2490, Config_Categories!$C$1:$AA$1, 0)), FALSE), $G2490 &lt; 0)</f>
        <v>0</v>
      </c>
    </row>
    <row r="2491" spans="7:8" x14ac:dyDescent="0.45">
      <c r="G2491" s="28">
        <f t="shared" si="38"/>
        <v>0</v>
      </c>
      <c r="H2491" s="29" t="b">
        <f>AND(IFERROR(INDEX(Config_Categories!$C$3:$AA$3, MATCH($E2491, Config_Categories!$C$1:$AA$1, 0)), FALSE), $G2491 &lt; 0)</f>
        <v>0</v>
      </c>
    </row>
    <row r="2492" spans="7:8" x14ac:dyDescent="0.45">
      <c r="G2492" s="28">
        <f t="shared" si="38"/>
        <v>0</v>
      </c>
      <c r="H2492" s="29" t="b">
        <f>AND(IFERROR(INDEX(Config_Categories!$C$3:$AA$3, MATCH($E2492, Config_Categories!$C$1:$AA$1, 0)), FALSE), $G2492 &lt; 0)</f>
        <v>0</v>
      </c>
    </row>
    <row r="2493" spans="7:8" x14ac:dyDescent="0.45">
      <c r="G2493" s="28">
        <f t="shared" si="38"/>
        <v>0</v>
      </c>
      <c r="H2493" s="29" t="b">
        <f>AND(IFERROR(INDEX(Config_Categories!$C$3:$AA$3, MATCH($E2493, Config_Categories!$C$1:$AA$1, 0)), FALSE), $G2493 &lt; 0)</f>
        <v>0</v>
      </c>
    </row>
    <row r="2494" spans="7:8" x14ac:dyDescent="0.45">
      <c r="G2494" s="28">
        <f t="shared" si="38"/>
        <v>0</v>
      </c>
      <c r="H2494" s="29" t="b">
        <f>AND(IFERROR(INDEX(Config_Categories!$C$3:$AA$3, MATCH($E2494, Config_Categories!$C$1:$AA$1, 0)), FALSE), $G2494 &lt; 0)</f>
        <v>0</v>
      </c>
    </row>
    <row r="2495" spans="7:8" x14ac:dyDescent="0.45">
      <c r="G2495" s="28">
        <f t="shared" si="38"/>
        <v>0</v>
      </c>
      <c r="H2495" s="29" t="b">
        <f>AND(IFERROR(INDEX(Config_Categories!$C$3:$AA$3, MATCH($E2495, Config_Categories!$C$1:$AA$1, 0)), FALSE), $G2495 &lt; 0)</f>
        <v>0</v>
      </c>
    </row>
    <row r="2496" spans="7:8" x14ac:dyDescent="0.45">
      <c r="G2496" s="28">
        <f t="shared" si="38"/>
        <v>0</v>
      </c>
      <c r="H2496" s="29" t="b">
        <f>AND(IFERROR(INDEX(Config_Categories!$C$3:$AA$3, MATCH($E2496, Config_Categories!$C$1:$AA$1, 0)), FALSE), $G2496 &lt; 0)</f>
        <v>0</v>
      </c>
    </row>
    <row r="2497" spans="7:8" x14ac:dyDescent="0.45">
      <c r="G2497" s="28">
        <f t="shared" si="38"/>
        <v>0</v>
      </c>
      <c r="H2497" s="29" t="b">
        <f>AND(IFERROR(INDEX(Config_Categories!$C$3:$AA$3, MATCH($E2497, Config_Categories!$C$1:$AA$1, 0)), FALSE), $G2497 &lt; 0)</f>
        <v>0</v>
      </c>
    </row>
    <row r="2498" spans="7:8" x14ac:dyDescent="0.45">
      <c r="G2498" s="28">
        <f t="shared" si="38"/>
        <v>0</v>
      </c>
      <c r="H2498" s="29" t="b">
        <f>AND(IFERROR(INDEX(Config_Categories!$C$3:$AA$3, MATCH($E2498, Config_Categories!$C$1:$AA$1, 0)), FALSE), $G2498 &lt; 0)</f>
        <v>0</v>
      </c>
    </row>
    <row r="2499" spans="7:8" x14ac:dyDescent="0.45">
      <c r="G2499" s="28">
        <f t="shared" ref="G2499:G2562" si="39">SUM(I2499:O2499)</f>
        <v>0</v>
      </c>
      <c r="H2499" s="29" t="b">
        <f>AND(IFERROR(INDEX(Config_Categories!$C$3:$AA$3, MATCH($E2499, Config_Categories!$C$1:$AA$1, 0)), FALSE), $G2499 &lt; 0)</f>
        <v>0</v>
      </c>
    </row>
    <row r="2500" spans="7:8" x14ac:dyDescent="0.45">
      <c r="G2500" s="28">
        <f t="shared" si="39"/>
        <v>0</v>
      </c>
      <c r="H2500" s="29" t="b">
        <f>AND(IFERROR(INDEX(Config_Categories!$C$3:$AA$3, MATCH($E2500, Config_Categories!$C$1:$AA$1, 0)), FALSE), $G2500 &lt; 0)</f>
        <v>0</v>
      </c>
    </row>
    <row r="2501" spans="7:8" x14ac:dyDescent="0.45">
      <c r="G2501" s="28">
        <f t="shared" si="39"/>
        <v>0</v>
      </c>
      <c r="H2501" s="29" t="b">
        <f>AND(IFERROR(INDEX(Config_Categories!$C$3:$AA$3, MATCH($E2501, Config_Categories!$C$1:$AA$1, 0)), FALSE), $G2501 &lt; 0)</f>
        <v>0</v>
      </c>
    </row>
    <row r="2502" spans="7:8" x14ac:dyDescent="0.45">
      <c r="G2502" s="28">
        <f t="shared" si="39"/>
        <v>0</v>
      </c>
      <c r="H2502" s="29" t="b">
        <f>AND(IFERROR(INDEX(Config_Categories!$C$3:$AA$3, MATCH($E2502, Config_Categories!$C$1:$AA$1, 0)), FALSE), $G2502 &lt; 0)</f>
        <v>0</v>
      </c>
    </row>
    <row r="2503" spans="7:8" x14ac:dyDescent="0.45">
      <c r="G2503" s="28">
        <f t="shared" si="39"/>
        <v>0</v>
      </c>
      <c r="H2503" s="29" t="b">
        <f>AND(IFERROR(INDEX(Config_Categories!$C$3:$AA$3, MATCH($E2503, Config_Categories!$C$1:$AA$1, 0)), FALSE), $G2503 &lt; 0)</f>
        <v>0</v>
      </c>
    </row>
    <row r="2504" spans="7:8" x14ac:dyDescent="0.45">
      <c r="G2504" s="28">
        <f t="shared" si="39"/>
        <v>0</v>
      </c>
      <c r="H2504" s="29" t="b">
        <f>AND(IFERROR(INDEX(Config_Categories!$C$3:$AA$3, MATCH($E2504, Config_Categories!$C$1:$AA$1, 0)), FALSE), $G2504 &lt; 0)</f>
        <v>0</v>
      </c>
    </row>
    <row r="2505" spans="7:8" x14ac:dyDescent="0.45">
      <c r="G2505" s="28">
        <f t="shared" si="39"/>
        <v>0</v>
      </c>
      <c r="H2505" s="29" t="b">
        <f>AND(IFERROR(INDEX(Config_Categories!$C$3:$AA$3, MATCH($E2505, Config_Categories!$C$1:$AA$1, 0)), FALSE), $G2505 &lt; 0)</f>
        <v>0</v>
      </c>
    </row>
    <row r="2506" spans="7:8" x14ac:dyDescent="0.45">
      <c r="G2506" s="28">
        <f t="shared" si="39"/>
        <v>0</v>
      </c>
      <c r="H2506" s="29" t="b">
        <f>AND(IFERROR(INDEX(Config_Categories!$C$3:$AA$3, MATCH($E2506, Config_Categories!$C$1:$AA$1, 0)), FALSE), $G2506 &lt; 0)</f>
        <v>0</v>
      </c>
    </row>
    <row r="2507" spans="7:8" x14ac:dyDescent="0.45">
      <c r="G2507" s="28">
        <f t="shared" si="39"/>
        <v>0</v>
      </c>
      <c r="H2507" s="29" t="b">
        <f>AND(IFERROR(INDEX(Config_Categories!$C$3:$AA$3, MATCH($E2507, Config_Categories!$C$1:$AA$1, 0)), FALSE), $G2507 &lt; 0)</f>
        <v>0</v>
      </c>
    </row>
    <row r="2508" spans="7:8" x14ac:dyDescent="0.45">
      <c r="G2508" s="28">
        <f t="shared" si="39"/>
        <v>0</v>
      </c>
      <c r="H2508" s="29" t="b">
        <f>AND(IFERROR(INDEX(Config_Categories!$C$3:$AA$3, MATCH($E2508, Config_Categories!$C$1:$AA$1, 0)), FALSE), $G2508 &lt; 0)</f>
        <v>0</v>
      </c>
    </row>
    <row r="2509" spans="7:8" x14ac:dyDescent="0.45">
      <c r="G2509" s="28">
        <f t="shared" si="39"/>
        <v>0</v>
      </c>
      <c r="H2509" s="29" t="b">
        <f>AND(IFERROR(INDEX(Config_Categories!$C$3:$AA$3, MATCH($E2509, Config_Categories!$C$1:$AA$1, 0)), FALSE), $G2509 &lt; 0)</f>
        <v>0</v>
      </c>
    </row>
    <row r="2510" spans="7:8" x14ac:dyDescent="0.45">
      <c r="G2510" s="28">
        <f t="shared" si="39"/>
        <v>0</v>
      </c>
      <c r="H2510" s="29" t="b">
        <f>AND(IFERROR(INDEX(Config_Categories!$C$3:$AA$3, MATCH($E2510, Config_Categories!$C$1:$AA$1, 0)), FALSE), $G2510 &lt; 0)</f>
        <v>0</v>
      </c>
    </row>
    <row r="2511" spans="7:8" x14ac:dyDescent="0.45">
      <c r="G2511" s="28">
        <f t="shared" si="39"/>
        <v>0</v>
      </c>
      <c r="H2511" s="29" t="b">
        <f>AND(IFERROR(INDEX(Config_Categories!$C$3:$AA$3, MATCH($E2511, Config_Categories!$C$1:$AA$1, 0)), FALSE), $G2511 &lt; 0)</f>
        <v>0</v>
      </c>
    </row>
    <row r="2512" spans="7:8" x14ac:dyDescent="0.45">
      <c r="G2512" s="28">
        <f t="shared" si="39"/>
        <v>0</v>
      </c>
      <c r="H2512" s="29" t="b">
        <f>AND(IFERROR(INDEX(Config_Categories!$C$3:$AA$3, MATCH($E2512, Config_Categories!$C$1:$AA$1, 0)), FALSE), $G2512 &lt; 0)</f>
        <v>0</v>
      </c>
    </row>
    <row r="2513" spans="7:8" x14ac:dyDescent="0.45">
      <c r="G2513" s="28">
        <f t="shared" si="39"/>
        <v>0</v>
      </c>
      <c r="H2513" s="29" t="b">
        <f>AND(IFERROR(INDEX(Config_Categories!$C$3:$AA$3, MATCH($E2513, Config_Categories!$C$1:$AA$1, 0)), FALSE), $G2513 &lt; 0)</f>
        <v>0</v>
      </c>
    </row>
    <row r="2514" spans="7:8" x14ac:dyDescent="0.45">
      <c r="G2514" s="28">
        <f t="shared" si="39"/>
        <v>0</v>
      </c>
      <c r="H2514" s="29" t="b">
        <f>AND(IFERROR(INDEX(Config_Categories!$C$3:$AA$3, MATCH($E2514, Config_Categories!$C$1:$AA$1, 0)), FALSE), $G2514 &lt; 0)</f>
        <v>0</v>
      </c>
    </row>
    <row r="2515" spans="7:8" x14ac:dyDescent="0.45">
      <c r="G2515" s="28">
        <f t="shared" si="39"/>
        <v>0</v>
      </c>
      <c r="H2515" s="29" t="b">
        <f>AND(IFERROR(INDEX(Config_Categories!$C$3:$AA$3, MATCH($E2515, Config_Categories!$C$1:$AA$1, 0)), FALSE), $G2515 &lt; 0)</f>
        <v>0</v>
      </c>
    </row>
    <row r="2516" spans="7:8" x14ac:dyDescent="0.45">
      <c r="G2516" s="28">
        <f t="shared" si="39"/>
        <v>0</v>
      </c>
      <c r="H2516" s="29" t="b">
        <f>AND(IFERROR(INDEX(Config_Categories!$C$3:$AA$3, MATCH($E2516, Config_Categories!$C$1:$AA$1, 0)), FALSE), $G2516 &lt; 0)</f>
        <v>0</v>
      </c>
    </row>
    <row r="2517" spans="7:8" x14ac:dyDescent="0.45">
      <c r="G2517" s="28">
        <f t="shared" si="39"/>
        <v>0</v>
      </c>
      <c r="H2517" s="29" t="b">
        <f>AND(IFERROR(INDEX(Config_Categories!$C$3:$AA$3, MATCH($E2517, Config_Categories!$C$1:$AA$1, 0)), FALSE), $G2517 &lt; 0)</f>
        <v>0</v>
      </c>
    </row>
    <row r="2518" spans="7:8" x14ac:dyDescent="0.45">
      <c r="G2518" s="28">
        <f t="shared" si="39"/>
        <v>0</v>
      </c>
      <c r="H2518" s="29" t="b">
        <f>AND(IFERROR(INDEX(Config_Categories!$C$3:$AA$3, MATCH($E2518, Config_Categories!$C$1:$AA$1, 0)), FALSE), $G2518 &lt; 0)</f>
        <v>0</v>
      </c>
    </row>
    <row r="2519" spans="7:8" x14ac:dyDescent="0.45">
      <c r="G2519" s="28">
        <f t="shared" si="39"/>
        <v>0</v>
      </c>
      <c r="H2519" s="29" t="b">
        <f>AND(IFERROR(INDEX(Config_Categories!$C$3:$AA$3, MATCH($E2519, Config_Categories!$C$1:$AA$1, 0)), FALSE), $G2519 &lt; 0)</f>
        <v>0</v>
      </c>
    </row>
    <row r="2520" spans="7:8" x14ac:dyDescent="0.45">
      <c r="G2520" s="28">
        <f t="shared" si="39"/>
        <v>0</v>
      </c>
      <c r="H2520" s="29" t="b">
        <f>AND(IFERROR(INDEX(Config_Categories!$C$3:$AA$3, MATCH($E2520, Config_Categories!$C$1:$AA$1, 0)), FALSE), $G2520 &lt; 0)</f>
        <v>0</v>
      </c>
    </row>
    <row r="2521" spans="7:8" x14ac:dyDescent="0.45">
      <c r="G2521" s="28">
        <f t="shared" si="39"/>
        <v>0</v>
      </c>
      <c r="H2521" s="29" t="b">
        <f>AND(IFERROR(INDEX(Config_Categories!$C$3:$AA$3, MATCH($E2521, Config_Categories!$C$1:$AA$1, 0)), FALSE), $G2521 &lt; 0)</f>
        <v>0</v>
      </c>
    </row>
    <row r="2522" spans="7:8" x14ac:dyDescent="0.45">
      <c r="G2522" s="28">
        <f t="shared" si="39"/>
        <v>0</v>
      </c>
      <c r="H2522" s="29" t="b">
        <f>AND(IFERROR(INDEX(Config_Categories!$C$3:$AA$3, MATCH($E2522, Config_Categories!$C$1:$AA$1, 0)), FALSE), $G2522 &lt; 0)</f>
        <v>0</v>
      </c>
    </row>
    <row r="2523" spans="7:8" x14ac:dyDescent="0.45">
      <c r="G2523" s="28">
        <f t="shared" si="39"/>
        <v>0</v>
      </c>
      <c r="H2523" s="29" t="b">
        <f>AND(IFERROR(INDEX(Config_Categories!$C$3:$AA$3, MATCH($E2523, Config_Categories!$C$1:$AA$1, 0)), FALSE), $G2523 &lt; 0)</f>
        <v>0</v>
      </c>
    </row>
    <row r="2524" spans="7:8" x14ac:dyDescent="0.45">
      <c r="G2524" s="28">
        <f t="shared" si="39"/>
        <v>0</v>
      </c>
      <c r="H2524" s="29" t="b">
        <f>AND(IFERROR(INDEX(Config_Categories!$C$3:$AA$3, MATCH($E2524, Config_Categories!$C$1:$AA$1, 0)), FALSE), $G2524 &lt; 0)</f>
        <v>0</v>
      </c>
    </row>
    <row r="2525" spans="7:8" x14ac:dyDescent="0.45">
      <c r="G2525" s="28">
        <f t="shared" si="39"/>
        <v>0</v>
      </c>
      <c r="H2525" s="29" t="b">
        <f>AND(IFERROR(INDEX(Config_Categories!$C$3:$AA$3, MATCH($E2525, Config_Categories!$C$1:$AA$1, 0)), FALSE), $G2525 &lt; 0)</f>
        <v>0</v>
      </c>
    </row>
    <row r="2526" spans="7:8" x14ac:dyDescent="0.45">
      <c r="G2526" s="28">
        <f t="shared" si="39"/>
        <v>0</v>
      </c>
      <c r="H2526" s="29" t="b">
        <f>AND(IFERROR(INDEX(Config_Categories!$C$3:$AA$3, MATCH($E2526, Config_Categories!$C$1:$AA$1, 0)), FALSE), $G2526 &lt; 0)</f>
        <v>0</v>
      </c>
    </row>
    <row r="2527" spans="7:8" x14ac:dyDescent="0.45">
      <c r="G2527" s="28">
        <f t="shared" si="39"/>
        <v>0</v>
      </c>
      <c r="H2527" s="29" t="b">
        <f>AND(IFERROR(INDEX(Config_Categories!$C$3:$AA$3, MATCH($E2527, Config_Categories!$C$1:$AA$1, 0)), FALSE), $G2527 &lt; 0)</f>
        <v>0</v>
      </c>
    </row>
    <row r="2528" spans="7:8" x14ac:dyDescent="0.45">
      <c r="G2528" s="28">
        <f t="shared" si="39"/>
        <v>0</v>
      </c>
      <c r="H2528" s="29" t="b">
        <f>AND(IFERROR(INDEX(Config_Categories!$C$3:$AA$3, MATCH($E2528, Config_Categories!$C$1:$AA$1, 0)), FALSE), $G2528 &lt; 0)</f>
        <v>0</v>
      </c>
    </row>
    <row r="2529" spans="7:8" x14ac:dyDescent="0.45">
      <c r="G2529" s="28">
        <f t="shared" si="39"/>
        <v>0</v>
      </c>
      <c r="H2529" s="29" t="b">
        <f>AND(IFERROR(INDEX(Config_Categories!$C$3:$AA$3, MATCH($E2529, Config_Categories!$C$1:$AA$1, 0)), FALSE), $G2529 &lt; 0)</f>
        <v>0</v>
      </c>
    </row>
    <row r="2530" spans="7:8" x14ac:dyDescent="0.45">
      <c r="G2530" s="28">
        <f t="shared" si="39"/>
        <v>0</v>
      </c>
      <c r="H2530" s="29" t="b">
        <f>AND(IFERROR(INDEX(Config_Categories!$C$3:$AA$3, MATCH($E2530, Config_Categories!$C$1:$AA$1, 0)), FALSE), $G2530 &lt; 0)</f>
        <v>0</v>
      </c>
    </row>
    <row r="2531" spans="7:8" x14ac:dyDescent="0.45">
      <c r="G2531" s="28">
        <f t="shared" si="39"/>
        <v>0</v>
      </c>
      <c r="H2531" s="29" t="b">
        <f>AND(IFERROR(INDEX(Config_Categories!$C$3:$AA$3, MATCH($E2531, Config_Categories!$C$1:$AA$1, 0)), FALSE), $G2531 &lt; 0)</f>
        <v>0</v>
      </c>
    </row>
    <row r="2532" spans="7:8" x14ac:dyDescent="0.45">
      <c r="G2532" s="28">
        <f t="shared" si="39"/>
        <v>0</v>
      </c>
      <c r="H2532" s="29" t="b">
        <f>AND(IFERROR(INDEX(Config_Categories!$C$3:$AA$3, MATCH($E2532, Config_Categories!$C$1:$AA$1, 0)), FALSE), $G2532 &lt; 0)</f>
        <v>0</v>
      </c>
    </row>
    <row r="2533" spans="7:8" x14ac:dyDescent="0.45">
      <c r="G2533" s="28">
        <f t="shared" si="39"/>
        <v>0</v>
      </c>
      <c r="H2533" s="29" t="b">
        <f>AND(IFERROR(INDEX(Config_Categories!$C$3:$AA$3, MATCH($E2533, Config_Categories!$C$1:$AA$1, 0)), FALSE), $G2533 &lt; 0)</f>
        <v>0</v>
      </c>
    </row>
    <row r="2534" spans="7:8" x14ac:dyDescent="0.45">
      <c r="G2534" s="28">
        <f t="shared" si="39"/>
        <v>0</v>
      </c>
      <c r="H2534" s="29" t="b">
        <f>AND(IFERROR(INDEX(Config_Categories!$C$3:$AA$3, MATCH($E2534, Config_Categories!$C$1:$AA$1, 0)), FALSE), $G2534 &lt; 0)</f>
        <v>0</v>
      </c>
    </row>
    <row r="2535" spans="7:8" x14ac:dyDescent="0.45">
      <c r="G2535" s="28">
        <f t="shared" si="39"/>
        <v>0</v>
      </c>
      <c r="H2535" s="29" t="b">
        <f>AND(IFERROR(INDEX(Config_Categories!$C$3:$AA$3, MATCH($E2535, Config_Categories!$C$1:$AA$1, 0)), FALSE), $G2535 &lt; 0)</f>
        <v>0</v>
      </c>
    </row>
    <row r="2536" spans="7:8" x14ac:dyDescent="0.45">
      <c r="G2536" s="28">
        <f t="shared" si="39"/>
        <v>0</v>
      </c>
      <c r="H2536" s="29" t="b">
        <f>AND(IFERROR(INDEX(Config_Categories!$C$3:$AA$3, MATCH($E2536, Config_Categories!$C$1:$AA$1, 0)), FALSE), $G2536 &lt; 0)</f>
        <v>0</v>
      </c>
    </row>
    <row r="2537" spans="7:8" x14ac:dyDescent="0.45">
      <c r="G2537" s="28">
        <f t="shared" si="39"/>
        <v>0</v>
      </c>
      <c r="H2537" s="29" t="b">
        <f>AND(IFERROR(INDEX(Config_Categories!$C$3:$AA$3, MATCH($E2537, Config_Categories!$C$1:$AA$1, 0)), FALSE), $G2537 &lt; 0)</f>
        <v>0</v>
      </c>
    </row>
    <row r="2538" spans="7:8" x14ac:dyDescent="0.45">
      <c r="G2538" s="28">
        <f t="shared" si="39"/>
        <v>0</v>
      </c>
      <c r="H2538" s="29" t="b">
        <f>AND(IFERROR(INDEX(Config_Categories!$C$3:$AA$3, MATCH($E2538, Config_Categories!$C$1:$AA$1, 0)), FALSE), $G2538 &lt; 0)</f>
        <v>0</v>
      </c>
    </row>
    <row r="2539" spans="7:8" x14ac:dyDescent="0.45">
      <c r="G2539" s="28">
        <f t="shared" si="39"/>
        <v>0</v>
      </c>
      <c r="H2539" s="29" t="b">
        <f>AND(IFERROR(INDEX(Config_Categories!$C$3:$AA$3, MATCH($E2539, Config_Categories!$C$1:$AA$1, 0)), FALSE), $G2539 &lt; 0)</f>
        <v>0</v>
      </c>
    </row>
    <row r="2540" spans="7:8" x14ac:dyDescent="0.45">
      <c r="G2540" s="28">
        <f t="shared" si="39"/>
        <v>0</v>
      </c>
      <c r="H2540" s="29" t="b">
        <f>AND(IFERROR(INDEX(Config_Categories!$C$3:$AA$3, MATCH($E2540, Config_Categories!$C$1:$AA$1, 0)), FALSE), $G2540 &lt; 0)</f>
        <v>0</v>
      </c>
    </row>
    <row r="2541" spans="7:8" x14ac:dyDescent="0.45">
      <c r="G2541" s="28">
        <f t="shared" si="39"/>
        <v>0</v>
      </c>
      <c r="H2541" s="29" t="b">
        <f>AND(IFERROR(INDEX(Config_Categories!$C$3:$AA$3, MATCH($E2541, Config_Categories!$C$1:$AA$1, 0)), FALSE), $G2541 &lt; 0)</f>
        <v>0</v>
      </c>
    </row>
    <row r="2542" spans="7:8" x14ac:dyDescent="0.45">
      <c r="G2542" s="28">
        <f t="shared" si="39"/>
        <v>0</v>
      </c>
      <c r="H2542" s="29" t="b">
        <f>AND(IFERROR(INDEX(Config_Categories!$C$3:$AA$3, MATCH($E2542, Config_Categories!$C$1:$AA$1, 0)), FALSE), $G2542 &lt; 0)</f>
        <v>0</v>
      </c>
    </row>
    <row r="2543" spans="7:8" x14ac:dyDescent="0.45">
      <c r="G2543" s="28">
        <f t="shared" si="39"/>
        <v>0</v>
      </c>
      <c r="H2543" s="29" t="b">
        <f>AND(IFERROR(INDEX(Config_Categories!$C$3:$AA$3, MATCH($E2543, Config_Categories!$C$1:$AA$1, 0)), FALSE), $G2543 &lt; 0)</f>
        <v>0</v>
      </c>
    </row>
    <row r="2544" spans="7:8" x14ac:dyDescent="0.45">
      <c r="G2544" s="28">
        <f t="shared" si="39"/>
        <v>0</v>
      </c>
      <c r="H2544" s="29" t="b">
        <f>AND(IFERROR(INDEX(Config_Categories!$C$3:$AA$3, MATCH($E2544, Config_Categories!$C$1:$AA$1, 0)), FALSE), $G2544 &lt; 0)</f>
        <v>0</v>
      </c>
    </row>
    <row r="2545" spans="7:8" x14ac:dyDescent="0.45">
      <c r="G2545" s="28">
        <f t="shared" si="39"/>
        <v>0</v>
      </c>
      <c r="H2545" s="29" t="b">
        <f>AND(IFERROR(INDEX(Config_Categories!$C$3:$AA$3, MATCH($E2545, Config_Categories!$C$1:$AA$1, 0)), FALSE), $G2545 &lt; 0)</f>
        <v>0</v>
      </c>
    </row>
    <row r="2546" spans="7:8" x14ac:dyDescent="0.45">
      <c r="G2546" s="28">
        <f t="shared" si="39"/>
        <v>0</v>
      </c>
      <c r="H2546" s="29" t="b">
        <f>AND(IFERROR(INDEX(Config_Categories!$C$3:$AA$3, MATCH($E2546, Config_Categories!$C$1:$AA$1, 0)), FALSE), $G2546 &lt; 0)</f>
        <v>0</v>
      </c>
    </row>
    <row r="2547" spans="7:8" x14ac:dyDescent="0.45">
      <c r="G2547" s="28">
        <f t="shared" si="39"/>
        <v>0</v>
      </c>
      <c r="H2547" s="29" t="b">
        <f>AND(IFERROR(INDEX(Config_Categories!$C$3:$AA$3, MATCH($E2547, Config_Categories!$C$1:$AA$1, 0)), FALSE), $G2547 &lt; 0)</f>
        <v>0</v>
      </c>
    </row>
    <row r="2548" spans="7:8" x14ac:dyDescent="0.45">
      <c r="G2548" s="28">
        <f t="shared" si="39"/>
        <v>0</v>
      </c>
      <c r="H2548" s="29" t="b">
        <f>AND(IFERROR(INDEX(Config_Categories!$C$3:$AA$3, MATCH($E2548, Config_Categories!$C$1:$AA$1, 0)), FALSE), $G2548 &lt; 0)</f>
        <v>0</v>
      </c>
    </row>
    <row r="2549" spans="7:8" x14ac:dyDescent="0.45">
      <c r="G2549" s="28">
        <f t="shared" si="39"/>
        <v>0</v>
      </c>
      <c r="H2549" s="29" t="b">
        <f>AND(IFERROR(INDEX(Config_Categories!$C$3:$AA$3, MATCH($E2549, Config_Categories!$C$1:$AA$1, 0)), FALSE), $G2549 &lt; 0)</f>
        <v>0</v>
      </c>
    </row>
    <row r="2550" spans="7:8" x14ac:dyDescent="0.45">
      <c r="G2550" s="28">
        <f t="shared" si="39"/>
        <v>0</v>
      </c>
      <c r="H2550" s="29" t="b">
        <f>AND(IFERROR(INDEX(Config_Categories!$C$3:$AA$3, MATCH($E2550, Config_Categories!$C$1:$AA$1, 0)), FALSE), $G2550 &lt; 0)</f>
        <v>0</v>
      </c>
    </row>
    <row r="2551" spans="7:8" x14ac:dyDescent="0.45">
      <c r="G2551" s="28">
        <f t="shared" si="39"/>
        <v>0</v>
      </c>
      <c r="H2551" s="29" t="b">
        <f>AND(IFERROR(INDEX(Config_Categories!$C$3:$AA$3, MATCH($E2551, Config_Categories!$C$1:$AA$1, 0)), FALSE), $G2551 &lt; 0)</f>
        <v>0</v>
      </c>
    </row>
    <row r="2552" spans="7:8" x14ac:dyDescent="0.45">
      <c r="G2552" s="28">
        <f t="shared" si="39"/>
        <v>0</v>
      </c>
      <c r="H2552" s="29" t="b">
        <f>AND(IFERROR(INDEX(Config_Categories!$C$3:$AA$3, MATCH($E2552, Config_Categories!$C$1:$AA$1, 0)), FALSE), $G2552 &lt; 0)</f>
        <v>0</v>
      </c>
    </row>
    <row r="2553" spans="7:8" x14ac:dyDescent="0.45">
      <c r="G2553" s="28">
        <f t="shared" si="39"/>
        <v>0</v>
      </c>
      <c r="H2553" s="29" t="b">
        <f>AND(IFERROR(INDEX(Config_Categories!$C$3:$AA$3, MATCH($E2553, Config_Categories!$C$1:$AA$1, 0)), FALSE), $G2553 &lt; 0)</f>
        <v>0</v>
      </c>
    </row>
    <row r="2554" spans="7:8" x14ac:dyDescent="0.45">
      <c r="G2554" s="28">
        <f t="shared" si="39"/>
        <v>0</v>
      </c>
      <c r="H2554" s="29" t="b">
        <f>AND(IFERROR(INDEX(Config_Categories!$C$3:$AA$3, MATCH($E2554, Config_Categories!$C$1:$AA$1, 0)), FALSE), $G2554 &lt; 0)</f>
        <v>0</v>
      </c>
    </row>
    <row r="2555" spans="7:8" x14ac:dyDescent="0.45">
      <c r="G2555" s="28">
        <f t="shared" si="39"/>
        <v>0</v>
      </c>
      <c r="H2555" s="29" t="b">
        <f>AND(IFERROR(INDEX(Config_Categories!$C$3:$AA$3, MATCH($E2555, Config_Categories!$C$1:$AA$1, 0)), FALSE), $G2555 &lt; 0)</f>
        <v>0</v>
      </c>
    </row>
    <row r="2556" spans="7:8" x14ac:dyDescent="0.45">
      <c r="G2556" s="28">
        <f t="shared" si="39"/>
        <v>0</v>
      </c>
      <c r="H2556" s="29" t="b">
        <f>AND(IFERROR(INDEX(Config_Categories!$C$3:$AA$3, MATCH($E2556, Config_Categories!$C$1:$AA$1, 0)), FALSE), $G2556 &lt; 0)</f>
        <v>0</v>
      </c>
    </row>
    <row r="2557" spans="7:8" x14ac:dyDescent="0.45">
      <c r="G2557" s="28">
        <f t="shared" si="39"/>
        <v>0</v>
      </c>
      <c r="H2557" s="29" t="b">
        <f>AND(IFERROR(INDEX(Config_Categories!$C$3:$AA$3, MATCH($E2557, Config_Categories!$C$1:$AA$1, 0)), FALSE), $G2557 &lt; 0)</f>
        <v>0</v>
      </c>
    </row>
    <row r="2558" spans="7:8" x14ac:dyDescent="0.45">
      <c r="G2558" s="28">
        <f t="shared" si="39"/>
        <v>0</v>
      </c>
      <c r="H2558" s="29" t="b">
        <f>AND(IFERROR(INDEX(Config_Categories!$C$3:$AA$3, MATCH($E2558, Config_Categories!$C$1:$AA$1, 0)), FALSE), $G2558 &lt; 0)</f>
        <v>0</v>
      </c>
    </row>
    <row r="2559" spans="7:8" x14ac:dyDescent="0.45">
      <c r="G2559" s="28">
        <f t="shared" si="39"/>
        <v>0</v>
      </c>
      <c r="H2559" s="29" t="b">
        <f>AND(IFERROR(INDEX(Config_Categories!$C$3:$AA$3, MATCH($E2559, Config_Categories!$C$1:$AA$1, 0)), FALSE), $G2559 &lt; 0)</f>
        <v>0</v>
      </c>
    </row>
    <row r="2560" spans="7:8" x14ac:dyDescent="0.45">
      <c r="G2560" s="28">
        <f t="shared" si="39"/>
        <v>0</v>
      </c>
      <c r="H2560" s="29" t="b">
        <f>AND(IFERROR(INDEX(Config_Categories!$C$3:$AA$3, MATCH($E2560, Config_Categories!$C$1:$AA$1, 0)), FALSE), $G2560 &lt; 0)</f>
        <v>0</v>
      </c>
    </row>
    <row r="2561" spans="7:8" x14ac:dyDescent="0.45">
      <c r="G2561" s="28">
        <f t="shared" si="39"/>
        <v>0</v>
      </c>
      <c r="H2561" s="29" t="b">
        <f>AND(IFERROR(INDEX(Config_Categories!$C$3:$AA$3, MATCH($E2561, Config_Categories!$C$1:$AA$1, 0)), FALSE), $G2561 &lt; 0)</f>
        <v>0</v>
      </c>
    </row>
    <row r="2562" spans="7:8" x14ac:dyDescent="0.45">
      <c r="G2562" s="28">
        <f t="shared" si="39"/>
        <v>0</v>
      </c>
      <c r="H2562" s="29" t="b">
        <f>AND(IFERROR(INDEX(Config_Categories!$C$3:$AA$3, MATCH($E2562, Config_Categories!$C$1:$AA$1, 0)), FALSE), $G2562 &lt; 0)</f>
        <v>0</v>
      </c>
    </row>
    <row r="2563" spans="7:8" x14ac:dyDescent="0.45">
      <c r="G2563" s="28">
        <f t="shared" ref="G2563:G2626" si="40">SUM(I2563:O2563)</f>
        <v>0</v>
      </c>
      <c r="H2563" s="29" t="b">
        <f>AND(IFERROR(INDEX(Config_Categories!$C$3:$AA$3, MATCH($E2563, Config_Categories!$C$1:$AA$1, 0)), FALSE), $G2563 &lt; 0)</f>
        <v>0</v>
      </c>
    </row>
    <row r="2564" spans="7:8" x14ac:dyDescent="0.45">
      <c r="G2564" s="28">
        <f t="shared" si="40"/>
        <v>0</v>
      </c>
      <c r="H2564" s="29" t="b">
        <f>AND(IFERROR(INDEX(Config_Categories!$C$3:$AA$3, MATCH($E2564, Config_Categories!$C$1:$AA$1, 0)), FALSE), $G2564 &lt; 0)</f>
        <v>0</v>
      </c>
    </row>
    <row r="2565" spans="7:8" x14ac:dyDescent="0.45">
      <c r="G2565" s="28">
        <f t="shared" si="40"/>
        <v>0</v>
      </c>
      <c r="H2565" s="29" t="b">
        <f>AND(IFERROR(INDEX(Config_Categories!$C$3:$AA$3, MATCH($E2565, Config_Categories!$C$1:$AA$1, 0)), FALSE), $G2565 &lt; 0)</f>
        <v>0</v>
      </c>
    </row>
    <row r="2566" spans="7:8" x14ac:dyDescent="0.45">
      <c r="G2566" s="28">
        <f t="shared" si="40"/>
        <v>0</v>
      </c>
      <c r="H2566" s="29" t="b">
        <f>AND(IFERROR(INDEX(Config_Categories!$C$3:$AA$3, MATCH($E2566, Config_Categories!$C$1:$AA$1, 0)), FALSE), $G2566 &lt; 0)</f>
        <v>0</v>
      </c>
    </row>
    <row r="2567" spans="7:8" x14ac:dyDescent="0.45">
      <c r="G2567" s="28">
        <f t="shared" si="40"/>
        <v>0</v>
      </c>
      <c r="H2567" s="29" t="b">
        <f>AND(IFERROR(INDEX(Config_Categories!$C$3:$AA$3, MATCH($E2567, Config_Categories!$C$1:$AA$1, 0)), FALSE), $G2567 &lt; 0)</f>
        <v>0</v>
      </c>
    </row>
    <row r="2568" spans="7:8" x14ac:dyDescent="0.45">
      <c r="G2568" s="28">
        <f t="shared" si="40"/>
        <v>0</v>
      </c>
      <c r="H2568" s="29" t="b">
        <f>AND(IFERROR(INDEX(Config_Categories!$C$3:$AA$3, MATCH($E2568, Config_Categories!$C$1:$AA$1, 0)), FALSE), $G2568 &lt; 0)</f>
        <v>0</v>
      </c>
    </row>
    <row r="2569" spans="7:8" x14ac:dyDescent="0.45">
      <c r="G2569" s="28">
        <f t="shared" si="40"/>
        <v>0</v>
      </c>
      <c r="H2569" s="29" t="b">
        <f>AND(IFERROR(INDEX(Config_Categories!$C$3:$AA$3, MATCH($E2569, Config_Categories!$C$1:$AA$1, 0)), FALSE), $G2569 &lt; 0)</f>
        <v>0</v>
      </c>
    </row>
    <row r="2570" spans="7:8" x14ac:dyDescent="0.45">
      <c r="G2570" s="28">
        <f t="shared" si="40"/>
        <v>0</v>
      </c>
      <c r="H2570" s="29" t="b">
        <f>AND(IFERROR(INDEX(Config_Categories!$C$3:$AA$3, MATCH($E2570, Config_Categories!$C$1:$AA$1, 0)), FALSE), $G2570 &lt; 0)</f>
        <v>0</v>
      </c>
    </row>
    <row r="2571" spans="7:8" x14ac:dyDescent="0.45">
      <c r="G2571" s="28">
        <f t="shared" si="40"/>
        <v>0</v>
      </c>
      <c r="H2571" s="29" t="b">
        <f>AND(IFERROR(INDEX(Config_Categories!$C$3:$AA$3, MATCH($E2571, Config_Categories!$C$1:$AA$1, 0)), FALSE), $G2571 &lt; 0)</f>
        <v>0</v>
      </c>
    </row>
    <row r="2572" spans="7:8" x14ac:dyDescent="0.45">
      <c r="G2572" s="28">
        <f t="shared" si="40"/>
        <v>0</v>
      </c>
      <c r="H2572" s="29" t="b">
        <f>AND(IFERROR(INDEX(Config_Categories!$C$3:$AA$3, MATCH($E2572, Config_Categories!$C$1:$AA$1, 0)), FALSE), $G2572 &lt; 0)</f>
        <v>0</v>
      </c>
    </row>
    <row r="2573" spans="7:8" x14ac:dyDescent="0.45">
      <c r="G2573" s="28">
        <f t="shared" si="40"/>
        <v>0</v>
      </c>
      <c r="H2573" s="29" t="b">
        <f>AND(IFERROR(INDEX(Config_Categories!$C$3:$AA$3, MATCH($E2573, Config_Categories!$C$1:$AA$1, 0)), FALSE), $G2573 &lt; 0)</f>
        <v>0</v>
      </c>
    </row>
    <row r="2574" spans="7:8" x14ac:dyDescent="0.45">
      <c r="G2574" s="28">
        <f t="shared" si="40"/>
        <v>0</v>
      </c>
      <c r="H2574" s="29" t="b">
        <f>AND(IFERROR(INDEX(Config_Categories!$C$3:$AA$3, MATCH($E2574, Config_Categories!$C$1:$AA$1, 0)), FALSE), $G2574 &lt; 0)</f>
        <v>0</v>
      </c>
    </row>
    <row r="2575" spans="7:8" x14ac:dyDescent="0.45">
      <c r="G2575" s="28">
        <f t="shared" si="40"/>
        <v>0</v>
      </c>
      <c r="H2575" s="29" t="b">
        <f>AND(IFERROR(INDEX(Config_Categories!$C$3:$AA$3, MATCH($E2575, Config_Categories!$C$1:$AA$1, 0)), FALSE), $G2575 &lt; 0)</f>
        <v>0</v>
      </c>
    </row>
    <row r="2576" spans="7:8" x14ac:dyDescent="0.45">
      <c r="G2576" s="28">
        <f t="shared" si="40"/>
        <v>0</v>
      </c>
      <c r="H2576" s="29" t="b">
        <f>AND(IFERROR(INDEX(Config_Categories!$C$3:$AA$3, MATCH($E2576, Config_Categories!$C$1:$AA$1, 0)), FALSE), $G2576 &lt; 0)</f>
        <v>0</v>
      </c>
    </row>
    <row r="2577" spans="7:8" x14ac:dyDescent="0.45">
      <c r="G2577" s="28">
        <f t="shared" si="40"/>
        <v>0</v>
      </c>
      <c r="H2577" s="29" t="b">
        <f>AND(IFERROR(INDEX(Config_Categories!$C$3:$AA$3, MATCH($E2577, Config_Categories!$C$1:$AA$1, 0)), FALSE), $G2577 &lt; 0)</f>
        <v>0</v>
      </c>
    </row>
    <row r="2578" spans="7:8" x14ac:dyDescent="0.45">
      <c r="G2578" s="28">
        <f t="shared" si="40"/>
        <v>0</v>
      </c>
      <c r="H2578" s="29" t="b">
        <f>AND(IFERROR(INDEX(Config_Categories!$C$3:$AA$3, MATCH($E2578, Config_Categories!$C$1:$AA$1, 0)), FALSE), $G2578 &lt; 0)</f>
        <v>0</v>
      </c>
    </row>
    <row r="2579" spans="7:8" x14ac:dyDescent="0.45">
      <c r="G2579" s="28">
        <f t="shared" si="40"/>
        <v>0</v>
      </c>
      <c r="H2579" s="29" t="b">
        <f>AND(IFERROR(INDEX(Config_Categories!$C$3:$AA$3, MATCH($E2579, Config_Categories!$C$1:$AA$1, 0)), FALSE), $G2579 &lt; 0)</f>
        <v>0</v>
      </c>
    </row>
    <row r="2580" spans="7:8" x14ac:dyDescent="0.45">
      <c r="G2580" s="28">
        <f t="shared" si="40"/>
        <v>0</v>
      </c>
      <c r="H2580" s="29" t="b">
        <f>AND(IFERROR(INDEX(Config_Categories!$C$3:$AA$3, MATCH($E2580, Config_Categories!$C$1:$AA$1, 0)), FALSE), $G2580 &lt; 0)</f>
        <v>0</v>
      </c>
    </row>
    <row r="2581" spans="7:8" x14ac:dyDescent="0.45">
      <c r="G2581" s="28">
        <f t="shared" si="40"/>
        <v>0</v>
      </c>
      <c r="H2581" s="29" t="b">
        <f>AND(IFERROR(INDEX(Config_Categories!$C$3:$AA$3, MATCH($E2581, Config_Categories!$C$1:$AA$1, 0)), FALSE), $G2581 &lt; 0)</f>
        <v>0</v>
      </c>
    </row>
    <row r="2582" spans="7:8" x14ac:dyDescent="0.45">
      <c r="G2582" s="28">
        <f t="shared" si="40"/>
        <v>0</v>
      </c>
      <c r="H2582" s="29" t="b">
        <f>AND(IFERROR(INDEX(Config_Categories!$C$3:$AA$3, MATCH($E2582, Config_Categories!$C$1:$AA$1, 0)), FALSE), $G2582 &lt; 0)</f>
        <v>0</v>
      </c>
    </row>
    <row r="2583" spans="7:8" x14ac:dyDescent="0.45">
      <c r="G2583" s="28">
        <f t="shared" si="40"/>
        <v>0</v>
      </c>
      <c r="H2583" s="29" t="b">
        <f>AND(IFERROR(INDEX(Config_Categories!$C$3:$AA$3, MATCH($E2583, Config_Categories!$C$1:$AA$1, 0)), FALSE), $G2583 &lt; 0)</f>
        <v>0</v>
      </c>
    </row>
    <row r="2584" spans="7:8" x14ac:dyDescent="0.45">
      <c r="G2584" s="28">
        <f t="shared" si="40"/>
        <v>0</v>
      </c>
      <c r="H2584" s="29" t="b">
        <f>AND(IFERROR(INDEX(Config_Categories!$C$3:$AA$3, MATCH($E2584, Config_Categories!$C$1:$AA$1, 0)), FALSE), $G2584 &lt; 0)</f>
        <v>0</v>
      </c>
    </row>
    <row r="2585" spans="7:8" x14ac:dyDescent="0.45">
      <c r="G2585" s="28">
        <f t="shared" si="40"/>
        <v>0</v>
      </c>
      <c r="H2585" s="29" t="b">
        <f>AND(IFERROR(INDEX(Config_Categories!$C$3:$AA$3, MATCH($E2585, Config_Categories!$C$1:$AA$1, 0)), FALSE), $G2585 &lt; 0)</f>
        <v>0</v>
      </c>
    </row>
    <row r="2586" spans="7:8" x14ac:dyDescent="0.45">
      <c r="G2586" s="28">
        <f t="shared" si="40"/>
        <v>0</v>
      </c>
      <c r="H2586" s="29" t="b">
        <f>AND(IFERROR(INDEX(Config_Categories!$C$3:$AA$3, MATCH($E2586, Config_Categories!$C$1:$AA$1, 0)), FALSE), $G2586 &lt; 0)</f>
        <v>0</v>
      </c>
    </row>
    <row r="2587" spans="7:8" x14ac:dyDescent="0.45">
      <c r="G2587" s="28">
        <f t="shared" si="40"/>
        <v>0</v>
      </c>
      <c r="H2587" s="29" t="b">
        <f>AND(IFERROR(INDEX(Config_Categories!$C$3:$AA$3, MATCH($E2587, Config_Categories!$C$1:$AA$1, 0)), FALSE), $G2587 &lt; 0)</f>
        <v>0</v>
      </c>
    </row>
    <row r="2588" spans="7:8" x14ac:dyDescent="0.45">
      <c r="G2588" s="28">
        <f t="shared" si="40"/>
        <v>0</v>
      </c>
      <c r="H2588" s="29" t="b">
        <f>AND(IFERROR(INDEX(Config_Categories!$C$3:$AA$3, MATCH($E2588, Config_Categories!$C$1:$AA$1, 0)), FALSE), $G2588 &lt; 0)</f>
        <v>0</v>
      </c>
    </row>
    <row r="2589" spans="7:8" x14ac:dyDescent="0.45">
      <c r="G2589" s="28">
        <f t="shared" si="40"/>
        <v>0</v>
      </c>
      <c r="H2589" s="29" t="b">
        <f>AND(IFERROR(INDEX(Config_Categories!$C$3:$AA$3, MATCH($E2589, Config_Categories!$C$1:$AA$1, 0)), FALSE), $G2589 &lt; 0)</f>
        <v>0</v>
      </c>
    </row>
    <row r="2590" spans="7:8" x14ac:dyDescent="0.45">
      <c r="G2590" s="28">
        <f t="shared" si="40"/>
        <v>0</v>
      </c>
      <c r="H2590" s="29" t="b">
        <f>AND(IFERROR(INDEX(Config_Categories!$C$3:$AA$3, MATCH($E2590, Config_Categories!$C$1:$AA$1, 0)), FALSE), $G2590 &lt; 0)</f>
        <v>0</v>
      </c>
    </row>
    <row r="2591" spans="7:8" x14ac:dyDescent="0.45">
      <c r="G2591" s="28">
        <f t="shared" si="40"/>
        <v>0</v>
      </c>
      <c r="H2591" s="29" t="b">
        <f>AND(IFERROR(INDEX(Config_Categories!$C$3:$AA$3, MATCH($E2591, Config_Categories!$C$1:$AA$1, 0)), FALSE), $G2591 &lt; 0)</f>
        <v>0</v>
      </c>
    </row>
    <row r="2592" spans="7:8" x14ac:dyDescent="0.45">
      <c r="G2592" s="28">
        <f t="shared" si="40"/>
        <v>0</v>
      </c>
      <c r="H2592" s="29" t="b">
        <f>AND(IFERROR(INDEX(Config_Categories!$C$3:$AA$3, MATCH($E2592, Config_Categories!$C$1:$AA$1, 0)), FALSE), $G2592 &lt; 0)</f>
        <v>0</v>
      </c>
    </row>
    <row r="2593" spans="7:8" x14ac:dyDescent="0.45">
      <c r="G2593" s="28">
        <f t="shared" si="40"/>
        <v>0</v>
      </c>
      <c r="H2593" s="29" t="b">
        <f>AND(IFERROR(INDEX(Config_Categories!$C$3:$AA$3, MATCH($E2593, Config_Categories!$C$1:$AA$1, 0)), FALSE), $G2593 &lt; 0)</f>
        <v>0</v>
      </c>
    </row>
    <row r="2594" spans="7:8" x14ac:dyDescent="0.45">
      <c r="G2594" s="28">
        <f t="shared" si="40"/>
        <v>0</v>
      </c>
      <c r="H2594" s="29" t="b">
        <f>AND(IFERROR(INDEX(Config_Categories!$C$3:$AA$3, MATCH($E2594, Config_Categories!$C$1:$AA$1, 0)), FALSE), $G2594 &lt; 0)</f>
        <v>0</v>
      </c>
    </row>
    <row r="2595" spans="7:8" x14ac:dyDescent="0.45">
      <c r="G2595" s="28">
        <f t="shared" si="40"/>
        <v>0</v>
      </c>
      <c r="H2595" s="29" t="b">
        <f>AND(IFERROR(INDEX(Config_Categories!$C$3:$AA$3, MATCH($E2595, Config_Categories!$C$1:$AA$1, 0)), FALSE), $G2595 &lt; 0)</f>
        <v>0</v>
      </c>
    </row>
    <row r="2596" spans="7:8" x14ac:dyDescent="0.45">
      <c r="G2596" s="28">
        <f t="shared" si="40"/>
        <v>0</v>
      </c>
      <c r="H2596" s="29" t="b">
        <f>AND(IFERROR(INDEX(Config_Categories!$C$3:$AA$3, MATCH($E2596, Config_Categories!$C$1:$AA$1, 0)), FALSE), $G2596 &lt; 0)</f>
        <v>0</v>
      </c>
    </row>
    <row r="2597" spans="7:8" x14ac:dyDescent="0.45">
      <c r="G2597" s="28">
        <f t="shared" si="40"/>
        <v>0</v>
      </c>
      <c r="H2597" s="29" t="b">
        <f>AND(IFERROR(INDEX(Config_Categories!$C$3:$AA$3, MATCH($E2597, Config_Categories!$C$1:$AA$1, 0)), FALSE), $G2597 &lt; 0)</f>
        <v>0</v>
      </c>
    </row>
    <row r="2598" spans="7:8" x14ac:dyDescent="0.45">
      <c r="G2598" s="28">
        <f t="shared" si="40"/>
        <v>0</v>
      </c>
      <c r="H2598" s="29" t="b">
        <f>AND(IFERROR(INDEX(Config_Categories!$C$3:$AA$3, MATCH($E2598, Config_Categories!$C$1:$AA$1, 0)), FALSE), $G2598 &lt; 0)</f>
        <v>0</v>
      </c>
    </row>
    <row r="2599" spans="7:8" x14ac:dyDescent="0.45">
      <c r="G2599" s="28">
        <f t="shared" si="40"/>
        <v>0</v>
      </c>
      <c r="H2599" s="29" t="b">
        <f>AND(IFERROR(INDEX(Config_Categories!$C$3:$AA$3, MATCH($E2599, Config_Categories!$C$1:$AA$1, 0)), FALSE), $G2599 &lt; 0)</f>
        <v>0</v>
      </c>
    </row>
    <row r="2600" spans="7:8" x14ac:dyDescent="0.45">
      <c r="G2600" s="28">
        <f t="shared" si="40"/>
        <v>0</v>
      </c>
      <c r="H2600" s="29" t="b">
        <f>AND(IFERROR(INDEX(Config_Categories!$C$3:$AA$3, MATCH($E2600, Config_Categories!$C$1:$AA$1, 0)), FALSE), $G2600 &lt; 0)</f>
        <v>0</v>
      </c>
    </row>
    <row r="2601" spans="7:8" x14ac:dyDescent="0.45">
      <c r="G2601" s="28">
        <f t="shared" si="40"/>
        <v>0</v>
      </c>
      <c r="H2601" s="29" t="b">
        <f>AND(IFERROR(INDEX(Config_Categories!$C$3:$AA$3, MATCH($E2601, Config_Categories!$C$1:$AA$1, 0)), FALSE), $G2601 &lt; 0)</f>
        <v>0</v>
      </c>
    </row>
    <row r="2602" spans="7:8" x14ac:dyDescent="0.45">
      <c r="G2602" s="28">
        <f t="shared" si="40"/>
        <v>0</v>
      </c>
      <c r="H2602" s="29" t="b">
        <f>AND(IFERROR(INDEX(Config_Categories!$C$3:$AA$3, MATCH($E2602, Config_Categories!$C$1:$AA$1, 0)), FALSE), $G2602 &lt; 0)</f>
        <v>0</v>
      </c>
    </row>
    <row r="2603" spans="7:8" x14ac:dyDescent="0.45">
      <c r="G2603" s="28">
        <f t="shared" si="40"/>
        <v>0</v>
      </c>
      <c r="H2603" s="29" t="b">
        <f>AND(IFERROR(INDEX(Config_Categories!$C$3:$AA$3, MATCH($E2603, Config_Categories!$C$1:$AA$1, 0)), FALSE), $G2603 &lt; 0)</f>
        <v>0</v>
      </c>
    </row>
    <row r="2604" spans="7:8" x14ac:dyDescent="0.45">
      <c r="G2604" s="28">
        <f t="shared" si="40"/>
        <v>0</v>
      </c>
      <c r="H2604" s="29" t="b">
        <f>AND(IFERROR(INDEX(Config_Categories!$C$3:$AA$3, MATCH($E2604, Config_Categories!$C$1:$AA$1, 0)), FALSE), $G2604 &lt; 0)</f>
        <v>0</v>
      </c>
    </row>
    <row r="2605" spans="7:8" x14ac:dyDescent="0.45">
      <c r="G2605" s="28">
        <f t="shared" si="40"/>
        <v>0</v>
      </c>
      <c r="H2605" s="29" t="b">
        <f>AND(IFERROR(INDEX(Config_Categories!$C$3:$AA$3, MATCH($E2605, Config_Categories!$C$1:$AA$1, 0)), FALSE), $G2605 &lt; 0)</f>
        <v>0</v>
      </c>
    </row>
    <row r="2606" spans="7:8" x14ac:dyDescent="0.45">
      <c r="G2606" s="28">
        <f t="shared" si="40"/>
        <v>0</v>
      </c>
      <c r="H2606" s="29" t="b">
        <f>AND(IFERROR(INDEX(Config_Categories!$C$3:$AA$3, MATCH($E2606, Config_Categories!$C$1:$AA$1, 0)), FALSE), $G2606 &lt; 0)</f>
        <v>0</v>
      </c>
    </row>
    <row r="2607" spans="7:8" x14ac:dyDescent="0.45">
      <c r="G2607" s="28">
        <f t="shared" si="40"/>
        <v>0</v>
      </c>
      <c r="H2607" s="29" t="b">
        <f>AND(IFERROR(INDEX(Config_Categories!$C$3:$AA$3, MATCH($E2607, Config_Categories!$C$1:$AA$1, 0)), FALSE), $G2607 &lt; 0)</f>
        <v>0</v>
      </c>
    </row>
    <row r="2608" spans="7:8" x14ac:dyDescent="0.45">
      <c r="G2608" s="28">
        <f t="shared" si="40"/>
        <v>0</v>
      </c>
      <c r="H2608" s="29" t="b">
        <f>AND(IFERROR(INDEX(Config_Categories!$C$3:$AA$3, MATCH($E2608, Config_Categories!$C$1:$AA$1, 0)), FALSE), $G2608 &lt; 0)</f>
        <v>0</v>
      </c>
    </row>
    <row r="2609" spans="7:8" x14ac:dyDescent="0.45">
      <c r="G2609" s="28">
        <f t="shared" si="40"/>
        <v>0</v>
      </c>
      <c r="H2609" s="29" t="b">
        <f>AND(IFERROR(INDEX(Config_Categories!$C$3:$AA$3, MATCH($E2609, Config_Categories!$C$1:$AA$1, 0)), FALSE), $G2609 &lt; 0)</f>
        <v>0</v>
      </c>
    </row>
    <row r="2610" spans="7:8" x14ac:dyDescent="0.45">
      <c r="G2610" s="28">
        <f t="shared" si="40"/>
        <v>0</v>
      </c>
      <c r="H2610" s="29" t="b">
        <f>AND(IFERROR(INDEX(Config_Categories!$C$3:$AA$3, MATCH($E2610, Config_Categories!$C$1:$AA$1, 0)), FALSE), $G2610 &lt; 0)</f>
        <v>0</v>
      </c>
    </row>
    <row r="2611" spans="7:8" x14ac:dyDescent="0.45">
      <c r="G2611" s="28">
        <f t="shared" si="40"/>
        <v>0</v>
      </c>
      <c r="H2611" s="29" t="b">
        <f>AND(IFERROR(INDEX(Config_Categories!$C$3:$AA$3, MATCH($E2611, Config_Categories!$C$1:$AA$1, 0)), FALSE), $G2611 &lt; 0)</f>
        <v>0</v>
      </c>
    </row>
    <row r="2612" spans="7:8" x14ac:dyDescent="0.45">
      <c r="G2612" s="28">
        <f t="shared" si="40"/>
        <v>0</v>
      </c>
      <c r="H2612" s="29" t="b">
        <f>AND(IFERROR(INDEX(Config_Categories!$C$3:$AA$3, MATCH($E2612, Config_Categories!$C$1:$AA$1, 0)), FALSE), $G2612 &lt; 0)</f>
        <v>0</v>
      </c>
    </row>
    <row r="2613" spans="7:8" x14ac:dyDescent="0.45">
      <c r="G2613" s="28">
        <f t="shared" si="40"/>
        <v>0</v>
      </c>
      <c r="H2613" s="29" t="b">
        <f>AND(IFERROR(INDEX(Config_Categories!$C$3:$AA$3, MATCH($E2613, Config_Categories!$C$1:$AA$1, 0)), FALSE), $G2613 &lt; 0)</f>
        <v>0</v>
      </c>
    </row>
    <row r="2614" spans="7:8" x14ac:dyDescent="0.45">
      <c r="G2614" s="28">
        <f t="shared" si="40"/>
        <v>0</v>
      </c>
      <c r="H2614" s="29" t="b">
        <f>AND(IFERROR(INDEX(Config_Categories!$C$3:$AA$3, MATCH($E2614, Config_Categories!$C$1:$AA$1, 0)), FALSE), $G2614 &lt; 0)</f>
        <v>0</v>
      </c>
    </row>
    <row r="2615" spans="7:8" x14ac:dyDescent="0.45">
      <c r="G2615" s="28">
        <f t="shared" si="40"/>
        <v>0</v>
      </c>
      <c r="H2615" s="29" t="b">
        <f>AND(IFERROR(INDEX(Config_Categories!$C$3:$AA$3, MATCH($E2615, Config_Categories!$C$1:$AA$1, 0)), FALSE), $G2615 &lt; 0)</f>
        <v>0</v>
      </c>
    </row>
    <row r="2616" spans="7:8" x14ac:dyDescent="0.45">
      <c r="G2616" s="28">
        <f t="shared" si="40"/>
        <v>0</v>
      </c>
      <c r="H2616" s="29" t="b">
        <f>AND(IFERROR(INDEX(Config_Categories!$C$3:$AA$3, MATCH($E2616, Config_Categories!$C$1:$AA$1, 0)), FALSE), $G2616 &lt; 0)</f>
        <v>0</v>
      </c>
    </row>
    <row r="2617" spans="7:8" x14ac:dyDescent="0.45">
      <c r="G2617" s="28">
        <f t="shared" si="40"/>
        <v>0</v>
      </c>
      <c r="H2617" s="29" t="b">
        <f>AND(IFERROR(INDEX(Config_Categories!$C$3:$AA$3, MATCH($E2617, Config_Categories!$C$1:$AA$1, 0)), FALSE), $G2617 &lt; 0)</f>
        <v>0</v>
      </c>
    </row>
    <row r="2618" spans="7:8" x14ac:dyDescent="0.45">
      <c r="G2618" s="28">
        <f t="shared" si="40"/>
        <v>0</v>
      </c>
      <c r="H2618" s="29" t="b">
        <f>AND(IFERROR(INDEX(Config_Categories!$C$3:$AA$3, MATCH($E2618, Config_Categories!$C$1:$AA$1, 0)), FALSE), $G2618 &lt; 0)</f>
        <v>0</v>
      </c>
    </row>
    <row r="2619" spans="7:8" x14ac:dyDescent="0.45">
      <c r="G2619" s="28">
        <f t="shared" si="40"/>
        <v>0</v>
      </c>
      <c r="H2619" s="29" t="b">
        <f>AND(IFERROR(INDEX(Config_Categories!$C$3:$AA$3, MATCH($E2619, Config_Categories!$C$1:$AA$1, 0)), FALSE), $G2619 &lt; 0)</f>
        <v>0</v>
      </c>
    </row>
    <row r="2620" spans="7:8" x14ac:dyDescent="0.45">
      <c r="G2620" s="28">
        <f t="shared" si="40"/>
        <v>0</v>
      </c>
      <c r="H2620" s="29" t="b">
        <f>AND(IFERROR(INDEX(Config_Categories!$C$3:$AA$3, MATCH($E2620, Config_Categories!$C$1:$AA$1, 0)), FALSE), $G2620 &lt; 0)</f>
        <v>0</v>
      </c>
    </row>
    <row r="2621" spans="7:8" x14ac:dyDescent="0.45">
      <c r="G2621" s="28">
        <f t="shared" si="40"/>
        <v>0</v>
      </c>
      <c r="H2621" s="29" t="b">
        <f>AND(IFERROR(INDEX(Config_Categories!$C$3:$AA$3, MATCH($E2621, Config_Categories!$C$1:$AA$1, 0)), FALSE), $G2621 &lt; 0)</f>
        <v>0</v>
      </c>
    </row>
    <row r="2622" spans="7:8" x14ac:dyDescent="0.45">
      <c r="G2622" s="28">
        <f t="shared" si="40"/>
        <v>0</v>
      </c>
      <c r="H2622" s="29" t="b">
        <f>AND(IFERROR(INDEX(Config_Categories!$C$3:$AA$3, MATCH($E2622, Config_Categories!$C$1:$AA$1, 0)), FALSE), $G2622 &lt; 0)</f>
        <v>0</v>
      </c>
    </row>
    <row r="2623" spans="7:8" x14ac:dyDescent="0.45">
      <c r="G2623" s="28">
        <f t="shared" si="40"/>
        <v>0</v>
      </c>
      <c r="H2623" s="29" t="b">
        <f>AND(IFERROR(INDEX(Config_Categories!$C$3:$AA$3, MATCH($E2623, Config_Categories!$C$1:$AA$1, 0)), FALSE), $G2623 &lt; 0)</f>
        <v>0</v>
      </c>
    </row>
    <row r="2624" spans="7:8" x14ac:dyDescent="0.45">
      <c r="G2624" s="28">
        <f t="shared" si="40"/>
        <v>0</v>
      </c>
      <c r="H2624" s="29" t="b">
        <f>AND(IFERROR(INDEX(Config_Categories!$C$3:$AA$3, MATCH($E2624, Config_Categories!$C$1:$AA$1, 0)), FALSE), $G2624 &lt; 0)</f>
        <v>0</v>
      </c>
    </row>
    <row r="2625" spans="7:8" x14ac:dyDescent="0.45">
      <c r="G2625" s="28">
        <f t="shared" si="40"/>
        <v>0</v>
      </c>
      <c r="H2625" s="29" t="b">
        <f>AND(IFERROR(INDEX(Config_Categories!$C$3:$AA$3, MATCH($E2625, Config_Categories!$C$1:$AA$1, 0)), FALSE), $G2625 &lt; 0)</f>
        <v>0</v>
      </c>
    </row>
    <row r="2626" spans="7:8" x14ac:dyDescent="0.45">
      <c r="G2626" s="28">
        <f t="shared" si="40"/>
        <v>0</v>
      </c>
      <c r="H2626" s="29" t="b">
        <f>AND(IFERROR(INDEX(Config_Categories!$C$3:$AA$3, MATCH($E2626, Config_Categories!$C$1:$AA$1, 0)), FALSE), $G2626 &lt; 0)</f>
        <v>0</v>
      </c>
    </row>
    <row r="2627" spans="7:8" x14ac:dyDescent="0.45">
      <c r="G2627" s="28">
        <f t="shared" ref="G2627:G2690" si="41">SUM(I2627:O2627)</f>
        <v>0</v>
      </c>
      <c r="H2627" s="29" t="b">
        <f>AND(IFERROR(INDEX(Config_Categories!$C$3:$AA$3, MATCH($E2627, Config_Categories!$C$1:$AA$1, 0)), FALSE), $G2627 &lt; 0)</f>
        <v>0</v>
      </c>
    </row>
    <row r="2628" spans="7:8" x14ac:dyDescent="0.45">
      <c r="G2628" s="28">
        <f t="shared" si="41"/>
        <v>0</v>
      </c>
      <c r="H2628" s="29" t="b">
        <f>AND(IFERROR(INDEX(Config_Categories!$C$3:$AA$3, MATCH($E2628, Config_Categories!$C$1:$AA$1, 0)), FALSE), $G2628 &lt; 0)</f>
        <v>0</v>
      </c>
    </row>
    <row r="2629" spans="7:8" x14ac:dyDescent="0.45">
      <c r="G2629" s="28">
        <f t="shared" si="41"/>
        <v>0</v>
      </c>
      <c r="H2629" s="29" t="b">
        <f>AND(IFERROR(INDEX(Config_Categories!$C$3:$AA$3, MATCH($E2629, Config_Categories!$C$1:$AA$1, 0)), FALSE), $G2629 &lt; 0)</f>
        <v>0</v>
      </c>
    </row>
    <row r="2630" spans="7:8" x14ac:dyDescent="0.45">
      <c r="G2630" s="28">
        <f t="shared" si="41"/>
        <v>0</v>
      </c>
      <c r="H2630" s="29" t="b">
        <f>AND(IFERROR(INDEX(Config_Categories!$C$3:$AA$3, MATCH($E2630, Config_Categories!$C$1:$AA$1, 0)), FALSE), $G2630 &lt; 0)</f>
        <v>0</v>
      </c>
    </row>
    <row r="2631" spans="7:8" x14ac:dyDescent="0.45">
      <c r="G2631" s="28">
        <f t="shared" si="41"/>
        <v>0</v>
      </c>
      <c r="H2631" s="29" t="b">
        <f>AND(IFERROR(INDEX(Config_Categories!$C$3:$AA$3, MATCH($E2631, Config_Categories!$C$1:$AA$1, 0)), FALSE), $G2631 &lt; 0)</f>
        <v>0</v>
      </c>
    </row>
    <row r="2632" spans="7:8" x14ac:dyDescent="0.45">
      <c r="G2632" s="28">
        <f t="shared" si="41"/>
        <v>0</v>
      </c>
      <c r="H2632" s="29" t="b">
        <f>AND(IFERROR(INDEX(Config_Categories!$C$3:$AA$3, MATCH($E2632, Config_Categories!$C$1:$AA$1, 0)), FALSE), $G2632 &lt; 0)</f>
        <v>0</v>
      </c>
    </row>
    <row r="2633" spans="7:8" x14ac:dyDescent="0.45">
      <c r="G2633" s="28">
        <f t="shared" si="41"/>
        <v>0</v>
      </c>
      <c r="H2633" s="29" t="b">
        <f>AND(IFERROR(INDEX(Config_Categories!$C$3:$AA$3, MATCH($E2633, Config_Categories!$C$1:$AA$1, 0)), FALSE), $G2633 &lt; 0)</f>
        <v>0</v>
      </c>
    </row>
    <row r="2634" spans="7:8" x14ac:dyDescent="0.45">
      <c r="G2634" s="28">
        <f t="shared" si="41"/>
        <v>0</v>
      </c>
      <c r="H2634" s="29" t="b">
        <f>AND(IFERROR(INDEX(Config_Categories!$C$3:$AA$3, MATCH($E2634, Config_Categories!$C$1:$AA$1, 0)), FALSE), $G2634 &lt; 0)</f>
        <v>0</v>
      </c>
    </row>
    <row r="2635" spans="7:8" x14ac:dyDescent="0.45">
      <c r="G2635" s="28">
        <f t="shared" si="41"/>
        <v>0</v>
      </c>
      <c r="H2635" s="29" t="b">
        <f>AND(IFERROR(INDEX(Config_Categories!$C$3:$AA$3, MATCH($E2635, Config_Categories!$C$1:$AA$1, 0)), FALSE), $G2635 &lt; 0)</f>
        <v>0</v>
      </c>
    </row>
    <row r="2636" spans="7:8" x14ac:dyDescent="0.45">
      <c r="G2636" s="28">
        <f t="shared" si="41"/>
        <v>0</v>
      </c>
      <c r="H2636" s="29" t="b">
        <f>AND(IFERROR(INDEX(Config_Categories!$C$3:$AA$3, MATCH($E2636, Config_Categories!$C$1:$AA$1, 0)), FALSE), $G2636 &lt; 0)</f>
        <v>0</v>
      </c>
    </row>
    <row r="2637" spans="7:8" x14ac:dyDescent="0.45">
      <c r="G2637" s="28">
        <f t="shared" si="41"/>
        <v>0</v>
      </c>
      <c r="H2637" s="29" t="b">
        <f>AND(IFERROR(INDEX(Config_Categories!$C$3:$AA$3, MATCH($E2637, Config_Categories!$C$1:$AA$1, 0)), FALSE), $G2637 &lt; 0)</f>
        <v>0</v>
      </c>
    </row>
    <row r="2638" spans="7:8" x14ac:dyDescent="0.45">
      <c r="G2638" s="28">
        <f t="shared" si="41"/>
        <v>0</v>
      </c>
      <c r="H2638" s="29" t="b">
        <f>AND(IFERROR(INDEX(Config_Categories!$C$3:$AA$3, MATCH($E2638, Config_Categories!$C$1:$AA$1, 0)), FALSE), $G2638 &lt; 0)</f>
        <v>0</v>
      </c>
    </row>
    <row r="2639" spans="7:8" x14ac:dyDescent="0.45">
      <c r="G2639" s="28">
        <f t="shared" si="41"/>
        <v>0</v>
      </c>
      <c r="H2639" s="29" t="b">
        <f>AND(IFERROR(INDEX(Config_Categories!$C$3:$AA$3, MATCH($E2639, Config_Categories!$C$1:$AA$1, 0)), FALSE), $G2639 &lt; 0)</f>
        <v>0</v>
      </c>
    </row>
    <row r="2640" spans="7:8" x14ac:dyDescent="0.45">
      <c r="G2640" s="28">
        <f t="shared" si="41"/>
        <v>0</v>
      </c>
      <c r="H2640" s="29" t="b">
        <f>AND(IFERROR(INDEX(Config_Categories!$C$3:$AA$3, MATCH($E2640, Config_Categories!$C$1:$AA$1, 0)), FALSE), $G2640 &lt; 0)</f>
        <v>0</v>
      </c>
    </row>
    <row r="2641" spans="7:8" x14ac:dyDescent="0.45">
      <c r="G2641" s="28">
        <f t="shared" si="41"/>
        <v>0</v>
      </c>
      <c r="H2641" s="29" t="b">
        <f>AND(IFERROR(INDEX(Config_Categories!$C$3:$AA$3, MATCH($E2641, Config_Categories!$C$1:$AA$1, 0)), FALSE), $G2641 &lt; 0)</f>
        <v>0</v>
      </c>
    </row>
    <row r="2642" spans="7:8" x14ac:dyDescent="0.45">
      <c r="G2642" s="28">
        <f t="shared" si="41"/>
        <v>0</v>
      </c>
      <c r="H2642" s="29" t="b">
        <f>AND(IFERROR(INDEX(Config_Categories!$C$3:$AA$3, MATCH($E2642, Config_Categories!$C$1:$AA$1, 0)), FALSE), $G2642 &lt; 0)</f>
        <v>0</v>
      </c>
    </row>
    <row r="2643" spans="7:8" x14ac:dyDescent="0.45">
      <c r="G2643" s="28">
        <f t="shared" si="41"/>
        <v>0</v>
      </c>
      <c r="H2643" s="29" t="b">
        <f>AND(IFERROR(INDEX(Config_Categories!$C$3:$AA$3, MATCH($E2643, Config_Categories!$C$1:$AA$1, 0)), FALSE), $G2643 &lt; 0)</f>
        <v>0</v>
      </c>
    </row>
    <row r="2644" spans="7:8" x14ac:dyDescent="0.45">
      <c r="G2644" s="28">
        <f t="shared" si="41"/>
        <v>0</v>
      </c>
      <c r="H2644" s="29" t="b">
        <f>AND(IFERROR(INDEX(Config_Categories!$C$3:$AA$3, MATCH($E2644, Config_Categories!$C$1:$AA$1, 0)), FALSE), $G2644 &lt; 0)</f>
        <v>0</v>
      </c>
    </row>
    <row r="2645" spans="7:8" x14ac:dyDescent="0.45">
      <c r="G2645" s="28">
        <f t="shared" si="41"/>
        <v>0</v>
      </c>
      <c r="H2645" s="29" t="b">
        <f>AND(IFERROR(INDEX(Config_Categories!$C$3:$AA$3, MATCH($E2645, Config_Categories!$C$1:$AA$1, 0)), FALSE), $G2645 &lt; 0)</f>
        <v>0</v>
      </c>
    </row>
    <row r="2646" spans="7:8" x14ac:dyDescent="0.45">
      <c r="G2646" s="28">
        <f t="shared" si="41"/>
        <v>0</v>
      </c>
      <c r="H2646" s="29" t="b">
        <f>AND(IFERROR(INDEX(Config_Categories!$C$3:$AA$3, MATCH($E2646, Config_Categories!$C$1:$AA$1, 0)), FALSE), $G2646 &lt; 0)</f>
        <v>0</v>
      </c>
    </row>
    <row r="2647" spans="7:8" x14ac:dyDescent="0.45">
      <c r="G2647" s="28">
        <f t="shared" si="41"/>
        <v>0</v>
      </c>
      <c r="H2647" s="29" t="b">
        <f>AND(IFERROR(INDEX(Config_Categories!$C$3:$AA$3, MATCH($E2647, Config_Categories!$C$1:$AA$1, 0)), FALSE), $G2647 &lt; 0)</f>
        <v>0</v>
      </c>
    </row>
    <row r="2648" spans="7:8" x14ac:dyDescent="0.45">
      <c r="G2648" s="28">
        <f t="shared" si="41"/>
        <v>0</v>
      </c>
      <c r="H2648" s="29" t="b">
        <f>AND(IFERROR(INDEX(Config_Categories!$C$3:$AA$3, MATCH($E2648, Config_Categories!$C$1:$AA$1, 0)), FALSE), $G2648 &lt; 0)</f>
        <v>0</v>
      </c>
    </row>
    <row r="2649" spans="7:8" x14ac:dyDescent="0.45">
      <c r="G2649" s="28">
        <f t="shared" si="41"/>
        <v>0</v>
      </c>
      <c r="H2649" s="29" t="b">
        <f>AND(IFERROR(INDEX(Config_Categories!$C$3:$AA$3, MATCH($E2649, Config_Categories!$C$1:$AA$1, 0)), FALSE), $G2649 &lt; 0)</f>
        <v>0</v>
      </c>
    </row>
    <row r="2650" spans="7:8" x14ac:dyDescent="0.45">
      <c r="G2650" s="28">
        <f t="shared" si="41"/>
        <v>0</v>
      </c>
      <c r="H2650" s="29" t="b">
        <f>AND(IFERROR(INDEX(Config_Categories!$C$3:$AA$3, MATCH($E2650, Config_Categories!$C$1:$AA$1, 0)), FALSE), $G2650 &lt; 0)</f>
        <v>0</v>
      </c>
    </row>
    <row r="2651" spans="7:8" x14ac:dyDescent="0.45">
      <c r="G2651" s="28">
        <f t="shared" si="41"/>
        <v>0</v>
      </c>
      <c r="H2651" s="29" t="b">
        <f>AND(IFERROR(INDEX(Config_Categories!$C$3:$AA$3, MATCH($E2651, Config_Categories!$C$1:$AA$1, 0)), FALSE), $G2651 &lt; 0)</f>
        <v>0</v>
      </c>
    </row>
    <row r="2652" spans="7:8" x14ac:dyDescent="0.45">
      <c r="G2652" s="28">
        <f t="shared" si="41"/>
        <v>0</v>
      </c>
      <c r="H2652" s="29" t="b">
        <f>AND(IFERROR(INDEX(Config_Categories!$C$3:$AA$3, MATCH($E2652, Config_Categories!$C$1:$AA$1, 0)), FALSE), $G2652 &lt; 0)</f>
        <v>0</v>
      </c>
    </row>
    <row r="2653" spans="7:8" x14ac:dyDescent="0.45">
      <c r="G2653" s="28">
        <f t="shared" si="41"/>
        <v>0</v>
      </c>
      <c r="H2653" s="29" t="b">
        <f>AND(IFERROR(INDEX(Config_Categories!$C$3:$AA$3, MATCH($E2653, Config_Categories!$C$1:$AA$1, 0)), FALSE), $G2653 &lt; 0)</f>
        <v>0</v>
      </c>
    </row>
    <row r="2654" spans="7:8" x14ac:dyDescent="0.45">
      <c r="G2654" s="28">
        <f t="shared" si="41"/>
        <v>0</v>
      </c>
      <c r="H2654" s="29" t="b">
        <f>AND(IFERROR(INDEX(Config_Categories!$C$3:$AA$3, MATCH($E2654, Config_Categories!$C$1:$AA$1, 0)), FALSE), $G2654 &lt; 0)</f>
        <v>0</v>
      </c>
    </row>
    <row r="2655" spans="7:8" x14ac:dyDescent="0.45">
      <c r="G2655" s="28">
        <f t="shared" si="41"/>
        <v>0</v>
      </c>
      <c r="H2655" s="29" t="b">
        <f>AND(IFERROR(INDEX(Config_Categories!$C$3:$AA$3, MATCH($E2655, Config_Categories!$C$1:$AA$1, 0)), FALSE), $G2655 &lt; 0)</f>
        <v>0</v>
      </c>
    </row>
    <row r="2656" spans="7:8" x14ac:dyDescent="0.45">
      <c r="G2656" s="28">
        <f t="shared" si="41"/>
        <v>0</v>
      </c>
      <c r="H2656" s="29" t="b">
        <f>AND(IFERROR(INDEX(Config_Categories!$C$3:$AA$3, MATCH($E2656, Config_Categories!$C$1:$AA$1, 0)), FALSE), $G2656 &lt; 0)</f>
        <v>0</v>
      </c>
    </row>
    <row r="2657" spans="7:8" x14ac:dyDescent="0.45">
      <c r="G2657" s="28">
        <f t="shared" si="41"/>
        <v>0</v>
      </c>
      <c r="H2657" s="29" t="b">
        <f>AND(IFERROR(INDEX(Config_Categories!$C$3:$AA$3, MATCH($E2657, Config_Categories!$C$1:$AA$1, 0)), FALSE), $G2657 &lt; 0)</f>
        <v>0</v>
      </c>
    </row>
    <row r="2658" spans="7:8" x14ac:dyDescent="0.45">
      <c r="G2658" s="28">
        <f t="shared" si="41"/>
        <v>0</v>
      </c>
      <c r="H2658" s="29" t="b">
        <f>AND(IFERROR(INDEX(Config_Categories!$C$3:$AA$3, MATCH($E2658, Config_Categories!$C$1:$AA$1, 0)), FALSE), $G2658 &lt; 0)</f>
        <v>0</v>
      </c>
    </row>
    <row r="2659" spans="7:8" x14ac:dyDescent="0.45">
      <c r="G2659" s="28">
        <f t="shared" si="41"/>
        <v>0</v>
      </c>
      <c r="H2659" s="29" t="b">
        <f>AND(IFERROR(INDEX(Config_Categories!$C$3:$AA$3, MATCH($E2659, Config_Categories!$C$1:$AA$1, 0)), FALSE), $G2659 &lt; 0)</f>
        <v>0</v>
      </c>
    </row>
    <row r="2660" spans="7:8" x14ac:dyDescent="0.45">
      <c r="G2660" s="28">
        <f t="shared" si="41"/>
        <v>0</v>
      </c>
      <c r="H2660" s="29" t="b">
        <f>AND(IFERROR(INDEX(Config_Categories!$C$3:$AA$3, MATCH($E2660, Config_Categories!$C$1:$AA$1, 0)), FALSE), $G2660 &lt; 0)</f>
        <v>0</v>
      </c>
    </row>
    <row r="2661" spans="7:8" x14ac:dyDescent="0.45">
      <c r="G2661" s="28">
        <f t="shared" si="41"/>
        <v>0</v>
      </c>
      <c r="H2661" s="29" t="b">
        <f>AND(IFERROR(INDEX(Config_Categories!$C$3:$AA$3, MATCH($E2661, Config_Categories!$C$1:$AA$1, 0)), FALSE), $G2661 &lt; 0)</f>
        <v>0</v>
      </c>
    </row>
    <row r="2662" spans="7:8" x14ac:dyDescent="0.45">
      <c r="G2662" s="28">
        <f t="shared" si="41"/>
        <v>0</v>
      </c>
      <c r="H2662" s="29" t="b">
        <f>AND(IFERROR(INDEX(Config_Categories!$C$3:$AA$3, MATCH($E2662, Config_Categories!$C$1:$AA$1, 0)), FALSE), $G2662 &lt; 0)</f>
        <v>0</v>
      </c>
    </row>
    <row r="2663" spans="7:8" x14ac:dyDescent="0.45">
      <c r="G2663" s="28">
        <f t="shared" si="41"/>
        <v>0</v>
      </c>
      <c r="H2663" s="29" t="b">
        <f>AND(IFERROR(INDEX(Config_Categories!$C$3:$AA$3, MATCH($E2663, Config_Categories!$C$1:$AA$1, 0)), FALSE), $G2663 &lt; 0)</f>
        <v>0</v>
      </c>
    </row>
    <row r="2664" spans="7:8" x14ac:dyDescent="0.45">
      <c r="G2664" s="28">
        <f t="shared" si="41"/>
        <v>0</v>
      </c>
      <c r="H2664" s="29" t="b">
        <f>AND(IFERROR(INDEX(Config_Categories!$C$3:$AA$3, MATCH($E2664, Config_Categories!$C$1:$AA$1, 0)), FALSE), $G2664 &lt; 0)</f>
        <v>0</v>
      </c>
    </row>
    <row r="2665" spans="7:8" x14ac:dyDescent="0.45">
      <c r="G2665" s="28">
        <f t="shared" si="41"/>
        <v>0</v>
      </c>
      <c r="H2665" s="29" t="b">
        <f>AND(IFERROR(INDEX(Config_Categories!$C$3:$AA$3, MATCH($E2665, Config_Categories!$C$1:$AA$1, 0)), FALSE), $G2665 &lt; 0)</f>
        <v>0</v>
      </c>
    </row>
    <row r="2666" spans="7:8" x14ac:dyDescent="0.45">
      <c r="G2666" s="28">
        <f t="shared" si="41"/>
        <v>0</v>
      </c>
      <c r="H2666" s="29" t="b">
        <f>AND(IFERROR(INDEX(Config_Categories!$C$3:$AA$3, MATCH($E2666, Config_Categories!$C$1:$AA$1, 0)), FALSE), $G2666 &lt; 0)</f>
        <v>0</v>
      </c>
    </row>
    <row r="2667" spans="7:8" x14ac:dyDescent="0.45">
      <c r="G2667" s="28">
        <f t="shared" si="41"/>
        <v>0</v>
      </c>
      <c r="H2667" s="29" t="b">
        <f>AND(IFERROR(INDEX(Config_Categories!$C$3:$AA$3, MATCH($E2667, Config_Categories!$C$1:$AA$1, 0)), FALSE), $G2667 &lt; 0)</f>
        <v>0</v>
      </c>
    </row>
    <row r="2668" spans="7:8" x14ac:dyDescent="0.45">
      <c r="G2668" s="28">
        <f t="shared" si="41"/>
        <v>0</v>
      </c>
      <c r="H2668" s="29" t="b">
        <f>AND(IFERROR(INDEX(Config_Categories!$C$3:$AA$3, MATCH($E2668, Config_Categories!$C$1:$AA$1, 0)), FALSE), $G2668 &lt; 0)</f>
        <v>0</v>
      </c>
    </row>
    <row r="2669" spans="7:8" x14ac:dyDescent="0.45">
      <c r="G2669" s="28">
        <f t="shared" si="41"/>
        <v>0</v>
      </c>
      <c r="H2669" s="29" t="b">
        <f>AND(IFERROR(INDEX(Config_Categories!$C$3:$AA$3, MATCH($E2669, Config_Categories!$C$1:$AA$1, 0)), FALSE), $G2669 &lt; 0)</f>
        <v>0</v>
      </c>
    </row>
    <row r="2670" spans="7:8" x14ac:dyDescent="0.45">
      <c r="G2670" s="28">
        <f t="shared" si="41"/>
        <v>0</v>
      </c>
      <c r="H2670" s="29" t="b">
        <f>AND(IFERROR(INDEX(Config_Categories!$C$3:$AA$3, MATCH($E2670, Config_Categories!$C$1:$AA$1, 0)), FALSE), $G2670 &lt; 0)</f>
        <v>0</v>
      </c>
    </row>
    <row r="2671" spans="7:8" x14ac:dyDescent="0.45">
      <c r="G2671" s="28">
        <f t="shared" si="41"/>
        <v>0</v>
      </c>
      <c r="H2671" s="29" t="b">
        <f>AND(IFERROR(INDEX(Config_Categories!$C$3:$AA$3, MATCH($E2671, Config_Categories!$C$1:$AA$1, 0)), FALSE), $G2671 &lt; 0)</f>
        <v>0</v>
      </c>
    </row>
    <row r="2672" spans="7:8" x14ac:dyDescent="0.45">
      <c r="G2672" s="28">
        <f t="shared" si="41"/>
        <v>0</v>
      </c>
      <c r="H2672" s="29" t="b">
        <f>AND(IFERROR(INDEX(Config_Categories!$C$3:$AA$3, MATCH($E2672, Config_Categories!$C$1:$AA$1, 0)), FALSE), $G2672 &lt; 0)</f>
        <v>0</v>
      </c>
    </row>
    <row r="2673" spans="7:8" x14ac:dyDescent="0.45">
      <c r="G2673" s="28">
        <f t="shared" si="41"/>
        <v>0</v>
      </c>
      <c r="H2673" s="29" t="b">
        <f>AND(IFERROR(INDEX(Config_Categories!$C$3:$AA$3, MATCH($E2673, Config_Categories!$C$1:$AA$1, 0)), FALSE), $G2673 &lt; 0)</f>
        <v>0</v>
      </c>
    </row>
    <row r="2674" spans="7:8" x14ac:dyDescent="0.45">
      <c r="G2674" s="28">
        <f t="shared" si="41"/>
        <v>0</v>
      </c>
      <c r="H2674" s="29" t="b">
        <f>AND(IFERROR(INDEX(Config_Categories!$C$3:$AA$3, MATCH($E2674, Config_Categories!$C$1:$AA$1, 0)), FALSE), $G2674 &lt; 0)</f>
        <v>0</v>
      </c>
    </row>
    <row r="2675" spans="7:8" x14ac:dyDescent="0.45">
      <c r="G2675" s="28">
        <f t="shared" si="41"/>
        <v>0</v>
      </c>
      <c r="H2675" s="29" t="b">
        <f>AND(IFERROR(INDEX(Config_Categories!$C$3:$AA$3, MATCH($E2675, Config_Categories!$C$1:$AA$1, 0)), FALSE), $G2675 &lt; 0)</f>
        <v>0</v>
      </c>
    </row>
    <row r="2676" spans="7:8" x14ac:dyDescent="0.45">
      <c r="G2676" s="28">
        <f t="shared" si="41"/>
        <v>0</v>
      </c>
      <c r="H2676" s="29" t="b">
        <f>AND(IFERROR(INDEX(Config_Categories!$C$3:$AA$3, MATCH($E2676, Config_Categories!$C$1:$AA$1, 0)), FALSE), $G2676 &lt; 0)</f>
        <v>0</v>
      </c>
    </row>
    <row r="2677" spans="7:8" x14ac:dyDescent="0.45">
      <c r="G2677" s="28">
        <f t="shared" si="41"/>
        <v>0</v>
      </c>
      <c r="H2677" s="29" t="b">
        <f>AND(IFERROR(INDEX(Config_Categories!$C$3:$AA$3, MATCH($E2677, Config_Categories!$C$1:$AA$1, 0)), FALSE), $G2677 &lt; 0)</f>
        <v>0</v>
      </c>
    </row>
    <row r="2678" spans="7:8" x14ac:dyDescent="0.45">
      <c r="G2678" s="28">
        <f t="shared" si="41"/>
        <v>0</v>
      </c>
      <c r="H2678" s="29" t="b">
        <f>AND(IFERROR(INDEX(Config_Categories!$C$3:$AA$3, MATCH($E2678, Config_Categories!$C$1:$AA$1, 0)), FALSE), $G2678 &lt; 0)</f>
        <v>0</v>
      </c>
    </row>
    <row r="2679" spans="7:8" x14ac:dyDescent="0.45">
      <c r="G2679" s="28">
        <f t="shared" si="41"/>
        <v>0</v>
      </c>
      <c r="H2679" s="29" t="b">
        <f>AND(IFERROR(INDEX(Config_Categories!$C$3:$AA$3, MATCH($E2679, Config_Categories!$C$1:$AA$1, 0)), FALSE), $G2679 &lt; 0)</f>
        <v>0</v>
      </c>
    </row>
    <row r="2680" spans="7:8" x14ac:dyDescent="0.45">
      <c r="G2680" s="28">
        <f t="shared" si="41"/>
        <v>0</v>
      </c>
      <c r="H2680" s="29" t="b">
        <f>AND(IFERROR(INDEX(Config_Categories!$C$3:$AA$3, MATCH($E2680, Config_Categories!$C$1:$AA$1, 0)), FALSE), $G2680 &lt; 0)</f>
        <v>0</v>
      </c>
    </row>
    <row r="2681" spans="7:8" x14ac:dyDescent="0.45">
      <c r="G2681" s="28">
        <f t="shared" si="41"/>
        <v>0</v>
      </c>
      <c r="H2681" s="29" t="b">
        <f>AND(IFERROR(INDEX(Config_Categories!$C$3:$AA$3, MATCH($E2681, Config_Categories!$C$1:$AA$1, 0)), FALSE), $G2681 &lt; 0)</f>
        <v>0</v>
      </c>
    </row>
    <row r="2682" spans="7:8" x14ac:dyDescent="0.45">
      <c r="G2682" s="28">
        <f t="shared" si="41"/>
        <v>0</v>
      </c>
      <c r="H2682" s="29" t="b">
        <f>AND(IFERROR(INDEX(Config_Categories!$C$3:$AA$3, MATCH($E2682, Config_Categories!$C$1:$AA$1, 0)), FALSE), $G2682 &lt; 0)</f>
        <v>0</v>
      </c>
    </row>
    <row r="2683" spans="7:8" x14ac:dyDescent="0.45">
      <c r="G2683" s="28">
        <f t="shared" si="41"/>
        <v>0</v>
      </c>
      <c r="H2683" s="29" t="b">
        <f>AND(IFERROR(INDEX(Config_Categories!$C$3:$AA$3, MATCH($E2683, Config_Categories!$C$1:$AA$1, 0)), FALSE), $G2683 &lt; 0)</f>
        <v>0</v>
      </c>
    </row>
    <row r="2684" spans="7:8" x14ac:dyDescent="0.45">
      <c r="G2684" s="28">
        <f t="shared" si="41"/>
        <v>0</v>
      </c>
      <c r="H2684" s="29" t="b">
        <f>AND(IFERROR(INDEX(Config_Categories!$C$3:$AA$3, MATCH($E2684, Config_Categories!$C$1:$AA$1, 0)), FALSE), $G2684 &lt; 0)</f>
        <v>0</v>
      </c>
    </row>
    <row r="2685" spans="7:8" x14ac:dyDescent="0.45">
      <c r="G2685" s="28">
        <f t="shared" si="41"/>
        <v>0</v>
      </c>
      <c r="H2685" s="29" t="b">
        <f>AND(IFERROR(INDEX(Config_Categories!$C$3:$AA$3, MATCH($E2685, Config_Categories!$C$1:$AA$1, 0)), FALSE), $G2685 &lt; 0)</f>
        <v>0</v>
      </c>
    </row>
    <row r="2686" spans="7:8" x14ac:dyDescent="0.45">
      <c r="G2686" s="28">
        <f t="shared" si="41"/>
        <v>0</v>
      </c>
      <c r="H2686" s="29" t="b">
        <f>AND(IFERROR(INDEX(Config_Categories!$C$3:$AA$3, MATCH($E2686, Config_Categories!$C$1:$AA$1, 0)), FALSE), $G2686 &lt; 0)</f>
        <v>0</v>
      </c>
    </row>
    <row r="2687" spans="7:8" x14ac:dyDescent="0.45">
      <c r="G2687" s="28">
        <f t="shared" si="41"/>
        <v>0</v>
      </c>
      <c r="H2687" s="29" t="b">
        <f>AND(IFERROR(INDEX(Config_Categories!$C$3:$AA$3, MATCH($E2687, Config_Categories!$C$1:$AA$1, 0)), FALSE), $G2687 &lt; 0)</f>
        <v>0</v>
      </c>
    </row>
    <row r="2688" spans="7:8" x14ac:dyDescent="0.45">
      <c r="G2688" s="28">
        <f t="shared" si="41"/>
        <v>0</v>
      </c>
      <c r="H2688" s="29" t="b">
        <f>AND(IFERROR(INDEX(Config_Categories!$C$3:$AA$3, MATCH($E2688, Config_Categories!$C$1:$AA$1, 0)), FALSE), $G2688 &lt; 0)</f>
        <v>0</v>
      </c>
    </row>
    <row r="2689" spans="7:8" x14ac:dyDescent="0.45">
      <c r="G2689" s="28">
        <f t="shared" si="41"/>
        <v>0</v>
      </c>
      <c r="H2689" s="29" t="b">
        <f>AND(IFERROR(INDEX(Config_Categories!$C$3:$AA$3, MATCH($E2689, Config_Categories!$C$1:$AA$1, 0)), FALSE), $G2689 &lt; 0)</f>
        <v>0</v>
      </c>
    </row>
    <row r="2690" spans="7:8" x14ac:dyDescent="0.45">
      <c r="G2690" s="28">
        <f t="shared" si="41"/>
        <v>0</v>
      </c>
      <c r="H2690" s="29" t="b">
        <f>AND(IFERROR(INDEX(Config_Categories!$C$3:$AA$3, MATCH($E2690, Config_Categories!$C$1:$AA$1, 0)), FALSE), $G2690 &lt; 0)</f>
        <v>0</v>
      </c>
    </row>
    <row r="2691" spans="7:8" x14ac:dyDescent="0.45">
      <c r="G2691" s="28">
        <f t="shared" ref="G2691:G2754" si="42">SUM(I2691:O2691)</f>
        <v>0</v>
      </c>
      <c r="H2691" s="29" t="b">
        <f>AND(IFERROR(INDEX(Config_Categories!$C$3:$AA$3, MATCH($E2691, Config_Categories!$C$1:$AA$1, 0)), FALSE), $G2691 &lt; 0)</f>
        <v>0</v>
      </c>
    </row>
    <row r="2692" spans="7:8" x14ac:dyDescent="0.45">
      <c r="G2692" s="28">
        <f t="shared" si="42"/>
        <v>0</v>
      </c>
      <c r="H2692" s="29" t="b">
        <f>AND(IFERROR(INDEX(Config_Categories!$C$3:$AA$3, MATCH($E2692, Config_Categories!$C$1:$AA$1, 0)), FALSE), $G2692 &lt; 0)</f>
        <v>0</v>
      </c>
    </row>
    <row r="2693" spans="7:8" x14ac:dyDescent="0.45">
      <c r="G2693" s="28">
        <f t="shared" si="42"/>
        <v>0</v>
      </c>
      <c r="H2693" s="29" t="b">
        <f>AND(IFERROR(INDEX(Config_Categories!$C$3:$AA$3, MATCH($E2693, Config_Categories!$C$1:$AA$1, 0)), FALSE), $G2693 &lt; 0)</f>
        <v>0</v>
      </c>
    </row>
    <row r="2694" spans="7:8" x14ac:dyDescent="0.45">
      <c r="G2694" s="28">
        <f t="shared" si="42"/>
        <v>0</v>
      </c>
      <c r="H2694" s="29" t="b">
        <f>AND(IFERROR(INDEX(Config_Categories!$C$3:$AA$3, MATCH($E2694, Config_Categories!$C$1:$AA$1, 0)), FALSE), $G2694 &lt; 0)</f>
        <v>0</v>
      </c>
    </row>
    <row r="2695" spans="7:8" x14ac:dyDescent="0.45">
      <c r="G2695" s="28">
        <f t="shared" si="42"/>
        <v>0</v>
      </c>
      <c r="H2695" s="29" t="b">
        <f>AND(IFERROR(INDEX(Config_Categories!$C$3:$AA$3, MATCH($E2695, Config_Categories!$C$1:$AA$1, 0)), FALSE), $G2695 &lt; 0)</f>
        <v>0</v>
      </c>
    </row>
    <row r="2696" spans="7:8" x14ac:dyDescent="0.45">
      <c r="G2696" s="28">
        <f t="shared" si="42"/>
        <v>0</v>
      </c>
      <c r="H2696" s="29" t="b">
        <f>AND(IFERROR(INDEX(Config_Categories!$C$3:$AA$3, MATCH($E2696, Config_Categories!$C$1:$AA$1, 0)), FALSE), $G2696 &lt; 0)</f>
        <v>0</v>
      </c>
    </row>
    <row r="2697" spans="7:8" x14ac:dyDescent="0.45">
      <c r="G2697" s="28">
        <f t="shared" si="42"/>
        <v>0</v>
      </c>
      <c r="H2697" s="29" t="b">
        <f>AND(IFERROR(INDEX(Config_Categories!$C$3:$AA$3, MATCH($E2697, Config_Categories!$C$1:$AA$1, 0)), FALSE), $G2697 &lt; 0)</f>
        <v>0</v>
      </c>
    </row>
    <row r="2698" spans="7:8" x14ac:dyDescent="0.45">
      <c r="G2698" s="28">
        <f t="shared" si="42"/>
        <v>0</v>
      </c>
      <c r="H2698" s="29" t="b">
        <f>AND(IFERROR(INDEX(Config_Categories!$C$3:$AA$3, MATCH($E2698, Config_Categories!$C$1:$AA$1, 0)), FALSE), $G2698 &lt; 0)</f>
        <v>0</v>
      </c>
    </row>
    <row r="2699" spans="7:8" x14ac:dyDescent="0.45">
      <c r="G2699" s="28">
        <f t="shared" si="42"/>
        <v>0</v>
      </c>
      <c r="H2699" s="29" t="b">
        <f>AND(IFERROR(INDEX(Config_Categories!$C$3:$AA$3, MATCH($E2699, Config_Categories!$C$1:$AA$1, 0)), FALSE), $G2699 &lt; 0)</f>
        <v>0</v>
      </c>
    </row>
    <row r="2700" spans="7:8" x14ac:dyDescent="0.45">
      <c r="G2700" s="28">
        <f t="shared" si="42"/>
        <v>0</v>
      </c>
      <c r="H2700" s="29" t="b">
        <f>AND(IFERROR(INDEX(Config_Categories!$C$3:$AA$3, MATCH($E2700, Config_Categories!$C$1:$AA$1, 0)), FALSE), $G2700 &lt; 0)</f>
        <v>0</v>
      </c>
    </row>
    <row r="2701" spans="7:8" x14ac:dyDescent="0.45">
      <c r="G2701" s="28">
        <f t="shared" si="42"/>
        <v>0</v>
      </c>
      <c r="H2701" s="29" t="b">
        <f>AND(IFERROR(INDEX(Config_Categories!$C$3:$AA$3, MATCH($E2701, Config_Categories!$C$1:$AA$1, 0)), FALSE), $G2701 &lt; 0)</f>
        <v>0</v>
      </c>
    </row>
    <row r="2702" spans="7:8" x14ac:dyDescent="0.45">
      <c r="G2702" s="28">
        <f t="shared" si="42"/>
        <v>0</v>
      </c>
      <c r="H2702" s="29" t="b">
        <f>AND(IFERROR(INDEX(Config_Categories!$C$3:$AA$3, MATCH($E2702, Config_Categories!$C$1:$AA$1, 0)), FALSE), $G2702 &lt; 0)</f>
        <v>0</v>
      </c>
    </row>
    <row r="2703" spans="7:8" x14ac:dyDescent="0.45">
      <c r="G2703" s="28">
        <f t="shared" si="42"/>
        <v>0</v>
      </c>
      <c r="H2703" s="29" t="b">
        <f>AND(IFERROR(INDEX(Config_Categories!$C$3:$AA$3, MATCH($E2703, Config_Categories!$C$1:$AA$1, 0)), FALSE), $G2703 &lt; 0)</f>
        <v>0</v>
      </c>
    </row>
    <row r="2704" spans="7:8" x14ac:dyDescent="0.45">
      <c r="G2704" s="28">
        <f t="shared" si="42"/>
        <v>0</v>
      </c>
      <c r="H2704" s="29" t="b">
        <f>AND(IFERROR(INDEX(Config_Categories!$C$3:$AA$3, MATCH($E2704, Config_Categories!$C$1:$AA$1, 0)), FALSE), $G2704 &lt; 0)</f>
        <v>0</v>
      </c>
    </row>
    <row r="2705" spans="7:8" x14ac:dyDescent="0.45">
      <c r="G2705" s="28">
        <f t="shared" si="42"/>
        <v>0</v>
      </c>
      <c r="H2705" s="29" t="b">
        <f>AND(IFERROR(INDEX(Config_Categories!$C$3:$AA$3, MATCH($E2705, Config_Categories!$C$1:$AA$1, 0)), FALSE), $G2705 &lt; 0)</f>
        <v>0</v>
      </c>
    </row>
    <row r="2706" spans="7:8" x14ac:dyDescent="0.45">
      <c r="G2706" s="28">
        <f t="shared" si="42"/>
        <v>0</v>
      </c>
      <c r="H2706" s="29" t="b">
        <f>AND(IFERROR(INDEX(Config_Categories!$C$3:$AA$3, MATCH($E2706, Config_Categories!$C$1:$AA$1, 0)), FALSE), $G2706 &lt; 0)</f>
        <v>0</v>
      </c>
    </row>
    <row r="2707" spans="7:8" x14ac:dyDescent="0.45">
      <c r="G2707" s="28">
        <f t="shared" si="42"/>
        <v>0</v>
      </c>
      <c r="H2707" s="29" t="b">
        <f>AND(IFERROR(INDEX(Config_Categories!$C$3:$AA$3, MATCH($E2707, Config_Categories!$C$1:$AA$1, 0)), FALSE), $G2707 &lt; 0)</f>
        <v>0</v>
      </c>
    </row>
    <row r="2708" spans="7:8" x14ac:dyDescent="0.45">
      <c r="G2708" s="28">
        <f t="shared" si="42"/>
        <v>0</v>
      </c>
      <c r="H2708" s="29" t="b">
        <f>AND(IFERROR(INDEX(Config_Categories!$C$3:$AA$3, MATCH($E2708, Config_Categories!$C$1:$AA$1, 0)), FALSE), $G2708 &lt; 0)</f>
        <v>0</v>
      </c>
    </row>
    <row r="2709" spans="7:8" x14ac:dyDescent="0.45">
      <c r="G2709" s="28">
        <f t="shared" si="42"/>
        <v>0</v>
      </c>
      <c r="H2709" s="29" t="b">
        <f>AND(IFERROR(INDEX(Config_Categories!$C$3:$AA$3, MATCH($E2709, Config_Categories!$C$1:$AA$1, 0)), FALSE), $G2709 &lt; 0)</f>
        <v>0</v>
      </c>
    </row>
    <row r="2710" spans="7:8" x14ac:dyDescent="0.45">
      <c r="G2710" s="28">
        <f t="shared" si="42"/>
        <v>0</v>
      </c>
      <c r="H2710" s="29" t="b">
        <f>AND(IFERROR(INDEX(Config_Categories!$C$3:$AA$3, MATCH($E2710, Config_Categories!$C$1:$AA$1, 0)), FALSE), $G2710 &lt; 0)</f>
        <v>0</v>
      </c>
    </row>
    <row r="2711" spans="7:8" x14ac:dyDescent="0.45">
      <c r="G2711" s="28">
        <f t="shared" si="42"/>
        <v>0</v>
      </c>
      <c r="H2711" s="29" t="b">
        <f>AND(IFERROR(INDEX(Config_Categories!$C$3:$AA$3, MATCH($E2711, Config_Categories!$C$1:$AA$1, 0)), FALSE), $G2711 &lt; 0)</f>
        <v>0</v>
      </c>
    </row>
    <row r="2712" spans="7:8" x14ac:dyDescent="0.45">
      <c r="G2712" s="28">
        <f t="shared" si="42"/>
        <v>0</v>
      </c>
      <c r="H2712" s="29" t="b">
        <f>AND(IFERROR(INDEX(Config_Categories!$C$3:$AA$3, MATCH($E2712, Config_Categories!$C$1:$AA$1, 0)), FALSE), $G2712 &lt; 0)</f>
        <v>0</v>
      </c>
    </row>
    <row r="2713" spans="7:8" x14ac:dyDescent="0.45">
      <c r="G2713" s="28">
        <f t="shared" si="42"/>
        <v>0</v>
      </c>
      <c r="H2713" s="29" t="b">
        <f>AND(IFERROR(INDEX(Config_Categories!$C$3:$AA$3, MATCH($E2713, Config_Categories!$C$1:$AA$1, 0)), FALSE), $G2713 &lt; 0)</f>
        <v>0</v>
      </c>
    </row>
    <row r="2714" spans="7:8" x14ac:dyDescent="0.45">
      <c r="G2714" s="28">
        <f t="shared" si="42"/>
        <v>0</v>
      </c>
      <c r="H2714" s="29" t="b">
        <f>AND(IFERROR(INDEX(Config_Categories!$C$3:$AA$3, MATCH($E2714, Config_Categories!$C$1:$AA$1, 0)), FALSE), $G2714 &lt; 0)</f>
        <v>0</v>
      </c>
    </row>
    <row r="2715" spans="7:8" x14ac:dyDescent="0.45">
      <c r="G2715" s="28">
        <f t="shared" si="42"/>
        <v>0</v>
      </c>
      <c r="H2715" s="29" t="b">
        <f>AND(IFERROR(INDEX(Config_Categories!$C$3:$AA$3, MATCH($E2715, Config_Categories!$C$1:$AA$1, 0)), FALSE), $G2715 &lt; 0)</f>
        <v>0</v>
      </c>
    </row>
    <row r="2716" spans="7:8" x14ac:dyDescent="0.45">
      <c r="G2716" s="28">
        <f t="shared" si="42"/>
        <v>0</v>
      </c>
      <c r="H2716" s="29" t="b">
        <f>AND(IFERROR(INDEX(Config_Categories!$C$3:$AA$3, MATCH($E2716, Config_Categories!$C$1:$AA$1, 0)), FALSE), $G2716 &lt; 0)</f>
        <v>0</v>
      </c>
    </row>
    <row r="2717" spans="7:8" x14ac:dyDescent="0.45">
      <c r="G2717" s="28">
        <f t="shared" si="42"/>
        <v>0</v>
      </c>
      <c r="H2717" s="29" t="b">
        <f>AND(IFERROR(INDEX(Config_Categories!$C$3:$AA$3, MATCH($E2717, Config_Categories!$C$1:$AA$1, 0)), FALSE), $G2717 &lt; 0)</f>
        <v>0</v>
      </c>
    </row>
    <row r="2718" spans="7:8" x14ac:dyDescent="0.45">
      <c r="G2718" s="28">
        <f t="shared" si="42"/>
        <v>0</v>
      </c>
      <c r="H2718" s="29" t="b">
        <f>AND(IFERROR(INDEX(Config_Categories!$C$3:$AA$3, MATCH($E2718, Config_Categories!$C$1:$AA$1, 0)), FALSE), $G2718 &lt; 0)</f>
        <v>0</v>
      </c>
    </row>
    <row r="2719" spans="7:8" x14ac:dyDescent="0.45">
      <c r="G2719" s="28">
        <f t="shared" si="42"/>
        <v>0</v>
      </c>
      <c r="H2719" s="29" t="b">
        <f>AND(IFERROR(INDEX(Config_Categories!$C$3:$AA$3, MATCH($E2719, Config_Categories!$C$1:$AA$1, 0)), FALSE), $G2719 &lt; 0)</f>
        <v>0</v>
      </c>
    </row>
    <row r="2720" spans="7:8" x14ac:dyDescent="0.45">
      <c r="G2720" s="28">
        <f t="shared" si="42"/>
        <v>0</v>
      </c>
      <c r="H2720" s="29" t="b">
        <f>AND(IFERROR(INDEX(Config_Categories!$C$3:$AA$3, MATCH($E2720, Config_Categories!$C$1:$AA$1, 0)), FALSE), $G2720 &lt; 0)</f>
        <v>0</v>
      </c>
    </row>
    <row r="2721" spans="7:8" x14ac:dyDescent="0.45">
      <c r="G2721" s="28">
        <f t="shared" si="42"/>
        <v>0</v>
      </c>
      <c r="H2721" s="29" t="b">
        <f>AND(IFERROR(INDEX(Config_Categories!$C$3:$AA$3, MATCH($E2721, Config_Categories!$C$1:$AA$1, 0)), FALSE), $G2721 &lt; 0)</f>
        <v>0</v>
      </c>
    </row>
    <row r="2722" spans="7:8" x14ac:dyDescent="0.45">
      <c r="G2722" s="28">
        <f t="shared" si="42"/>
        <v>0</v>
      </c>
      <c r="H2722" s="29" t="b">
        <f>AND(IFERROR(INDEX(Config_Categories!$C$3:$AA$3, MATCH($E2722, Config_Categories!$C$1:$AA$1, 0)), FALSE), $G2722 &lt; 0)</f>
        <v>0</v>
      </c>
    </row>
    <row r="2723" spans="7:8" x14ac:dyDescent="0.45">
      <c r="G2723" s="28">
        <f t="shared" si="42"/>
        <v>0</v>
      </c>
      <c r="H2723" s="29" t="b">
        <f>AND(IFERROR(INDEX(Config_Categories!$C$3:$AA$3, MATCH($E2723, Config_Categories!$C$1:$AA$1, 0)), FALSE), $G2723 &lt; 0)</f>
        <v>0</v>
      </c>
    </row>
    <row r="2724" spans="7:8" x14ac:dyDescent="0.45">
      <c r="G2724" s="28">
        <f t="shared" si="42"/>
        <v>0</v>
      </c>
      <c r="H2724" s="29" t="b">
        <f>AND(IFERROR(INDEX(Config_Categories!$C$3:$AA$3, MATCH($E2724, Config_Categories!$C$1:$AA$1, 0)), FALSE), $G2724 &lt; 0)</f>
        <v>0</v>
      </c>
    </row>
    <row r="2725" spans="7:8" x14ac:dyDescent="0.45">
      <c r="G2725" s="28">
        <f t="shared" si="42"/>
        <v>0</v>
      </c>
      <c r="H2725" s="29" t="b">
        <f>AND(IFERROR(INDEX(Config_Categories!$C$3:$AA$3, MATCH($E2725, Config_Categories!$C$1:$AA$1, 0)), FALSE), $G2725 &lt; 0)</f>
        <v>0</v>
      </c>
    </row>
    <row r="2726" spans="7:8" x14ac:dyDescent="0.45">
      <c r="G2726" s="28">
        <f t="shared" si="42"/>
        <v>0</v>
      </c>
      <c r="H2726" s="29" t="b">
        <f>AND(IFERROR(INDEX(Config_Categories!$C$3:$AA$3, MATCH($E2726, Config_Categories!$C$1:$AA$1, 0)), FALSE), $G2726 &lt; 0)</f>
        <v>0</v>
      </c>
    </row>
    <row r="2727" spans="7:8" x14ac:dyDescent="0.45">
      <c r="G2727" s="28">
        <f t="shared" si="42"/>
        <v>0</v>
      </c>
      <c r="H2727" s="29" t="b">
        <f>AND(IFERROR(INDEX(Config_Categories!$C$3:$AA$3, MATCH($E2727, Config_Categories!$C$1:$AA$1, 0)), FALSE), $G2727 &lt; 0)</f>
        <v>0</v>
      </c>
    </row>
    <row r="2728" spans="7:8" x14ac:dyDescent="0.45">
      <c r="G2728" s="28">
        <f t="shared" si="42"/>
        <v>0</v>
      </c>
      <c r="H2728" s="29" t="b">
        <f>AND(IFERROR(INDEX(Config_Categories!$C$3:$AA$3, MATCH($E2728, Config_Categories!$C$1:$AA$1, 0)), FALSE), $G2728 &lt; 0)</f>
        <v>0</v>
      </c>
    </row>
    <row r="2729" spans="7:8" x14ac:dyDescent="0.45">
      <c r="G2729" s="28">
        <f t="shared" si="42"/>
        <v>0</v>
      </c>
      <c r="H2729" s="29" t="b">
        <f>AND(IFERROR(INDEX(Config_Categories!$C$3:$AA$3, MATCH($E2729, Config_Categories!$C$1:$AA$1, 0)), FALSE), $G2729 &lt; 0)</f>
        <v>0</v>
      </c>
    </row>
    <row r="2730" spans="7:8" x14ac:dyDescent="0.45">
      <c r="G2730" s="28">
        <f t="shared" si="42"/>
        <v>0</v>
      </c>
      <c r="H2730" s="29" t="b">
        <f>AND(IFERROR(INDEX(Config_Categories!$C$3:$AA$3, MATCH($E2730, Config_Categories!$C$1:$AA$1, 0)), FALSE), $G2730 &lt; 0)</f>
        <v>0</v>
      </c>
    </row>
    <row r="2731" spans="7:8" x14ac:dyDescent="0.45">
      <c r="G2731" s="28">
        <f t="shared" si="42"/>
        <v>0</v>
      </c>
      <c r="H2731" s="29" t="b">
        <f>AND(IFERROR(INDEX(Config_Categories!$C$3:$AA$3, MATCH($E2731, Config_Categories!$C$1:$AA$1, 0)), FALSE), $G2731 &lt; 0)</f>
        <v>0</v>
      </c>
    </row>
    <row r="2732" spans="7:8" x14ac:dyDescent="0.45">
      <c r="G2732" s="28">
        <f t="shared" si="42"/>
        <v>0</v>
      </c>
      <c r="H2732" s="29" t="b">
        <f>AND(IFERROR(INDEX(Config_Categories!$C$3:$AA$3, MATCH($E2732, Config_Categories!$C$1:$AA$1, 0)), FALSE), $G2732 &lt; 0)</f>
        <v>0</v>
      </c>
    </row>
    <row r="2733" spans="7:8" x14ac:dyDescent="0.45">
      <c r="G2733" s="28">
        <f t="shared" si="42"/>
        <v>0</v>
      </c>
      <c r="H2733" s="29" t="b">
        <f>AND(IFERROR(INDEX(Config_Categories!$C$3:$AA$3, MATCH($E2733, Config_Categories!$C$1:$AA$1, 0)), FALSE), $G2733 &lt; 0)</f>
        <v>0</v>
      </c>
    </row>
    <row r="2734" spans="7:8" x14ac:dyDescent="0.45">
      <c r="G2734" s="28">
        <f t="shared" si="42"/>
        <v>0</v>
      </c>
      <c r="H2734" s="29" t="b">
        <f>AND(IFERROR(INDEX(Config_Categories!$C$3:$AA$3, MATCH($E2734, Config_Categories!$C$1:$AA$1, 0)), FALSE), $G2734 &lt; 0)</f>
        <v>0</v>
      </c>
    </row>
    <row r="2735" spans="7:8" x14ac:dyDescent="0.45">
      <c r="G2735" s="28">
        <f t="shared" si="42"/>
        <v>0</v>
      </c>
      <c r="H2735" s="29" t="b">
        <f>AND(IFERROR(INDEX(Config_Categories!$C$3:$AA$3, MATCH($E2735, Config_Categories!$C$1:$AA$1, 0)), FALSE), $G2735 &lt; 0)</f>
        <v>0</v>
      </c>
    </row>
    <row r="2736" spans="7:8" x14ac:dyDescent="0.45">
      <c r="G2736" s="28">
        <f t="shared" si="42"/>
        <v>0</v>
      </c>
      <c r="H2736" s="29" t="b">
        <f>AND(IFERROR(INDEX(Config_Categories!$C$3:$AA$3, MATCH($E2736, Config_Categories!$C$1:$AA$1, 0)), FALSE), $G2736 &lt; 0)</f>
        <v>0</v>
      </c>
    </row>
    <row r="2737" spans="7:8" x14ac:dyDescent="0.45">
      <c r="G2737" s="28">
        <f t="shared" si="42"/>
        <v>0</v>
      </c>
      <c r="H2737" s="29" t="b">
        <f>AND(IFERROR(INDEX(Config_Categories!$C$3:$AA$3, MATCH($E2737, Config_Categories!$C$1:$AA$1, 0)), FALSE), $G2737 &lt; 0)</f>
        <v>0</v>
      </c>
    </row>
    <row r="2738" spans="7:8" x14ac:dyDescent="0.45">
      <c r="G2738" s="28">
        <f t="shared" si="42"/>
        <v>0</v>
      </c>
      <c r="H2738" s="29" t="b">
        <f>AND(IFERROR(INDEX(Config_Categories!$C$3:$AA$3, MATCH($E2738, Config_Categories!$C$1:$AA$1, 0)), FALSE), $G2738 &lt; 0)</f>
        <v>0</v>
      </c>
    </row>
    <row r="2739" spans="7:8" x14ac:dyDescent="0.45">
      <c r="G2739" s="28">
        <f t="shared" si="42"/>
        <v>0</v>
      </c>
      <c r="H2739" s="29" t="b">
        <f>AND(IFERROR(INDEX(Config_Categories!$C$3:$AA$3, MATCH($E2739, Config_Categories!$C$1:$AA$1, 0)), FALSE), $G2739 &lt; 0)</f>
        <v>0</v>
      </c>
    </row>
    <row r="2740" spans="7:8" x14ac:dyDescent="0.45">
      <c r="G2740" s="28">
        <f t="shared" si="42"/>
        <v>0</v>
      </c>
      <c r="H2740" s="29" t="b">
        <f>AND(IFERROR(INDEX(Config_Categories!$C$3:$AA$3, MATCH($E2740, Config_Categories!$C$1:$AA$1, 0)), FALSE), $G2740 &lt; 0)</f>
        <v>0</v>
      </c>
    </row>
    <row r="2741" spans="7:8" x14ac:dyDescent="0.45">
      <c r="G2741" s="28">
        <f t="shared" si="42"/>
        <v>0</v>
      </c>
      <c r="H2741" s="29" t="b">
        <f>AND(IFERROR(INDEX(Config_Categories!$C$3:$AA$3, MATCH($E2741, Config_Categories!$C$1:$AA$1, 0)), FALSE), $G2741 &lt; 0)</f>
        <v>0</v>
      </c>
    </row>
    <row r="2742" spans="7:8" x14ac:dyDescent="0.45">
      <c r="G2742" s="28">
        <f t="shared" si="42"/>
        <v>0</v>
      </c>
      <c r="H2742" s="29" t="b">
        <f>AND(IFERROR(INDEX(Config_Categories!$C$3:$AA$3, MATCH($E2742, Config_Categories!$C$1:$AA$1, 0)), FALSE), $G2742 &lt; 0)</f>
        <v>0</v>
      </c>
    </row>
    <row r="2743" spans="7:8" x14ac:dyDescent="0.45">
      <c r="G2743" s="28">
        <f t="shared" si="42"/>
        <v>0</v>
      </c>
      <c r="H2743" s="29" t="b">
        <f>AND(IFERROR(INDEX(Config_Categories!$C$3:$AA$3, MATCH($E2743, Config_Categories!$C$1:$AA$1, 0)), FALSE), $G2743 &lt; 0)</f>
        <v>0</v>
      </c>
    </row>
    <row r="2744" spans="7:8" x14ac:dyDescent="0.45">
      <c r="G2744" s="28">
        <f t="shared" si="42"/>
        <v>0</v>
      </c>
      <c r="H2744" s="29" t="b">
        <f>AND(IFERROR(INDEX(Config_Categories!$C$3:$AA$3, MATCH($E2744, Config_Categories!$C$1:$AA$1, 0)), FALSE), $G2744 &lt; 0)</f>
        <v>0</v>
      </c>
    </row>
    <row r="2745" spans="7:8" x14ac:dyDescent="0.45">
      <c r="G2745" s="28">
        <f t="shared" si="42"/>
        <v>0</v>
      </c>
      <c r="H2745" s="29" t="b">
        <f>AND(IFERROR(INDEX(Config_Categories!$C$3:$AA$3, MATCH($E2745, Config_Categories!$C$1:$AA$1, 0)), FALSE), $G2745 &lt; 0)</f>
        <v>0</v>
      </c>
    </row>
    <row r="2746" spans="7:8" x14ac:dyDescent="0.45">
      <c r="G2746" s="28">
        <f t="shared" si="42"/>
        <v>0</v>
      </c>
      <c r="H2746" s="29" t="b">
        <f>AND(IFERROR(INDEX(Config_Categories!$C$3:$AA$3, MATCH($E2746, Config_Categories!$C$1:$AA$1, 0)), FALSE), $G2746 &lt; 0)</f>
        <v>0</v>
      </c>
    </row>
    <row r="2747" spans="7:8" x14ac:dyDescent="0.45">
      <c r="G2747" s="28">
        <f t="shared" si="42"/>
        <v>0</v>
      </c>
      <c r="H2747" s="29" t="b">
        <f>AND(IFERROR(INDEX(Config_Categories!$C$3:$AA$3, MATCH($E2747, Config_Categories!$C$1:$AA$1, 0)), FALSE), $G2747 &lt; 0)</f>
        <v>0</v>
      </c>
    </row>
    <row r="2748" spans="7:8" x14ac:dyDescent="0.45">
      <c r="G2748" s="28">
        <f t="shared" si="42"/>
        <v>0</v>
      </c>
      <c r="H2748" s="29" t="b">
        <f>AND(IFERROR(INDEX(Config_Categories!$C$3:$AA$3, MATCH($E2748, Config_Categories!$C$1:$AA$1, 0)), FALSE), $G2748 &lt; 0)</f>
        <v>0</v>
      </c>
    </row>
    <row r="2749" spans="7:8" x14ac:dyDescent="0.45">
      <c r="G2749" s="28">
        <f t="shared" si="42"/>
        <v>0</v>
      </c>
      <c r="H2749" s="29" t="b">
        <f>AND(IFERROR(INDEX(Config_Categories!$C$3:$AA$3, MATCH($E2749, Config_Categories!$C$1:$AA$1, 0)), FALSE), $G2749 &lt; 0)</f>
        <v>0</v>
      </c>
    </row>
    <row r="2750" spans="7:8" x14ac:dyDescent="0.45">
      <c r="G2750" s="28">
        <f t="shared" si="42"/>
        <v>0</v>
      </c>
      <c r="H2750" s="29" t="b">
        <f>AND(IFERROR(INDEX(Config_Categories!$C$3:$AA$3, MATCH($E2750, Config_Categories!$C$1:$AA$1, 0)), FALSE), $G2750 &lt; 0)</f>
        <v>0</v>
      </c>
    </row>
    <row r="2751" spans="7:8" x14ac:dyDescent="0.45">
      <c r="G2751" s="28">
        <f t="shared" si="42"/>
        <v>0</v>
      </c>
      <c r="H2751" s="29" t="b">
        <f>AND(IFERROR(INDEX(Config_Categories!$C$3:$AA$3, MATCH($E2751, Config_Categories!$C$1:$AA$1, 0)), FALSE), $G2751 &lt; 0)</f>
        <v>0</v>
      </c>
    </row>
    <row r="2752" spans="7:8" x14ac:dyDescent="0.45">
      <c r="G2752" s="28">
        <f t="shared" si="42"/>
        <v>0</v>
      </c>
      <c r="H2752" s="29" t="b">
        <f>AND(IFERROR(INDEX(Config_Categories!$C$3:$AA$3, MATCH($E2752, Config_Categories!$C$1:$AA$1, 0)), FALSE), $G2752 &lt; 0)</f>
        <v>0</v>
      </c>
    </row>
    <row r="2753" spans="7:8" x14ac:dyDescent="0.45">
      <c r="G2753" s="28">
        <f t="shared" si="42"/>
        <v>0</v>
      </c>
      <c r="H2753" s="29" t="b">
        <f>AND(IFERROR(INDEX(Config_Categories!$C$3:$AA$3, MATCH($E2753, Config_Categories!$C$1:$AA$1, 0)), FALSE), $G2753 &lt; 0)</f>
        <v>0</v>
      </c>
    </row>
    <row r="2754" spans="7:8" x14ac:dyDescent="0.45">
      <c r="G2754" s="28">
        <f t="shared" si="42"/>
        <v>0</v>
      </c>
      <c r="H2754" s="29" t="b">
        <f>AND(IFERROR(INDEX(Config_Categories!$C$3:$AA$3, MATCH($E2754, Config_Categories!$C$1:$AA$1, 0)), FALSE), $G2754 &lt; 0)</f>
        <v>0</v>
      </c>
    </row>
    <row r="2755" spans="7:8" x14ac:dyDescent="0.45">
      <c r="G2755" s="28">
        <f t="shared" ref="G2755:G2818" si="43">SUM(I2755:O2755)</f>
        <v>0</v>
      </c>
      <c r="H2755" s="29" t="b">
        <f>AND(IFERROR(INDEX(Config_Categories!$C$3:$AA$3, MATCH($E2755, Config_Categories!$C$1:$AA$1, 0)), FALSE), $G2755 &lt; 0)</f>
        <v>0</v>
      </c>
    </row>
    <row r="2756" spans="7:8" x14ac:dyDescent="0.45">
      <c r="G2756" s="28">
        <f t="shared" si="43"/>
        <v>0</v>
      </c>
      <c r="H2756" s="29" t="b">
        <f>AND(IFERROR(INDEX(Config_Categories!$C$3:$AA$3, MATCH($E2756, Config_Categories!$C$1:$AA$1, 0)), FALSE), $G2756 &lt; 0)</f>
        <v>0</v>
      </c>
    </row>
    <row r="2757" spans="7:8" x14ac:dyDescent="0.45">
      <c r="G2757" s="28">
        <f t="shared" si="43"/>
        <v>0</v>
      </c>
      <c r="H2757" s="29" t="b">
        <f>AND(IFERROR(INDEX(Config_Categories!$C$3:$AA$3, MATCH($E2757, Config_Categories!$C$1:$AA$1, 0)), FALSE), $G2757 &lt; 0)</f>
        <v>0</v>
      </c>
    </row>
    <row r="2758" spans="7:8" x14ac:dyDescent="0.45">
      <c r="G2758" s="28">
        <f t="shared" si="43"/>
        <v>0</v>
      </c>
      <c r="H2758" s="29" t="b">
        <f>AND(IFERROR(INDEX(Config_Categories!$C$3:$AA$3, MATCH($E2758, Config_Categories!$C$1:$AA$1, 0)), FALSE), $G2758 &lt; 0)</f>
        <v>0</v>
      </c>
    </row>
    <row r="2759" spans="7:8" x14ac:dyDescent="0.45">
      <c r="G2759" s="28">
        <f t="shared" si="43"/>
        <v>0</v>
      </c>
      <c r="H2759" s="29" t="b">
        <f>AND(IFERROR(INDEX(Config_Categories!$C$3:$AA$3, MATCH($E2759, Config_Categories!$C$1:$AA$1, 0)), FALSE), $G2759 &lt; 0)</f>
        <v>0</v>
      </c>
    </row>
    <row r="2760" spans="7:8" x14ac:dyDescent="0.45">
      <c r="G2760" s="28">
        <f t="shared" si="43"/>
        <v>0</v>
      </c>
      <c r="H2760" s="29" t="b">
        <f>AND(IFERROR(INDEX(Config_Categories!$C$3:$AA$3, MATCH($E2760, Config_Categories!$C$1:$AA$1, 0)), FALSE), $G2760 &lt; 0)</f>
        <v>0</v>
      </c>
    </row>
    <row r="2761" spans="7:8" x14ac:dyDescent="0.45">
      <c r="G2761" s="28">
        <f t="shared" si="43"/>
        <v>0</v>
      </c>
      <c r="H2761" s="29" t="b">
        <f>AND(IFERROR(INDEX(Config_Categories!$C$3:$AA$3, MATCH($E2761, Config_Categories!$C$1:$AA$1, 0)), FALSE), $G2761 &lt; 0)</f>
        <v>0</v>
      </c>
    </row>
    <row r="2762" spans="7:8" x14ac:dyDescent="0.45">
      <c r="G2762" s="28">
        <f t="shared" si="43"/>
        <v>0</v>
      </c>
      <c r="H2762" s="29" t="b">
        <f>AND(IFERROR(INDEX(Config_Categories!$C$3:$AA$3, MATCH($E2762, Config_Categories!$C$1:$AA$1, 0)), FALSE), $G2762 &lt; 0)</f>
        <v>0</v>
      </c>
    </row>
    <row r="2763" spans="7:8" x14ac:dyDescent="0.45">
      <c r="G2763" s="28">
        <f t="shared" si="43"/>
        <v>0</v>
      </c>
      <c r="H2763" s="29" t="b">
        <f>AND(IFERROR(INDEX(Config_Categories!$C$3:$AA$3, MATCH($E2763, Config_Categories!$C$1:$AA$1, 0)), FALSE), $G2763 &lt; 0)</f>
        <v>0</v>
      </c>
    </row>
    <row r="2764" spans="7:8" x14ac:dyDescent="0.45">
      <c r="G2764" s="28">
        <f t="shared" si="43"/>
        <v>0</v>
      </c>
      <c r="H2764" s="29" t="b">
        <f>AND(IFERROR(INDEX(Config_Categories!$C$3:$AA$3, MATCH($E2764, Config_Categories!$C$1:$AA$1, 0)), FALSE), $G2764 &lt; 0)</f>
        <v>0</v>
      </c>
    </row>
    <row r="2765" spans="7:8" x14ac:dyDescent="0.45">
      <c r="G2765" s="28">
        <f t="shared" si="43"/>
        <v>0</v>
      </c>
      <c r="H2765" s="29" t="b">
        <f>AND(IFERROR(INDEX(Config_Categories!$C$3:$AA$3, MATCH($E2765, Config_Categories!$C$1:$AA$1, 0)), FALSE), $G2765 &lt; 0)</f>
        <v>0</v>
      </c>
    </row>
    <row r="2766" spans="7:8" x14ac:dyDescent="0.45">
      <c r="G2766" s="28">
        <f t="shared" si="43"/>
        <v>0</v>
      </c>
      <c r="H2766" s="29" t="b">
        <f>AND(IFERROR(INDEX(Config_Categories!$C$3:$AA$3, MATCH($E2766, Config_Categories!$C$1:$AA$1, 0)), FALSE), $G2766 &lt; 0)</f>
        <v>0</v>
      </c>
    </row>
    <row r="2767" spans="7:8" x14ac:dyDescent="0.45">
      <c r="G2767" s="28">
        <f t="shared" si="43"/>
        <v>0</v>
      </c>
      <c r="H2767" s="29" t="b">
        <f>AND(IFERROR(INDEX(Config_Categories!$C$3:$AA$3, MATCH($E2767, Config_Categories!$C$1:$AA$1, 0)), FALSE), $G2767 &lt; 0)</f>
        <v>0</v>
      </c>
    </row>
    <row r="2768" spans="7:8" x14ac:dyDescent="0.45">
      <c r="G2768" s="28">
        <f t="shared" si="43"/>
        <v>0</v>
      </c>
      <c r="H2768" s="29" t="b">
        <f>AND(IFERROR(INDEX(Config_Categories!$C$3:$AA$3, MATCH($E2768, Config_Categories!$C$1:$AA$1, 0)), FALSE), $G2768 &lt; 0)</f>
        <v>0</v>
      </c>
    </row>
    <row r="2769" spans="7:8" x14ac:dyDescent="0.45">
      <c r="G2769" s="28">
        <f t="shared" si="43"/>
        <v>0</v>
      </c>
      <c r="H2769" s="29" t="b">
        <f>AND(IFERROR(INDEX(Config_Categories!$C$3:$AA$3, MATCH($E2769, Config_Categories!$C$1:$AA$1, 0)), FALSE), $G2769 &lt; 0)</f>
        <v>0</v>
      </c>
    </row>
    <row r="2770" spans="7:8" x14ac:dyDescent="0.45">
      <c r="G2770" s="28">
        <f t="shared" si="43"/>
        <v>0</v>
      </c>
      <c r="H2770" s="29" t="b">
        <f>AND(IFERROR(INDEX(Config_Categories!$C$3:$AA$3, MATCH($E2770, Config_Categories!$C$1:$AA$1, 0)), FALSE), $G2770 &lt; 0)</f>
        <v>0</v>
      </c>
    </row>
    <row r="2771" spans="7:8" x14ac:dyDescent="0.45">
      <c r="G2771" s="28">
        <f t="shared" si="43"/>
        <v>0</v>
      </c>
      <c r="H2771" s="29" t="b">
        <f>AND(IFERROR(INDEX(Config_Categories!$C$3:$AA$3, MATCH($E2771, Config_Categories!$C$1:$AA$1, 0)), FALSE), $G2771 &lt; 0)</f>
        <v>0</v>
      </c>
    </row>
    <row r="2772" spans="7:8" x14ac:dyDescent="0.45">
      <c r="G2772" s="28">
        <f t="shared" si="43"/>
        <v>0</v>
      </c>
      <c r="H2772" s="29" t="b">
        <f>AND(IFERROR(INDEX(Config_Categories!$C$3:$AA$3, MATCH($E2772, Config_Categories!$C$1:$AA$1, 0)), FALSE), $G2772 &lt; 0)</f>
        <v>0</v>
      </c>
    </row>
    <row r="2773" spans="7:8" x14ac:dyDescent="0.45">
      <c r="G2773" s="28">
        <f t="shared" si="43"/>
        <v>0</v>
      </c>
      <c r="H2773" s="29" t="b">
        <f>AND(IFERROR(INDEX(Config_Categories!$C$3:$AA$3, MATCH($E2773, Config_Categories!$C$1:$AA$1, 0)), FALSE), $G2773 &lt; 0)</f>
        <v>0</v>
      </c>
    </row>
    <row r="2774" spans="7:8" x14ac:dyDescent="0.45">
      <c r="G2774" s="28">
        <f t="shared" si="43"/>
        <v>0</v>
      </c>
      <c r="H2774" s="29" t="b">
        <f>AND(IFERROR(INDEX(Config_Categories!$C$3:$AA$3, MATCH($E2774, Config_Categories!$C$1:$AA$1, 0)), FALSE), $G2774 &lt; 0)</f>
        <v>0</v>
      </c>
    </row>
    <row r="2775" spans="7:8" x14ac:dyDescent="0.45">
      <c r="G2775" s="28">
        <f t="shared" si="43"/>
        <v>0</v>
      </c>
      <c r="H2775" s="29" t="b">
        <f>AND(IFERROR(INDEX(Config_Categories!$C$3:$AA$3, MATCH($E2775, Config_Categories!$C$1:$AA$1, 0)), FALSE), $G2775 &lt; 0)</f>
        <v>0</v>
      </c>
    </row>
    <row r="2776" spans="7:8" x14ac:dyDescent="0.45">
      <c r="G2776" s="28">
        <f t="shared" si="43"/>
        <v>0</v>
      </c>
      <c r="H2776" s="29" t="b">
        <f>AND(IFERROR(INDEX(Config_Categories!$C$3:$AA$3, MATCH($E2776, Config_Categories!$C$1:$AA$1, 0)), FALSE), $G2776 &lt; 0)</f>
        <v>0</v>
      </c>
    </row>
    <row r="2777" spans="7:8" x14ac:dyDescent="0.45">
      <c r="G2777" s="28">
        <f t="shared" si="43"/>
        <v>0</v>
      </c>
      <c r="H2777" s="29" t="b">
        <f>AND(IFERROR(INDEX(Config_Categories!$C$3:$AA$3, MATCH($E2777, Config_Categories!$C$1:$AA$1, 0)), FALSE), $G2777 &lt; 0)</f>
        <v>0</v>
      </c>
    </row>
    <row r="2778" spans="7:8" x14ac:dyDescent="0.45">
      <c r="G2778" s="28">
        <f t="shared" si="43"/>
        <v>0</v>
      </c>
      <c r="H2778" s="29" t="b">
        <f>AND(IFERROR(INDEX(Config_Categories!$C$3:$AA$3, MATCH($E2778, Config_Categories!$C$1:$AA$1, 0)), FALSE), $G2778 &lt; 0)</f>
        <v>0</v>
      </c>
    </row>
    <row r="2779" spans="7:8" x14ac:dyDescent="0.45">
      <c r="G2779" s="28">
        <f t="shared" si="43"/>
        <v>0</v>
      </c>
      <c r="H2779" s="29" t="b">
        <f>AND(IFERROR(INDEX(Config_Categories!$C$3:$AA$3, MATCH($E2779, Config_Categories!$C$1:$AA$1, 0)), FALSE), $G2779 &lt; 0)</f>
        <v>0</v>
      </c>
    </row>
    <row r="2780" spans="7:8" x14ac:dyDescent="0.45">
      <c r="G2780" s="28">
        <f t="shared" si="43"/>
        <v>0</v>
      </c>
      <c r="H2780" s="29" t="b">
        <f>AND(IFERROR(INDEX(Config_Categories!$C$3:$AA$3, MATCH($E2780, Config_Categories!$C$1:$AA$1, 0)), FALSE), $G2780 &lt; 0)</f>
        <v>0</v>
      </c>
    </row>
    <row r="2781" spans="7:8" x14ac:dyDescent="0.45">
      <c r="G2781" s="28">
        <f t="shared" si="43"/>
        <v>0</v>
      </c>
      <c r="H2781" s="29" t="b">
        <f>AND(IFERROR(INDEX(Config_Categories!$C$3:$AA$3, MATCH($E2781, Config_Categories!$C$1:$AA$1, 0)), FALSE), $G2781 &lt; 0)</f>
        <v>0</v>
      </c>
    </row>
    <row r="2782" spans="7:8" x14ac:dyDescent="0.45">
      <c r="G2782" s="28">
        <f t="shared" si="43"/>
        <v>0</v>
      </c>
      <c r="H2782" s="29" t="b">
        <f>AND(IFERROR(INDEX(Config_Categories!$C$3:$AA$3, MATCH($E2782, Config_Categories!$C$1:$AA$1, 0)), FALSE), $G2782 &lt; 0)</f>
        <v>0</v>
      </c>
    </row>
    <row r="2783" spans="7:8" x14ac:dyDescent="0.45">
      <c r="G2783" s="28">
        <f t="shared" si="43"/>
        <v>0</v>
      </c>
      <c r="H2783" s="29" t="b">
        <f>AND(IFERROR(INDEX(Config_Categories!$C$3:$AA$3, MATCH($E2783, Config_Categories!$C$1:$AA$1, 0)), FALSE), $G2783 &lt; 0)</f>
        <v>0</v>
      </c>
    </row>
    <row r="2784" spans="7:8" x14ac:dyDescent="0.45">
      <c r="G2784" s="28">
        <f t="shared" si="43"/>
        <v>0</v>
      </c>
      <c r="H2784" s="29" t="b">
        <f>AND(IFERROR(INDEX(Config_Categories!$C$3:$AA$3, MATCH($E2784, Config_Categories!$C$1:$AA$1, 0)), FALSE), $G2784 &lt; 0)</f>
        <v>0</v>
      </c>
    </row>
    <row r="2785" spans="7:8" x14ac:dyDescent="0.45">
      <c r="G2785" s="28">
        <f t="shared" si="43"/>
        <v>0</v>
      </c>
      <c r="H2785" s="29" t="b">
        <f>AND(IFERROR(INDEX(Config_Categories!$C$3:$AA$3, MATCH($E2785, Config_Categories!$C$1:$AA$1, 0)), FALSE), $G2785 &lt; 0)</f>
        <v>0</v>
      </c>
    </row>
    <row r="2786" spans="7:8" x14ac:dyDescent="0.45">
      <c r="G2786" s="28">
        <f t="shared" si="43"/>
        <v>0</v>
      </c>
      <c r="H2786" s="29" t="b">
        <f>AND(IFERROR(INDEX(Config_Categories!$C$3:$AA$3, MATCH($E2786, Config_Categories!$C$1:$AA$1, 0)), FALSE), $G2786 &lt; 0)</f>
        <v>0</v>
      </c>
    </row>
    <row r="2787" spans="7:8" x14ac:dyDescent="0.45">
      <c r="G2787" s="28">
        <f t="shared" si="43"/>
        <v>0</v>
      </c>
      <c r="H2787" s="29" t="b">
        <f>AND(IFERROR(INDEX(Config_Categories!$C$3:$AA$3, MATCH($E2787, Config_Categories!$C$1:$AA$1, 0)), FALSE), $G2787 &lt; 0)</f>
        <v>0</v>
      </c>
    </row>
    <row r="2788" spans="7:8" x14ac:dyDescent="0.45">
      <c r="G2788" s="28">
        <f t="shared" si="43"/>
        <v>0</v>
      </c>
      <c r="H2788" s="29" t="b">
        <f>AND(IFERROR(INDEX(Config_Categories!$C$3:$AA$3, MATCH($E2788, Config_Categories!$C$1:$AA$1, 0)), FALSE), $G2788 &lt; 0)</f>
        <v>0</v>
      </c>
    </row>
    <row r="2789" spans="7:8" x14ac:dyDescent="0.45">
      <c r="G2789" s="28">
        <f t="shared" si="43"/>
        <v>0</v>
      </c>
      <c r="H2789" s="29" t="b">
        <f>AND(IFERROR(INDEX(Config_Categories!$C$3:$AA$3, MATCH($E2789, Config_Categories!$C$1:$AA$1, 0)), FALSE), $G2789 &lt; 0)</f>
        <v>0</v>
      </c>
    </row>
    <row r="2790" spans="7:8" x14ac:dyDescent="0.45">
      <c r="G2790" s="28">
        <f t="shared" si="43"/>
        <v>0</v>
      </c>
      <c r="H2790" s="29" t="b">
        <f>AND(IFERROR(INDEX(Config_Categories!$C$3:$AA$3, MATCH($E2790, Config_Categories!$C$1:$AA$1, 0)), FALSE), $G2790 &lt; 0)</f>
        <v>0</v>
      </c>
    </row>
    <row r="2791" spans="7:8" x14ac:dyDescent="0.45">
      <c r="G2791" s="28">
        <f t="shared" si="43"/>
        <v>0</v>
      </c>
      <c r="H2791" s="29" t="b">
        <f>AND(IFERROR(INDEX(Config_Categories!$C$3:$AA$3, MATCH($E2791, Config_Categories!$C$1:$AA$1, 0)), FALSE), $G2791 &lt; 0)</f>
        <v>0</v>
      </c>
    </row>
    <row r="2792" spans="7:8" x14ac:dyDescent="0.45">
      <c r="G2792" s="28">
        <f t="shared" si="43"/>
        <v>0</v>
      </c>
      <c r="H2792" s="29" t="b">
        <f>AND(IFERROR(INDEX(Config_Categories!$C$3:$AA$3, MATCH($E2792, Config_Categories!$C$1:$AA$1, 0)), FALSE), $G2792 &lt; 0)</f>
        <v>0</v>
      </c>
    </row>
    <row r="2793" spans="7:8" x14ac:dyDescent="0.45">
      <c r="G2793" s="28">
        <f t="shared" si="43"/>
        <v>0</v>
      </c>
      <c r="H2793" s="29" t="b">
        <f>AND(IFERROR(INDEX(Config_Categories!$C$3:$AA$3, MATCH($E2793, Config_Categories!$C$1:$AA$1, 0)), FALSE), $G2793 &lt; 0)</f>
        <v>0</v>
      </c>
    </row>
    <row r="2794" spans="7:8" x14ac:dyDescent="0.45">
      <c r="G2794" s="28">
        <f t="shared" si="43"/>
        <v>0</v>
      </c>
      <c r="H2794" s="29" t="b">
        <f>AND(IFERROR(INDEX(Config_Categories!$C$3:$AA$3, MATCH($E2794, Config_Categories!$C$1:$AA$1, 0)), FALSE), $G2794 &lt; 0)</f>
        <v>0</v>
      </c>
    </row>
    <row r="2795" spans="7:8" x14ac:dyDescent="0.45">
      <c r="G2795" s="28">
        <f t="shared" si="43"/>
        <v>0</v>
      </c>
      <c r="H2795" s="29" t="b">
        <f>AND(IFERROR(INDEX(Config_Categories!$C$3:$AA$3, MATCH($E2795, Config_Categories!$C$1:$AA$1, 0)), FALSE), $G2795 &lt; 0)</f>
        <v>0</v>
      </c>
    </row>
    <row r="2796" spans="7:8" x14ac:dyDescent="0.45">
      <c r="G2796" s="28">
        <f t="shared" si="43"/>
        <v>0</v>
      </c>
      <c r="H2796" s="29" t="b">
        <f>AND(IFERROR(INDEX(Config_Categories!$C$3:$AA$3, MATCH($E2796, Config_Categories!$C$1:$AA$1, 0)), FALSE), $G2796 &lt; 0)</f>
        <v>0</v>
      </c>
    </row>
    <row r="2797" spans="7:8" x14ac:dyDescent="0.45">
      <c r="G2797" s="28">
        <f t="shared" si="43"/>
        <v>0</v>
      </c>
      <c r="H2797" s="29" t="b">
        <f>AND(IFERROR(INDEX(Config_Categories!$C$3:$AA$3, MATCH($E2797, Config_Categories!$C$1:$AA$1, 0)), FALSE), $G2797 &lt; 0)</f>
        <v>0</v>
      </c>
    </row>
    <row r="2798" spans="7:8" x14ac:dyDescent="0.45">
      <c r="G2798" s="28">
        <f t="shared" si="43"/>
        <v>0</v>
      </c>
      <c r="H2798" s="29" t="b">
        <f>AND(IFERROR(INDEX(Config_Categories!$C$3:$AA$3, MATCH($E2798, Config_Categories!$C$1:$AA$1, 0)), FALSE), $G2798 &lt; 0)</f>
        <v>0</v>
      </c>
    </row>
    <row r="2799" spans="7:8" x14ac:dyDescent="0.45">
      <c r="G2799" s="28">
        <f t="shared" si="43"/>
        <v>0</v>
      </c>
      <c r="H2799" s="29" t="b">
        <f>AND(IFERROR(INDEX(Config_Categories!$C$3:$AA$3, MATCH($E2799, Config_Categories!$C$1:$AA$1, 0)), FALSE), $G2799 &lt; 0)</f>
        <v>0</v>
      </c>
    </row>
    <row r="2800" spans="7:8" x14ac:dyDescent="0.45">
      <c r="G2800" s="28">
        <f t="shared" si="43"/>
        <v>0</v>
      </c>
      <c r="H2800" s="29" t="b">
        <f>AND(IFERROR(INDEX(Config_Categories!$C$3:$AA$3, MATCH($E2800, Config_Categories!$C$1:$AA$1, 0)), FALSE), $G2800 &lt; 0)</f>
        <v>0</v>
      </c>
    </row>
    <row r="2801" spans="7:8" x14ac:dyDescent="0.45">
      <c r="G2801" s="28">
        <f t="shared" si="43"/>
        <v>0</v>
      </c>
      <c r="H2801" s="29" t="b">
        <f>AND(IFERROR(INDEX(Config_Categories!$C$3:$AA$3, MATCH($E2801, Config_Categories!$C$1:$AA$1, 0)), FALSE), $G2801 &lt; 0)</f>
        <v>0</v>
      </c>
    </row>
    <row r="2802" spans="7:8" x14ac:dyDescent="0.45">
      <c r="G2802" s="28">
        <f t="shared" si="43"/>
        <v>0</v>
      </c>
      <c r="H2802" s="29" t="b">
        <f>AND(IFERROR(INDEX(Config_Categories!$C$3:$AA$3, MATCH($E2802, Config_Categories!$C$1:$AA$1, 0)), FALSE), $G2802 &lt; 0)</f>
        <v>0</v>
      </c>
    </row>
    <row r="2803" spans="7:8" x14ac:dyDescent="0.45">
      <c r="G2803" s="28">
        <f t="shared" si="43"/>
        <v>0</v>
      </c>
      <c r="H2803" s="29" t="b">
        <f>AND(IFERROR(INDEX(Config_Categories!$C$3:$AA$3, MATCH($E2803, Config_Categories!$C$1:$AA$1, 0)), FALSE), $G2803 &lt; 0)</f>
        <v>0</v>
      </c>
    </row>
    <row r="2804" spans="7:8" x14ac:dyDescent="0.45">
      <c r="G2804" s="28">
        <f t="shared" si="43"/>
        <v>0</v>
      </c>
      <c r="H2804" s="29" t="b">
        <f>AND(IFERROR(INDEX(Config_Categories!$C$3:$AA$3, MATCH($E2804, Config_Categories!$C$1:$AA$1, 0)), FALSE), $G2804 &lt; 0)</f>
        <v>0</v>
      </c>
    </row>
    <row r="2805" spans="7:8" x14ac:dyDescent="0.45">
      <c r="G2805" s="28">
        <f t="shared" si="43"/>
        <v>0</v>
      </c>
      <c r="H2805" s="29" t="b">
        <f>AND(IFERROR(INDEX(Config_Categories!$C$3:$AA$3, MATCH($E2805, Config_Categories!$C$1:$AA$1, 0)), FALSE), $G2805 &lt; 0)</f>
        <v>0</v>
      </c>
    </row>
    <row r="2806" spans="7:8" x14ac:dyDescent="0.45">
      <c r="G2806" s="28">
        <f t="shared" si="43"/>
        <v>0</v>
      </c>
      <c r="H2806" s="29" t="b">
        <f>AND(IFERROR(INDEX(Config_Categories!$C$3:$AA$3, MATCH($E2806, Config_Categories!$C$1:$AA$1, 0)), FALSE), $G2806 &lt; 0)</f>
        <v>0</v>
      </c>
    </row>
    <row r="2807" spans="7:8" x14ac:dyDescent="0.45">
      <c r="G2807" s="28">
        <f t="shared" si="43"/>
        <v>0</v>
      </c>
      <c r="H2807" s="29" t="b">
        <f>AND(IFERROR(INDEX(Config_Categories!$C$3:$AA$3, MATCH($E2807, Config_Categories!$C$1:$AA$1, 0)), FALSE), $G2807 &lt; 0)</f>
        <v>0</v>
      </c>
    </row>
    <row r="2808" spans="7:8" x14ac:dyDescent="0.45">
      <c r="G2808" s="28">
        <f t="shared" si="43"/>
        <v>0</v>
      </c>
      <c r="H2808" s="29" t="b">
        <f>AND(IFERROR(INDEX(Config_Categories!$C$3:$AA$3, MATCH($E2808, Config_Categories!$C$1:$AA$1, 0)), FALSE), $G2808 &lt; 0)</f>
        <v>0</v>
      </c>
    </row>
    <row r="2809" spans="7:8" x14ac:dyDescent="0.45">
      <c r="G2809" s="28">
        <f t="shared" si="43"/>
        <v>0</v>
      </c>
      <c r="H2809" s="29" t="b">
        <f>AND(IFERROR(INDEX(Config_Categories!$C$3:$AA$3, MATCH($E2809, Config_Categories!$C$1:$AA$1, 0)), FALSE), $G2809 &lt; 0)</f>
        <v>0</v>
      </c>
    </row>
    <row r="2810" spans="7:8" x14ac:dyDescent="0.45">
      <c r="G2810" s="28">
        <f t="shared" si="43"/>
        <v>0</v>
      </c>
      <c r="H2810" s="29" t="b">
        <f>AND(IFERROR(INDEX(Config_Categories!$C$3:$AA$3, MATCH($E2810, Config_Categories!$C$1:$AA$1, 0)), FALSE), $G2810 &lt; 0)</f>
        <v>0</v>
      </c>
    </row>
    <row r="2811" spans="7:8" x14ac:dyDescent="0.45">
      <c r="G2811" s="28">
        <f t="shared" si="43"/>
        <v>0</v>
      </c>
      <c r="H2811" s="29" t="b">
        <f>AND(IFERROR(INDEX(Config_Categories!$C$3:$AA$3, MATCH($E2811, Config_Categories!$C$1:$AA$1, 0)), FALSE), $G2811 &lt; 0)</f>
        <v>0</v>
      </c>
    </row>
    <row r="2812" spans="7:8" x14ac:dyDescent="0.45">
      <c r="G2812" s="28">
        <f t="shared" si="43"/>
        <v>0</v>
      </c>
      <c r="H2812" s="29" t="b">
        <f>AND(IFERROR(INDEX(Config_Categories!$C$3:$AA$3, MATCH($E2812, Config_Categories!$C$1:$AA$1, 0)), FALSE), $G2812 &lt; 0)</f>
        <v>0</v>
      </c>
    </row>
    <row r="2813" spans="7:8" x14ac:dyDescent="0.45">
      <c r="G2813" s="28">
        <f t="shared" si="43"/>
        <v>0</v>
      </c>
      <c r="H2813" s="29" t="b">
        <f>AND(IFERROR(INDEX(Config_Categories!$C$3:$AA$3, MATCH($E2813, Config_Categories!$C$1:$AA$1, 0)), FALSE), $G2813 &lt; 0)</f>
        <v>0</v>
      </c>
    </row>
    <row r="2814" spans="7:8" x14ac:dyDescent="0.45">
      <c r="G2814" s="28">
        <f t="shared" si="43"/>
        <v>0</v>
      </c>
      <c r="H2814" s="29" t="b">
        <f>AND(IFERROR(INDEX(Config_Categories!$C$3:$AA$3, MATCH($E2814, Config_Categories!$C$1:$AA$1, 0)), FALSE), $G2814 &lt; 0)</f>
        <v>0</v>
      </c>
    </row>
    <row r="2815" spans="7:8" x14ac:dyDescent="0.45">
      <c r="G2815" s="28">
        <f t="shared" si="43"/>
        <v>0</v>
      </c>
      <c r="H2815" s="29" t="b">
        <f>AND(IFERROR(INDEX(Config_Categories!$C$3:$AA$3, MATCH($E2815, Config_Categories!$C$1:$AA$1, 0)), FALSE), $G2815 &lt; 0)</f>
        <v>0</v>
      </c>
    </row>
    <row r="2816" spans="7:8" x14ac:dyDescent="0.45">
      <c r="G2816" s="28">
        <f t="shared" si="43"/>
        <v>0</v>
      </c>
      <c r="H2816" s="29" t="b">
        <f>AND(IFERROR(INDEX(Config_Categories!$C$3:$AA$3, MATCH($E2816, Config_Categories!$C$1:$AA$1, 0)), FALSE), $G2816 &lt; 0)</f>
        <v>0</v>
      </c>
    </row>
    <row r="2817" spans="7:8" x14ac:dyDescent="0.45">
      <c r="G2817" s="28">
        <f t="shared" si="43"/>
        <v>0</v>
      </c>
      <c r="H2817" s="29" t="b">
        <f>AND(IFERROR(INDEX(Config_Categories!$C$3:$AA$3, MATCH($E2817, Config_Categories!$C$1:$AA$1, 0)), FALSE), $G2817 &lt; 0)</f>
        <v>0</v>
      </c>
    </row>
    <row r="2818" spans="7:8" x14ac:dyDescent="0.45">
      <c r="G2818" s="28">
        <f t="shared" si="43"/>
        <v>0</v>
      </c>
      <c r="H2818" s="29" t="b">
        <f>AND(IFERROR(INDEX(Config_Categories!$C$3:$AA$3, MATCH($E2818, Config_Categories!$C$1:$AA$1, 0)), FALSE), $G2818 &lt; 0)</f>
        <v>0</v>
      </c>
    </row>
    <row r="2819" spans="7:8" x14ac:dyDescent="0.45">
      <c r="G2819" s="28">
        <f t="shared" ref="G2819:G2882" si="44">SUM(I2819:O2819)</f>
        <v>0</v>
      </c>
      <c r="H2819" s="29" t="b">
        <f>AND(IFERROR(INDEX(Config_Categories!$C$3:$AA$3, MATCH($E2819, Config_Categories!$C$1:$AA$1, 0)), FALSE), $G2819 &lt; 0)</f>
        <v>0</v>
      </c>
    </row>
    <row r="2820" spans="7:8" x14ac:dyDescent="0.45">
      <c r="G2820" s="28">
        <f t="shared" si="44"/>
        <v>0</v>
      </c>
      <c r="H2820" s="29" t="b">
        <f>AND(IFERROR(INDEX(Config_Categories!$C$3:$AA$3, MATCH($E2820, Config_Categories!$C$1:$AA$1, 0)), FALSE), $G2820 &lt; 0)</f>
        <v>0</v>
      </c>
    </row>
    <row r="2821" spans="7:8" x14ac:dyDescent="0.45">
      <c r="G2821" s="28">
        <f t="shared" si="44"/>
        <v>0</v>
      </c>
      <c r="H2821" s="29" t="b">
        <f>AND(IFERROR(INDEX(Config_Categories!$C$3:$AA$3, MATCH($E2821, Config_Categories!$C$1:$AA$1, 0)), FALSE), $G2821 &lt; 0)</f>
        <v>0</v>
      </c>
    </row>
    <row r="2822" spans="7:8" x14ac:dyDescent="0.45">
      <c r="G2822" s="28">
        <f t="shared" si="44"/>
        <v>0</v>
      </c>
      <c r="H2822" s="29" t="b">
        <f>AND(IFERROR(INDEX(Config_Categories!$C$3:$AA$3, MATCH($E2822, Config_Categories!$C$1:$AA$1, 0)), FALSE), $G2822 &lt; 0)</f>
        <v>0</v>
      </c>
    </row>
    <row r="2823" spans="7:8" x14ac:dyDescent="0.45">
      <c r="G2823" s="28">
        <f t="shared" si="44"/>
        <v>0</v>
      </c>
      <c r="H2823" s="29" t="b">
        <f>AND(IFERROR(INDEX(Config_Categories!$C$3:$AA$3, MATCH($E2823, Config_Categories!$C$1:$AA$1, 0)), FALSE), $G2823 &lt; 0)</f>
        <v>0</v>
      </c>
    </row>
    <row r="2824" spans="7:8" x14ac:dyDescent="0.45">
      <c r="G2824" s="28">
        <f t="shared" si="44"/>
        <v>0</v>
      </c>
      <c r="H2824" s="29" t="b">
        <f>AND(IFERROR(INDEX(Config_Categories!$C$3:$AA$3, MATCH($E2824, Config_Categories!$C$1:$AA$1, 0)), FALSE), $G2824 &lt; 0)</f>
        <v>0</v>
      </c>
    </row>
    <row r="2825" spans="7:8" x14ac:dyDescent="0.45">
      <c r="G2825" s="28">
        <f t="shared" si="44"/>
        <v>0</v>
      </c>
      <c r="H2825" s="29" t="b">
        <f>AND(IFERROR(INDEX(Config_Categories!$C$3:$AA$3, MATCH($E2825, Config_Categories!$C$1:$AA$1, 0)), FALSE), $G2825 &lt; 0)</f>
        <v>0</v>
      </c>
    </row>
    <row r="2826" spans="7:8" x14ac:dyDescent="0.45">
      <c r="G2826" s="28">
        <f t="shared" si="44"/>
        <v>0</v>
      </c>
      <c r="H2826" s="29" t="b">
        <f>AND(IFERROR(INDEX(Config_Categories!$C$3:$AA$3, MATCH($E2826, Config_Categories!$C$1:$AA$1, 0)), FALSE), $G2826 &lt; 0)</f>
        <v>0</v>
      </c>
    </row>
    <row r="2827" spans="7:8" x14ac:dyDescent="0.45">
      <c r="G2827" s="28">
        <f t="shared" si="44"/>
        <v>0</v>
      </c>
      <c r="H2827" s="29" t="b">
        <f>AND(IFERROR(INDEX(Config_Categories!$C$3:$AA$3, MATCH($E2827, Config_Categories!$C$1:$AA$1, 0)), FALSE), $G2827 &lt; 0)</f>
        <v>0</v>
      </c>
    </row>
    <row r="2828" spans="7:8" x14ac:dyDescent="0.45">
      <c r="G2828" s="28">
        <f t="shared" si="44"/>
        <v>0</v>
      </c>
      <c r="H2828" s="29" t="b">
        <f>AND(IFERROR(INDEX(Config_Categories!$C$3:$AA$3, MATCH($E2828, Config_Categories!$C$1:$AA$1, 0)), FALSE), $G2828 &lt; 0)</f>
        <v>0</v>
      </c>
    </row>
    <row r="2829" spans="7:8" x14ac:dyDescent="0.45">
      <c r="G2829" s="28">
        <f t="shared" si="44"/>
        <v>0</v>
      </c>
      <c r="H2829" s="29" t="b">
        <f>AND(IFERROR(INDEX(Config_Categories!$C$3:$AA$3, MATCH($E2829, Config_Categories!$C$1:$AA$1, 0)), FALSE), $G2829 &lt; 0)</f>
        <v>0</v>
      </c>
    </row>
    <row r="2830" spans="7:8" x14ac:dyDescent="0.45">
      <c r="G2830" s="28">
        <f t="shared" si="44"/>
        <v>0</v>
      </c>
      <c r="H2830" s="29" t="b">
        <f>AND(IFERROR(INDEX(Config_Categories!$C$3:$AA$3, MATCH($E2830, Config_Categories!$C$1:$AA$1, 0)), FALSE), $G2830 &lt; 0)</f>
        <v>0</v>
      </c>
    </row>
    <row r="2831" spans="7:8" x14ac:dyDescent="0.45">
      <c r="G2831" s="28">
        <f t="shared" si="44"/>
        <v>0</v>
      </c>
      <c r="H2831" s="29" t="b">
        <f>AND(IFERROR(INDEX(Config_Categories!$C$3:$AA$3, MATCH($E2831, Config_Categories!$C$1:$AA$1, 0)), FALSE), $G2831 &lt; 0)</f>
        <v>0</v>
      </c>
    </row>
    <row r="2832" spans="7:8" x14ac:dyDescent="0.45">
      <c r="G2832" s="28">
        <f t="shared" si="44"/>
        <v>0</v>
      </c>
      <c r="H2832" s="29" t="b">
        <f>AND(IFERROR(INDEX(Config_Categories!$C$3:$AA$3, MATCH($E2832, Config_Categories!$C$1:$AA$1, 0)), FALSE), $G2832 &lt; 0)</f>
        <v>0</v>
      </c>
    </row>
    <row r="2833" spans="7:8" x14ac:dyDescent="0.45">
      <c r="G2833" s="28">
        <f t="shared" si="44"/>
        <v>0</v>
      </c>
      <c r="H2833" s="29" t="b">
        <f>AND(IFERROR(INDEX(Config_Categories!$C$3:$AA$3, MATCH($E2833, Config_Categories!$C$1:$AA$1, 0)), FALSE), $G2833 &lt; 0)</f>
        <v>0</v>
      </c>
    </row>
    <row r="2834" spans="7:8" x14ac:dyDescent="0.45">
      <c r="G2834" s="28">
        <f t="shared" si="44"/>
        <v>0</v>
      </c>
      <c r="H2834" s="29" t="b">
        <f>AND(IFERROR(INDEX(Config_Categories!$C$3:$AA$3, MATCH($E2834, Config_Categories!$C$1:$AA$1, 0)), FALSE), $G2834 &lt; 0)</f>
        <v>0</v>
      </c>
    </row>
    <row r="2835" spans="7:8" x14ac:dyDescent="0.45">
      <c r="G2835" s="28">
        <f t="shared" si="44"/>
        <v>0</v>
      </c>
      <c r="H2835" s="29" t="b">
        <f>AND(IFERROR(INDEX(Config_Categories!$C$3:$AA$3, MATCH($E2835, Config_Categories!$C$1:$AA$1, 0)), FALSE), $G2835 &lt; 0)</f>
        <v>0</v>
      </c>
    </row>
    <row r="2836" spans="7:8" x14ac:dyDescent="0.45">
      <c r="G2836" s="28">
        <f t="shared" si="44"/>
        <v>0</v>
      </c>
      <c r="H2836" s="29" t="b">
        <f>AND(IFERROR(INDEX(Config_Categories!$C$3:$AA$3, MATCH($E2836, Config_Categories!$C$1:$AA$1, 0)), FALSE), $G2836 &lt; 0)</f>
        <v>0</v>
      </c>
    </row>
    <row r="2837" spans="7:8" x14ac:dyDescent="0.45">
      <c r="G2837" s="28">
        <f t="shared" si="44"/>
        <v>0</v>
      </c>
      <c r="H2837" s="29" t="b">
        <f>AND(IFERROR(INDEX(Config_Categories!$C$3:$AA$3, MATCH($E2837, Config_Categories!$C$1:$AA$1, 0)), FALSE), $G2837 &lt; 0)</f>
        <v>0</v>
      </c>
    </row>
    <row r="2838" spans="7:8" x14ac:dyDescent="0.45">
      <c r="G2838" s="28">
        <f t="shared" si="44"/>
        <v>0</v>
      </c>
      <c r="H2838" s="29" t="b">
        <f>AND(IFERROR(INDEX(Config_Categories!$C$3:$AA$3, MATCH($E2838, Config_Categories!$C$1:$AA$1, 0)), FALSE), $G2838 &lt; 0)</f>
        <v>0</v>
      </c>
    </row>
    <row r="2839" spans="7:8" x14ac:dyDescent="0.45">
      <c r="G2839" s="28">
        <f t="shared" si="44"/>
        <v>0</v>
      </c>
      <c r="H2839" s="29" t="b">
        <f>AND(IFERROR(INDEX(Config_Categories!$C$3:$AA$3, MATCH($E2839, Config_Categories!$C$1:$AA$1, 0)), FALSE), $G2839 &lt; 0)</f>
        <v>0</v>
      </c>
    </row>
    <row r="2840" spans="7:8" x14ac:dyDescent="0.45">
      <c r="G2840" s="28">
        <f t="shared" si="44"/>
        <v>0</v>
      </c>
      <c r="H2840" s="29" t="b">
        <f>AND(IFERROR(INDEX(Config_Categories!$C$3:$AA$3, MATCH($E2840, Config_Categories!$C$1:$AA$1, 0)), FALSE), $G2840 &lt; 0)</f>
        <v>0</v>
      </c>
    </row>
    <row r="2841" spans="7:8" x14ac:dyDescent="0.45">
      <c r="G2841" s="28">
        <f t="shared" si="44"/>
        <v>0</v>
      </c>
      <c r="H2841" s="29" t="b">
        <f>AND(IFERROR(INDEX(Config_Categories!$C$3:$AA$3, MATCH($E2841, Config_Categories!$C$1:$AA$1, 0)), FALSE), $G2841 &lt; 0)</f>
        <v>0</v>
      </c>
    </row>
    <row r="2842" spans="7:8" x14ac:dyDescent="0.45">
      <c r="G2842" s="28">
        <f t="shared" si="44"/>
        <v>0</v>
      </c>
      <c r="H2842" s="29" t="b">
        <f>AND(IFERROR(INDEX(Config_Categories!$C$3:$AA$3, MATCH($E2842, Config_Categories!$C$1:$AA$1, 0)), FALSE), $G2842 &lt; 0)</f>
        <v>0</v>
      </c>
    </row>
    <row r="2843" spans="7:8" x14ac:dyDescent="0.45">
      <c r="G2843" s="28">
        <f t="shared" si="44"/>
        <v>0</v>
      </c>
      <c r="H2843" s="29" t="b">
        <f>AND(IFERROR(INDEX(Config_Categories!$C$3:$AA$3, MATCH($E2843, Config_Categories!$C$1:$AA$1, 0)), FALSE), $G2843 &lt; 0)</f>
        <v>0</v>
      </c>
    </row>
    <row r="2844" spans="7:8" x14ac:dyDescent="0.45">
      <c r="G2844" s="28">
        <f t="shared" si="44"/>
        <v>0</v>
      </c>
      <c r="H2844" s="29" t="b">
        <f>AND(IFERROR(INDEX(Config_Categories!$C$3:$AA$3, MATCH($E2844, Config_Categories!$C$1:$AA$1, 0)), FALSE), $G2844 &lt; 0)</f>
        <v>0</v>
      </c>
    </row>
    <row r="2845" spans="7:8" x14ac:dyDescent="0.45">
      <c r="G2845" s="28">
        <f t="shared" si="44"/>
        <v>0</v>
      </c>
      <c r="H2845" s="29" t="b">
        <f>AND(IFERROR(INDEX(Config_Categories!$C$3:$AA$3, MATCH($E2845, Config_Categories!$C$1:$AA$1, 0)), FALSE), $G2845 &lt; 0)</f>
        <v>0</v>
      </c>
    </row>
    <row r="2846" spans="7:8" x14ac:dyDescent="0.45">
      <c r="G2846" s="28">
        <f t="shared" si="44"/>
        <v>0</v>
      </c>
      <c r="H2846" s="29" t="b">
        <f>AND(IFERROR(INDEX(Config_Categories!$C$3:$AA$3, MATCH($E2846, Config_Categories!$C$1:$AA$1, 0)), FALSE), $G2846 &lt; 0)</f>
        <v>0</v>
      </c>
    </row>
    <row r="2847" spans="7:8" x14ac:dyDescent="0.45">
      <c r="G2847" s="28">
        <f t="shared" si="44"/>
        <v>0</v>
      </c>
      <c r="H2847" s="29" t="b">
        <f>AND(IFERROR(INDEX(Config_Categories!$C$3:$AA$3, MATCH($E2847, Config_Categories!$C$1:$AA$1, 0)), FALSE), $G2847 &lt; 0)</f>
        <v>0</v>
      </c>
    </row>
    <row r="2848" spans="7:8" x14ac:dyDescent="0.45">
      <c r="G2848" s="28">
        <f t="shared" si="44"/>
        <v>0</v>
      </c>
      <c r="H2848" s="29" t="b">
        <f>AND(IFERROR(INDEX(Config_Categories!$C$3:$AA$3, MATCH($E2848, Config_Categories!$C$1:$AA$1, 0)), FALSE), $G2848 &lt; 0)</f>
        <v>0</v>
      </c>
    </row>
    <row r="2849" spans="7:8" x14ac:dyDescent="0.45">
      <c r="G2849" s="28">
        <f t="shared" si="44"/>
        <v>0</v>
      </c>
      <c r="H2849" s="29" t="b">
        <f>AND(IFERROR(INDEX(Config_Categories!$C$3:$AA$3, MATCH($E2849, Config_Categories!$C$1:$AA$1, 0)), FALSE), $G2849 &lt; 0)</f>
        <v>0</v>
      </c>
    </row>
    <row r="2850" spans="7:8" x14ac:dyDescent="0.45">
      <c r="G2850" s="28">
        <f t="shared" si="44"/>
        <v>0</v>
      </c>
      <c r="H2850" s="29" t="b">
        <f>AND(IFERROR(INDEX(Config_Categories!$C$3:$AA$3, MATCH($E2850, Config_Categories!$C$1:$AA$1, 0)), FALSE), $G2850 &lt; 0)</f>
        <v>0</v>
      </c>
    </row>
    <row r="2851" spans="7:8" x14ac:dyDescent="0.45">
      <c r="G2851" s="28">
        <f t="shared" si="44"/>
        <v>0</v>
      </c>
      <c r="H2851" s="29" t="b">
        <f>AND(IFERROR(INDEX(Config_Categories!$C$3:$AA$3, MATCH($E2851, Config_Categories!$C$1:$AA$1, 0)), FALSE), $G2851 &lt; 0)</f>
        <v>0</v>
      </c>
    </row>
    <row r="2852" spans="7:8" x14ac:dyDescent="0.45">
      <c r="G2852" s="28">
        <f t="shared" si="44"/>
        <v>0</v>
      </c>
      <c r="H2852" s="29" t="b">
        <f>AND(IFERROR(INDEX(Config_Categories!$C$3:$AA$3, MATCH($E2852, Config_Categories!$C$1:$AA$1, 0)), FALSE), $G2852 &lt; 0)</f>
        <v>0</v>
      </c>
    </row>
    <row r="2853" spans="7:8" x14ac:dyDescent="0.45">
      <c r="G2853" s="28">
        <f t="shared" si="44"/>
        <v>0</v>
      </c>
      <c r="H2853" s="29" t="b">
        <f>AND(IFERROR(INDEX(Config_Categories!$C$3:$AA$3, MATCH($E2853, Config_Categories!$C$1:$AA$1, 0)), FALSE), $G2853 &lt; 0)</f>
        <v>0</v>
      </c>
    </row>
    <row r="2854" spans="7:8" x14ac:dyDescent="0.45">
      <c r="G2854" s="28">
        <f t="shared" si="44"/>
        <v>0</v>
      </c>
      <c r="H2854" s="29" t="b">
        <f>AND(IFERROR(INDEX(Config_Categories!$C$3:$AA$3, MATCH($E2854, Config_Categories!$C$1:$AA$1, 0)), FALSE), $G2854 &lt; 0)</f>
        <v>0</v>
      </c>
    </row>
    <row r="2855" spans="7:8" x14ac:dyDescent="0.45">
      <c r="G2855" s="28">
        <f t="shared" si="44"/>
        <v>0</v>
      </c>
      <c r="H2855" s="29" t="b">
        <f>AND(IFERROR(INDEX(Config_Categories!$C$3:$AA$3, MATCH($E2855, Config_Categories!$C$1:$AA$1, 0)), FALSE), $G2855 &lt; 0)</f>
        <v>0</v>
      </c>
    </row>
    <row r="2856" spans="7:8" x14ac:dyDescent="0.45">
      <c r="G2856" s="28">
        <f t="shared" si="44"/>
        <v>0</v>
      </c>
      <c r="H2856" s="29" t="b">
        <f>AND(IFERROR(INDEX(Config_Categories!$C$3:$AA$3, MATCH($E2856, Config_Categories!$C$1:$AA$1, 0)), FALSE), $G2856 &lt; 0)</f>
        <v>0</v>
      </c>
    </row>
    <row r="2857" spans="7:8" x14ac:dyDescent="0.45">
      <c r="G2857" s="28">
        <f t="shared" si="44"/>
        <v>0</v>
      </c>
      <c r="H2857" s="29" t="b">
        <f>AND(IFERROR(INDEX(Config_Categories!$C$3:$AA$3, MATCH($E2857, Config_Categories!$C$1:$AA$1, 0)), FALSE), $G2857 &lt; 0)</f>
        <v>0</v>
      </c>
    </row>
    <row r="2858" spans="7:8" x14ac:dyDescent="0.45">
      <c r="G2858" s="28">
        <f t="shared" si="44"/>
        <v>0</v>
      </c>
      <c r="H2858" s="29" t="b">
        <f>AND(IFERROR(INDEX(Config_Categories!$C$3:$AA$3, MATCH($E2858, Config_Categories!$C$1:$AA$1, 0)), FALSE), $G2858 &lt; 0)</f>
        <v>0</v>
      </c>
    </row>
    <row r="2859" spans="7:8" x14ac:dyDescent="0.45">
      <c r="G2859" s="28">
        <f t="shared" si="44"/>
        <v>0</v>
      </c>
      <c r="H2859" s="29" t="b">
        <f>AND(IFERROR(INDEX(Config_Categories!$C$3:$AA$3, MATCH($E2859, Config_Categories!$C$1:$AA$1, 0)), FALSE), $G2859 &lt; 0)</f>
        <v>0</v>
      </c>
    </row>
    <row r="2860" spans="7:8" x14ac:dyDescent="0.45">
      <c r="G2860" s="28">
        <f t="shared" si="44"/>
        <v>0</v>
      </c>
      <c r="H2860" s="29" t="b">
        <f>AND(IFERROR(INDEX(Config_Categories!$C$3:$AA$3, MATCH($E2860, Config_Categories!$C$1:$AA$1, 0)), FALSE), $G2860 &lt; 0)</f>
        <v>0</v>
      </c>
    </row>
    <row r="2861" spans="7:8" x14ac:dyDescent="0.45">
      <c r="G2861" s="28">
        <f t="shared" si="44"/>
        <v>0</v>
      </c>
      <c r="H2861" s="29" t="b">
        <f>AND(IFERROR(INDEX(Config_Categories!$C$3:$AA$3, MATCH($E2861, Config_Categories!$C$1:$AA$1, 0)), FALSE), $G2861 &lt; 0)</f>
        <v>0</v>
      </c>
    </row>
    <row r="2862" spans="7:8" x14ac:dyDescent="0.45">
      <c r="G2862" s="28">
        <f t="shared" si="44"/>
        <v>0</v>
      </c>
      <c r="H2862" s="29" t="b">
        <f>AND(IFERROR(INDEX(Config_Categories!$C$3:$AA$3, MATCH($E2862, Config_Categories!$C$1:$AA$1, 0)), FALSE), $G2862 &lt; 0)</f>
        <v>0</v>
      </c>
    </row>
    <row r="2863" spans="7:8" x14ac:dyDescent="0.45">
      <c r="G2863" s="28">
        <f t="shared" si="44"/>
        <v>0</v>
      </c>
      <c r="H2863" s="29" t="b">
        <f>AND(IFERROR(INDEX(Config_Categories!$C$3:$AA$3, MATCH($E2863, Config_Categories!$C$1:$AA$1, 0)), FALSE), $G2863 &lt; 0)</f>
        <v>0</v>
      </c>
    </row>
    <row r="2864" spans="7:8" x14ac:dyDescent="0.45">
      <c r="G2864" s="28">
        <f t="shared" si="44"/>
        <v>0</v>
      </c>
      <c r="H2864" s="29" t="b">
        <f>AND(IFERROR(INDEX(Config_Categories!$C$3:$AA$3, MATCH($E2864, Config_Categories!$C$1:$AA$1, 0)), FALSE), $G2864 &lt; 0)</f>
        <v>0</v>
      </c>
    </row>
    <row r="2865" spans="7:8" x14ac:dyDescent="0.45">
      <c r="G2865" s="28">
        <f t="shared" si="44"/>
        <v>0</v>
      </c>
      <c r="H2865" s="29" t="b">
        <f>AND(IFERROR(INDEX(Config_Categories!$C$3:$AA$3, MATCH($E2865, Config_Categories!$C$1:$AA$1, 0)), FALSE), $G2865 &lt; 0)</f>
        <v>0</v>
      </c>
    </row>
    <row r="2866" spans="7:8" x14ac:dyDescent="0.45">
      <c r="G2866" s="28">
        <f t="shared" si="44"/>
        <v>0</v>
      </c>
      <c r="H2866" s="29" t="b">
        <f>AND(IFERROR(INDEX(Config_Categories!$C$3:$AA$3, MATCH($E2866, Config_Categories!$C$1:$AA$1, 0)), FALSE), $G2866 &lt; 0)</f>
        <v>0</v>
      </c>
    </row>
    <row r="2867" spans="7:8" x14ac:dyDescent="0.45">
      <c r="G2867" s="28">
        <f t="shared" si="44"/>
        <v>0</v>
      </c>
      <c r="H2867" s="29" t="b">
        <f>AND(IFERROR(INDEX(Config_Categories!$C$3:$AA$3, MATCH($E2867, Config_Categories!$C$1:$AA$1, 0)), FALSE), $G2867 &lt; 0)</f>
        <v>0</v>
      </c>
    </row>
    <row r="2868" spans="7:8" x14ac:dyDescent="0.45">
      <c r="G2868" s="28">
        <f t="shared" si="44"/>
        <v>0</v>
      </c>
      <c r="H2868" s="29" t="b">
        <f>AND(IFERROR(INDEX(Config_Categories!$C$3:$AA$3, MATCH($E2868, Config_Categories!$C$1:$AA$1, 0)), FALSE), $G2868 &lt; 0)</f>
        <v>0</v>
      </c>
    </row>
    <row r="2869" spans="7:8" x14ac:dyDescent="0.45">
      <c r="G2869" s="28">
        <f t="shared" si="44"/>
        <v>0</v>
      </c>
      <c r="H2869" s="29" t="b">
        <f>AND(IFERROR(INDEX(Config_Categories!$C$3:$AA$3, MATCH($E2869, Config_Categories!$C$1:$AA$1, 0)), FALSE), $G2869 &lt; 0)</f>
        <v>0</v>
      </c>
    </row>
    <row r="2870" spans="7:8" x14ac:dyDescent="0.45">
      <c r="G2870" s="28">
        <f t="shared" si="44"/>
        <v>0</v>
      </c>
      <c r="H2870" s="29" t="b">
        <f>AND(IFERROR(INDEX(Config_Categories!$C$3:$AA$3, MATCH($E2870, Config_Categories!$C$1:$AA$1, 0)), FALSE), $G2870 &lt; 0)</f>
        <v>0</v>
      </c>
    </row>
    <row r="2871" spans="7:8" x14ac:dyDescent="0.45">
      <c r="G2871" s="28">
        <f t="shared" si="44"/>
        <v>0</v>
      </c>
      <c r="H2871" s="29" t="b">
        <f>AND(IFERROR(INDEX(Config_Categories!$C$3:$AA$3, MATCH($E2871, Config_Categories!$C$1:$AA$1, 0)), FALSE), $G2871 &lt; 0)</f>
        <v>0</v>
      </c>
    </row>
    <row r="2872" spans="7:8" x14ac:dyDescent="0.45">
      <c r="G2872" s="28">
        <f t="shared" si="44"/>
        <v>0</v>
      </c>
      <c r="H2872" s="29" t="b">
        <f>AND(IFERROR(INDEX(Config_Categories!$C$3:$AA$3, MATCH($E2872, Config_Categories!$C$1:$AA$1, 0)), FALSE), $G2872 &lt; 0)</f>
        <v>0</v>
      </c>
    </row>
    <row r="2873" spans="7:8" x14ac:dyDescent="0.45">
      <c r="G2873" s="28">
        <f t="shared" si="44"/>
        <v>0</v>
      </c>
      <c r="H2873" s="29" t="b">
        <f>AND(IFERROR(INDEX(Config_Categories!$C$3:$AA$3, MATCH($E2873, Config_Categories!$C$1:$AA$1, 0)), FALSE), $G2873 &lt; 0)</f>
        <v>0</v>
      </c>
    </row>
    <row r="2874" spans="7:8" x14ac:dyDescent="0.45">
      <c r="G2874" s="28">
        <f t="shared" si="44"/>
        <v>0</v>
      </c>
      <c r="H2874" s="29" t="b">
        <f>AND(IFERROR(INDEX(Config_Categories!$C$3:$AA$3, MATCH($E2874, Config_Categories!$C$1:$AA$1, 0)), FALSE), $G2874 &lt; 0)</f>
        <v>0</v>
      </c>
    </row>
    <row r="2875" spans="7:8" x14ac:dyDescent="0.45">
      <c r="G2875" s="28">
        <f t="shared" si="44"/>
        <v>0</v>
      </c>
      <c r="H2875" s="29" t="b">
        <f>AND(IFERROR(INDEX(Config_Categories!$C$3:$AA$3, MATCH($E2875, Config_Categories!$C$1:$AA$1, 0)), FALSE), $G2875 &lt; 0)</f>
        <v>0</v>
      </c>
    </row>
    <row r="2876" spans="7:8" x14ac:dyDescent="0.45">
      <c r="G2876" s="28">
        <f t="shared" si="44"/>
        <v>0</v>
      </c>
      <c r="H2876" s="29" t="b">
        <f>AND(IFERROR(INDEX(Config_Categories!$C$3:$AA$3, MATCH($E2876, Config_Categories!$C$1:$AA$1, 0)), FALSE), $G2876 &lt; 0)</f>
        <v>0</v>
      </c>
    </row>
    <row r="2877" spans="7:8" x14ac:dyDescent="0.45">
      <c r="G2877" s="28">
        <f t="shared" si="44"/>
        <v>0</v>
      </c>
      <c r="H2877" s="29" t="b">
        <f>AND(IFERROR(INDEX(Config_Categories!$C$3:$AA$3, MATCH($E2877, Config_Categories!$C$1:$AA$1, 0)), FALSE), $G2877 &lt; 0)</f>
        <v>0</v>
      </c>
    </row>
    <row r="2878" spans="7:8" x14ac:dyDescent="0.45">
      <c r="G2878" s="28">
        <f t="shared" si="44"/>
        <v>0</v>
      </c>
      <c r="H2878" s="29" t="b">
        <f>AND(IFERROR(INDEX(Config_Categories!$C$3:$AA$3, MATCH($E2878, Config_Categories!$C$1:$AA$1, 0)), FALSE), $G2878 &lt; 0)</f>
        <v>0</v>
      </c>
    </row>
    <row r="2879" spans="7:8" x14ac:dyDescent="0.45">
      <c r="G2879" s="28">
        <f t="shared" si="44"/>
        <v>0</v>
      </c>
      <c r="H2879" s="29" t="b">
        <f>AND(IFERROR(INDEX(Config_Categories!$C$3:$AA$3, MATCH($E2879, Config_Categories!$C$1:$AA$1, 0)), FALSE), $G2879 &lt; 0)</f>
        <v>0</v>
      </c>
    </row>
    <row r="2880" spans="7:8" x14ac:dyDescent="0.45">
      <c r="G2880" s="28">
        <f t="shared" si="44"/>
        <v>0</v>
      </c>
      <c r="H2880" s="29" t="b">
        <f>AND(IFERROR(INDEX(Config_Categories!$C$3:$AA$3, MATCH($E2880, Config_Categories!$C$1:$AA$1, 0)), FALSE), $G2880 &lt; 0)</f>
        <v>0</v>
      </c>
    </row>
    <row r="2881" spans="7:8" x14ac:dyDescent="0.45">
      <c r="G2881" s="28">
        <f t="shared" si="44"/>
        <v>0</v>
      </c>
      <c r="H2881" s="29" t="b">
        <f>AND(IFERROR(INDEX(Config_Categories!$C$3:$AA$3, MATCH($E2881, Config_Categories!$C$1:$AA$1, 0)), FALSE), $G2881 &lt; 0)</f>
        <v>0</v>
      </c>
    </row>
    <row r="2882" spans="7:8" x14ac:dyDescent="0.45">
      <c r="G2882" s="28">
        <f t="shared" si="44"/>
        <v>0</v>
      </c>
      <c r="H2882" s="29" t="b">
        <f>AND(IFERROR(INDEX(Config_Categories!$C$3:$AA$3, MATCH($E2882, Config_Categories!$C$1:$AA$1, 0)), FALSE), $G2882 &lt; 0)</f>
        <v>0</v>
      </c>
    </row>
    <row r="2883" spans="7:8" x14ac:dyDescent="0.45">
      <c r="G2883" s="28">
        <f t="shared" ref="G2883:G2946" si="45">SUM(I2883:O2883)</f>
        <v>0</v>
      </c>
      <c r="H2883" s="29" t="b">
        <f>AND(IFERROR(INDEX(Config_Categories!$C$3:$AA$3, MATCH($E2883, Config_Categories!$C$1:$AA$1, 0)), FALSE), $G2883 &lt; 0)</f>
        <v>0</v>
      </c>
    </row>
    <row r="2884" spans="7:8" x14ac:dyDescent="0.45">
      <c r="G2884" s="28">
        <f t="shared" si="45"/>
        <v>0</v>
      </c>
      <c r="H2884" s="29" t="b">
        <f>AND(IFERROR(INDEX(Config_Categories!$C$3:$AA$3, MATCH($E2884, Config_Categories!$C$1:$AA$1, 0)), FALSE), $G2884 &lt; 0)</f>
        <v>0</v>
      </c>
    </row>
    <row r="2885" spans="7:8" x14ac:dyDescent="0.45">
      <c r="G2885" s="28">
        <f t="shared" si="45"/>
        <v>0</v>
      </c>
      <c r="H2885" s="29" t="b">
        <f>AND(IFERROR(INDEX(Config_Categories!$C$3:$AA$3, MATCH($E2885, Config_Categories!$C$1:$AA$1, 0)), FALSE), $G2885 &lt; 0)</f>
        <v>0</v>
      </c>
    </row>
    <row r="2886" spans="7:8" x14ac:dyDescent="0.45">
      <c r="G2886" s="28">
        <f t="shared" si="45"/>
        <v>0</v>
      </c>
      <c r="H2886" s="29" t="b">
        <f>AND(IFERROR(INDEX(Config_Categories!$C$3:$AA$3, MATCH($E2886, Config_Categories!$C$1:$AA$1, 0)), FALSE), $G2886 &lt; 0)</f>
        <v>0</v>
      </c>
    </row>
    <row r="2887" spans="7:8" x14ac:dyDescent="0.45">
      <c r="G2887" s="28">
        <f t="shared" si="45"/>
        <v>0</v>
      </c>
      <c r="H2887" s="29" t="b">
        <f>AND(IFERROR(INDEX(Config_Categories!$C$3:$AA$3, MATCH($E2887, Config_Categories!$C$1:$AA$1, 0)), FALSE), $G2887 &lt; 0)</f>
        <v>0</v>
      </c>
    </row>
    <row r="2888" spans="7:8" x14ac:dyDescent="0.45">
      <c r="G2888" s="28">
        <f t="shared" si="45"/>
        <v>0</v>
      </c>
      <c r="H2888" s="29" t="b">
        <f>AND(IFERROR(INDEX(Config_Categories!$C$3:$AA$3, MATCH($E2888, Config_Categories!$C$1:$AA$1, 0)), FALSE), $G2888 &lt; 0)</f>
        <v>0</v>
      </c>
    </row>
    <row r="2889" spans="7:8" x14ac:dyDescent="0.45">
      <c r="G2889" s="28">
        <f t="shared" si="45"/>
        <v>0</v>
      </c>
      <c r="H2889" s="29" t="b">
        <f>AND(IFERROR(INDEX(Config_Categories!$C$3:$AA$3, MATCH($E2889, Config_Categories!$C$1:$AA$1, 0)), FALSE), $G2889 &lt; 0)</f>
        <v>0</v>
      </c>
    </row>
    <row r="2890" spans="7:8" x14ac:dyDescent="0.45">
      <c r="G2890" s="28">
        <f t="shared" si="45"/>
        <v>0</v>
      </c>
      <c r="H2890" s="29" t="b">
        <f>AND(IFERROR(INDEX(Config_Categories!$C$3:$AA$3, MATCH($E2890, Config_Categories!$C$1:$AA$1, 0)), FALSE), $G2890 &lt; 0)</f>
        <v>0</v>
      </c>
    </row>
    <row r="2891" spans="7:8" x14ac:dyDescent="0.45">
      <c r="G2891" s="28">
        <f t="shared" si="45"/>
        <v>0</v>
      </c>
      <c r="H2891" s="29" t="b">
        <f>AND(IFERROR(INDEX(Config_Categories!$C$3:$AA$3, MATCH($E2891, Config_Categories!$C$1:$AA$1, 0)), FALSE), $G2891 &lt; 0)</f>
        <v>0</v>
      </c>
    </row>
    <row r="2892" spans="7:8" x14ac:dyDescent="0.45">
      <c r="G2892" s="28">
        <f t="shared" si="45"/>
        <v>0</v>
      </c>
      <c r="H2892" s="29" t="b">
        <f>AND(IFERROR(INDEX(Config_Categories!$C$3:$AA$3, MATCH($E2892, Config_Categories!$C$1:$AA$1, 0)), FALSE), $G2892 &lt; 0)</f>
        <v>0</v>
      </c>
    </row>
    <row r="2893" spans="7:8" x14ac:dyDescent="0.45">
      <c r="G2893" s="28">
        <f t="shared" si="45"/>
        <v>0</v>
      </c>
      <c r="H2893" s="29" t="b">
        <f>AND(IFERROR(INDEX(Config_Categories!$C$3:$AA$3, MATCH($E2893, Config_Categories!$C$1:$AA$1, 0)), FALSE), $G2893 &lt; 0)</f>
        <v>0</v>
      </c>
    </row>
    <row r="2894" spans="7:8" x14ac:dyDescent="0.45">
      <c r="G2894" s="28">
        <f t="shared" si="45"/>
        <v>0</v>
      </c>
      <c r="H2894" s="29" t="b">
        <f>AND(IFERROR(INDEX(Config_Categories!$C$3:$AA$3, MATCH($E2894, Config_Categories!$C$1:$AA$1, 0)), FALSE), $G2894 &lt; 0)</f>
        <v>0</v>
      </c>
    </row>
    <row r="2895" spans="7:8" x14ac:dyDescent="0.45">
      <c r="G2895" s="28">
        <f t="shared" si="45"/>
        <v>0</v>
      </c>
      <c r="H2895" s="29" t="b">
        <f>AND(IFERROR(INDEX(Config_Categories!$C$3:$AA$3, MATCH($E2895, Config_Categories!$C$1:$AA$1, 0)), FALSE), $G2895 &lt; 0)</f>
        <v>0</v>
      </c>
    </row>
    <row r="2896" spans="7:8" x14ac:dyDescent="0.45">
      <c r="G2896" s="28">
        <f t="shared" si="45"/>
        <v>0</v>
      </c>
      <c r="H2896" s="29" t="b">
        <f>AND(IFERROR(INDEX(Config_Categories!$C$3:$AA$3, MATCH($E2896, Config_Categories!$C$1:$AA$1, 0)), FALSE), $G2896 &lt; 0)</f>
        <v>0</v>
      </c>
    </row>
    <row r="2897" spans="7:8" x14ac:dyDescent="0.45">
      <c r="G2897" s="28">
        <f t="shared" si="45"/>
        <v>0</v>
      </c>
      <c r="H2897" s="29" t="b">
        <f>AND(IFERROR(INDEX(Config_Categories!$C$3:$AA$3, MATCH($E2897, Config_Categories!$C$1:$AA$1, 0)), FALSE), $G2897 &lt; 0)</f>
        <v>0</v>
      </c>
    </row>
    <row r="2898" spans="7:8" x14ac:dyDescent="0.45">
      <c r="G2898" s="28">
        <f t="shared" si="45"/>
        <v>0</v>
      </c>
      <c r="H2898" s="29" t="b">
        <f>AND(IFERROR(INDEX(Config_Categories!$C$3:$AA$3, MATCH($E2898, Config_Categories!$C$1:$AA$1, 0)), FALSE), $G2898 &lt; 0)</f>
        <v>0</v>
      </c>
    </row>
    <row r="2899" spans="7:8" x14ac:dyDescent="0.45">
      <c r="G2899" s="28">
        <f t="shared" si="45"/>
        <v>0</v>
      </c>
      <c r="H2899" s="29" t="b">
        <f>AND(IFERROR(INDEX(Config_Categories!$C$3:$AA$3, MATCH($E2899, Config_Categories!$C$1:$AA$1, 0)), FALSE), $G2899 &lt; 0)</f>
        <v>0</v>
      </c>
    </row>
    <row r="2900" spans="7:8" x14ac:dyDescent="0.45">
      <c r="G2900" s="28">
        <f t="shared" si="45"/>
        <v>0</v>
      </c>
      <c r="H2900" s="29" t="b">
        <f>AND(IFERROR(INDEX(Config_Categories!$C$3:$AA$3, MATCH($E2900, Config_Categories!$C$1:$AA$1, 0)), FALSE), $G2900 &lt; 0)</f>
        <v>0</v>
      </c>
    </row>
    <row r="2901" spans="7:8" x14ac:dyDescent="0.45">
      <c r="G2901" s="28">
        <f t="shared" si="45"/>
        <v>0</v>
      </c>
      <c r="H2901" s="29" t="b">
        <f>AND(IFERROR(INDEX(Config_Categories!$C$3:$AA$3, MATCH($E2901, Config_Categories!$C$1:$AA$1, 0)), FALSE), $G2901 &lt; 0)</f>
        <v>0</v>
      </c>
    </row>
    <row r="2902" spans="7:8" x14ac:dyDescent="0.45">
      <c r="G2902" s="28">
        <f t="shared" si="45"/>
        <v>0</v>
      </c>
      <c r="H2902" s="29" t="b">
        <f>AND(IFERROR(INDEX(Config_Categories!$C$3:$AA$3, MATCH($E2902, Config_Categories!$C$1:$AA$1, 0)), FALSE), $G2902 &lt; 0)</f>
        <v>0</v>
      </c>
    </row>
    <row r="2903" spans="7:8" x14ac:dyDescent="0.45">
      <c r="G2903" s="28">
        <f t="shared" si="45"/>
        <v>0</v>
      </c>
      <c r="H2903" s="29" t="b">
        <f>AND(IFERROR(INDEX(Config_Categories!$C$3:$AA$3, MATCH($E2903, Config_Categories!$C$1:$AA$1, 0)), FALSE), $G2903 &lt; 0)</f>
        <v>0</v>
      </c>
    </row>
    <row r="2904" spans="7:8" x14ac:dyDescent="0.45">
      <c r="G2904" s="28">
        <f t="shared" si="45"/>
        <v>0</v>
      </c>
      <c r="H2904" s="29" t="b">
        <f>AND(IFERROR(INDEX(Config_Categories!$C$3:$AA$3, MATCH($E2904, Config_Categories!$C$1:$AA$1, 0)), FALSE), $G2904 &lt; 0)</f>
        <v>0</v>
      </c>
    </row>
    <row r="2905" spans="7:8" x14ac:dyDescent="0.45">
      <c r="G2905" s="28">
        <f t="shared" si="45"/>
        <v>0</v>
      </c>
      <c r="H2905" s="29" t="b">
        <f>AND(IFERROR(INDEX(Config_Categories!$C$3:$AA$3, MATCH($E2905, Config_Categories!$C$1:$AA$1, 0)), FALSE), $G2905 &lt; 0)</f>
        <v>0</v>
      </c>
    </row>
    <row r="2906" spans="7:8" x14ac:dyDescent="0.45">
      <c r="G2906" s="28">
        <f t="shared" si="45"/>
        <v>0</v>
      </c>
      <c r="H2906" s="29" t="b">
        <f>AND(IFERROR(INDEX(Config_Categories!$C$3:$AA$3, MATCH($E2906, Config_Categories!$C$1:$AA$1, 0)), FALSE), $G2906 &lt; 0)</f>
        <v>0</v>
      </c>
    </row>
    <row r="2907" spans="7:8" x14ac:dyDescent="0.45">
      <c r="G2907" s="28">
        <f t="shared" si="45"/>
        <v>0</v>
      </c>
      <c r="H2907" s="29" t="b">
        <f>AND(IFERROR(INDEX(Config_Categories!$C$3:$AA$3, MATCH($E2907, Config_Categories!$C$1:$AA$1, 0)), FALSE), $G2907 &lt; 0)</f>
        <v>0</v>
      </c>
    </row>
    <row r="2908" spans="7:8" x14ac:dyDescent="0.45">
      <c r="G2908" s="28">
        <f t="shared" si="45"/>
        <v>0</v>
      </c>
      <c r="H2908" s="29" t="b">
        <f>AND(IFERROR(INDEX(Config_Categories!$C$3:$AA$3, MATCH($E2908, Config_Categories!$C$1:$AA$1, 0)), FALSE), $G2908 &lt; 0)</f>
        <v>0</v>
      </c>
    </row>
    <row r="2909" spans="7:8" x14ac:dyDescent="0.45">
      <c r="G2909" s="28">
        <f t="shared" si="45"/>
        <v>0</v>
      </c>
      <c r="H2909" s="29" t="b">
        <f>AND(IFERROR(INDEX(Config_Categories!$C$3:$AA$3, MATCH($E2909, Config_Categories!$C$1:$AA$1, 0)), FALSE), $G2909 &lt; 0)</f>
        <v>0</v>
      </c>
    </row>
    <row r="2910" spans="7:8" x14ac:dyDescent="0.45">
      <c r="G2910" s="28">
        <f t="shared" si="45"/>
        <v>0</v>
      </c>
      <c r="H2910" s="29" t="b">
        <f>AND(IFERROR(INDEX(Config_Categories!$C$3:$AA$3, MATCH($E2910, Config_Categories!$C$1:$AA$1, 0)), FALSE), $G2910 &lt; 0)</f>
        <v>0</v>
      </c>
    </row>
    <row r="2911" spans="7:8" x14ac:dyDescent="0.45">
      <c r="G2911" s="28">
        <f t="shared" si="45"/>
        <v>0</v>
      </c>
      <c r="H2911" s="29" t="b">
        <f>AND(IFERROR(INDEX(Config_Categories!$C$3:$AA$3, MATCH($E2911, Config_Categories!$C$1:$AA$1, 0)), FALSE), $G2911 &lt; 0)</f>
        <v>0</v>
      </c>
    </row>
    <row r="2912" spans="7:8" x14ac:dyDescent="0.45">
      <c r="G2912" s="28">
        <f t="shared" si="45"/>
        <v>0</v>
      </c>
      <c r="H2912" s="29" t="b">
        <f>AND(IFERROR(INDEX(Config_Categories!$C$3:$AA$3, MATCH($E2912, Config_Categories!$C$1:$AA$1, 0)), FALSE), $G2912 &lt; 0)</f>
        <v>0</v>
      </c>
    </row>
    <row r="2913" spans="7:8" x14ac:dyDescent="0.45">
      <c r="G2913" s="28">
        <f t="shared" si="45"/>
        <v>0</v>
      </c>
      <c r="H2913" s="29" t="b">
        <f>AND(IFERROR(INDEX(Config_Categories!$C$3:$AA$3, MATCH($E2913, Config_Categories!$C$1:$AA$1, 0)), FALSE), $G2913 &lt; 0)</f>
        <v>0</v>
      </c>
    </row>
    <row r="2914" spans="7:8" x14ac:dyDescent="0.45">
      <c r="G2914" s="28">
        <f t="shared" si="45"/>
        <v>0</v>
      </c>
      <c r="H2914" s="29" t="b">
        <f>AND(IFERROR(INDEX(Config_Categories!$C$3:$AA$3, MATCH($E2914, Config_Categories!$C$1:$AA$1, 0)), FALSE), $G2914 &lt; 0)</f>
        <v>0</v>
      </c>
    </row>
    <row r="2915" spans="7:8" x14ac:dyDescent="0.45">
      <c r="G2915" s="28">
        <f t="shared" si="45"/>
        <v>0</v>
      </c>
      <c r="H2915" s="29" t="b">
        <f>AND(IFERROR(INDEX(Config_Categories!$C$3:$AA$3, MATCH($E2915, Config_Categories!$C$1:$AA$1, 0)), FALSE), $G2915 &lt; 0)</f>
        <v>0</v>
      </c>
    </row>
    <row r="2916" spans="7:8" x14ac:dyDescent="0.45">
      <c r="G2916" s="28">
        <f t="shared" si="45"/>
        <v>0</v>
      </c>
      <c r="H2916" s="29" t="b">
        <f>AND(IFERROR(INDEX(Config_Categories!$C$3:$AA$3, MATCH($E2916, Config_Categories!$C$1:$AA$1, 0)), FALSE), $G2916 &lt; 0)</f>
        <v>0</v>
      </c>
    </row>
    <row r="2917" spans="7:8" x14ac:dyDescent="0.45">
      <c r="G2917" s="28">
        <f t="shared" si="45"/>
        <v>0</v>
      </c>
      <c r="H2917" s="29" t="b">
        <f>AND(IFERROR(INDEX(Config_Categories!$C$3:$AA$3, MATCH($E2917, Config_Categories!$C$1:$AA$1, 0)), FALSE), $G2917 &lt; 0)</f>
        <v>0</v>
      </c>
    </row>
    <row r="2918" spans="7:8" x14ac:dyDescent="0.45">
      <c r="G2918" s="28">
        <f t="shared" si="45"/>
        <v>0</v>
      </c>
      <c r="H2918" s="29" t="b">
        <f>AND(IFERROR(INDEX(Config_Categories!$C$3:$AA$3, MATCH($E2918, Config_Categories!$C$1:$AA$1, 0)), FALSE), $G2918 &lt; 0)</f>
        <v>0</v>
      </c>
    </row>
    <row r="2919" spans="7:8" x14ac:dyDescent="0.45">
      <c r="G2919" s="28">
        <f t="shared" si="45"/>
        <v>0</v>
      </c>
      <c r="H2919" s="29" t="b">
        <f>AND(IFERROR(INDEX(Config_Categories!$C$3:$AA$3, MATCH($E2919, Config_Categories!$C$1:$AA$1, 0)), FALSE), $G2919 &lt; 0)</f>
        <v>0</v>
      </c>
    </row>
    <row r="2920" spans="7:8" x14ac:dyDescent="0.45">
      <c r="G2920" s="28">
        <f t="shared" si="45"/>
        <v>0</v>
      </c>
      <c r="H2920" s="29" t="b">
        <f>AND(IFERROR(INDEX(Config_Categories!$C$3:$AA$3, MATCH($E2920, Config_Categories!$C$1:$AA$1, 0)), FALSE), $G2920 &lt; 0)</f>
        <v>0</v>
      </c>
    </row>
    <row r="2921" spans="7:8" x14ac:dyDescent="0.45">
      <c r="G2921" s="28">
        <f t="shared" si="45"/>
        <v>0</v>
      </c>
      <c r="H2921" s="29" t="b">
        <f>AND(IFERROR(INDEX(Config_Categories!$C$3:$AA$3, MATCH($E2921, Config_Categories!$C$1:$AA$1, 0)), FALSE), $G2921 &lt; 0)</f>
        <v>0</v>
      </c>
    </row>
    <row r="2922" spans="7:8" x14ac:dyDescent="0.45">
      <c r="G2922" s="28">
        <f t="shared" si="45"/>
        <v>0</v>
      </c>
      <c r="H2922" s="29" t="b">
        <f>AND(IFERROR(INDEX(Config_Categories!$C$3:$AA$3, MATCH($E2922, Config_Categories!$C$1:$AA$1, 0)), FALSE), $G2922 &lt; 0)</f>
        <v>0</v>
      </c>
    </row>
    <row r="2923" spans="7:8" x14ac:dyDescent="0.45">
      <c r="G2923" s="28">
        <f t="shared" si="45"/>
        <v>0</v>
      </c>
      <c r="H2923" s="29" t="b">
        <f>AND(IFERROR(INDEX(Config_Categories!$C$3:$AA$3, MATCH($E2923, Config_Categories!$C$1:$AA$1, 0)), FALSE), $G2923 &lt; 0)</f>
        <v>0</v>
      </c>
    </row>
    <row r="2924" spans="7:8" x14ac:dyDescent="0.45">
      <c r="G2924" s="28">
        <f t="shared" si="45"/>
        <v>0</v>
      </c>
      <c r="H2924" s="29" t="b">
        <f>AND(IFERROR(INDEX(Config_Categories!$C$3:$AA$3, MATCH($E2924, Config_Categories!$C$1:$AA$1, 0)), FALSE), $G2924 &lt; 0)</f>
        <v>0</v>
      </c>
    </row>
    <row r="2925" spans="7:8" x14ac:dyDescent="0.45">
      <c r="G2925" s="28">
        <f t="shared" si="45"/>
        <v>0</v>
      </c>
      <c r="H2925" s="29" t="b">
        <f>AND(IFERROR(INDEX(Config_Categories!$C$3:$AA$3, MATCH($E2925, Config_Categories!$C$1:$AA$1, 0)), FALSE), $G2925 &lt; 0)</f>
        <v>0</v>
      </c>
    </row>
    <row r="2926" spans="7:8" x14ac:dyDescent="0.45">
      <c r="G2926" s="28">
        <f t="shared" si="45"/>
        <v>0</v>
      </c>
      <c r="H2926" s="29" t="b">
        <f>AND(IFERROR(INDEX(Config_Categories!$C$3:$AA$3, MATCH($E2926, Config_Categories!$C$1:$AA$1, 0)), FALSE), $G2926 &lt; 0)</f>
        <v>0</v>
      </c>
    </row>
    <row r="2927" spans="7:8" x14ac:dyDescent="0.45">
      <c r="G2927" s="28">
        <f t="shared" si="45"/>
        <v>0</v>
      </c>
      <c r="H2927" s="29" t="b">
        <f>AND(IFERROR(INDEX(Config_Categories!$C$3:$AA$3, MATCH($E2927, Config_Categories!$C$1:$AA$1, 0)), FALSE), $G2927 &lt; 0)</f>
        <v>0</v>
      </c>
    </row>
    <row r="2928" spans="7:8" x14ac:dyDescent="0.45">
      <c r="G2928" s="28">
        <f t="shared" si="45"/>
        <v>0</v>
      </c>
      <c r="H2928" s="29" t="b">
        <f>AND(IFERROR(INDEX(Config_Categories!$C$3:$AA$3, MATCH($E2928, Config_Categories!$C$1:$AA$1, 0)), FALSE), $G2928 &lt; 0)</f>
        <v>0</v>
      </c>
    </row>
    <row r="2929" spans="7:8" x14ac:dyDescent="0.45">
      <c r="G2929" s="28">
        <f t="shared" si="45"/>
        <v>0</v>
      </c>
      <c r="H2929" s="29" t="b">
        <f>AND(IFERROR(INDEX(Config_Categories!$C$3:$AA$3, MATCH($E2929, Config_Categories!$C$1:$AA$1, 0)), FALSE), $G2929 &lt; 0)</f>
        <v>0</v>
      </c>
    </row>
    <row r="2930" spans="7:8" x14ac:dyDescent="0.45">
      <c r="G2930" s="28">
        <f t="shared" si="45"/>
        <v>0</v>
      </c>
      <c r="H2930" s="29" t="b">
        <f>AND(IFERROR(INDEX(Config_Categories!$C$3:$AA$3, MATCH($E2930, Config_Categories!$C$1:$AA$1, 0)), FALSE), $G2930 &lt; 0)</f>
        <v>0</v>
      </c>
    </row>
    <row r="2931" spans="7:8" x14ac:dyDescent="0.45">
      <c r="G2931" s="28">
        <f t="shared" si="45"/>
        <v>0</v>
      </c>
      <c r="H2931" s="29" t="b">
        <f>AND(IFERROR(INDEX(Config_Categories!$C$3:$AA$3, MATCH($E2931, Config_Categories!$C$1:$AA$1, 0)), FALSE), $G2931 &lt; 0)</f>
        <v>0</v>
      </c>
    </row>
    <row r="2932" spans="7:8" x14ac:dyDescent="0.45">
      <c r="G2932" s="28">
        <f t="shared" si="45"/>
        <v>0</v>
      </c>
      <c r="H2932" s="29" t="b">
        <f>AND(IFERROR(INDEX(Config_Categories!$C$3:$AA$3, MATCH($E2932, Config_Categories!$C$1:$AA$1, 0)), FALSE), $G2932 &lt; 0)</f>
        <v>0</v>
      </c>
    </row>
    <row r="2933" spans="7:8" x14ac:dyDescent="0.45">
      <c r="G2933" s="28">
        <f t="shared" si="45"/>
        <v>0</v>
      </c>
      <c r="H2933" s="29" t="b">
        <f>AND(IFERROR(INDEX(Config_Categories!$C$3:$AA$3, MATCH($E2933, Config_Categories!$C$1:$AA$1, 0)), FALSE), $G2933 &lt; 0)</f>
        <v>0</v>
      </c>
    </row>
    <row r="2934" spans="7:8" x14ac:dyDescent="0.45">
      <c r="G2934" s="28">
        <f t="shared" si="45"/>
        <v>0</v>
      </c>
      <c r="H2934" s="29" t="b">
        <f>AND(IFERROR(INDEX(Config_Categories!$C$3:$AA$3, MATCH($E2934, Config_Categories!$C$1:$AA$1, 0)), FALSE), $G2934 &lt; 0)</f>
        <v>0</v>
      </c>
    </row>
    <row r="2935" spans="7:8" x14ac:dyDescent="0.45">
      <c r="G2935" s="28">
        <f t="shared" si="45"/>
        <v>0</v>
      </c>
      <c r="H2935" s="29" t="b">
        <f>AND(IFERROR(INDEX(Config_Categories!$C$3:$AA$3, MATCH($E2935, Config_Categories!$C$1:$AA$1, 0)), FALSE), $G2935 &lt; 0)</f>
        <v>0</v>
      </c>
    </row>
    <row r="2936" spans="7:8" x14ac:dyDescent="0.45">
      <c r="G2936" s="28">
        <f t="shared" si="45"/>
        <v>0</v>
      </c>
      <c r="H2936" s="29" t="b">
        <f>AND(IFERROR(INDEX(Config_Categories!$C$3:$AA$3, MATCH($E2936, Config_Categories!$C$1:$AA$1, 0)), FALSE), $G2936 &lt; 0)</f>
        <v>0</v>
      </c>
    </row>
    <row r="2937" spans="7:8" x14ac:dyDescent="0.45">
      <c r="G2937" s="28">
        <f t="shared" si="45"/>
        <v>0</v>
      </c>
      <c r="H2937" s="29" t="b">
        <f>AND(IFERROR(INDEX(Config_Categories!$C$3:$AA$3, MATCH($E2937, Config_Categories!$C$1:$AA$1, 0)), FALSE), $G2937 &lt; 0)</f>
        <v>0</v>
      </c>
    </row>
    <row r="2938" spans="7:8" x14ac:dyDescent="0.45">
      <c r="G2938" s="28">
        <f t="shared" si="45"/>
        <v>0</v>
      </c>
      <c r="H2938" s="29" t="b">
        <f>AND(IFERROR(INDEX(Config_Categories!$C$3:$AA$3, MATCH($E2938, Config_Categories!$C$1:$AA$1, 0)), FALSE), $G2938 &lt; 0)</f>
        <v>0</v>
      </c>
    </row>
    <row r="2939" spans="7:8" x14ac:dyDescent="0.45">
      <c r="G2939" s="28">
        <f t="shared" si="45"/>
        <v>0</v>
      </c>
      <c r="H2939" s="29" t="b">
        <f>AND(IFERROR(INDEX(Config_Categories!$C$3:$AA$3, MATCH($E2939, Config_Categories!$C$1:$AA$1, 0)), FALSE), $G2939 &lt; 0)</f>
        <v>0</v>
      </c>
    </row>
    <row r="2940" spans="7:8" x14ac:dyDescent="0.45">
      <c r="G2940" s="28">
        <f t="shared" si="45"/>
        <v>0</v>
      </c>
      <c r="H2940" s="29" t="b">
        <f>AND(IFERROR(INDEX(Config_Categories!$C$3:$AA$3, MATCH($E2940, Config_Categories!$C$1:$AA$1, 0)), FALSE), $G2940 &lt; 0)</f>
        <v>0</v>
      </c>
    </row>
    <row r="2941" spans="7:8" x14ac:dyDescent="0.45">
      <c r="G2941" s="28">
        <f t="shared" si="45"/>
        <v>0</v>
      </c>
      <c r="H2941" s="29" t="b">
        <f>AND(IFERROR(INDEX(Config_Categories!$C$3:$AA$3, MATCH($E2941, Config_Categories!$C$1:$AA$1, 0)), FALSE), $G2941 &lt; 0)</f>
        <v>0</v>
      </c>
    </row>
    <row r="2942" spans="7:8" x14ac:dyDescent="0.45">
      <c r="G2942" s="28">
        <f t="shared" si="45"/>
        <v>0</v>
      </c>
      <c r="H2942" s="29" t="b">
        <f>AND(IFERROR(INDEX(Config_Categories!$C$3:$AA$3, MATCH($E2942, Config_Categories!$C$1:$AA$1, 0)), FALSE), $G2942 &lt; 0)</f>
        <v>0</v>
      </c>
    </row>
    <row r="2943" spans="7:8" x14ac:dyDescent="0.45">
      <c r="G2943" s="28">
        <f t="shared" si="45"/>
        <v>0</v>
      </c>
      <c r="H2943" s="29" t="b">
        <f>AND(IFERROR(INDEX(Config_Categories!$C$3:$AA$3, MATCH($E2943, Config_Categories!$C$1:$AA$1, 0)), FALSE), $G2943 &lt; 0)</f>
        <v>0</v>
      </c>
    </row>
    <row r="2944" spans="7:8" x14ac:dyDescent="0.45">
      <c r="G2944" s="28">
        <f t="shared" si="45"/>
        <v>0</v>
      </c>
      <c r="H2944" s="29" t="b">
        <f>AND(IFERROR(INDEX(Config_Categories!$C$3:$AA$3, MATCH($E2944, Config_Categories!$C$1:$AA$1, 0)), FALSE), $G2944 &lt; 0)</f>
        <v>0</v>
      </c>
    </row>
    <row r="2945" spans="7:8" x14ac:dyDescent="0.45">
      <c r="G2945" s="28">
        <f t="shared" si="45"/>
        <v>0</v>
      </c>
      <c r="H2945" s="29" t="b">
        <f>AND(IFERROR(INDEX(Config_Categories!$C$3:$AA$3, MATCH($E2945, Config_Categories!$C$1:$AA$1, 0)), FALSE), $G2945 &lt; 0)</f>
        <v>0</v>
      </c>
    </row>
    <row r="2946" spans="7:8" x14ac:dyDescent="0.45">
      <c r="G2946" s="28">
        <f t="shared" si="45"/>
        <v>0</v>
      </c>
      <c r="H2946" s="29" t="b">
        <f>AND(IFERROR(INDEX(Config_Categories!$C$3:$AA$3, MATCH($E2946, Config_Categories!$C$1:$AA$1, 0)), FALSE), $G2946 &lt; 0)</f>
        <v>0</v>
      </c>
    </row>
    <row r="2947" spans="7:8" x14ac:dyDescent="0.45">
      <c r="G2947" s="28">
        <f t="shared" ref="G2947:G3010" si="46">SUM(I2947:O2947)</f>
        <v>0</v>
      </c>
      <c r="H2947" s="29" t="b">
        <f>AND(IFERROR(INDEX(Config_Categories!$C$3:$AA$3, MATCH($E2947, Config_Categories!$C$1:$AA$1, 0)), FALSE), $G2947 &lt; 0)</f>
        <v>0</v>
      </c>
    </row>
    <row r="2948" spans="7:8" x14ac:dyDescent="0.45">
      <c r="G2948" s="28">
        <f t="shared" si="46"/>
        <v>0</v>
      </c>
      <c r="H2948" s="29" t="b">
        <f>AND(IFERROR(INDEX(Config_Categories!$C$3:$AA$3, MATCH($E2948, Config_Categories!$C$1:$AA$1, 0)), FALSE), $G2948 &lt; 0)</f>
        <v>0</v>
      </c>
    </row>
    <row r="2949" spans="7:8" x14ac:dyDescent="0.45">
      <c r="G2949" s="28">
        <f t="shared" si="46"/>
        <v>0</v>
      </c>
      <c r="H2949" s="29" t="b">
        <f>AND(IFERROR(INDEX(Config_Categories!$C$3:$AA$3, MATCH($E2949, Config_Categories!$C$1:$AA$1, 0)), FALSE), $G2949 &lt; 0)</f>
        <v>0</v>
      </c>
    </row>
    <row r="2950" spans="7:8" x14ac:dyDescent="0.45">
      <c r="G2950" s="28">
        <f t="shared" si="46"/>
        <v>0</v>
      </c>
      <c r="H2950" s="29" t="b">
        <f>AND(IFERROR(INDEX(Config_Categories!$C$3:$AA$3, MATCH($E2950, Config_Categories!$C$1:$AA$1, 0)), FALSE), $G2950 &lt; 0)</f>
        <v>0</v>
      </c>
    </row>
    <row r="2951" spans="7:8" x14ac:dyDescent="0.45">
      <c r="G2951" s="28">
        <f t="shared" si="46"/>
        <v>0</v>
      </c>
      <c r="H2951" s="29" t="b">
        <f>AND(IFERROR(INDEX(Config_Categories!$C$3:$AA$3, MATCH($E2951, Config_Categories!$C$1:$AA$1, 0)), FALSE), $G2951 &lt; 0)</f>
        <v>0</v>
      </c>
    </row>
    <row r="2952" spans="7:8" x14ac:dyDescent="0.45">
      <c r="G2952" s="28">
        <f t="shared" si="46"/>
        <v>0</v>
      </c>
      <c r="H2952" s="29" t="b">
        <f>AND(IFERROR(INDEX(Config_Categories!$C$3:$AA$3, MATCH($E2952, Config_Categories!$C$1:$AA$1, 0)), FALSE), $G2952 &lt; 0)</f>
        <v>0</v>
      </c>
    </row>
    <row r="2953" spans="7:8" x14ac:dyDescent="0.45">
      <c r="G2953" s="28">
        <f t="shared" si="46"/>
        <v>0</v>
      </c>
      <c r="H2953" s="29" t="b">
        <f>AND(IFERROR(INDEX(Config_Categories!$C$3:$AA$3, MATCH($E2953, Config_Categories!$C$1:$AA$1, 0)), FALSE), $G2953 &lt; 0)</f>
        <v>0</v>
      </c>
    </row>
    <row r="2954" spans="7:8" x14ac:dyDescent="0.45">
      <c r="G2954" s="28">
        <f t="shared" si="46"/>
        <v>0</v>
      </c>
      <c r="H2954" s="29" t="b">
        <f>AND(IFERROR(INDEX(Config_Categories!$C$3:$AA$3, MATCH($E2954, Config_Categories!$C$1:$AA$1, 0)), FALSE), $G2954 &lt; 0)</f>
        <v>0</v>
      </c>
    </row>
    <row r="2955" spans="7:8" x14ac:dyDescent="0.45">
      <c r="G2955" s="28">
        <f t="shared" si="46"/>
        <v>0</v>
      </c>
      <c r="H2955" s="29" t="b">
        <f>AND(IFERROR(INDEX(Config_Categories!$C$3:$AA$3, MATCH($E2955, Config_Categories!$C$1:$AA$1, 0)), FALSE), $G2955 &lt; 0)</f>
        <v>0</v>
      </c>
    </row>
    <row r="2956" spans="7:8" x14ac:dyDescent="0.45">
      <c r="G2956" s="28">
        <f t="shared" si="46"/>
        <v>0</v>
      </c>
      <c r="H2956" s="29" t="b">
        <f>AND(IFERROR(INDEX(Config_Categories!$C$3:$AA$3, MATCH($E2956, Config_Categories!$C$1:$AA$1, 0)), FALSE), $G2956 &lt; 0)</f>
        <v>0</v>
      </c>
    </row>
    <row r="2957" spans="7:8" x14ac:dyDescent="0.45">
      <c r="G2957" s="28">
        <f t="shared" si="46"/>
        <v>0</v>
      </c>
      <c r="H2957" s="29" t="b">
        <f>AND(IFERROR(INDEX(Config_Categories!$C$3:$AA$3, MATCH($E2957, Config_Categories!$C$1:$AA$1, 0)), FALSE), $G2957 &lt; 0)</f>
        <v>0</v>
      </c>
    </row>
    <row r="2958" spans="7:8" x14ac:dyDescent="0.45">
      <c r="G2958" s="28">
        <f t="shared" si="46"/>
        <v>0</v>
      </c>
      <c r="H2958" s="29" t="b">
        <f>AND(IFERROR(INDEX(Config_Categories!$C$3:$AA$3, MATCH($E2958, Config_Categories!$C$1:$AA$1, 0)), FALSE), $G2958 &lt; 0)</f>
        <v>0</v>
      </c>
    </row>
    <row r="2959" spans="7:8" x14ac:dyDescent="0.45">
      <c r="G2959" s="28">
        <f t="shared" si="46"/>
        <v>0</v>
      </c>
      <c r="H2959" s="29" t="b">
        <f>AND(IFERROR(INDEX(Config_Categories!$C$3:$AA$3, MATCH($E2959, Config_Categories!$C$1:$AA$1, 0)), FALSE), $G2959 &lt; 0)</f>
        <v>0</v>
      </c>
    </row>
    <row r="2960" spans="7:8" x14ac:dyDescent="0.45">
      <c r="G2960" s="28">
        <f t="shared" si="46"/>
        <v>0</v>
      </c>
      <c r="H2960" s="29" t="b">
        <f>AND(IFERROR(INDEX(Config_Categories!$C$3:$AA$3, MATCH($E2960, Config_Categories!$C$1:$AA$1, 0)), FALSE), $G2960 &lt; 0)</f>
        <v>0</v>
      </c>
    </row>
    <row r="2961" spans="7:8" x14ac:dyDescent="0.45">
      <c r="G2961" s="28">
        <f t="shared" si="46"/>
        <v>0</v>
      </c>
      <c r="H2961" s="29" t="b">
        <f>AND(IFERROR(INDEX(Config_Categories!$C$3:$AA$3, MATCH($E2961, Config_Categories!$C$1:$AA$1, 0)), FALSE), $G2961 &lt; 0)</f>
        <v>0</v>
      </c>
    </row>
    <row r="2962" spans="7:8" x14ac:dyDescent="0.45">
      <c r="G2962" s="28">
        <f t="shared" si="46"/>
        <v>0</v>
      </c>
      <c r="H2962" s="29" t="b">
        <f>AND(IFERROR(INDEX(Config_Categories!$C$3:$AA$3, MATCH($E2962, Config_Categories!$C$1:$AA$1, 0)), FALSE), $G2962 &lt; 0)</f>
        <v>0</v>
      </c>
    </row>
    <row r="2963" spans="7:8" x14ac:dyDescent="0.45">
      <c r="G2963" s="28">
        <f t="shared" si="46"/>
        <v>0</v>
      </c>
      <c r="H2963" s="29" t="b">
        <f>AND(IFERROR(INDEX(Config_Categories!$C$3:$AA$3, MATCH($E2963, Config_Categories!$C$1:$AA$1, 0)), FALSE), $G2963 &lt; 0)</f>
        <v>0</v>
      </c>
    </row>
    <row r="2964" spans="7:8" x14ac:dyDescent="0.45">
      <c r="G2964" s="28">
        <f t="shared" si="46"/>
        <v>0</v>
      </c>
      <c r="H2964" s="29" t="b">
        <f>AND(IFERROR(INDEX(Config_Categories!$C$3:$AA$3, MATCH($E2964, Config_Categories!$C$1:$AA$1, 0)), FALSE), $G2964 &lt; 0)</f>
        <v>0</v>
      </c>
    </row>
    <row r="2965" spans="7:8" x14ac:dyDescent="0.45">
      <c r="G2965" s="28">
        <f t="shared" si="46"/>
        <v>0</v>
      </c>
      <c r="H2965" s="29" t="b">
        <f>AND(IFERROR(INDEX(Config_Categories!$C$3:$AA$3, MATCH($E2965, Config_Categories!$C$1:$AA$1, 0)), FALSE), $G2965 &lt; 0)</f>
        <v>0</v>
      </c>
    </row>
    <row r="2966" spans="7:8" x14ac:dyDescent="0.45">
      <c r="G2966" s="28">
        <f t="shared" si="46"/>
        <v>0</v>
      </c>
      <c r="H2966" s="29" t="b">
        <f>AND(IFERROR(INDEX(Config_Categories!$C$3:$AA$3, MATCH($E2966, Config_Categories!$C$1:$AA$1, 0)), FALSE), $G2966 &lt; 0)</f>
        <v>0</v>
      </c>
    </row>
    <row r="2967" spans="7:8" x14ac:dyDescent="0.45">
      <c r="G2967" s="28">
        <f t="shared" si="46"/>
        <v>0</v>
      </c>
      <c r="H2967" s="29" t="b">
        <f>AND(IFERROR(INDEX(Config_Categories!$C$3:$AA$3, MATCH($E2967, Config_Categories!$C$1:$AA$1, 0)), FALSE), $G2967 &lt; 0)</f>
        <v>0</v>
      </c>
    </row>
    <row r="2968" spans="7:8" x14ac:dyDescent="0.45">
      <c r="G2968" s="28">
        <f t="shared" si="46"/>
        <v>0</v>
      </c>
      <c r="H2968" s="29" t="b">
        <f>AND(IFERROR(INDEX(Config_Categories!$C$3:$AA$3, MATCH($E2968, Config_Categories!$C$1:$AA$1, 0)), FALSE), $G2968 &lt; 0)</f>
        <v>0</v>
      </c>
    </row>
    <row r="2969" spans="7:8" x14ac:dyDescent="0.45">
      <c r="G2969" s="28">
        <f t="shared" si="46"/>
        <v>0</v>
      </c>
      <c r="H2969" s="29" t="b">
        <f>AND(IFERROR(INDEX(Config_Categories!$C$3:$AA$3, MATCH($E2969, Config_Categories!$C$1:$AA$1, 0)), FALSE), $G2969 &lt; 0)</f>
        <v>0</v>
      </c>
    </row>
    <row r="2970" spans="7:8" x14ac:dyDescent="0.45">
      <c r="G2970" s="28">
        <f t="shared" si="46"/>
        <v>0</v>
      </c>
      <c r="H2970" s="29" t="b">
        <f>AND(IFERROR(INDEX(Config_Categories!$C$3:$AA$3, MATCH($E2970, Config_Categories!$C$1:$AA$1, 0)), FALSE), $G2970 &lt; 0)</f>
        <v>0</v>
      </c>
    </row>
    <row r="2971" spans="7:8" x14ac:dyDescent="0.45">
      <c r="G2971" s="28">
        <f t="shared" si="46"/>
        <v>0</v>
      </c>
      <c r="H2971" s="29" t="b">
        <f>AND(IFERROR(INDEX(Config_Categories!$C$3:$AA$3, MATCH($E2971, Config_Categories!$C$1:$AA$1, 0)), FALSE), $G2971 &lt; 0)</f>
        <v>0</v>
      </c>
    </row>
    <row r="2972" spans="7:8" x14ac:dyDescent="0.45">
      <c r="G2972" s="28">
        <f t="shared" si="46"/>
        <v>0</v>
      </c>
      <c r="H2972" s="29" t="b">
        <f>AND(IFERROR(INDEX(Config_Categories!$C$3:$AA$3, MATCH($E2972, Config_Categories!$C$1:$AA$1, 0)), FALSE), $G2972 &lt; 0)</f>
        <v>0</v>
      </c>
    </row>
    <row r="2973" spans="7:8" x14ac:dyDescent="0.45">
      <c r="G2973" s="28">
        <f t="shared" si="46"/>
        <v>0</v>
      </c>
      <c r="H2973" s="29" t="b">
        <f>AND(IFERROR(INDEX(Config_Categories!$C$3:$AA$3, MATCH($E2973, Config_Categories!$C$1:$AA$1, 0)), FALSE), $G2973 &lt; 0)</f>
        <v>0</v>
      </c>
    </row>
    <row r="2974" spans="7:8" x14ac:dyDescent="0.45">
      <c r="G2974" s="28">
        <f t="shared" si="46"/>
        <v>0</v>
      </c>
      <c r="H2974" s="29" t="b">
        <f>AND(IFERROR(INDEX(Config_Categories!$C$3:$AA$3, MATCH($E2974, Config_Categories!$C$1:$AA$1, 0)), FALSE), $G2974 &lt; 0)</f>
        <v>0</v>
      </c>
    </row>
    <row r="2975" spans="7:8" x14ac:dyDescent="0.45">
      <c r="G2975" s="28">
        <f t="shared" si="46"/>
        <v>0</v>
      </c>
      <c r="H2975" s="29" t="b">
        <f>AND(IFERROR(INDEX(Config_Categories!$C$3:$AA$3, MATCH($E2975, Config_Categories!$C$1:$AA$1, 0)), FALSE), $G2975 &lt; 0)</f>
        <v>0</v>
      </c>
    </row>
    <row r="2976" spans="7:8" x14ac:dyDescent="0.45">
      <c r="G2976" s="28">
        <f t="shared" si="46"/>
        <v>0</v>
      </c>
      <c r="H2976" s="29" t="b">
        <f>AND(IFERROR(INDEX(Config_Categories!$C$3:$AA$3, MATCH($E2976, Config_Categories!$C$1:$AA$1, 0)), FALSE), $G2976 &lt; 0)</f>
        <v>0</v>
      </c>
    </row>
    <row r="2977" spans="7:8" x14ac:dyDescent="0.45">
      <c r="G2977" s="28">
        <f t="shared" si="46"/>
        <v>0</v>
      </c>
      <c r="H2977" s="29" t="b">
        <f>AND(IFERROR(INDEX(Config_Categories!$C$3:$AA$3, MATCH($E2977, Config_Categories!$C$1:$AA$1, 0)), FALSE), $G2977 &lt; 0)</f>
        <v>0</v>
      </c>
    </row>
    <row r="2978" spans="7:8" x14ac:dyDescent="0.45">
      <c r="G2978" s="28">
        <f t="shared" si="46"/>
        <v>0</v>
      </c>
      <c r="H2978" s="29" t="b">
        <f>AND(IFERROR(INDEX(Config_Categories!$C$3:$AA$3, MATCH($E2978, Config_Categories!$C$1:$AA$1, 0)), FALSE), $G2978 &lt; 0)</f>
        <v>0</v>
      </c>
    </row>
    <row r="2979" spans="7:8" x14ac:dyDescent="0.45">
      <c r="G2979" s="28">
        <f t="shared" si="46"/>
        <v>0</v>
      </c>
      <c r="H2979" s="29" t="b">
        <f>AND(IFERROR(INDEX(Config_Categories!$C$3:$AA$3, MATCH($E2979, Config_Categories!$C$1:$AA$1, 0)), FALSE), $G2979 &lt; 0)</f>
        <v>0</v>
      </c>
    </row>
    <row r="2980" spans="7:8" x14ac:dyDescent="0.45">
      <c r="G2980" s="28">
        <f t="shared" si="46"/>
        <v>0</v>
      </c>
      <c r="H2980" s="29" t="b">
        <f>AND(IFERROR(INDEX(Config_Categories!$C$3:$AA$3, MATCH($E2980, Config_Categories!$C$1:$AA$1, 0)), FALSE), $G2980 &lt; 0)</f>
        <v>0</v>
      </c>
    </row>
    <row r="2981" spans="7:8" x14ac:dyDescent="0.45">
      <c r="G2981" s="28">
        <f t="shared" si="46"/>
        <v>0</v>
      </c>
      <c r="H2981" s="29" t="b">
        <f>AND(IFERROR(INDEX(Config_Categories!$C$3:$AA$3, MATCH($E2981, Config_Categories!$C$1:$AA$1, 0)), FALSE), $G2981 &lt; 0)</f>
        <v>0</v>
      </c>
    </row>
    <row r="2982" spans="7:8" x14ac:dyDescent="0.45">
      <c r="G2982" s="28">
        <f t="shared" si="46"/>
        <v>0</v>
      </c>
      <c r="H2982" s="29" t="b">
        <f>AND(IFERROR(INDEX(Config_Categories!$C$3:$AA$3, MATCH($E2982, Config_Categories!$C$1:$AA$1, 0)), FALSE), $G2982 &lt; 0)</f>
        <v>0</v>
      </c>
    </row>
    <row r="2983" spans="7:8" x14ac:dyDescent="0.45">
      <c r="G2983" s="28">
        <f t="shared" si="46"/>
        <v>0</v>
      </c>
      <c r="H2983" s="29" t="b">
        <f>AND(IFERROR(INDEX(Config_Categories!$C$3:$AA$3, MATCH($E2983, Config_Categories!$C$1:$AA$1, 0)), FALSE), $G2983 &lt; 0)</f>
        <v>0</v>
      </c>
    </row>
    <row r="2984" spans="7:8" x14ac:dyDescent="0.45">
      <c r="G2984" s="28">
        <f t="shared" si="46"/>
        <v>0</v>
      </c>
      <c r="H2984" s="29" t="b">
        <f>AND(IFERROR(INDEX(Config_Categories!$C$3:$AA$3, MATCH($E2984, Config_Categories!$C$1:$AA$1, 0)), FALSE), $G2984 &lt; 0)</f>
        <v>0</v>
      </c>
    </row>
    <row r="2985" spans="7:8" x14ac:dyDescent="0.45">
      <c r="G2985" s="28">
        <f t="shared" si="46"/>
        <v>0</v>
      </c>
      <c r="H2985" s="29" t="b">
        <f>AND(IFERROR(INDEX(Config_Categories!$C$3:$AA$3, MATCH($E2985, Config_Categories!$C$1:$AA$1, 0)), FALSE), $G2985 &lt; 0)</f>
        <v>0</v>
      </c>
    </row>
    <row r="2986" spans="7:8" x14ac:dyDescent="0.45">
      <c r="G2986" s="28">
        <f t="shared" si="46"/>
        <v>0</v>
      </c>
      <c r="H2986" s="29" t="b">
        <f>AND(IFERROR(INDEX(Config_Categories!$C$3:$AA$3, MATCH($E2986, Config_Categories!$C$1:$AA$1, 0)), FALSE), $G2986 &lt; 0)</f>
        <v>0</v>
      </c>
    </row>
    <row r="2987" spans="7:8" x14ac:dyDescent="0.45">
      <c r="G2987" s="28">
        <f t="shared" si="46"/>
        <v>0</v>
      </c>
      <c r="H2987" s="29" t="b">
        <f>AND(IFERROR(INDEX(Config_Categories!$C$3:$AA$3, MATCH($E2987, Config_Categories!$C$1:$AA$1, 0)), FALSE), $G2987 &lt; 0)</f>
        <v>0</v>
      </c>
    </row>
    <row r="2988" spans="7:8" x14ac:dyDescent="0.45">
      <c r="G2988" s="28">
        <f t="shared" si="46"/>
        <v>0</v>
      </c>
      <c r="H2988" s="29" t="b">
        <f>AND(IFERROR(INDEX(Config_Categories!$C$3:$AA$3, MATCH($E2988, Config_Categories!$C$1:$AA$1, 0)), FALSE), $G2988 &lt; 0)</f>
        <v>0</v>
      </c>
    </row>
    <row r="2989" spans="7:8" x14ac:dyDescent="0.45">
      <c r="G2989" s="28">
        <f t="shared" si="46"/>
        <v>0</v>
      </c>
      <c r="H2989" s="29" t="b">
        <f>AND(IFERROR(INDEX(Config_Categories!$C$3:$AA$3, MATCH($E2989, Config_Categories!$C$1:$AA$1, 0)), FALSE), $G2989 &lt; 0)</f>
        <v>0</v>
      </c>
    </row>
    <row r="2990" spans="7:8" x14ac:dyDescent="0.45">
      <c r="G2990" s="28">
        <f t="shared" si="46"/>
        <v>0</v>
      </c>
      <c r="H2990" s="29" t="b">
        <f>AND(IFERROR(INDEX(Config_Categories!$C$3:$AA$3, MATCH($E2990, Config_Categories!$C$1:$AA$1, 0)), FALSE), $G2990 &lt; 0)</f>
        <v>0</v>
      </c>
    </row>
    <row r="2991" spans="7:8" x14ac:dyDescent="0.45">
      <c r="G2991" s="28">
        <f t="shared" si="46"/>
        <v>0</v>
      </c>
      <c r="H2991" s="29" t="b">
        <f>AND(IFERROR(INDEX(Config_Categories!$C$3:$AA$3, MATCH($E2991, Config_Categories!$C$1:$AA$1, 0)), FALSE), $G2991 &lt; 0)</f>
        <v>0</v>
      </c>
    </row>
    <row r="2992" spans="7:8" x14ac:dyDescent="0.45">
      <c r="G2992" s="28">
        <f t="shared" si="46"/>
        <v>0</v>
      </c>
      <c r="H2992" s="29" t="b">
        <f>AND(IFERROR(INDEX(Config_Categories!$C$3:$AA$3, MATCH($E2992, Config_Categories!$C$1:$AA$1, 0)), FALSE), $G2992 &lt; 0)</f>
        <v>0</v>
      </c>
    </row>
    <row r="2993" spans="7:8" x14ac:dyDescent="0.45">
      <c r="G2993" s="28">
        <f t="shared" si="46"/>
        <v>0</v>
      </c>
      <c r="H2993" s="29" t="b">
        <f>AND(IFERROR(INDEX(Config_Categories!$C$3:$AA$3, MATCH($E2993, Config_Categories!$C$1:$AA$1, 0)), FALSE), $G2993 &lt; 0)</f>
        <v>0</v>
      </c>
    </row>
    <row r="2994" spans="7:8" x14ac:dyDescent="0.45">
      <c r="G2994" s="28">
        <f t="shared" si="46"/>
        <v>0</v>
      </c>
      <c r="H2994" s="29" t="b">
        <f>AND(IFERROR(INDEX(Config_Categories!$C$3:$AA$3, MATCH($E2994, Config_Categories!$C$1:$AA$1, 0)), FALSE), $G2994 &lt; 0)</f>
        <v>0</v>
      </c>
    </row>
    <row r="2995" spans="7:8" x14ac:dyDescent="0.45">
      <c r="G2995" s="28">
        <f t="shared" si="46"/>
        <v>0</v>
      </c>
      <c r="H2995" s="29" t="b">
        <f>AND(IFERROR(INDEX(Config_Categories!$C$3:$AA$3, MATCH($E2995, Config_Categories!$C$1:$AA$1, 0)), FALSE), $G2995 &lt; 0)</f>
        <v>0</v>
      </c>
    </row>
    <row r="2996" spans="7:8" x14ac:dyDescent="0.45">
      <c r="G2996" s="28">
        <f t="shared" si="46"/>
        <v>0</v>
      </c>
      <c r="H2996" s="29" t="b">
        <f>AND(IFERROR(INDEX(Config_Categories!$C$3:$AA$3, MATCH($E2996, Config_Categories!$C$1:$AA$1, 0)), FALSE), $G2996 &lt; 0)</f>
        <v>0</v>
      </c>
    </row>
    <row r="2997" spans="7:8" x14ac:dyDescent="0.45">
      <c r="G2997" s="28">
        <f t="shared" si="46"/>
        <v>0</v>
      </c>
      <c r="H2997" s="29" t="b">
        <f>AND(IFERROR(INDEX(Config_Categories!$C$3:$AA$3, MATCH($E2997, Config_Categories!$C$1:$AA$1, 0)), FALSE), $G2997 &lt; 0)</f>
        <v>0</v>
      </c>
    </row>
    <row r="2998" spans="7:8" x14ac:dyDescent="0.45">
      <c r="G2998" s="28">
        <f t="shared" si="46"/>
        <v>0</v>
      </c>
      <c r="H2998" s="29" t="b">
        <f>AND(IFERROR(INDEX(Config_Categories!$C$3:$AA$3, MATCH($E2998, Config_Categories!$C$1:$AA$1, 0)), FALSE), $G2998 &lt; 0)</f>
        <v>0</v>
      </c>
    </row>
    <row r="2999" spans="7:8" x14ac:dyDescent="0.45">
      <c r="G2999" s="28">
        <f t="shared" si="46"/>
        <v>0</v>
      </c>
      <c r="H2999" s="29" t="b">
        <f>AND(IFERROR(INDEX(Config_Categories!$C$3:$AA$3, MATCH($E2999, Config_Categories!$C$1:$AA$1, 0)), FALSE), $G2999 &lt; 0)</f>
        <v>0</v>
      </c>
    </row>
    <row r="3000" spans="7:8" x14ac:dyDescent="0.45">
      <c r="G3000" s="28">
        <f t="shared" si="46"/>
        <v>0</v>
      </c>
      <c r="H3000" s="29" t="b">
        <f>AND(IFERROR(INDEX(Config_Categories!$C$3:$AA$3, MATCH($E3000, Config_Categories!$C$1:$AA$1, 0)), FALSE), $G3000 &lt; 0)</f>
        <v>0</v>
      </c>
    </row>
    <row r="3001" spans="7:8" x14ac:dyDescent="0.45">
      <c r="G3001" s="28">
        <f t="shared" si="46"/>
        <v>0</v>
      </c>
      <c r="H3001" s="29" t="b">
        <f>AND(IFERROR(INDEX(Config_Categories!$C$3:$AA$3, MATCH($E3001, Config_Categories!$C$1:$AA$1, 0)), FALSE), $G3001 &lt; 0)</f>
        <v>0</v>
      </c>
    </row>
    <row r="3002" spans="7:8" x14ac:dyDescent="0.45">
      <c r="G3002" s="28">
        <f t="shared" si="46"/>
        <v>0</v>
      </c>
      <c r="H3002" s="29" t="b">
        <f>AND(IFERROR(INDEX(Config_Categories!$C$3:$AA$3, MATCH($E3002, Config_Categories!$C$1:$AA$1, 0)), FALSE), $G3002 &lt; 0)</f>
        <v>0</v>
      </c>
    </row>
    <row r="3003" spans="7:8" x14ac:dyDescent="0.45">
      <c r="G3003" s="28">
        <f t="shared" si="46"/>
        <v>0</v>
      </c>
      <c r="H3003" s="29" t="b">
        <f>AND(IFERROR(INDEX(Config_Categories!$C$3:$AA$3, MATCH($E3003, Config_Categories!$C$1:$AA$1, 0)), FALSE), $G3003 &lt; 0)</f>
        <v>0</v>
      </c>
    </row>
    <row r="3004" spans="7:8" x14ac:dyDescent="0.45">
      <c r="G3004" s="28">
        <f t="shared" si="46"/>
        <v>0</v>
      </c>
      <c r="H3004" s="29" t="b">
        <f>AND(IFERROR(INDEX(Config_Categories!$C$3:$AA$3, MATCH($E3004, Config_Categories!$C$1:$AA$1, 0)), FALSE), $G3004 &lt; 0)</f>
        <v>0</v>
      </c>
    </row>
    <row r="3005" spans="7:8" x14ac:dyDescent="0.45">
      <c r="G3005" s="28">
        <f t="shared" si="46"/>
        <v>0</v>
      </c>
      <c r="H3005" s="29" t="b">
        <f>AND(IFERROR(INDEX(Config_Categories!$C$3:$AA$3, MATCH($E3005, Config_Categories!$C$1:$AA$1, 0)), FALSE), $G3005 &lt; 0)</f>
        <v>0</v>
      </c>
    </row>
    <row r="3006" spans="7:8" x14ac:dyDescent="0.45">
      <c r="G3006" s="28">
        <f t="shared" si="46"/>
        <v>0</v>
      </c>
      <c r="H3006" s="29" t="b">
        <f>AND(IFERROR(INDEX(Config_Categories!$C$3:$AA$3, MATCH($E3006, Config_Categories!$C$1:$AA$1, 0)), FALSE), $G3006 &lt; 0)</f>
        <v>0</v>
      </c>
    </row>
    <row r="3007" spans="7:8" x14ac:dyDescent="0.45">
      <c r="G3007" s="28">
        <f t="shared" si="46"/>
        <v>0</v>
      </c>
      <c r="H3007" s="29" t="b">
        <f>AND(IFERROR(INDEX(Config_Categories!$C$3:$AA$3, MATCH($E3007, Config_Categories!$C$1:$AA$1, 0)), FALSE), $G3007 &lt; 0)</f>
        <v>0</v>
      </c>
    </row>
    <row r="3008" spans="7:8" x14ac:dyDescent="0.45">
      <c r="G3008" s="28">
        <f t="shared" si="46"/>
        <v>0</v>
      </c>
      <c r="H3008" s="29" t="b">
        <f>AND(IFERROR(INDEX(Config_Categories!$C$3:$AA$3, MATCH($E3008, Config_Categories!$C$1:$AA$1, 0)), FALSE), $G3008 &lt; 0)</f>
        <v>0</v>
      </c>
    </row>
    <row r="3009" spans="7:8" x14ac:dyDescent="0.45">
      <c r="G3009" s="28">
        <f t="shared" si="46"/>
        <v>0</v>
      </c>
      <c r="H3009" s="29" t="b">
        <f>AND(IFERROR(INDEX(Config_Categories!$C$3:$AA$3, MATCH($E3009, Config_Categories!$C$1:$AA$1, 0)), FALSE), $G3009 &lt; 0)</f>
        <v>0</v>
      </c>
    </row>
    <row r="3010" spans="7:8" x14ac:dyDescent="0.45">
      <c r="G3010" s="28">
        <f t="shared" si="46"/>
        <v>0</v>
      </c>
      <c r="H3010" s="29" t="b">
        <f>AND(IFERROR(INDEX(Config_Categories!$C$3:$AA$3, MATCH($E3010, Config_Categories!$C$1:$AA$1, 0)), FALSE), $G3010 &lt; 0)</f>
        <v>0</v>
      </c>
    </row>
    <row r="3011" spans="7:8" x14ac:dyDescent="0.45">
      <c r="G3011" s="28">
        <f t="shared" ref="G3011:G3074" si="47">SUM(I3011:O3011)</f>
        <v>0</v>
      </c>
      <c r="H3011" s="29" t="b">
        <f>AND(IFERROR(INDEX(Config_Categories!$C$3:$AA$3, MATCH($E3011, Config_Categories!$C$1:$AA$1, 0)), FALSE), $G3011 &lt; 0)</f>
        <v>0</v>
      </c>
    </row>
    <row r="3012" spans="7:8" x14ac:dyDescent="0.45">
      <c r="G3012" s="28">
        <f t="shared" si="47"/>
        <v>0</v>
      </c>
      <c r="H3012" s="29" t="b">
        <f>AND(IFERROR(INDEX(Config_Categories!$C$3:$AA$3, MATCH($E3012, Config_Categories!$C$1:$AA$1, 0)), FALSE), $G3012 &lt; 0)</f>
        <v>0</v>
      </c>
    </row>
    <row r="3013" spans="7:8" x14ac:dyDescent="0.45">
      <c r="G3013" s="28">
        <f t="shared" si="47"/>
        <v>0</v>
      </c>
      <c r="H3013" s="29" t="b">
        <f>AND(IFERROR(INDEX(Config_Categories!$C$3:$AA$3, MATCH($E3013, Config_Categories!$C$1:$AA$1, 0)), FALSE), $G3013 &lt; 0)</f>
        <v>0</v>
      </c>
    </row>
    <row r="3014" spans="7:8" x14ac:dyDescent="0.45">
      <c r="G3014" s="28">
        <f t="shared" si="47"/>
        <v>0</v>
      </c>
      <c r="H3014" s="29" t="b">
        <f>AND(IFERROR(INDEX(Config_Categories!$C$3:$AA$3, MATCH($E3014, Config_Categories!$C$1:$AA$1, 0)), FALSE), $G3014 &lt; 0)</f>
        <v>0</v>
      </c>
    </row>
    <row r="3015" spans="7:8" x14ac:dyDescent="0.45">
      <c r="G3015" s="28">
        <f t="shared" si="47"/>
        <v>0</v>
      </c>
      <c r="H3015" s="29" t="b">
        <f>AND(IFERROR(INDEX(Config_Categories!$C$3:$AA$3, MATCH($E3015, Config_Categories!$C$1:$AA$1, 0)), FALSE), $G3015 &lt; 0)</f>
        <v>0</v>
      </c>
    </row>
    <row r="3016" spans="7:8" x14ac:dyDescent="0.45">
      <c r="G3016" s="28">
        <f t="shared" si="47"/>
        <v>0</v>
      </c>
      <c r="H3016" s="29" t="b">
        <f>AND(IFERROR(INDEX(Config_Categories!$C$3:$AA$3, MATCH($E3016, Config_Categories!$C$1:$AA$1, 0)), FALSE), $G3016 &lt; 0)</f>
        <v>0</v>
      </c>
    </row>
    <row r="3017" spans="7:8" x14ac:dyDescent="0.45">
      <c r="G3017" s="28">
        <f t="shared" si="47"/>
        <v>0</v>
      </c>
      <c r="H3017" s="29" t="b">
        <f>AND(IFERROR(INDEX(Config_Categories!$C$3:$AA$3, MATCH($E3017, Config_Categories!$C$1:$AA$1, 0)), FALSE), $G3017 &lt; 0)</f>
        <v>0</v>
      </c>
    </row>
    <row r="3018" spans="7:8" x14ac:dyDescent="0.45">
      <c r="G3018" s="28">
        <f t="shared" si="47"/>
        <v>0</v>
      </c>
      <c r="H3018" s="29" t="b">
        <f>AND(IFERROR(INDEX(Config_Categories!$C$3:$AA$3, MATCH($E3018, Config_Categories!$C$1:$AA$1, 0)), FALSE), $G3018 &lt; 0)</f>
        <v>0</v>
      </c>
    </row>
    <row r="3019" spans="7:8" x14ac:dyDescent="0.45">
      <c r="G3019" s="28">
        <f t="shared" si="47"/>
        <v>0</v>
      </c>
      <c r="H3019" s="29" t="b">
        <f>AND(IFERROR(INDEX(Config_Categories!$C$3:$AA$3, MATCH($E3019, Config_Categories!$C$1:$AA$1, 0)), FALSE), $G3019 &lt; 0)</f>
        <v>0</v>
      </c>
    </row>
    <row r="3020" spans="7:8" x14ac:dyDescent="0.45">
      <c r="G3020" s="28">
        <f t="shared" si="47"/>
        <v>0</v>
      </c>
      <c r="H3020" s="29" t="b">
        <f>AND(IFERROR(INDEX(Config_Categories!$C$3:$AA$3, MATCH($E3020, Config_Categories!$C$1:$AA$1, 0)), FALSE), $G3020 &lt; 0)</f>
        <v>0</v>
      </c>
    </row>
    <row r="3021" spans="7:8" x14ac:dyDescent="0.45">
      <c r="G3021" s="28">
        <f t="shared" si="47"/>
        <v>0</v>
      </c>
      <c r="H3021" s="29" t="b">
        <f>AND(IFERROR(INDEX(Config_Categories!$C$3:$AA$3, MATCH($E3021, Config_Categories!$C$1:$AA$1, 0)), FALSE), $G3021 &lt; 0)</f>
        <v>0</v>
      </c>
    </row>
    <row r="3022" spans="7:8" x14ac:dyDescent="0.45">
      <c r="G3022" s="28">
        <f t="shared" si="47"/>
        <v>0</v>
      </c>
      <c r="H3022" s="29" t="b">
        <f>AND(IFERROR(INDEX(Config_Categories!$C$3:$AA$3, MATCH($E3022, Config_Categories!$C$1:$AA$1, 0)), FALSE), $G3022 &lt; 0)</f>
        <v>0</v>
      </c>
    </row>
    <row r="3023" spans="7:8" x14ac:dyDescent="0.45">
      <c r="G3023" s="28">
        <f t="shared" si="47"/>
        <v>0</v>
      </c>
      <c r="H3023" s="29" t="b">
        <f>AND(IFERROR(INDEX(Config_Categories!$C$3:$AA$3, MATCH($E3023, Config_Categories!$C$1:$AA$1, 0)), FALSE), $G3023 &lt; 0)</f>
        <v>0</v>
      </c>
    </row>
    <row r="3024" spans="7:8" x14ac:dyDescent="0.45">
      <c r="G3024" s="28">
        <f t="shared" si="47"/>
        <v>0</v>
      </c>
      <c r="H3024" s="29" t="b">
        <f>AND(IFERROR(INDEX(Config_Categories!$C$3:$AA$3, MATCH($E3024, Config_Categories!$C$1:$AA$1, 0)), FALSE), $G3024 &lt; 0)</f>
        <v>0</v>
      </c>
    </row>
    <row r="3025" spans="7:8" x14ac:dyDescent="0.45">
      <c r="G3025" s="28">
        <f t="shared" si="47"/>
        <v>0</v>
      </c>
      <c r="H3025" s="29" t="b">
        <f>AND(IFERROR(INDEX(Config_Categories!$C$3:$AA$3, MATCH($E3025, Config_Categories!$C$1:$AA$1, 0)), FALSE), $G3025 &lt; 0)</f>
        <v>0</v>
      </c>
    </row>
    <row r="3026" spans="7:8" x14ac:dyDescent="0.45">
      <c r="G3026" s="28">
        <f t="shared" si="47"/>
        <v>0</v>
      </c>
      <c r="H3026" s="29" t="b">
        <f>AND(IFERROR(INDEX(Config_Categories!$C$3:$AA$3, MATCH($E3026, Config_Categories!$C$1:$AA$1, 0)), FALSE), $G3026 &lt; 0)</f>
        <v>0</v>
      </c>
    </row>
    <row r="3027" spans="7:8" x14ac:dyDescent="0.45">
      <c r="G3027" s="28">
        <f t="shared" si="47"/>
        <v>0</v>
      </c>
      <c r="H3027" s="29" t="b">
        <f>AND(IFERROR(INDEX(Config_Categories!$C$3:$AA$3, MATCH($E3027, Config_Categories!$C$1:$AA$1, 0)), FALSE), $G3027 &lt; 0)</f>
        <v>0</v>
      </c>
    </row>
    <row r="3028" spans="7:8" x14ac:dyDescent="0.45">
      <c r="G3028" s="28">
        <f t="shared" si="47"/>
        <v>0</v>
      </c>
      <c r="H3028" s="29" t="b">
        <f>AND(IFERROR(INDEX(Config_Categories!$C$3:$AA$3, MATCH($E3028, Config_Categories!$C$1:$AA$1, 0)), FALSE), $G3028 &lt; 0)</f>
        <v>0</v>
      </c>
    </row>
    <row r="3029" spans="7:8" x14ac:dyDescent="0.45">
      <c r="G3029" s="28">
        <f t="shared" si="47"/>
        <v>0</v>
      </c>
      <c r="H3029" s="29" t="b">
        <f>AND(IFERROR(INDEX(Config_Categories!$C$3:$AA$3, MATCH($E3029, Config_Categories!$C$1:$AA$1, 0)), FALSE), $G3029 &lt; 0)</f>
        <v>0</v>
      </c>
    </row>
    <row r="3030" spans="7:8" x14ac:dyDescent="0.45">
      <c r="G3030" s="28">
        <f t="shared" si="47"/>
        <v>0</v>
      </c>
      <c r="H3030" s="29" t="b">
        <f>AND(IFERROR(INDEX(Config_Categories!$C$3:$AA$3, MATCH($E3030, Config_Categories!$C$1:$AA$1, 0)), FALSE), $G3030 &lt; 0)</f>
        <v>0</v>
      </c>
    </row>
    <row r="3031" spans="7:8" x14ac:dyDescent="0.45">
      <c r="G3031" s="28">
        <f t="shared" si="47"/>
        <v>0</v>
      </c>
      <c r="H3031" s="29" t="b">
        <f>AND(IFERROR(INDEX(Config_Categories!$C$3:$AA$3, MATCH($E3031, Config_Categories!$C$1:$AA$1, 0)), FALSE), $G3031 &lt; 0)</f>
        <v>0</v>
      </c>
    </row>
    <row r="3032" spans="7:8" x14ac:dyDescent="0.45">
      <c r="G3032" s="28">
        <f t="shared" si="47"/>
        <v>0</v>
      </c>
      <c r="H3032" s="29" t="b">
        <f>AND(IFERROR(INDEX(Config_Categories!$C$3:$AA$3, MATCH($E3032, Config_Categories!$C$1:$AA$1, 0)), FALSE), $G3032 &lt; 0)</f>
        <v>0</v>
      </c>
    </row>
    <row r="3033" spans="7:8" x14ac:dyDescent="0.45">
      <c r="G3033" s="28">
        <f t="shared" si="47"/>
        <v>0</v>
      </c>
      <c r="H3033" s="29" t="b">
        <f>AND(IFERROR(INDEX(Config_Categories!$C$3:$AA$3, MATCH($E3033, Config_Categories!$C$1:$AA$1, 0)), FALSE), $G3033 &lt; 0)</f>
        <v>0</v>
      </c>
    </row>
    <row r="3034" spans="7:8" x14ac:dyDescent="0.45">
      <c r="G3034" s="28">
        <f t="shared" si="47"/>
        <v>0</v>
      </c>
      <c r="H3034" s="29" t="b">
        <f>AND(IFERROR(INDEX(Config_Categories!$C$3:$AA$3, MATCH($E3034, Config_Categories!$C$1:$AA$1, 0)), FALSE), $G3034 &lt; 0)</f>
        <v>0</v>
      </c>
    </row>
    <row r="3035" spans="7:8" x14ac:dyDescent="0.45">
      <c r="G3035" s="28">
        <f t="shared" si="47"/>
        <v>0</v>
      </c>
      <c r="H3035" s="29" t="b">
        <f>AND(IFERROR(INDEX(Config_Categories!$C$3:$AA$3, MATCH($E3035, Config_Categories!$C$1:$AA$1, 0)), FALSE), $G3035 &lt; 0)</f>
        <v>0</v>
      </c>
    </row>
    <row r="3036" spans="7:8" x14ac:dyDescent="0.45">
      <c r="G3036" s="28">
        <f t="shared" si="47"/>
        <v>0</v>
      </c>
      <c r="H3036" s="29" t="b">
        <f>AND(IFERROR(INDEX(Config_Categories!$C$3:$AA$3, MATCH($E3036, Config_Categories!$C$1:$AA$1, 0)), FALSE), $G3036 &lt; 0)</f>
        <v>0</v>
      </c>
    </row>
    <row r="3037" spans="7:8" x14ac:dyDescent="0.45">
      <c r="G3037" s="28">
        <f t="shared" si="47"/>
        <v>0</v>
      </c>
      <c r="H3037" s="29" t="b">
        <f>AND(IFERROR(INDEX(Config_Categories!$C$3:$AA$3, MATCH($E3037, Config_Categories!$C$1:$AA$1, 0)), FALSE), $G3037 &lt; 0)</f>
        <v>0</v>
      </c>
    </row>
    <row r="3038" spans="7:8" x14ac:dyDescent="0.45">
      <c r="G3038" s="28">
        <f t="shared" si="47"/>
        <v>0</v>
      </c>
      <c r="H3038" s="29" t="b">
        <f>AND(IFERROR(INDEX(Config_Categories!$C$3:$AA$3, MATCH($E3038, Config_Categories!$C$1:$AA$1, 0)), FALSE), $G3038 &lt; 0)</f>
        <v>0</v>
      </c>
    </row>
    <row r="3039" spans="7:8" x14ac:dyDescent="0.45">
      <c r="G3039" s="28">
        <f t="shared" si="47"/>
        <v>0</v>
      </c>
      <c r="H3039" s="29" t="b">
        <f>AND(IFERROR(INDEX(Config_Categories!$C$3:$AA$3, MATCH($E3039, Config_Categories!$C$1:$AA$1, 0)), FALSE), $G3039 &lt; 0)</f>
        <v>0</v>
      </c>
    </row>
    <row r="3040" spans="7:8" x14ac:dyDescent="0.45">
      <c r="G3040" s="28">
        <f t="shared" si="47"/>
        <v>0</v>
      </c>
      <c r="H3040" s="29" t="b">
        <f>AND(IFERROR(INDEX(Config_Categories!$C$3:$AA$3, MATCH($E3040, Config_Categories!$C$1:$AA$1, 0)), FALSE), $G3040 &lt; 0)</f>
        <v>0</v>
      </c>
    </row>
    <row r="3041" spans="7:8" x14ac:dyDescent="0.45">
      <c r="G3041" s="28">
        <f t="shared" si="47"/>
        <v>0</v>
      </c>
      <c r="H3041" s="29" t="b">
        <f>AND(IFERROR(INDEX(Config_Categories!$C$3:$AA$3, MATCH($E3041, Config_Categories!$C$1:$AA$1, 0)), FALSE), $G3041 &lt; 0)</f>
        <v>0</v>
      </c>
    </row>
    <row r="3042" spans="7:8" x14ac:dyDescent="0.45">
      <c r="G3042" s="28">
        <f t="shared" si="47"/>
        <v>0</v>
      </c>
      <c r="H3042" s="29" t="b">
        <f>AND(IFERROR(INDEX(Config_Categories!$C$3:$AA$3, MATCH($E3042, Config_Categories!$C$1:$AA$1, 0)), FALSE), $G3042 &lt; 0)</f>
        <v>0</v>
      </c>
    </row>
    <row r="3043" spans="7:8" x14ac:dyDescent="0.45">
      <c r="G3043" s="28">
        <f t="shared" si="47"/>
        <v>0</v>
      </c>
      <c r="H3043" s="29" t="b">
        <f>AND(IFERROR(INDEX(Config_Categories!$C$3:$AA$3, MATCH($E3043, Config_Categories!$C$1:$AA$1, 0)), FALSE), $G3043 &lt; 0)</f>
        <v>0</v>
      </c>
    </row>
    <row r="3044" spans="7:8" x14ac:dyDescent="0.45">
      <c r="G3044" s="28">
        <f t="shared" si="47"/>
        <v>0</v>
      </c>
      <c r="H3044" s="29" t="b">
        <f>AND(IFERROR(INDEX(Config_Categories!$C$3:$AA$3, MATCH($E3044, Config_Categories!$C$1:$AA$1, 0)), FALSE), $G3044 &lt; 0)</f>
        <v>0</v>
      </c>
    </row>
    <row r="3045" spans="7:8" x14ac:dyDescent="0.45">
      <c r="G3045" s="28">
        <f t="shared" si="47"/>
        <v>0</v>
      </c>
      <c r="H3045" s="29" t="b">
        <f>AND(IFERROR(INDEX(Config_Categories!$C$3:$AA$3, MATCH($E3045, Config_Categories!$C$1:$AA$1, 0)), FALSE), $G3045 &lt; 0)</f>
        <v>0</v>
      </c>
    </row>
    <row r="3046" spans="7:8" x14ac:dyDescent="0.45">
      <c r="G3046" s="28">
        <f t="shared" si="47"/>
        <v>0</v>
      </c>
      <c r="H3046" s="29" t="b">
        <f>AND(IFERROR(INDEX(Config_Categories!$C$3:$AA$3, MATCH($E3046, Config_Categories!$C$1:$AA$1, 0)), FALSE), $G3046 &lt; 0)</f>
        <v>0</v>
      </c>
    </row>
    <row r="3047" spans="7:8" x14ac:dyDescent="0.45">
      <c r="G3047" s="28">
        <f t="shared" si="47"/>
        <v>0</v>
      </c>
      <c r="H3047" s="29" t="b">
        <f>AND(IFERROR(INDEX(Config_Categories!$C$3:$AA$3, MATCH($E3047, Config_Categories!$C$1:$AA$1, 0)), FALSE), $G3047 &lt; 0)</f>
        <v>0</v>
      </c>
    </row>
    <row r="3048" spans="7:8" x14ac:dyDescent="0.45">
      <c r="G3048" s="28">
        <f t="shared" si="47"/>
        <v>0</v>
      </c>
      <c r="H3048" s="29" t="b">
        <f>AND(IFERROR(INDEX(Config_Categories!$C$3:$AA$3, MATCH($E3048, Config_Categories!$C$1:$AA$1, 0)), FALSE), $G3048 &lt; 0)</f>
        <v>0</v>
      </c>
    </row>
    <row r="3049" spans="7:8" x14ac:dyDescent="0.45">
      <c r="G3049" s="28">
        <f t="shared" si="47"/>
        <v>0</v>
      </c>
      <c r="H3049" s="29" t="b">
        <f>AND(IFERROR(INDEX(Config_Categories!$C$3:$AA$3, MATCH($E3049, Config_Categories!$C$1:$AA$1, 0)), FALSE), $G3049 &lt; 0)</f>
        <v>0</v>
      </c>
    </row>
    <row r="3050" spans="7:8" x14ac:dyDescent="0.45">
      <c r="G3050" s="28">
        <f t="shared" si="47"/>
        <v>0</v>
      </c>
      <c r="H3050" s="29" t="b">
        <f>AND(IFERROR(INDEX(Config_Categories!$C$3:$AA$3, MATCH($E3050, Config_Categories!$C$1:$AA$1, 0)), FALSE), $G3050 &lt; 0)</f>
        <v>0</v>
      </c>
    </row>
    <row r="3051" spans="7:8" x14ac:dyDescent="0.45">
      <c r="G3051" s="28">
        <f t="shared" si="47"/>
        <v>0</v>
      </c>
      <c r="H3051" s="29" t="b">
        <f>AND(IFERROR(INDEX(Config_Categories!$C$3:$AA$3, MATCH($E3051, Config_Categories!$C$1:$AA$1, 0)), FALSE), $G3051 &lt; 0)</f>
        <v>0</v>
      </c>
    </row>
    <row r="3052" spans="7:8" x14ac:dyDescent="0.45">
      <c r="G3052" s="28">
        <f t="shared" si="47"/>
        <v>0</v>
      </c>
      <c r="H3052" s="29" t="b">
        <f>AND(IFERROR(INDEX(Config_Categories!$C$3:$AA$3, MATCH($E3052, Config_Categories!$C$1:$AA$1, 0)), FALSE), $G3052 &lt; 0)</f>
        <v>0</v>
      </c>
    </row>
    <row r="3053" spans="7:8" x14ac:dyDescent="0.45">
      <c r="G3053" s="28">
        <f t="shared" si="47"/>
        <v>0</v>
      </c>
      <c r="H3053" s="29" t="b">
        <f>AND(IFERROR(INDEX(Config_Categories!$C$3:$AA$3, MATCH($E3053, Config_Categories!$C$1:$AA$1, 0)), FALSE), $G3053 &lt; 0)</f>
        <v>0</v>
      </c>
    </row>
    <row r="3054" spans="7:8" x14ac:dyDescent="0.45">
      <c r="G3054" s="28">
        <f t="shared" si="47"/>
        <v>0</v>
      </c>
      <c r="H3054" s="29" t="b">
        <f>AND(IFERROR(INDEX(Config_Categories!$C$3:$AA$3, MATCH($E3054, Config_Categories!$C$1:$AA$1, 0)), FALSE), $G3054 &lt; 0)</f>
        <v>0</v>
      </c>
    </row>
    <row r="3055" spans="7:8" x14ac:dyDescent="0.45">
      <c r="G3055" s="28">
        <f t="shared" si="47"/>
        <v>0</v>
      </c>
      <c r="H3055" s="29" t="b">
        <f>AND(IFERROR(INDEX(Config_Categories!$C$3:$AA$3, MATCH($E3055, Config_Categories!$C$1:$AA$1, 0)), FALSE), $G3055 &lt; 0)</f>
        <v>0</v>
      </c>
    </row>
    <row r="3056" spans="7:8" x14ac:dyDescent="0.45">
      <c r="G3056" s="28">
        <f t="shared" si="47"/>
        <v>0</v>
      </c>
      <c r="H3056" s="29" t="b">
        <f>AND(IFERROR(INDEX(Config_Categories!$C$3:$AA$3, MATCH($E3056, Config_Categories!$C$1:$AA$1, 0)), FALSE), $G3056 &lt; 0)</f>
        <v>0</v>
      </c>
    </row>
    <row r="3057" spans="7:8" x14ac:dyDescent="0.45">
      <c r="G3057" s="28">
        <f t="shared" si="47"/>
        <v>0</v>
      </c>
      <c r="H3057" s="29" t="b">
        <f>AND(IFERROR(INDEX(Config_Categories!$C$3:$AA$3, MATCH($E3057, Config_Categories!$C$1:$AA$1, 0)), FALSE), $G3057 &lt; 0)</f>
        <v>0</v>
      </c>
    </row>
    <row r="3058" spans="7:8" x14ac:dyDescent="0.45">
      <c r="G3058" s="28">
        <f t="shared" si="47"/>
        <v>0</v>
      </c>
      <c r="H3058" s="29" t="b">
        <f>AND(IFERROR(INDEX(Config_Categories!$C$3:$AA$3, MATCH($E3058, Config_Categories!$C$1:$AA$1, 0)), FALSE), $G3058 &lt; 0)</f>
        <v>0</v>
      </c>
    </row>
    <row r="3059" spans="7:8" x14ac:dyDescent="0.45">
      <c r="G3059" s="28">
        <f t="shared" si="47"/>
        <v>0</v>
      </c>
      <c r="H3059" s="29" t="b">
        <f>AND(IFERROR(INDEX(Config_Categories!$C$3:$AA$3, MATCH($E3059, Config_Categories!$C$1:$AA$1, 0)), FALSE), $G3059 &lt; 0)</f>
        <v>0</v>
      </c>
    </row>
    <row r="3060" spans="7:8" x14ac:dyDescent="0.45">
      <c r="G3060" s="28">
        <f t="shared" si="47"/>
        <v>0</v>
      </c>
      <c r="H3060" s="29" t="b">
        <f>AND(IFERROR(INDEX(Config_Categories!$C$3:$AA$3, MATCH($E3060, Config_Categories!$C$1:$AA$1, 0)), FALSE), $G3060 &lt; 0)</f>
        <v>0</v>
      </c>
    </row>
    <row r="3061" spans="7:8" x14ac:dyDescent="0.45">
      <c r="G3061" s="28">
        <f t="shared" si="47"/>
        <v>0</v>
      </c>
      <c r="H3061" s="29" t="b">
        <f>AND(IFERROR(INDEX(Config_Categories!$C$3:$AA$3, MATCH($E3061, Config_Categories!$C$1:$AA$1, 0)), FALSE), $G3061 &lt; 0)</f>
        <v>0</v>
      </c>
    </row>
    <row r="3062" spans="7:8" x14ac:dyDescent="0.45">
      <c r="G3062" s="28">
        <f t="shared" si="47"/>
        <v>0</v>
      </c>
      <c r="H3062" s="29" t="b">
        <f>AND(IFERROR(INDEX(Config_Categories!$C$3:$AA$3, MATCH($E3062, Config_Categories!$C$1:$AA$1, 0)), FALSE), $G3062 &lt; 0)</f>
        <v>0</v>
      </c>
    </row>
    <row r="3063" spans="7:8" x14ac:dyDescent="0.45">
      <c r="G3063" s="28">
        <f t="shared" si="47"/>
        <v>0</v>
      </c>
      <c r="H3063" s="29" t="b">
        <f>AND(IFERROR(INDEX(Config_Categories!$C$3:$AA$3, MATCH($E3063, Config_Categories!$C$1:$AA$1, 0)), FALSE), $G3063 &lt; 0)</f>
        <v>0</v>
      </c>
    </row>
    <row r="3064" spans="7:8" x14ac:dyDescent="0.45">
      <c r="G3064" s="28">
        <f t="shared" si="47"/>
        <v>0</v>
      </c>
      <c r="H3064" s="29" t="b">
        <f>AND(IFERROR(INDEX(Config_Categories!$C$3:$AA$3, MATCH($E3064, Config_Categories!$C$1:$AA$1, 0)), FALSE), $G3064 &lt; 0)</f>
        <v>0</v>
      </c>
    </row>
    <row r="3065" spans="7:8" x14ac:dyDescent="0.45">
      <c r="G3065" s="28">
        <f t="shared" si="47"/>
        <v>0</v>
      </c>
      <c r="H3065" s="29" t="b">
        <f>AND(IFERROR(INDEX(Config_Categories!$C$3:$AA$3, MATCH($E3065, Config_Categories!$C$1:$AA$1, 0)), FALSE), $G3065 &lt; 0)</f>
        <v>0</v>
      </c>
    </row>
    <row r="3066" spans="7:8" x14ac:dyDescent="0.45">
      <c r="G3066" s="28">
        <f t="shared" si="47"/>
        <v>0</v>
      </c>
      <c r="H3066" s="29" t="b">
        <f>AND(IFERROR(INDEX(Config_Categories!$C$3:$AA$3, MATCH($E3066, Config_Categories!$C$1:$AA$1, 0)), FALSE), $G3066 &lt; 0)</f>
        <v>0</v>
      </c>
    </row>
    <row r="3067" spans="7:8" x14ac:dyDescent="0.45">
      <c r="G3067" s="28">
        <f t="shared" si="47"/>
        <v>0</v>
      </c>
      <c r="H3067" s="29" t="b">
        <f>AND(IFERROR(INDEX(Config_Categories!$C$3:$AA$3, MATCH($E3067, Config_Categories!$C$1:$AA$1, 0)), FALSE), $G3067 &lt; 0)</f>
        <v>0</v>
      </c>
    </row>
    <row r="3068" spans="7:8" x14ac:dyDescent="0.45">
      <c r="G3068" s="28">
        <f t="shared" si="47"/>
        <v>0</v>
      </c>
      <c r="H3068" s="29" t="b">
        <f>AND(IFERROR(INDEX(Config_Categories!$C$3:$AA$3, MATCH($E3068, Config_Categories!$C$1:$AA$1, 0)), FALSE), $G3068 &lt; 0)</f>
        <v>0</v>
      </c>
    </row>
    <row r="3069" spans="7:8" x14ac:dyDescent="0.45">
      <c r="G3069" s="28">
        <f t="shared" si="47"/>
        <v>0</v>
      </c>
      <c r="H3069" s="29" t="b">
        <f>AND(IFERROR(INDEX(Config_Categories!$C$3:$AA$3, MATCH($E3069, Config_Categories!$C$1:$AA$1, 0)), FALSE), $G3069 &lt; 0)</f>
        <v>0</v>
      </c>
    </row>
    <row r="3070" spans="7:8" x14ac:dyDescent="0.45">
      <c r="G3070" s="28">
        <f t="shared" si="47"/>
        <v>0</v>
      </c>
      <c r="H3070" s="29" t="b">
        <f>AND(IFERROR(INDEX(Config_Categories!$C$3:$AA$3, MATCH($E3070, Config_Categories!$C$1:$AA$1, 0)), FALSE), $G3070 &lt; 0)</f>
        <v>0</v>
      </c>
    </row>
    <row r="3071" spans="7:8" x14ac:dyDescent="0.45">
      <c r="G3071" s="28">
        <f t="shared" si="47"/>
        <v>0</v>
      </c>
      <c r="H3071" s="29" t="b">
        <f>AND(IFERROR(INDEX(Config_Categories!$C$3:$AA$3, MATCH($E3071, Config_Categories!$C$1:$AA$1, 0)), FALSE), $G3071 &lt; 0)</f>
        <v>0</v>
      </c>
    </row>
    <row r="3072" spans="7:8" x14ac:dyDescent="0.45">
      <c r="G3072" s="28">
        <f t="shared" si="47"/>
        <v>0</v>
      </c>
      <c r="H3072" s="29" t="b">
        <f>AND(IFERROR(INDEX(Config_Categories!$C$3:$AA$3, MATCH($E3072, Config_Categories!$C$1:$AA$1, 0)), FALSE), $G3072 &lt; 0)</f>
        <v>0</v>
      </c>
    </row>
    <row r="3073" spans="7:8" x14ac:dyDescent="0.45">
      <c r="G3073" s="28">
        <f t="shared" si="47"/>
        <v>0</v>
      </c>
      <c r="H3073" s="29" t="b">
        <f>AND(IFERROR(INDEX(Config_Categories!$C$3:$AA$3, MATCH($E3073, Config_Categories!$C$1:$AA$1, 0)), FALSE), $G3073 &lt; 0)</f>
        <v>0</v>
      </c>
    </row>
    <row r="3074" spans="7:8" x14ac:dyDescent="0.45">
      <c r="G3074" s="28">
        <f t="shared" si="47"/>
        <v>0</v>
      </c>
      <c r="H3074" s="29" t="b">
        <f>AND(IFERROR(INDEX(Config_Categories!$C$3:$AA$3, MATCH($E3074, Config_Categories!$C$1:$AA$1, 0)), FALSE), $G3074 &lt; 0)</f>
        <v>0</v>
      </c>
    </row>
    <row r="3075" spans="7:8" x14ac:dyDescent="0.45">
      <c r="G3075" s="28">
        <f t="shared" ref="G3075:G3138" si="48">SUM(I3075:O3075)</f>
        <v>0</v>
      </c>
      <c r="H3075" s="29" t="b">
        <f>AND(IFERROR(INDEX(Config_Categories!$C$3:$AA$3, MATCH($E3075, Config_Categories!$C$1:$AA$1, 0)), FALSE), $G3075 &lt; 0)</f>
        <v>0</v>
      </c>
    </row>
    <row r="3076" spans="7:8" x14ac:dyDescent="0.45">
      <c r="G3076" s="28">
        <f t="shared" si="48"/>
        <v>0</v>
      </c>
      <c r="H3076" s="29" t="b">
        <f>AND(IFERROR(INDEX(Config_Categories!$C$3:$AA$3, MATCH($E3076, Config_Categories!$C$1:$AA$1, 0)), FALSE), $G3076 &lt; 0)</f>
        <v>0</v>
      </c>
    </row>
    <row r="3077" spans="7:8" x14ac:dyDescent="0.45">
      <c r="G3077" s="28">
        <f t="shared" si="48"/>
        <v>0</v>
      </c>
      <c r="H3077" s="29" t="b">
        <f>AND(IFERROR(INDEX(Config_Categories!$C$3:$AA$3, MATCH($E3077, Config_Categories!$C$1:$AA$1, 0)), FALSE), $G3077 &lt; 0)</f>
        <v>0</v>
      </c>
    </row>
    <row r="3078" spans="7:8" x14ac:dyDescent="0.45">
      <c r="G3078" s="28">
        <f t="shared" si="48"/>
        <v>0</v>
      </c>
      <c r="H3078" s="29" t="b">
        <f>AND(IFERROR(INDEX(Config_Categories!$C$3:$AA$3, MATCH($E3078, Config_Categories!$C$1:$AA$1, 0)), FALSE), $G3078 &lt; 0)</f>
        <v>0</v>
      </c>
    </row>
    <row r="3079" spans="7:8" x14ac:dyDescent="0.45">
      <c r="G3079" s="28">
        <f t="shared" si="48"/>
        <v>0</v>
      </c>
      <c r="H3079" s="29" t="b">
        <f>AND(IFERROR(INDEX(Config_Categories!$C$3:$AA$3, MATCH($E3079, Config_Categories!$C$1:$AA$1, 0)), FALSE), $G3079 &lt; 0)</f>
        <v>0</v>
      </c>
    </row>
    <row r="3080" spans="7:8" x14ac:dyDescent="0.45">
      <c r="G3080" s="28">
        <f t="shared" si="48"/>
        <v>0</v>
      </c>
      <c r="H3080" s="29" t="b">
        <f>AND(IFERROR(INDEX(Config_Categories!$C$3:$AA$3, MATCH($E3080, Config_Categories!$C$1:$AA$1, 0)), FALSE), $G3080 &lt; 0)</f>
        <v>0</v>
      </c>
    </row>
    <row r="3081" spans="7:8" x14ac:dyDescent="0.45">
      <c r="G3081" s="28">
        <f t="shared" si="48"/>
        <v>0</v>
      </c>
      <c r="H3081" s="29" t="b">
        <f>AND(IFERROR(INDEX(Config_Categories!$C$3:$AA$3, MATCH($E3081, Config_Categories!$C$1:$AA$1, 0)), FALSE), $G3081 &lt; 0)</f>
        <v>0</v>
      </c>
    </row>
    <row r="3082" spans="7:8" x14ac:dyDescent="0.45">
      <c r="G3082" s="28">
        <f t="shared" si="48"/>
        <v>0</v>
      </c>
      <c r="H3082" s="29" t="b">
        <f>AND(IFERROR(INDEX(Config_Categories!$C$3:$AA$3, MATCH($E3082, Config_Categories!$C$1:$AA$1, 0)), FALSE), $G3082 &lt; 0)</f>
        <v>0</v>
      </c>
    </row>
    <row r="3083" spans="7:8" x14ac:dyDescent="0.45">
      <c r="G3083" s="28">
        <f t="shared" si="48"/>
        <v>0</v>
      </c>
      <c r="H3083" s="29" t="b">
        <f>AND(IFERROR(INDEX(Config_Categories!$C$3:$AA$3, MATCH($E3083, Config_Categories!$C$1:$AA$1, 0)), FALSE), $G3083 &lt; 0)</f>
        <v>0</v>
      </c>
    </row>
    <row r="3084" spans="7:8" x14ac:dyDescent="0.45">
      <c r="G3084" s="28">
        <f t="shared" si="48"/>
        <v>0</v>
      </c>
      <c r="H3084" s="29" t="b">
        <f>AND(IFERROR(INDEX(Config_Categories!$C$3:$AA$3, MATCH($E3084, Config_Categories!$C$1:$AA$1, 0)), FALSE), $G3084 &lt; 0)</f>
        <v>0</v>
      </c>
    </row>
    <row r="3085" spans="7:8" x14ac:dyDescent="0.45">
      <c r="G3085" s="28">
        <f t="shared" si="48"/>
        <v>0</v>
      </c>
      <c r="H3085" s="29" t="b">
        <f>AND(IFERROR(INDEX(Config_Categories!$C$3:$AA$3, MATCH($E3085, Config_Categories!$C$1:$AA$1, 0)), FALSE), $G3085 &lt; 0)</f>
        <v>0</v>
      </c>
    </row>
    <row r="3086" spans="7:8" x14ac:dyDescent="0.45">
      <c r="G3086" s="28">
        <f t="shared" si="48"/>
        <v>0</v>
      </c>
      <c r="H3086" s="29" t="b">
        <f>AND(IFERROR(INDEX(Config_Categories!$C$3:$AA$3, MATCH($E3086, Config_Categories!$C$1:$AA$1, 0)), FALSE), $G3086 &lt; 0)</f>
        <v>0</v>
      </c>
    </row>
    <row r="3087" spans="7:8" x14ac:dyDescent="0.45">
      <c r="G3087" s="28">
        <f t="shared" si="48"/>
        <v>0</v>
      </c>
      <c r="H3087" s="29" t="b">
        <f>AND(IFERROR(INDEX(Config_Categories!$C$3:$AA$3, MATCH($E3087, Config_Categories!$C$1:$AA$1, 0)), FALSE), $G3087 &lt; 0)</f>
        <v>0</v>
      </c>
    </row>
    <row r="3088" spans="7:8" x14ac:dyDescent="0.45">
      <c r="G3088" s="28">
        <f t="shared" si="48"/>
        <v>0</v>
      </c>
      <c r="H3088" s="29" t="b">
        <f>AND(IFERROR(INDEX(Config_Categories!$C$3:$AA$3, MATCH($E3088, Config_Categories!$C$1:$AA$1, 0)), FALSE), $G3088 &lt; 0)</f>
        <v>0</v>
      </c>
    </row>
    <row r="3089" spans="7:8" x14ac:dyDescent="0.45">
      <c r="G3089" s="28">
        <f t="shared" si="48"/>
        <v>0</v>
      </c>
      <c r="H3089" s="29" t="b">
        <f>AND(IFERROR(INDEX(Config_Categories!$C$3:$AA$3, MATCH($E3089, Config_Categories!$C$1:$AA$1, 0)), FALSE), $G3089 &lt; 0)</f>
        <v>0</v>
      </c>
    </row>
    <row r="3090" spans="7:8" x14ac:dyDescent="0.45">
      <c r="G3090" s="28">
        <f t="shared" si="48"/>
        <v>0</v>
      </c>
      <c r="H3090" s="29" t="b">
        <f>AND(IFERROR(INDEX(Config_Categories!$C$3:$AA$3, MATCH($E3090, Config_Categories!$C$1:$AA$1, 0)), FALSE), $G3090 &lt; 0)</f>
        <v>0</v>
      </c>
    </row>
    <row r="3091" spans="7:8" x14ac:dyDescent="0.45">
      <c r="G3091" s="28">
        <f t="shared" si="48"/>
        <v>0</v>
      </c>
      <c r="H3091" s="29" t="b">
        <f>AND(IFERROR(INDEX(Config_Categories!$C$3:$AA$3, MATCH($E3091, Config_Categories!$C$1:$AA$1, 0)), FALSE), $G3091 &lt; 0)</f>
        <v>0</v>
      </c>
    </row>
    <row r="3092" spans="7:8" x14ac:dyDescent="0.45">
      <c r="G3092" s="28">
        <f t="shared" si="48"/>
        <v>0</v>
      </c>
      <c r="H3092" s="29" t="b">
        <f>AND(IFERROR(INDEX(Config_Categories!$C$3:$AA$3, MATCH($E3092, Config_Categories!$C$1:$AA$1, 0)), FALSE), $G3092 &lt; 0)</f>
        <v>0</v>
      </c>
    </row>
    <row r="3093" spans="7:8" x14ac:dyDescent="0.45">
      <c r="G3093" s="28">
        <f t="shared" si="48"/>
        <v>0</v>
      </c>
      <c r="H3093" s="29" t="b">
        <f>AND(IFERROR(INDEX(Config_Categories!$C$3:$AA$3, MATCH($E3093, Config_Categories!$C$1:$AA$1, 0)), FALSE), $G3093 &lt; 0)</f>
        <v>0</v>
      </c>
    </row>
    <row r="3094" spans="7:8" x14ac:dyDescent="0.45">
      <c r="G3094" s="28">
        <f t="shared" si="48"/>
        <v>0</v>
      </c>
      <c r="H3094" s="29" t="b">
        <f>AND(IFERROR(INDEX(Config_Categories!$C$3:$AA$3, MATCH($E3094, Config_Categories!$C$1:$AA$1, 0)), FALSE), $G3094 &lt; 0)</f>
        <v>0</v>
      </c>
    </row>
    <row r="3095" spans="7:8" x14ac:dyDescent="0.45">
      <c r="G3095" s="28">
        <f t="shared" si="48"/>
        <v>0</v>
      </c>
      <c r="H3095" s="29" t="b">
        <f>AND(IFERROR(INDEX(Config_Categories!$C$3:$AA$3, MATCH($E3095, Config_Categories!$C$1:$AA$1, 0)), FALSE), $G3095 &lt; 0)</f>
        <v>0</v>
      </c>
    </row>
    <row r="3096" spans="7:8" x14ac:dyDescent="0.45">
      <c r="G3096" s="28">
        <f t="shared" si="48"/>
        <v>0</v>
      </c>
      <c r="H3096" s="29" t="b">
        <f>AND(IFERROR(INDEX(Config_Categories!$C$3:$AA$3, MATCH($E3096, Config_Categories!$C$1:$AA$1, 0)), FALSE), $G3096 &lt; 0)</f>
        <v>0</v>
      </c>
    </row>
    <row r="3097" spans="7:8" x14ac:dyDescent="0.45">
      <c r="G3097" s="28">
        <f t="shared" si="48"/>
        <v>0</v>
      </c>
      <c r="H3097" s="29" t="b">
        <f>AND(IFERROR(INDEX(Config_Categories!$C$3:$AA$3, MATCH($E3097, Config_Categories!$C$1:$AA$1, 0)), FALSE), $G3097 &lt; 0)</f>
        <v>0</v>
      </c>
    </row>
    <row r="3098" spans="7:8" x14ac:dyDescent="0.45">
      <c r="G3098" s="28">
        <f t="shared" si="48"/>
        <v>0</v>
      </c>
      <c r="H3098" s="29" t="b">
        <f>AND(IFERROR(INDEX(Config_Categories!$C$3:$AA$3, MATCH($E3098, Config_Categories!$C$1:$AA$1, 0)), FALSE), $G3098 &lt; 0)</f>
        <v>0</v>
      </c>
    </row>
    <row r="3099" spans="7:8" x14ac:dyDescent="0.45">
      <c r="G3099" s="28">
        <f t="shared" si="48"/>
        <v>0</v>
      </c>
      <c r="H3099" s="29" t="b">
        <f>AND(IFERROR(INDEX(Config_Categories!$C$3:$AA$3, MATCH($E3099, Config_Categories!$C$1:$AA$1, 0)), FALSE), $G3099 &lt; 0)</f>
        <v>0</v>
      </c>
    </row>
    <row r="3100" spans="7:8" x14ac:dyDescent="0.45">
      <c r="G3100" s="28">
        <f t="shared" si="48"/>
        <v>0</v>
      </c>
      <c r="H3100" s="29" t="b">
        <f>AND(IFERROR(INDEX(Config_Categories!$C$3:$AA$3, MATCH($E3100, Config_Categories!$C$1:$AA$1, 0)), FALSE), $G3100 &lt; 0)</f>
        <v>0</v>
      </c>
    </row>
    <row r="3101" spans="7:8" x14ac:dyDescent="0.45">
      <c r="G3101" s="28">
        <f t="shared" si="48"/>
        <v>0</v>
      </c>
      <c r="H3101" s="29" t="b">
        <f>AND(IFERROR(INDEX(Config_Categories!$C$3:$AA$3, MATCH($E3101, Config_Categories!$C$1:$AA$1, 0)), FALSE), $G3101 &lt; 0)</f>
        <v>0</v>
      </c>
    </row>
    <row r="3102" spans="7:8" x14ac:dyDescent="0.45">
      <c r="G3102" s="28">
        <f t="shared" si="48"/>
        <v>0</v>
      </c>
      <c r="H3102" s="29" t="b">
        <f>AND(IFERROR(INDEX(Config_Categories!$C$3:$AA$3, MATCH($E3102, Config_Categories!$C$1:$AA$1, 0)), FALSE), $G3102 &lt; 0)</f>
        <v>0</v>
      </c>
    </row>
    <row r="3103" spans="7:8" x14ac:dyDescent="0.45">
      <c r="G3103" s="28">
        <f t="shared" si="48"/>
        <v>0</v>
      </c>
      <c r="H3103" s="29" t="b">
        <f>AND(IFERROR(INDEX(Config_Categories!$C$3:$AA$3, MATCH($E3103, Config_Categories!$C$1:$AA$1, 0)), FALSE), $G3103 &lt; 0)</f>
        <v>0</v>
      </c>
    </row>
    <row r="3104" spans="7:8" x14ac:dyDescent="0.45">
      <c r="G3104" s="28">
        <f t="shared" si="48"/>
        <v>0</v>
      </c>
      <c r="H3104" s="29" t="b">
        <f>AND(IFERROR(INDEX(Config_Categories!$C$3:$AA$3, MATCH($E3104, Config_Categories!$C$1:$AA$1, 0)), FALSE), $G3104 &lt; 0)</f>
        <v>0</v>
      </c>
    </row>
    <row r="3105" spans="7:8" x14ac:dyDescent="0.45">
      <c r="G3105" s="28">
        <f t="shared" si="48"/>
        <v>0</v>
      </c>
      <c r="H3105" s="29" t="b">
        <f>AND(IFERROR(INDEX(Config_Categories!$C$3:$AA$3, MATCH($E3105, Config_Categories!$C$1:$AA$1, 0)), FALSE), $G3105 &lt; 0)</f>
        <v>0</v>
      </c>
    </row>
    <row r="3106" spans="7:8" x14ac:dyDescent="0.45">
      <c r="G3106" s="28">
        <f t="shared" si="48"/>
        <v>0</v>
      </c>
      <c r="H3106" s="29" t="b">
        <f>AND(IFERROR(INDEX(Config_Categories!$C$3:$AA$3, MATCH($E3106, Config_Categories!$C$1:$AA$1, 0)), FALSE), $G3106 &lt; 0)</f>
        <v>0</v>
      </c>
    </row>
    <row r="3107" spans="7:8" x14ac:dyDescent="0.45">
      <c r="G3107" s="28">
        <f t="shared" si="48"/>
        <v>0</v>
      </c>
      <c r="H3107" s="29" t="b">
        <f>AND(IFERROR(INDEX(Config_Categories!$C$3:$AA$3, MATCH($E3107, Config_Categories!$C$1:$AA$1, 0)), FALSE), $G3107 &lt; 0)</f>
        <v>0</v>
      </c>
    </row>
    <row r="3108" spans="7:8" x14ac:dyDescent="0.45">
      <c r="G3108" s="28">
        <f t="shared" si="48"/>
        <v>0</v>
      </c>
      <c r="H3108" s="29" t="b">
        <f>AND(IFERROR(INDEX(Config_Categories!$C$3:$AA$3, MATCH($E3108, Config_Categories!$C$1:$AA$1, 0)), FALSE), $G3108 &lt; 0)</f>
        <v>0</v>
      </c>
    </row>
    <row r="3109" spans="7:8" x14ac:dyDescent="0.45">
      <c r="G3109" s="28">
        <f t="shared" si="48"/>
        <v>0</v>
      </c>
      <c r="H3109" s="29" t="b">
        <f>AND(IFERROR(INDEX(Config_Categories!$C$3:$AA$3, MATCH($E3109, Config_Categories!$C$1:$AA$1, 0)), FALSE), $G3109 &lt; 0)</f>
        <v>0</v>
      </c>
    </row>
    <row r="3110" spans="7:8" x14ac:dyDescent="0.45">
      <c r="G3110" s="28">
        <f t="shared" si="48"/>
        <v>0</v>
      </c>
      <c r="H3110" s="29" t="b">
        <f>AND(IFERROR(INDEX(Config_Categories!$C$3:$AA$3, MATCH($E3110, Config_Categories!$C$1:$AA$1, 0)), FALSE), $G3110 &lt; 0)</f>
        <v>0</v>
      </c>
    </row>
    <row r="3111" spans="7:8" x14ac:dyDescent="0.45">
      <c r="G3111" s="28">
        <f t="shared" si="48"/>
        <v>0</v>
      </c>
      <c r="H3111" s="29" t="b">
        <f>AND(IFERROR(INDEX(Config_Categories!$C$3:$AA$3, MATCH($E3111, Config_Categories!$C$1:$AA$1, 0)), FALSE), $G3111 &lt; 0)</f>
        <v>0</v>
      </c>
    </row>
    <row r="3112" spans="7:8" x14ac:dyDescent="0.45">
      <c r="G3112" s="28">
        <f t="shared" si="48"/>
        <v>0</v>
      </c>
      <c r="H3112" s="29" t="b">
        <f>AND(IFERROR(INDEX(Config_Categories!$C$3:$AA$3, MATCH($E3112, Config_Categories!$C$1:$AA$1, 0)), FALSE), $G3112 &lt; 0)</f>
        <v>0</v>
      </c>
    </row>
    <row r="3113" spans="7:8" x14ac:dyDescent="0.45">
      <c r="G3113" s="28">
        <f t="shared" si="48"/>
        <v>0</v>
      </c>
      <c r="H3113" s="29" t="b">
        <f>AND(IFERROR(INDEX(Config_Categories!$C$3:$AA$3, MATCH($E3113, Config_Categories!$C$1:$AA$1, 0)), FALSE), $G3113 &lt; 0)</f>
        <v>0</v>
      </c>
    </row>
    <row r="3114" spans="7:8" x14ac:dyDescent="0.45">
      <c r="G3114" s="28">
        <f t="shared" si="48"/>
        <v>0</v>
      </c>
      <c r="H3114" s="29" t="b">
        <f>AND(IFERROR(INDEX(Config_Categories!$C$3:$AA$3, MATCH($E3114, Config_Categories!$C$1:$AA$1, 0)), FALSE), $G3114 &lt; 0)</f>
        <v>0</v>
      </c>
    </row>
    <row r="3115" spans="7:8" x14ac:dyDescent="0.45">
      <c r="G3115" s="28">
        <f t="shared" si="48"/>
        <v>0</v>
      </c>
      <c r="H3115" s="29" t="b">
        <f>AND(IFERROR(INDEX(Config_Categories!$C$3:$AA$3, MATCH($E3115, Config_Categories!$C$1:$AA$1, 0)), FALSE), $G3115 &lt; 0)</f>
        <v>0</v>
      </c>
    </row>
    <row r="3116" spans="7:8" x14ac:dyDescent="0.45">
      <c r="G3116" s="28">
        <f t="shared" si="48"/>
        <v>0</v>
      </c>
      <c r="H3116" s="29" t="b">
        <f>AND(IFERROR(INDEX(Config_Categories!$C$3:$AA$3, MATCH($E3116, Config_Categories!$C$1:$AA$1, 0)), FALSE), $G3116 &lt; 0)</f>
        <v>0</v>
      </c>
    </row>
    <row r="3117" spans="7:8" x14ac:dyDescent="0.45">
      <c r="G3117" s="28">
        <f t="shared" si="48"/>
        <v>0</v>
      </c>
      <c r="H3117" s="29" t="b">
        <f>AND(IFERROR(INDEX(Config_Categories!$C$3:$AA$3, MATCH($E3117, Config_Categories!$C$1:$AA$1, 0)), FALSE), $G3117 &lt; 0)</f>
        <v>0</v>
      </c>
    </row>
    <row r="3118" spans="7:8" x14ac:dyDescent="0.45">
      <c r="G3118" s="28">
        <f t="shared" si="48"/>
        <v>0</v>
      </c>
      <c r="H3118" s="29" t="b">
        <f>AND(IFERROR(INDEX(Config_Categories!$C$3:$AA$3, MATCH($E3118, Config_Categories!$C$1:$AA$1, 0)), FALSE), $G3118 &lt; 0)</f>
        <v>0</v>
      </c>
    </row>
    <row r="3119" spans="7:8" x14ac:dyDescent="0.45">
      <c r="G3119" s="28">
        <f t="shared" si="48"/>
        <v>0</v>
      </c>
      <c r="H3119" s="29" t="b">
        <f>AND(IFERROR(INDEX(Config_Categories!$C$3:$AA$3, MATCH($E3119, Config_Categories!$C$1:$AA$1, 0)), FALSE), $G3119 &lt; 0)</f>
        <v>0</v>
      </c>
    </row>
    <row r="3120" spans="7:8" x14ac:dyDescent="0.45">
      <c r="G3120" s="28">
        <f t="shared" si="48"/>
        <v>0</v>
      </c>
      <c r="H3120" s="29" t="b">
        <f>AND(IFERROR(INDEX(Config_Categories!$C$3:$AA$3, MATCH($E3120, Config_Categories!$C$1:$AA$1, 0)), FALSE), $G3120 &lt; 0)</f>
        <v>0</v>
      </c>
    </row>
    <row r="3121" spans="7:8" x14ac:dyDescent="0.45">
      <c r="G3121" s="28">
        <f t="shared" si="48"/>
        <v>0</v>
      </c>
      <c r="H3121" s="29" t="b">
        <f>AND(IFERROR(INDEX(Config_Categories!$C$3:$AA$3, MATCH($E3121, Config_Categories!$C$1:$AA$1, 0)), FALSE), $G3121 &lt; 0)</f>
        <v>0</v>
      </c>
    </row>
    <row r="3122" spans="7:8" x14ac:dyDescent="0.45">
      <c r="G3122" s="28">
        <f t="shared" si="48"/>
        <v>0</v>
      </c>
      <c r="H3122" s="29" t="b">
        <f>AND(IFERROR(INDEX(Config_Categories!$C$3:$AA$3, MATCH($E3122, Config_Categories!$C$1:$AA$1, 0)), FALSE), $G3122 &lt; 0)</f>
        <v>0</v>
      </c>
    </row>
    <row r="3123" spans="7:8" x14ac:dyDescent="0.45">
      <c r="G3123" s="28">
        <f t="shared" si="48"/>
        <v>0</v>
      </c>
      <c r="H3123" s="29" t="b">
        <f>AND(IFERROR(INDEX(Config_Categories!$C$3:$AA$3, MATCH($E3123, Config_Categories!$C$1:$AA$1, 0)), FALSE), $G3123 &lt; 0)</f>
        <v>0</v>
      </c>
    </row>
    <row r="3124" spans="7:8" x14ac:dyDescent="0.45">
      <c r="G3124" s="28">
        <f t="shared" si="48"/>
        <v>0</v>
      </c>
      <c r="H3124" s="29" t="b">
        <f>AND(IFERROR(INDEX(Config_Categories!$C$3:$AA$3, MATCH($E3124, Config_Categories!$C$1:$AA$1, 0)), FALSE), $G3124 &lt; 0)</f>
        <v>0</v>
      </c>
    </row>
    <row r="3125" spans="7:8" x14ac:dyDescent="0.45">
      <c r="G3125" s="28">
        <f t="shared" si="48"/>
        <v>0</v>
      </c>
      <c r="H3125" s="29" t="b">
        <f>AND(IFERROR(INDEX(Config_Categories!$C$3:$AA$3, MATCH($E3125, Config_Categories!$C$1:$AA$1, 0)), FALSE), $G3125 &lt; 0)</f>
        <v>0</v>
      </c>
    </row>
    <row r="3126" spans="7:8" x14ac:dyDescent="0.45">
      <c r="G3126" s="28">
        <f t="shared" si="48"/>
        <v>0</v>
      </c>
      <c r="H3126" s="29" t="b">
        <f>AND(IFERROR(INDEX(Config_Categories!$C$3:$AA$3, MATCH($E3126, Config_Categories!$C$1:$AA$1, 0)), FALSE), $G3126 &lt; 0)</f>
        <v>0</v>
      </c>
    </row>
    <row r="3127" spans="7:8" x14ac:dyDescent="0.45">
      <c r="G3127" s="28">
        <f t="shared" si="48"/>
        <v>0</v>
      </c>
      <c r="H3127" s="29" t="b">
        <f>AND(IFERROR(INDEX(Config_Categories!$C$3:$AA$3, MATCH($E3127, Config_Categories!$C$1:$AA$1, 0)), FALSE), $G3127 &lt; 0)</f>
        <v>0</v>
      </c>
    </row>
    <row r="3128" spans="7:8" x14ac:dyDescent="0.45">
      <c r="G3128" s="28">
        <f t="shared" si="48"/>
        <v>0</v>
      </c>
      <c r="H3128" s="29" t="b">
        <f>AND(IFERROR(INDEX(Config_Categories!$C$3:$AA$3, MATCH($E3128, Config_Categories!$C$1:$AA$1, 0)), FALSE), $G3128 &lt; 0)</f>
        <v>0</v>
      </c>
    </row>
    <row r="3129" spans="7:8" x14ac:dyDescent="0.45">
      <c r="G3129" s="28">
        <f t="shared" si="48"/>
        <v>0</v>
      </c>
      <c r="H3129" s="29" t="b">
        <f>AND(IFERROR(INDEX(Config_Categories!$C$3:$AA$3, MATCH($E3129, Config_Categories!$C$1:$AA$1, 0)), FALSE), $G3129 &lt; 0)</f>
        <v>0</v>
      </c>
    </row>
    <row r="3130" spans="7:8" x14ac:dyDescent="0.45">
      <c r="G3130" s="28">
        <f t="shared" si="48"/>
        <v>0</v>
      </c>
      <c r="H3130" s="29" t="b">
        <f>AND(IFERROR(INDEX(Config_Categories!$C$3:$AA$3, MATCH($E3130, Config_Categories!$C$1:$AA$1, 0)), FALSE), $G3130 &lt; 0)</f>
        <v>0</v>
      </c>
    </row>
    <row r="3131" spans="7:8" x14ac:dyDescent="0.45">
      <c r="G3131" s="28">
        <f t="shared" si="48"/>
        <v>0</v>
      </c>
      <c r="H3131" s="29" t="b">
        <f>AND(IFERROR(INDEX(Config_Categories!$C$3:$AA$3, MATCH($E3131, Config_Categories!$C$1:$AA$1, 0)), FALSE), $G3131 &lt; 0)</f>
        <v>0</v>
      </c>
    </row>
    <row r="3132" spans="7:8" x14ac:dyDescent="0.45">
      <c r="G3132" s="28">
        <f t="shared" si="48"/>
        <v>0</v>
      </c>
      <c r="H3132" s="29" t="b">
        <f>AND(IFERROR(INDEX(Config_Categories!$C$3:$AA$3, MATCH($E3132, Config_Categories!$C$1:$AA$1, 0)), FALSE), $G3132 &lt; 0)</f>
        <v>0</v>
      </c>
    </row>
    <row r="3133" spans="7:8" x14ac:dyDescent="0.45">
      <c r="G3133" s="28">
        <f t="shared" si="48"/>
        <v>0</v>
      </c>
      <c r="H3133" s="29" t="b">
        <f>AND(IFERROR(INDEX(Config_Categories!$C$3:$AA$3, MATCH($E3133, Config_Categories!$C$1:$AA$1, 0)), FALSE), $G3133 &lt; 0)</f>
        <v>0</v>
      </c>
    </row>
    <row r="3134" spans="7:8" x14ac:dyDescent="0.45">
      <c r="G3134" s="28">
        <f t="shared" si="48"/>
        <v>0</v>
      </c>
      <c r="H3134" s="29" t="b">
        <f>AND(IFERROR(INDEX(Config_Categories!$C$3:$AA$3, MATCH($E3134, Config_Categories!$C$1:$AA$1, 0)), FALSE), $G3134 &lt; 0)</f>
        <v>0</v>
      </c>
    </row>
    <row r="3135" spans="7:8" x14ac:dyDescent="0.45">
      <c r="G3135" s="28">
        <f t="shared" si="48"/>
        <v>0</v>
      </c>
      <c r="H3135" s="29" t="b">
        <f>AND(IFERROR(INDEX(Config_Categories!$C$3:$AA$3, MATCH($E3135, Config_Categories!$C$1:$AA$1, 0)), FALSE), $G3135 &lt; 0)</f>
        <v>0</v>
      </c>
    </row>
    <row r="3136" spans="7:8" x14ac:dyDescent="0.45">
      <c r="G3136" s="28">
        <f t="shared" si="48"/>
        <v>0</v>
      </c>
      <c r="H3136" s="29" t="b">
        <f>AND(IFERROR(INDEX(Config_Categories!$C$3:$AA$3, MATCH($E3136, Config_Categories!$C$1:$AA$1, 0)), FALSE), $G3136 &lt; 0)</f>
        <v>0</v>
      </c>
    </row>
    <row r="3137" spans="7:8" x14ac:dyDescent="0.45">
      <c r="G3137" s="28">
        <f t="shared" si="48"/>
        <v>0</v>
      </c>
      <c r="H3137" s="29" t="b">
        <f>AND(IFERROR(INDEX(Config_Categories!$C$3:$AA$3, MATCH($E3137, Config_Categories!$C$1:$AA$1, 0)), FALSE), $G3137 &lt; 0)</f>
        <v>0</v>
      </c>
    </row>
    <row r="3138" spans="7:8" x14ac:dyDescent="0.45">
      <c r="G3138" s="28">
        <f t="shared" si="48"/>
        <v>0</v>
      </c>
      <c r="H3138" s="29" t="b">
        <f>AND(IFERROR(INDEX(Config_Categories!$C$3:$AA$3, MATCH($E3138, Config_Categories!$C$1:$AA$1, 0)), FALSE), $G3138 &lt; 0)</f>
        <v>0</v>
      </c>
    </row>
    <row r="3139" spans="7:8" x14ac:dyDescent="0.45">
      <c r="G3139" s="28">
        <f t="shared" ref="G3139:G3202" si="49">SUM(I3139:O3139)</f>
        <v>0</v>
      </c>
      <c r="H3139" s="29" t="b">
        <f>AND(IFERROR(INDEX(Config_Categories!$C$3:$AA$3, MATCH($E3139, Config_Categories!$C$1:$AA$1, 0)), FALSE), $G3139 &lt; 0)</f>
        <v>0</v>
      </c>
    </row>
    <row r="3140" spans="7:8" x14ac:dyDescent="0.45">
      <c r="G3140" s="28">
        <f t="shared" si="49"/>
        <v>0</v>
      </c>
      <c r="H3140" s="29" t="b">
        <f>AND(IFERROR(INDEX(Config_Categories!$C$3:$AA$3, MATCH($E3140, Config_Categories!$C$1:$AA$1, 0)), FALSE), $G3140 &lt; 0)</f>
        <v>0</v>
      </c>
    </row>
    <row r="3141" spans="7:8" x14ac:dyDescent="0.45">
      <c r="G3141" s="28">
        <f t="shared" si="49"/>
        <v>0</v>
      </c>
      <c r="H3141" s="29" t="b">
        <f>AND(IFERROR(INDEX(Config_Categories!$C$3:$AA$3, MATCH($E3141, Config_Categories!$C$1:$AA$1, 0)), FALSE), $G3141 &lt; 0)</f>
        <v>0</v>
      </c>
    </row>
    <row r="3142" spans="7:8" x14ac:dyDescent="0.45">
      <c r="G3142" s="28">
        <f t="shared" si="49"/>
        <v>0</v>
      </c>
      <c r="H3142" s="29" t="b">
        <f>AND(IFERROR(INDEX(Config_Categories!$C$3:$AA$3, MATCH($E3142, Config_Categories!$C$1:$AA$1, 0)), FALSE), $G3142 &lt; 0)</f>
        <v>0</v>
      </c>
    </row>
    <row r="3143" spans="7:8" x14ac:dyDescent="0.45">
      <c r="G3143" s="28">
        <f t="shared" si="49"/>
        <v>0</v>
      </c>
      <c r="H3143" s="29" t="b">
        <f>AND(IFERROR(INDEX(Config_Categories!$C$3:$AA$3, MATCH($E3143, Config_Categories!$C$1:$AA$1, 0)), FALSE), $G3143 &lt; 0)</f>
        <v>0</v>
      </c>
    </row>
    <row r="3144" spans="7:8" x14ac:dyDescent="0.45">
      <c r="G3144" s="28">
        <f t="shared" si="49"/>
        <v>0</v>
      </c>
      <c r="H3144" s="29" t="b">
        <f>AND(IFERROR(INDEX(Config_Categories!$C$3:$AA$3, MATCH($E3144, Config_Categories!$C$1:$AA$1, 0)), FALSE), $G3144 &lt; 0)</f>
        <v>0</v>
      </c>
    </row>
    <row r="3145" spans="7:8" x14ac:dyDescent="0.45">
      <c r="G3145" s="28">
        <f t="shared" si="49"/>
        <v>0</v>
      </c>
      <c r="H3145" s="29" t="b">
        <f>AND(IFERROR(INDEX(Config_Categories!$C$3:$AA$3, MATCH($E3145, Config_Categories!$C$1:$AA$1, 0)), FALSE), $G3145 &lt; 0)</f>
        <v>0</v>
      </c>
    </row>
    <row r="3146" spans="7:8" x14ac:dyDescent="0.45">
      <c r="G3146" s="28">
        <f t="shared" si="49"/>
        <v>0</v>
      </c>
      <c r="H3146" s="29" t="b">
        <f>AND(IFERROR(INDEX(Config_Categories!$C$3:$AA$3, MATCH($E3146, Config_Categories!$C$1:$AA$1, 0)), FALSE), $G3146 &lt; 0)</f>
        <v>0</v>
      </c>
    </row>
    <row r="3147" spans="7:8" x14ac:dyDescent="0.45">
      <c r="G3147" s="28">
        <f t="shared" si="49"/>
        <v>0</v>
      </c>
      <c r="H3147" s="29" t="b">
        <f>AND(IFERROR(INDEX(Config_Categories!$C$3:$AA$3, MATCH($E3147, Config_Categories!$C$1:$AA$1, 0)), FALSE), $G3147 &lt; 0)</f>
        <v>0</v>
      </c>
    </row>
    <row r="3148" spans="7:8" x14ac:dyDescent="0.45">
      <c r="G3148" s="28">
        <f t="shared" si="49"/>
        <v>0</v>
      </c>
      <c r="H3148" s="29" t="b">
        <f>AND(IFERROR(INDEX(Config_Categories!$C$3:$AA$3, MATCH($E3148, Config_Categories!$C$1:$AA$1, 0)), FALSE), $G3148 &lt; 0)</f>
        <v>0</v>
      </c>
    </row>
    <row r="3149" spans="7:8" x14ac:dyDescent="0.45">
      <c r="G3149" s="28">
        <f t="shared" si="49"/>
        <v>0</v>
      </c>
      <c r="H3149" s="29" t="b">
        <f>AND(IFERROR(INDEX(Config_Categories!$C$3:$AA$3, MATCH($E3149, Config_Categories!$C$1:$AA$1, 0)), FALSE), $G3149 &lt; 0)</f>
        <v>0</v>
      </c>
    </row>
    <row r="3150" spans="7:8" x14ac:dyDescent="0.45">
      <c r="G3150" s="28">
        <f t="shared" si="49"/>
        <v>0</v>
      </c>
      <c r="H3150" s="29" t="b">
        <f>AND(IFERROR(INDEX(Config_Categories!$C$3:$AA$3, MATCH($E3150, Config_Categories!$C$1:$AA$1, 0)), FALSE), $G3150 &lt; 0)</f>
        <v>0</v>
      </c>
    </row>
    <row r="3151" spans="7:8" x14ac:dyDescent="0.45">
      <c r="G3151" s="28">
        <f t="shared" si="49"/>
        <v>0</v>
      </c>
      <c r="H3151" s="29" t="b">
        <f>AND(IFERROR(INDEX(Config_Categories!$C$3:$AA$3, MATCH($E3151, Config_Categories!$C$1:$AA$1, 0)), FALSE), $G3151 &lt; 0)</f>
        <v>0</v>
      </c>
    </row>
    <row r="3152" spans="7:8" x14ac:dyDescent="0.45">
      <c r="G3152" s="28">
        <f t="shared" si="49"/>
        <v>0</v>
      </c>
      <c r="H3152" s="29" t="b">
        <f>AND(IFERROR(INDEX(Config_Categories!$C$3:$AA$3, MATCH($E3152, Config_Categories!$C$1:$AA$1, 0)), FALSE), $G3152 &lt; 0)</f>
        <v>0</v>
      </c>
    </row>
    <row r="3153" spans="7:8" x14ac:dyDescent="0.45">
      <c r="G3153" s="28">
        <f t="shared" si="49"/>
        <v>0</v>
      </c>
      <c r="H3153" s="29" t="b">
        <f>AND(IFERROR(INDEX(Config_Categories!$C$3:$AA$3, MATCH($E3153, Config_Categories!$C$1:$AA$1, 0)), FALSE), $G3153 &lt; 0)</f>
        <v>0</v>
      </c>
    </row>
    <row r="3154" spans="7:8" x14ac:dyDescent="0.45">
      <c r="G3154" s="28">
        <f t="shared" si="49"/>
        <v>0</v>
      </c>
      <c r="H3154" s="29" t="b">
        <f>AND(IFERROR(INDEX(Config_Categories!$C$3:$AA$3, MATCH($E3154, Config_Categories!$C$1:$AA$1, 0)), FALSE), $G3154 &lt; 0)</f>
        <v>0</v>
      </c>
    </row>
    <row r="3155" spans="7:8" x14ac:dyDescent="0.45">
      <c r="G3155" s="28">
        <f t="shared" si="49"/>
        <v>0</v>
      </c>
      <c r="H3155" s="29" t="b">
        <f>AND(IFERROR(INDEX(Config_Categories!$C$3:$AA$3, MATCH($E3155, Config_Categories!$C$1:$AA$1, 0)), FALSE), $G3155 &lt; 0)</f>
        <v>0</v>
      </c>
    </row>
    <row r="3156" spans="7:8" x14ac:dyDescent="0.45">
      <c r="G3156" s="28">
        <f t="shared" si="49"/>
        <v>0</v>
      </c>
      <c r="H3156" s="29" t="b">
        <f>AND(IFERROR(INDEX(Config_Categories!$C$3:$AA$3, MATCH($E3156, Config_Categories!$C$1:$AA$1, 0)), FALSE), $G3156 &lt; 0)</f>
        <v>0</v>
      </c>
    </row>
    <row r="3157" spans="7:8" x14ac:dyDescent="0.45">
      <c r="G3157" s="28">
        <f t="shared" si="49"/>
        <v>0</v>
      </c>
      <c r="H3157" s="29" t="b">
        <f>AND(IFERROR(INDEX(Config_Categories!$C$3:$AA$3, MATCH($E3157, Config_Categories!$C$1:$AA$1, 0)), FALSE), $G3157 &lt; 0)</f>
        <v>0</v>
      </c>
    </row>
    <row r="3158" spans="7:8" x14ac:dyDescent="0.45">
      <c r="G3158" s="28">
        <f t="shared" si="49"/>
        <v>0</v>
      </c>
      <c r="H3158" s="29" t="b">
        <f>AND(IFERROR(INDEX(Config_Categories!$C$3:$AA$3, MATCH($E3158, Config_Categories!$C$1:$AA$1, 0)), FALSE), $G3158 &lt; 0)</f>
        <v>0</v>
      </c>
    </row>
    <row r="3159" spans="7:8" x14ac:dyDescent="0.45">
      <c r="G3159" s="28">
        <f t="shared" si="49"/>
        <v>0</v>
      </c>
      <c r="H3159" s="29" t="b">
        <f>AND(IFERROR(INDEX(Config_Categories!$C$3:$AA$3, MATCH($E3159, Config_Categories!$C$1:$AA$1, 0)), FALSE), $G3159 &lt; 0)</f>
        <v>0</v>
      </c>
    </row>
    <row r="3160" spans="7:8" x14ac:dyDescent="0.45">
      <c r="G3160" s="28">
        <f t="shared" si="49"/>
        <v>0</v>
      </c>
      <c r="H3160" s="29" t="b">
        <f>AND(IFERROR(INDEX(Config_Categories!$C$3:$AA$3, MATCH($E3160, Config_Categories!$C$1:$AA$1, 0)), FALSE), $G3160 &lt; 0)</f>
        <v>0</v>
      </c>
    </row>
    <row r="3161" spans="7:8" x14ac:dyDescent="0.45">
      <c r="G3161" s="28">
        <f t="shared" si="49"/>
        <v>0</v>
      </c>
      <c r="H3161" s="29" t="b">
        <f>AND(IFERROR(INDEX(Config_Categories!$C$3:$AA$3, MATCH($E3161, Config_Categories!$C$1:$AA$1, 0)), FALSE), $G3161 &lt; 0)</f>
        <v>0</v>
      </c>
    </row>
    <row r="3162" spans="7:8" x14ac:dyDescent="0.45">
      <c r="G3162" s="28">
        <f t="shared" si="49"/>
        <v>0</v>
      </c>
      <c r="H3162" s="29" t="b">
        <f>AND(IFERROR(INDEX(Config_Categories!$C$3:$AA$3, MATCH($E3162, Config_Categories!$C$1:$AA$1, 0)), FALSE), $G3162 &lt; 0)</f>
        <v>0</v>
      </c>
    </row>
    <row r="3163" spans="7:8" x14ac:dyDescent="0.45">
      <c r="G3163" s="28">
        <f t="shared" si="49"/>
        <v>0</v>
      </c>
      <c r="H3163" s="29" t="b">
        <f>AND(IFERROR(INDEX(Config_Categories!$C$3:$AA$3, MATCH($E3163, Config_Categories!$C$1:$AA$1, 0)), FALSE), $G3163 &lt; 0)</f>
        <v>0</v>
      </c>
    </row>
    <row r="3164" spans="7:8" x14ac:dyDescent="0.45">
      <c r="G3164" s="28">
        <f t="shared" si="49"/>
        <v>0</v>
      </c>
      <c r="H3164" s="29" t="b">
        <f>AND(IFERROR(INDEX(Config_Categories!$C$3:$AA$3, MATCH($E3164, Config_Categories!$C$1:$AA$1, 0)), FALSE), $G3164 &lt; 0)</f>
        <v>0</v>
      </c>
    </row>
    <row r="3165" spans="7:8" x14ac:dyDescent="0.45">
      <c r="G3165" s="28">
        <f t="shared" si="49"/>
        <v>0</v>
      </c>
      <c r="H3165" s="29" t="b">
        <f>AND(IFERROR(INDEX(Config_Categories!$C$3:$AA$3, MATCH($E3165, Config_Categories!$C$1:$AA$1, 0)), FALSE), $G3165 &lt; 0)</f>
        <v>0</v>
      </c>
    </row>
    <row r="3166" spans="7:8" x14ac:dyDescent="0.45">
      <c r="G3166" s="28">
        <f t="shared" si="49"/>
        <v>0</v>
      </c>
      <c r="H3166" s="29" t="b">
        <f>AND(IFERROR(INDEX(Config_Categories!$C$3:$AA$3, MATCH($E3166, Config_Categories!$C$1:$AA$1, 0)), FALSE), $G3166 &lt; 0)</f>
        <v>0</v>
      </c>
    </row>
    <row r="3167" spans="7:8" x14ac:dyDescent="0.45">
      <c r="G3167" s="28">
        <f t="shared" si="49"/>
        <v>0</v>
      </c>
      <c r="H3167" s="29" t="b">
        <f>AND(IFERROR(INDEX(Config_Categories!$C$3:$AA$3, MATCH($E3167, Config_Categories!$C$1:$AA$1, 0)), FALSE), $G3167 &lt; 0)</f>
        <v>0</v>
      </c>
    </row>
    <row r="3168" spans="7:8" x14ac:dyDescent="0.45">
      <c r="G3168" s="28">
        <f t="shared" si="49"/>
        <v>0</v>
      </c>
      <c r="H3168" s="29" t="b">
        <f>AND(IFERROR(INDEX(Config_Categories!$C$3:$AA$3, MATCH($E3168, Config_Categories!$C$1:$AA$1, 0)), FALSE), $G3168 &lt; 0)</f>
        <v>0</v>
      </c>
    </row>
    <row r="3169" spans="7:8" x14ac:dyDescent="0.45">
      <c r="G3169" s="28">
        <f t="shared" si="49"/>
        <v>0</v>
      </c>
      <c r="H3169" s="29" t="b">
        <f>AND(IFERROR(INDEX(Config_Categories!$C$3:$AA$3, MATCH($E3169, Config_Categories!$C$1:$AA$1, 0)), FALSE), $G3169 &lt; 0)</f>
        <v>0</v>
      </c>
    </row>
    <row r="3170" spans="7:8" x14ac:dyDescent="0.45">
      <c r="G3170" s="28">
        <f t="shared" si="49"/>
        <v>0</v>
      </c>
      <c r="H3170" s="29" t="b">
        <f>AND(IFERROR(INDEX(Config_Categories!$C$3:$AA$3, MATCH($E3170, Config_Categories!$C$1:$AA$1, 0)), FALSE), $G3170 &lt; 0)</f>
        <v>0</v>
      </c>
    </row>
    <row r="3171" spans="7:8" x14ac:dyDescent="0.45">
      <c r="G3171" s="28">
        <f t="shared" si="49"/>
        <v>0</v>
      </c>
      <c r="H3171" s="29" t="b">
        <f>AND(IFERROR(INDEX(Config_Categories!$C$3:$AA$3, MATCH($E3171, Config_Categories!$C$1:$AA$1, 0)), FALSE), $G3171 &lt; 0)</f>
        <v>0</v>
      </c>
    </row>
    <row r="3172" spans="7:8" x14ac:dyDescent="0.45">
      <c r="G3172" s="28">
        <f t="shared" si="49"/>
        <v>0</v>
      </c>
      <c r="H3172" s="29" t="b">
        <f>AND(IFERROR(INDEX(Config_Categories!$C$3:$AA$3, MATCH($E3172, Config_Categories!$C$1:$AA$1, 0)), FALSE), $G3172 &lt; 0)</f>
        <v>0</v>
      </c>
    </row>
    <row r="3173" spans="7:8" x14ac:dyDescent="0.45">
      <c r="G3173" s="28">
        <f t="shared" si="49"/>
        <v>0</v>
      </c>
      <c r="H3173" s="29" t="b">
        <f>AND(IFERROR(INDEX(Config_Categories!$C$3:$AA$3, MATCH($E3173, Config_Categories!$C$1:$AA$1, 0)), FALSE), $G3173 &lt; 0)</f>
        <v>0</v>
      </c>
    </row>
    <row r="3174" spans="7:8" x14ac:dyDescent="0.45">
      <c r="G3174" s="28">
        <f t="shared" si="49"/>
        <v>0</v>
      </c>
      <c r="H3174" s="29" t="b">
        <f>AND(IFERROR(INDEX(Config_Categories!$C$3:$AA$3, MATCH($E3174, Config_Categories!$C$1:$AA$1, 0)), FALSE), $G3174 &lt; 0)</f>
        <v>0</v>
      </c>
    </row>
    <row r="3175" spans="7:8" x14ac:dyDescent="0.45">
      <c r="G3175" s="28">
        <f t="shared" si="49"/>
        <v>0</v>
      </c>
      <c r="H3175" s="29" t="b">
        <f>AND(IFERROR(INDEX(Config_Categories!$C$3:$AA$3, MATCH($E3175, Config_Categories!$C$1:$AA$1, 0)), FALSE), $G3175 &lt; 0)</f>
        <v>0</v>
      </c>
    </row>
    <row r="3176" spans="7:8" x14ac:dyDescent="0.45">
      <c r="G3176" s="28">
        <f t="shared" si="49"/>
        <v>0</v>
      </c>
      <c r="H3176" s="29" t="b">
        <f>AND(IFERROR(INDEX(Config_Categories!$C$3:$AA$3, MATCH($E3176, Config_Categories!$C$1:$AA$1, 0)), FALSE), $G3176 &lt; 0)</f>
        <v>0</v>
      </c>
    </row>
    <row r="3177" spans="7:8" x14ac:dyDescent="0.45">
      <c r="G3177" s="28">
        <f t="shared" si="49"/>
        <v>0</v>
      </c>
      <c r="H3177" s="29" t="b">
        <f>AND(IFERROR(INDEX(Config_Categories!$C$3:$AA$3, MATCH($E3177, Config_Categories!$C$1:$AA$1, 0)), FALSE), $G3177 &lt; 0)</f>
        <v>0</v>
      </c>
    </row>
    <row r="3178" spans="7:8" x14ac:dyDescent="0.45">
      <c r="G3178" s="28">
        <f t="shared" si="49"/>
        <v>0</v>
      </c>
      <c r="H3178" s="29" t="b">
        <f>AND(IFERROR(INDEX(Config_Categories!$C$3:$AA$3, MATCH($E3178, Config_Categories!$C$1:$AA$1, 0)), FALSE), $G3178 &lt; 0)</f>
        <v>0</v>
      </c>
    </row>
    <row r="3179" spans="7:8" x14ac:dyDescent="0.45">
      <c r="G3179" s="28">
        <f t="shared" si="49"/>
        <v>0</v>
      </c>
      <c r="H3179" s="29" t="b">
        <f>AND(IFERROR(INDEX(Config_Categories!$C$3:$AA$3, MATCH($E3179, Config_Categories!$C$1:$AA$1, 0)), FALSE), $G3179 &lt; 0)</f>
        <v>0</v>
      </c>
    </row>
    <row r="3180" spans="7:8" x14ac:dyDescent="0.45">
      <c r="G3180" s="28">
        <f t="shared" si="49"/>
        <v>0</v>
      </c>
      <c r="H3180" s="29" t="b">
        <f>AND(IFERROR(INDEX(Config_Categories!$C$3:$AA$3, MATCH($E3180, Config_Categories!$C$1:$AA$1, 0)), FALSE), $G3180 &lt; 0)</f>
        <v>0</v>
      </c>
    </row>
    <row r="3181" spans="7:8" x14ac:dyDescent="0.45">
      <c r="G3181" s="28">
        <f t="shared" si="49"/>
        <v>0</v>
      </c>
      <c r="H3181" s="29" t="b">
        <f>AND(IFERROR(INDEX(Config_Categories!$C$3:$AA$3, MATCH($E3181, Config_Categories!$C$1:$AA$1, 0)), FALSE), $G3181 &lt; 0)</f>
        <v>0</v>
      </c>
    </row>
    <row r="3182" spans="7:8" x14ac:dyDescent="0.45">
      <c r="G3182" s="28">
        <f t="shared" si="49"/>
        <v>0</v>
      </c>
      <c r="H3182" s="29" t="b">
        <f>AND(IFERROR(INDEX(Config_Categories!$C$3:$AA$3, MATCH($E3182, Config_Categories!$C$1:$AA$1, 0)), FALSE), $G3182 &lt; 0)</f>
        <v>0</v>
      </c>
    </row>
    <row r="3183" spans="7:8" x14ac:dyDescent="0.45">
      <c r="G3183" s="28">
        <f t="shared" si="49"/>
        <v>0</v>
      </c>
      <c r="H3183" s="29" t="b">
        <f>AND(IFERROR(INDEX(Config_Categories!$C$3:$AA$3, MATCH($E3183, Config_Categories!$C$1:$AA$1, 0)), FALSE), $G3183 &lt; 0)</f>
        <v>0</v>
      </c>
    </row>
    <row r="3184" spans="7:8" x14ac:dyDescent="0.45">
      <c r="G3184" s="28">
        <f t="shared" si="49"/>
        <v>0</v>
      </c>
      <c r="H3184" s="29" t="b">
        <f>AND(IFERROR(INDEX(Config_Categories!$C$3:$AA$3, MATCH($E3184, Config_Categories!$C$1:$AA$1, 0)), FALSE), $G3184 &lt; 0)</f>
        <v>0</v>
      </c>
    </row>
    <row r="3185" spans="7:8" x14ac:dyDescent="0.45">
      <c r="G3185" s="28">
        <f t="shared" si="49"/>
        <v>0</v>
      </c>
      <c r="H3185" s="29" t="b">
        <f>AND(IFERROR(INDEX(Config_Categories!$C$3:$AA$3, MATCH($E3185, Config_Categories!$C$1:$AA$1, 0)), FALSE), $G3185 &lt; 0)</f>
        <v>0</v>
      </c>
    </row>
    <row r="3186" spans="7:8" x14ac:dyDescent="0.45">
      <c r="G3186" s="28">
        <f t="shared" si="49"/>
        <v>0</v>
      </c>
      <c r="H3186" s="29" t="b">
        <f>AND(IFERROR(INDEX(Config_Categories!$C$3:$AA$3, MATCH($E3186, Config_Categories!$C$1:$AA$1, 0)), FALSE), $G3186 &lt; 0)</f>
        <v>0</v>
      </c>
    </row>
    <row r="3187" spans="7:8" x14ac:dyDescent="0.45">
      <c r="G3187" s="28">
        <f t="shared" si="49"/>
        <v>0</v>
      </c>
      <c r="H3187" s="29" t="b">
        <f>AND(IFERROR(INDEX(Config_Categories!$C$3:$AA$3, MATCH($E3187, Config_Categories!$C$1:$AA$1, 0)), FALSE), $G3187 &lt; 0)</f>
        <v>0</v>
      </c>
    </row>
    <row r="3188" spans="7:8" x14ac:dyDescent="0.45">
      <c r="G3188" s="28">
        <f t="shared" si="49"/>
        <v>0</v>
      </c>
      <c r="H3188" s="29" t="b">
        <f>AND(IFERROR(INDEX(Config_Categories!$C$3:$AA$3, MATCH($E3188, Config_Categories!$C$1:$AA$1, 0)), FALSE), $G3188 &lt; 0)</f>
        <v>0</v>
      </c>
    </row>
    <row r="3189" spans="7:8" x14ac:dyDescent="0.45">
      <c r="G3189" s="28">
        <f t="shared" si="49"/>
        <v>0</v>
      </c>
      <c r="H3189" s="29" t="b">
        <f>AND(IFERROR(INDEX(Config_Categories!$C$3:$AA$3, MATCH($E3189, Config_Categories!$C$1:$AA$1, 0)), FALSE), $G3189 &lt; 0)</f>
        <v>0</v>
      </c>
    </row>
    <row r="3190" spans="7:8" x14ac:dyDescent="0.45">
      <c r="G3190" s="28">
        <f t="shared" si="49"/>
        <v>0</v>
      </c>
      <c r="H3190" s="29" t="b">
        <f>AND(IFERROR(INDEX(Config_Categories!$C$3:$AA$3, MATCH($E3190, Config_Categories!$C$1:$AA$1, 0)), FALSE), $G3190 &lt; 0)</f>
        <v>0</v>
      </c>
    </row>
    <row r="3191" spans="7:8" x14ac:dyDescent="0.45">
      <c r="G3191" s="28">
        <f t="shared" si="49"/>
        <v>0</v>
      </c>
      <c r="H3191" s="29" t="b">
        <f>AND(IFERROR(INDEX(Config_Categories!$C$3:$AA$3, MATCH($E3191, Config_Categories!$C$1:$AA$1, 0)), FALSE), $G3191 &lt; 0)</f>
        <v>0</v>
      </c>
    </row>
    <row r="3192" spans="7:8" x14ac:dyDescent="0.45">
      <c r="G3192" s="28">
        <f t="shared" si="49"/>
        <v>0</v>
      </c>
      <c r="H3192" s="29" t="b">
        <f>AND(IFERROR(INDEX(Config_Categories!$C$3:$AA$3, MATCH($E3192, Config_Categories!$C$1:$AA$1, 0)), FALSE), $G3192 &lt; 0)</f>
        <v>0</v>
      </c>
    </row>
    <row r="3193" spans="7:8" x14ac:dyDescent="0.45">
      <c r="G3193" s="28">
        <f t="shared" si="49"/>
        <v>0</v>
      </c>
      <c r="H3193" s="29" t="b">
        <f>AND(IFERROR(INDEX(Config_Categories!$C$3:$AA$3, MATCH($E3193, Config_Categories!$C$1:$AA$1, 0)), FALSE), $G3193 &lt; 0)</f>
        <v>0</v>
      </c>
    </row>
    <row r="3194" spans="7:8" x14ac:dyDescent="0.45">
      <c r="G3194" s="28">
        <f t="shared" si="49"/>
        <v>0</v>
      </c>
      <c r="H3194" s="29" t="b">
        <f>AND(IFERROR(INDEX(Config_Categories!$C$3:$AA$3, MATCH($E3194, Config_Categories!$C$1:$AA$1, 0)), FALSE), $G3194 &lt; 0)</f>
        <v>0</v>
      </c>
    </row>
    <row r="3195" spans="7:8" x14ac:dyDescent="0.45">
      <c r="G3195" s="28">
        <f t="shared" si="49"/>
        <v>0</v>
      </c>
      <c r="H3195" s="29" t="b">
        <f>AND(IFERROR(INDEX(Config_Categories!$C$3:$AA$3, MATCH($E3195, Config_Categories!$C$1:$AA$1, 0)), FALSE), $G3195 &lt; 0)</f>
        <v>0</v>
      </c>
    </row>
    <row r="3196" spans="7:8" x14ac:dyDescent="0.45">
      <c r="G3196" s="28">
        <f t="shared" si="49"/>
        <v>0</v>
      </c>
      <c r="H3196" s="29" t="b">
        <f>AND(IFERROR(INDEX(Config_Categories!$C$3:$AA$3, MATCH($E3196, Config_Categories!$C$1:$AA$1, 0)), FALSE), $G3196 &lt; 0)</f>
        <v>0</v>
      </c>
    </row>
    <row r="3197" spans="7:8" x14ac:dyDescent="0.45">
      <c r="G3197" s="28">
        <f t="shared" si="49"/>
        <v>0</v>
      </c>
      <c r="H3197" s="29" t="b">
        <f>AND(IFERROR(INDEX(Config_Categories!$C$3:$AA$3, MATCH($E3197, Config_Categories!$C$1:$AA$1, 0)), FALSE), $G3197 &lt; 0)</f>
        <v>0</v>
      </c>
    </row>
    <row r="3198" spans="7:8" x14ac:dyDescent="0.45">
      <c r="G3198" s="28">
        <f t="shared" si="49"/>
        <v>0</v>
      </c>
      <c r="H3198" s="29" t="b">
        <f>AND(IFERROR(INDEX(Config_Categories!$C$3:$AA$3, MATCH($E3198, Config_Categories!$C$1:$AA$1, 0)), FALSE), $G3198 &lt; 0)</f>
        <v>0</v>
      </c>
    </row>
    <row r="3199" spans="7:8" x14ac:dyDescent="0.45">
      <c r="G3199" s="28">
        <f t="shared" si="49"/>
        <v>0</v>
      </c>
      <c r="H3199" s="29" t="b">
        <f>AND(IFERROR(INDEX(Config_Categories!$C$3:$AA$3, MATCH($E3199, Config_Categories!$C$1:$AA$1, 0)), FALSE), $G3199 &lt; 0)</f>
        <v>0</v>
      </c>
    </row>
    <row r="3200" spans="7:8" x14ac:dyDescent="0.45">
      <c r="G3200" s="28">
        <f t="shared" si="49"/>
        <v>0</v>
      </c>
      <c r="H3200" s="29" t="b">
        <f>AND(IFERROR(INDEX(Config_Categories!$C$3:$AA$3, MATCH($E3200, Config_Categories!$C$1:$AA$1, 0)), FALSE), $G3200 &lt; 0)</f>
        <v>0</v>
      </c>
    </row>
    <row r="3201" spans="7:8" x14ac:dyDescent="0.45">
      <c r="G3201" s="28">
        <f t="shared" si="49"/>
        <v>0</v>
      </c>
      <c r="H3201" s="29" t="b">
        <f>AND(IFERROR(INDEX(Config_Categories!$C$3:$AA$3, MATCH($E3201, Config_Categories!$C$1:$AA$1, 0)), FALSE), $G3201 &lt; 0)</f>
        <v>0</v>
      </c>
    </row>
    <row r="3202" spans="7:8" x14ac:dyDescent="0.45">
      <c r="G3202" s="28">
        <f t="shared" si="49"/>
        <v>0</v>
      </c>
      <c r="H3202" s="29" t="b">
        <f>AND(IFERROR(INDEX(Config_Categories!$C$3:$AA$3, MATCH($E3202, Config_Categories!$C$1:$AA$1, 0)), FALSE), $G3202 &lt; 0)</f>
        <v>0</v>
      </c>
    </row>
    <row r="3203" spans="7:8" x14ac:dyDescent="0.45">
      <c r="G3203" s="28">
        <f t="shared" ref="G3203:G3266" si="50">SUM(I3203:O3203)</f>
        <v>0</v>
      </c>
      <c r="H3203" s="29" t="b">
        <f>AND(IFERROR(INDEX(Config_Categories!$C$3:$AA$3, MATCH($E3203, Config_Categories!$C$1:$AA$1, 0)), FALSE), $G3203 &lt; 0)</f>
        <v>0</v>
      </c>
    </row>
    <row r="3204" spans="7:8" x14ac:dyDescent="0.45">
      <c r="G3204" s="28">
        <f t="shared" si="50"/>
        <v>0</v>
      </c>
      <c r="H3204" s="29" t="b">
        <f>AND(IFERROR(INDEX(Config_Categories!$C$3:$AA$3, MATCH($E3204, Config_Categories!$C$1:$AA$1, 0)), FALSE), $G3204 &lt; 0)</f>
        <v>0</v>
      </c>
    </row>
    <row r="3205" spans="7:8" x14ac:dyDescent="0.45">
      <c r="G3205" s="28">
        <f t="shared" si="50"/>
        <v>0</v>
      </c>
      <c r="H3205" s="29" t="b">
        <f>AND(IFERROR(INDEX(Config_Categories!$C$3:$AA$3, MATCH($E3205, Config_Categories!$C$1:$AA$1, 0)), FALSE), $G3205 &lt; 0)</f>
        <v>0</v>
      </c>
    </row>
    <row r="3206" spans="7:8" x14ac:dyDescent="0.45">
      <c r="G3206" s="28">
        <f t="shared" si="50"/>
        <v>0</v>
      </c>
      <c r="H3206" s="29" t="b">
        <f>AND(IFERROR(INDEX(Config_Categories!$C$3:$AA$3, MATCH($E3206, Config_Categories!$C$1:$AA$1, 0)), FALSE), $G3206 &lt; 0)</f>
        <v>0</v>
      </c>
    </row>
    <row r="3207" spans="7:8" x14ac:dyDescent="0.45">
      <c r="G3207" s="28">
        <f t="shared" si="50"/>
        <v>0</v>
      </c>
      <c r="H3207" s="29" t="b">
        <f>AND(IFERROR(INDEX(Config_Categories!$C$3:$AA$3, MATCH($E3207, Config_Categories!$C$1:$AA$1, 0)), FALSE), $G3207 &lt; 0)</f>
        <v>0</v>
      </c>
    </row>
    <row r="3208" spans="7:8" x14ac:dyDescent="0.45">
      <c r="G3208" s="28">
        <f t="shared" si="50"/>
        <v>0</v>
      </c>
      <c r="H3208" s="29" t="b">
        <f>AND(IFERROR(INDEX(Config_Categories!$C$3:$AA$3, MATCH($E3208, Config_Categories!$C$1:$AA$1, 0)), FALSE), $G3208 &lt; 0)</f>
        <v>0</v>
      </c>
    </row>
    <row r="3209" spans="7:8" x14ac:dyDescent="0.45">
      <c r="G3209" s="28">
        <f t="shared" si="50"/>
        <v>0</v>
      </c>
      <c r="H3209" s="29" t="b">
        <f>AND(IFERROR(INDEX(Config_Categories!$C$3:$AA$3, MATCH($E3209, Config_Categories!$C$1:$AA$1, 0)), FALSE), $G3209 &lt; 0)</f>
        <v>0</v>
      </c>
    </row>
    <row r="3210" spans="7:8" x14ac:dyDescent="0.45">
      <c r="G3210" s="28">
        <f t="shared" si="50"/>
        <v>0</v>
      </c>
      <c r="H3210" s="29" t="b">
        <f>AND(IFERROR(INDEX(Config_Categories!$C$3:$AA$3, MATCH($E3210, Config_Categories!$C$1:$AA$1, 0)), FALSE), $G3210 &lt; 0)</f>
        <v>0</v>
      </c>
    </row>
    <row r="3211" spans="7:8" x14ac:dyDescent="0.45">
      <c r="G3211" s="28">
        <f t="shared" si="50"/>
        <v>0</v>
      </c>
      <c r="H3211" s="29" t="b">
        <f>AND(IFERROR(INDEX(Config_Categories!$C$3:$AA$3, MATCH($E3211, Config_Categories!$C$1:$AA$1, 0)), FALSE), $G3211 &lt; 0)</f>
        <v>0</v>
      </c>
    </row>
    <row r="3212" spans="7:8" x14ac:dyDescent="0.45">
      <c r="G3212" s="28">
        <f t="shared" si="50"/>
        <v>0</v>
      </c>
      <c r="H3212" s="29" t="b">
        <f>AND(IFERROR(INDEX(Config_Categories!$C$3:$AA$3, MATCH($E3212, Config_Categories!$C$1:$AA$1, 0)), FALSE), $G3212 &lt; 0)</f>
        <v>0</v>
      </c>
    </row>
    <row r="3213" spans="7:8" x14ac:dyDescent="0.45">
      <c r="G3213" s="28">
        <f t="shared" si="50"/>
        <v>0</v>
      </c>
      <c r="H3213" s="29" t="b">
        <f>AND(IFERROR(INDEX(Config_Categories!$C$3:$AA$3, MATCH($E3213, Config_Categories!$C$1:$AA$1, 0)), FALSE), $G3213 &lt; 0)</f>
        <v>0</v>
      </c>
    </row>
    <row r="3214" spans="7:8" x14ac:dyDescent="0.45">
      <c r="G3214" s="28">
        <f t="shared" si="50"/>
        <v>0</v>
      </c>
      <c r="H3214" s="29" t="b">
        <f>AND(IFERROR(INDEX(Config_Categories!$C$3:$AA$3, MATCH($E3214, Config_Categories!$C$1:$AA$1, 0)), FALSE), $G3214 &lt; 0)</f>
        <v>0</v>
      </c>
    </row>
    <row r="3215" spans="7:8" x14ac:dyDescent="0.45">
      <c r="G3215" s="28">
        <f t="shared" si="50"/>
        <v>0</v>
      </c>
      <c r="H3215" s="29" t="b">
        <f>AND(IFERROR(INDEX(Config_Categories!$C$3:$AA$3, MATCH($E3215, Config_Categories!$C$1:$AA$1, 0)), FALSE), $G3215 &lt; 0)</f>
        <v>0</v>
      </c>
    </row>
    <row r="3216" spans="7:8" x14ac:dyDescent="0.45">
      <c r="G3216" s="28">
        <f t="shared" si="50"/>
        <v>0</v>
      </c>
      <c r="H3216" s="29" t="b">
        <f>AND(IFERROR(INDEX(Config_Categories!$C$3:$AA$3, MATCH($E3216, Config_Categories!$C$1:$AA$1, 0)), FALSE), $G3216 &lt; 0)</f>
        <v>0</v>
      </c>
    </row>
    <row r="3217" spans="7:8" x14ac:dyDescent="0.45">
      <c r="G3217" s="28">
        <f t="shared" si="50"/>
        <v>0</v>
      </c>
      <c r="H3217" s="29" t="b">
        <f>AND(IFERROR(INDEX(Config_Categories!$C$3:$AA$3, MATCH($E3217, Config_Categories!$C$1:$AA$1, 0)), FALSE), $G3217 &lt; 0)</f>
        <v>0</v>
      </c>
    </row>
    <row r="3218" spans="7:8" x14ac:dyDescent="0.45">
      <c r="G3218" s="28">
        <f t="shared" si="50"/>
        <v>0</v>
      </c>
      <c r="H3218" s="29" t="b">
        <f>AND(IFERROR(INDEX(Config_Categories!$C$3:$AA$3, MATCH($E3218, Config_Categories!$C$1:$AA$1, 0)), FALSE), $G3218 &lt; 0)</f>
        <v>0</v>
      </c>
    </row>
    <row r="3219" spans="7:8" x14ac:dyDescent="0.45">
      <c r="G3219" s="28">
        <f t="shared" si="50"/>
        <v>0</v>
      </c>
      <c r="H3219" s="29" t="b">
        <f>AND(IFERROR(INDEX(Config_Categories!$C$3:$AA$3, MATCH($E3219, Config_Categories!$C$1:$AA$1, 0)), FALSE), $G3219 &lt; 0)</f>
        <v>0</v>
      </c>
    </row>
    <row r="3220" spans="7:8" x14ac:dyDescent="0.45">
      <c r="G3220" s="28">
        <f t="shared" si="50"/>
        <v>0</v>
      </c>
      <c r="H3220" s="29" t="b">
        <f>AND(IFERROR(INDEX(Config_Categories!$C$3:$AA$3, MATCH($E3220, Config_Categories!$C$1:$AA$1, 0)), FALSE), $G3220 &lt; 0)</f>
        <v>0</v>
      </c>
    </row>
    <row r="3221" spans="7:8" x14ac:dyDescent="0.45">
      <c r="G3221" s="28">
        <f t="shared" si="50"/>
        <v>0</v>
      </c>
      <c r="H3221" s="29" t="b">
        <f>AND(IFERROR(INDEX(Config_Categories!$C$3:$AA$3, MATCH($E3221, Config_Categories!$C$1:$AA$1, 0)), FALSE), $G3221 &lt; 0)</f>
        <v>0</v>
      </c>
    </row>
    <row r="3222" spans="7:8" x14ac:dyDescent="0.45">
      <c r="G3222" s="28">
        <f t="shared" si="50"/>
        <v>0</v>
      </c>
      <c r="H3222" s="29" t="b">
        <f>AND(IFERROR(INDEX(Config_Categories!$C$3:$AA$3, MATCH($E3222, Config_Categories!$C$1:$AA$1, 0)), FALSE), $G3222 &lt; 0)</f>
        <v>0</v>
      </c>
    </row>
    <row r="3223" spans="7:8" x14ac:dyDescent="0.45">
      <c r="G3223" s="28">
        <f t="shared" si="50"/>
        <v>0</v>
      </c>
      <c r="H3223" s="29" t="b">
        <f>AND(IFERROR(INDEX(Config_Categories!$C$3:$AA$3, MATCH($E3223, Config_Categories!$C$1:$AA$1, 0)), FALSE), $G3223 &lt; 0)</f>
        <v>0</v>
      </c>
    </row>
    <row r="3224" spans="7:8" x14ac:dyDescent="0.45">
      <c r="G3224" s="28">
        <f t="shared" si="50"/>
        <v>0</v>
      </c>
      <c r="H3224" s="29" t="b">
        <f>AND(IFERROR(INDEX(Config_Categories!$C$3:$AA$3, MATCH($E3224, Config_Categories!$C$1:$AA$1, 0)), FALSE), $G3224 &lt; 0)</f>
        <v>0</v>
      </c>
    </row>
    <row r="3225" spans="7:8" x14ac:dyDescent="0.45">
      <c r="G3225" s="28">
        <f t="shared" si="50"/>
        <v>0</v>
      </c>
      <c r="H3225" s="29" t="b">
        <f>AND(IFERROR(INDEX(Config_Categories!$C$3:$AA$3, MATCH($E3225, Config_Categories!$C$1:$AA$1, 0)), FALSE), $G3225 &lt; 0)</f>
        <v>0</v>
      </c>
    </row>
    <row r="3226" spans="7:8" x14ac:dyDescent="0.45">
      <c r="G3226" s="28">
        <f t="shared" si="50"/>
        <v>0</v>
      </c>
      <c r="H3226" s="29" t="b">
        <f>AND(IFERROR(INDEX(Config_Categories!$C$3:$AA$3, MATCH($E3226, Config_Categories!$C$1:$AA$1, 0)), FALSE), $G3226 &lt; 0)</f>
        <v>0</v>
      </c>
    </row>
    <row r="3227" spans="7:8" x14ac:dyDescent="0.45">
      <c r="G3227" s="28">
        <f t="shared" si="50"/>
        <v>0</v>
      </c>
      <c r="H3227" s="29" t="b">
        <f>AND(IFERROR(INDEX(Config_Categories!$C$3:$AA$3, MATCH($E3227, Config_Categories!$C$1:$AA$1, 0)), FALSE), $G3227 &lt; 0)</f>
        <v>0</v>
      </c>
    </row>
    <row r="3228" spans="7:8" x14ac:dyDescent="0.45">
      <c r="G3228" s="28">
        <f t="shared" si="50"/>
        <v>0</v>
      </c>
      <c r="H3228" s="29" t="b">
        <f>AND(IFERROR(INDEX(Config_Categories!$C$3:$AA$3, MATCH($E3228, Config_Categories!$C$1:$AA$1, 0)), FALSE), $G3228 &lt; 0)</f>
        <v>0</v>
      </c>
    </row>
    <row r="3229" spans="7:8" x14ac:dyDescent="0.45">
      <c r="G3229" s="28">
        <f t="shared" si="50"/>
        <v>0</v>
      </c>
      <c r="H3229" s="29" t="b">
        <f>AND(IFERROR(INDEX(Config_Categories!$C$3:$AA$3, MATCH($E3229, Config_Categories!$C$1:$AA$1, 0)), FALSE), $G3229 &lt; 0)</f>
        <v>0</v>
      </c>
    </row>
    <row r="3230" spans="7:8" x14ac:dyDescent="0.45">
      <c r="G3230" s="28">
        <f t="shared" si="50"/>
        <v>0</v>
      </c>
      <c r="H3230" s="29" t="b">
        <f>AND(IFERROR(INDEX(Config_Categories!$C$3:$AA$3, MATCH($E3230, Config_Categories!$C$1:$AA$1, 0)), FALSE), $G3230 &lt; 0)</f>
        <v>0</v>
      </c>
    </row>
    <row r="3231" spans="7:8" x14ac:dyDescent="0.45">
      <c r="G3231" s="28">
        <f t="shared" si="50"/>
        <v>0</v>
      </c>
      <c r="H3231" s="29" t="b">
        <f>AND(IFERROR(INDEX(Config_Categories!$C$3:$AA$3, MATCH($E3231, Config_Categories!$C$1:$AA$1, 0)), FALSE), $G3231 &lt; 0)</f>
        <v>0</v>
      </c>
    </row>
    <row r="3232" spans="7:8" x14ac:dyDescent="0.45">
      <c r="G3232" s="28">
        <f t="shared" si="50"/>
        <v>0</v>
      </c>
      <c r="H3232" s="29" t="b">
        <f>AND(IFERROR(INDEX(Config_Categories!$C$3:$AA$3, MATCH($E3232, Config_Categories!$C$1:$AA$1, 0)), FALSE), $G3232 &lt; 0)</f>
        <v>0</v>
      </c>
    </row>
    <row r="3233" spans="7:8" x14ac:dyDescent="0.45">
      <c r="G3233" s="28">
        <f t="shared" si="50"/>
        <v>0</v>
      </c>
      <c r="H3233" s="29" t="b">
        <f>AND(IFERROR(INDEX(Config_Categories!$C$3:$AA$3, MATCH($E3233, Config_Categories!$C$1:$AA$1, 0)), FALSE), $G3233 &lt; 0)</f>
        <v>0</v>
      </c>
    </row>
    <row r="3234" spans="7:8" x14ac:dyDescent="0.45">
      <c r="G3234" s="28">
        <f t="shared" si="50"/>
        <v>0</v>
      </c>
      <c r="H3234" s="29" t="b">
        <f>AND(IFERROR(INDEX(Config_Categories!$C$3:$AA$3, MATCH($E3234, Config_Categories!$C$1:$AA$1, 0)), FALSE), $G3234 &lt; 0)</f>
        <v>0</v>
      </c>
    </row>
    <row r="3235" spans="7:8" x14ac:dyDescent="0.45">
      <c r="G3235" s="28">
        <f t="shared" si="50"/>
        <v>0</v>
      </c>
      <c r="H3235" s="29" t="b">
        <f>AND(IFERROR(INDEX(Config_Categories!$C$3:$AA$3, MATCH($E3235, Config_Categories!$C$1:$AA$1, 0)), FALSE), $G3235 &lt; 0)</f>
        <v>0</v>
      </c>
    </row>
    <row r="3236" spans="7:8" x14ac:dyDescent="0.45">
      <c r="G3236" s="28">
        <f t="shared" si="50"/>
        <v>0</v>
      </c>
      <c r="H3236" s="29" t="b">
        <f>AND(IFERROR(INDEX(Config_Categories!$C$3:$AA$3, MATCH($E3236, Config_Categories!$C$1:$AA$1, 0)), FALSE), $G3236 &lt; 0)</f>
        <v>0</v>
      </c>
    </row>
    <row r="3237" spans="7:8" x14ac:dyDescent="0.45">
      <c r="G3237" s="28">
        <f t="shared" si="50"/>
        <v>0</v>
      </c>
      <c r="H3237" s="29" t="b">
        <f>AND(IFERROR(INDEX(Config_Categories!$C$3:$AA$3, MATCH($E3237, Config_Categories!$C$1:$AA$1, 0)), FALSE), $G3237 &lt; 0)</f>
        <v>0</v>
      </c>
    </row>
    <row r="3238" spans="7:8" x14ac:dyDescent="0.45">
      <c r="G3238" s="28">
        <f t="shared" si="50"/>
        <v>0</v>
      </c>
      <c r="H3238" s="29" t="b">
        <f>AND(IFERROR(INDEX(Config_Categories!$C$3:$AA$3, MATCH($E3238, Config_Categories!$C$1:$AA$1, 0)), FALSE), $G3238 &lt; 0)</f>
        <v>0</v>
      </c>
    </row>
    <row r="3239" spans="7:8" x14ac:dyDescent="0.45">
      <c r="G3239" s="28">
        <f t="shared" si="50"/>
        <v>0</v>
      </c>
      <c r="H3239" s="29" t="b">
        <f>AND(IFERROR(INDEX(Config_Categories!$C$3:$AA$3, MATCH($E3239, Config_Categories!$C$1:$AA$1, 0)), FALSE), $G3239 &lt; 0)</f>
        <v>0</v>
      </c>
    </row>
    <row r="3240" spans="7:8" x14ac:dyDescent="0.45">
      <c r="G3240" s="28">
        <f t="shared" si="50"/>
        <v>0</v>
      </c>
      <c r="H3240" s="29" t="b">
        <f>AND(IFERROR(INDEX(Config_Categories!$C$3:$AA$3, MATCH($E3240, Config_Categories!$C$1:$AA$1, 0)), FALSE), $G3240 &lt; 0)</f>
        <v>0</v>
      </c>
    </row>
    <row r="3241" spans="7:8" x14ac:dyDescent="0.45">
      <c r="G3241" s="28">
        <f t="shared" si="50"/>
        <v>0</v>
      </c>
      <c r="H3241" s="29" t="b">
        <f>AND(IFERROR(INDEX(Config_Categories!$C$3:$AA$3, MATCH($E3241, Config_Categories!$C$1:$AA$1, 0)), FALSE), $G3241 &lt; 0)</f>
        <v>0</v>
      </c>
    </row>
    <row r="3242" spans="7:8" x14ac:dyDescent="0.45">
      <c r="G3242" s="28">
        <f t="shared" si="50"/>
        <v>0</v>
      </c>
      <c r="H3242" s="29" t="b">
        <f>AND(IFERROR(INDEX(Config_Categories!$C$3:$AA$3, MATCH($E3242, Config_Categories!$C$1:$AA$1, 0)), FALSE), $G3242 &lt; 0)</f>
        <v>0</v>
      </c>
    </row>
    <row r="3243" spans="7:8" x14ac:dyDescent="0.45">
      <c r="G3243" s="28">
        <f t="shared" si="50"/>
        <v>0</v>
      </c>
      <c r="H3243" s="29" t="b">
        <f>AND(IFERROR(INDEX(Config_Categories!$C$3:$AA$3, MATCH($E3243, Config_Categories!$C$1:$AA$1, 0)), FALSE), $G3243 &lt; 0)</f>
        <v>0</v>
      </c>
    </row>
    <row r="3244" spans="7:8" x14ac:dyDescent="0.45">
      <c r="G3244" s="28">
        <f t="shared" si="50"/>
        <v>0</v>
      </c>
      <c r="H3244" s="29" t="b">
        <f>AND(IFERROR(INDEX(Config_Categories!$C$3:$AA$3, MATCH($E3244, Config_Categories!$C$1:$AA$1, 0)), FALSE), $G3244 &lt; 0)</f>
        <v>0</v>
      </c>
    </row>
    <row r="3245" spans="7:8" x14ac:dyDescent="0.45">
      <c r="G3245" s="28">
        <f t="shared" si="50"/>
        <v>0</v>
      </c>
      <c r="H3245" s="29" t="b">
        <f>AND(IFERROR(INDEX(Config_Categories!$C$3:$AA$3, MATCH($E3245, Config_Categories!$C$1:$AA$1, 0)), FALSE), $G3245 &lt; 0)</f>
        <v>0</v>
      </c>
    </row>
    <row r="3246" spans="7:8" x14ac:dyDescent="0.45">
      <c r="G3246" s="28">
        <f t="shared" si="50"/>
        <v>0</v>
      </c>
      <c r="H3246" s="29" t="b">
        <f>AND(IFERROR(INDEX(Config_Categories!$C$3:$AA$3, MATCH($E3246, Config_Categories!$C$1:$AA$1, 0)), FALSE), $G3246 &lt; 0)</f>
        <v>0</v>
      </c>
    </row>
    <row r="3247" spans="7:8" x14ac:dyDescent="0.45">
      <c r="G3247" s="28">
        <f t="shared" si="50"/>
        <v>0</v>
      </c>
      <c r="H3247" s="29" t="b">
        <f>AND(IFERROR(INDEX(Config_Categories!$C$3:$AA$3, MATCH($E3247, Config_Categories!$C$1:$AA$1, 0)), FALSE), $G3247 &lt; 0)</f>
        <v>0</v>
      </c>
    </row>
    <row r="3248" spans="7:8" x14ac:dyDescent="0.45">
      <c r="G3248" s="28">
        <f t="shared" si="50"/>
        <v>0</v>
      </c>
      <c r="H3248" s="29" t="b">
        <f>AND(IFERROR(INDEX(Config_Categories!$C$3:$AA$3, MATCH($E3248, Config_Categories!$C$1:$AA$1, 0)), FALSE), $G3248 &lt; 0)</f>
        <v>0</v>
      </c>
    </row>
    <row r="3249" spans="7:8" x14ac:dyDescent="0.45">
      <c r="G3249" s="28">
        <f t="shared" si="50"/>
        <v>0</v>
      </c>
      <c r="H3249" s="29" t="b">
        <f>AND(IFERROR(INDEX(Config_Categories!$C$3:$AA$3, MATCH($E3249, Config_Categories!$C$1:$AA$1, 0)), FALSE), $G3249 &lt; 0)</f>
        <v>0</v>
      </c>
    </row>
    <row r="3250" spans="7:8" x14ac:dyDescent="0.45">
      <c r="G3250" s="28">
        <f t="shared" si="50"/>
        <v>0</v>
      </c>
      <c r="H3250" s="29" t="b">
        <f>AND(IFERROR(INDEX(Config_Categories!$C$3:$AA$3, MATCH($E3250, Config_Categories!$C$1:$AA$1, 0)), FALSE), $G3250 &lt; 0)</f>
        <v>0</v>
      </c>
    </row>
    <row r="3251" spans="7:8" x14ac:dyDescent="0.45">
      <c r="G3251" s="28">
        <f t="shared" si="50"/>
        <v>0</v>
      </c>
      <c r="H3251" s="29" t="b">
        <f>AND(IFERROR(INDEX(Config_Categories!$C$3:$AA$3, MATCH($E3251, Config_Categories!$C$1:$AA$1, 0)), FALSE), $G3251 &lt; 0)</f>
        <v>0</v>
      </c>
    </row>
    <row r="3252" spans="7:8" x14ac:dyDescent="0.45">
      <c r="G3252" s="28">
        <f t="shared" si="50"/>
        <v>0</v>
      </c>
      <c r="H3252" s="29" t="b">
        <f>AND(IFERROR(INDEX(Config_Categories!$C$3:$AA$3, MATCH($E3252, Config_Categories!$C$1:$AA$1, 0)), FALSE), $G3252 &lt; 0)</f>
        <v>0</v>
      </c>
    </row>
    <row r="3253" spans="7:8" x14ac:dyDescent="0.45">
      <c r="G3253" s="28">
        <f t="shared" si="50"/>
        <v>0</v>
      </c>
      <c r="H3253" s="29" t="b">
        <f>AND(IFERROR(INDEX(Config_Categories!$C$3:$AA$3, MATCH($E3253, Config_Categories!$C$1:$AA$1, 0)), FALSE), $G3253 &lt; 0)</f>
        <v>0</v>
      </c>
    </row>
    <row r="3254" spans="7:8" x14ac:dyDescent="0.45">
      <c r="G3254" s="28">
        <f t="shared" si="50"/>
        <v>0</v>
      </c>
      <c r="H3254" s="29" t="b">
        <f>AND(IFERROR(INDEX(Config_Categories!$C$3:$AA$3, MATCH($E3254, Config_Categories!$C$1:$AA$1, 0)), FALSE), $G3254 &lt; 0)</f>
        <v>0</v>
      </c>
    </row>
    <row r="3255" spans="7:8" x14ac:dyDescent="0.45">
      <c r="G3255" s="28">
        <f t="shared" si="50"/>
        <v>0</v>
      </c>
      <c r="H3255" s="29" t="b">
        <f>AND(IFERROR(INDEX(Config_Categories!$C$3:$AA$3, MATCH($E3255, Config_Categories!$C$1:$AA$1, 0)), FALSE), $G3255 &lt; 0)</f>
        <v>0</v>
      </c>
    </row>
    <row r="3256" spans="7:8" x14ac:dyDescent="0.45">
      <c r="G3256" s="28">
        <f t="shared" si="50"/>
        <v>0</v>
      </c>
      <c r="H3256" s="29" t="b">
        <f>AND(IFERROR(INDEX(Config_Categories!$C$3:$AA$3, MATCH($E3256, Config_Categories!$C$1:$AA$1, 0)), FALSE), $G3256 &lt; 0)</f>
        <v>0</v>
      </c>
    </row>
    <row r="3257" spans="7:8" x14ac:dyDescent="0.45">
      <c r="G3257" s="28">
        <f t="shared" si="50"/>
        <v>0</v>
      </c>
      <c r="H3257" s="29" t="b">
        <f>AND(IFERROR(INDEX(Config_Categories!$C$3:$AA$3, MATCH($E3257, Config_Categories!$C$1:$AA$1, 0)), FALSE), $G3257 &lt; 0)</f>
        <v>0</v>
      </c>
    </row>
    <row r="3258" spans="7:8" x14ac:dyDescent="0.45">
      <c r="G3258" s="28">
        <f t="shared" si="50"/>
        <v>0</v>
      </c>
      <c r="H3258" s="29" t="b">
        <f>AND(IFERROR(INDEX(Config_Categories!$C$3:$AA$3, MATCH($E3258, Config_Categories!$C$1:$AA$1, 0)), FALSE), $G3258 &lt; 0)</f>
        <v>0</v>
      </c>
    </row>
    <row r="3259" spans="7:8" x14ac:dyDescent="0.45">
      <c r="G3259" s="28">
        <f t="shared" si="50"/>
        <v>0</v>
      </c>
      <c r="H3259" s="29" t="b">
        <f>AND(IFERROR(INDEX(Config_Categories!$C$3:$AA$3, MATCH($E3259, Config_Categories!$C$1:$AA$1, 0)), FALSE), $G3259 &lt; 0)</f>
        <v>0</v>
      </c>
    </row>
    <row r="3260" spans="7:8" x14ac:dyDescent="0.45">
      <c r="G3260" s="28">
        <f t="shared" si="50"/>
        <v>0</v>
      </c>
      <c r="H3260" s="29" t="b">
        <f>AND(IFERROR(INDEX(Config_Categories!$C$3:$AA$3, MATCH($E3260, Config_Categories!$C$1:$AA$1, 0)), FALSE), $G3260 &lt; 0)</f>
        <v>0</v>
      </c>
    </row>
    <row r="3261" spans="7:8" x14ac:dyDescent="0.45">
      <c r="G3261" s="28">
        <f t="shared" si="50"/>
        <v>0</v>
      </c>
      <c r="H3261" s="29" t="b">
        <f>AND(IFERROR(INDEX(Config_Categories!$C$3:$AA$3, MATCH($E3261, Config_Categories!$C$1:$AA$1, 0)), FALSE), $G3261 &lt; 0)</f>
        <v>0</v>
      </c>
    </row>
    <row r="3262" spans="7:8" x14ac:dyDescent="0.45">
      <c r="G3262" s="28">
        <f t="shared" si="50"/>
        <v>0</v>
      </c>
      <c r="H3262" s="29" t="b">
        <f>AND(IFERROR(INDEX(Config_Categories!$C$3:$AA$3, MATCH($E3262, Config_Categories!$C$1:$AA$1, 0)), FALSE), $G3262 &lt; 0)</f>
        <v>0</v>
      </c>
    </row>
    <row r="3263" spans="7:8" x14ac:dyDescent="0.45">
      <c r="G3263" s="28">
        <f t="shared" si="50"/>
        <v>0</v>
      </c>
      <c r="H3263" s="29" t="b">
        <f>AND(IFERROR(INDEX(Config_Categories!$C$3:$AA$3, MATCH($E3263, Config_Categories!$C$1:$AA$1, 0)), FALSE), $G3263 &lt; 0)</f>
        <v>0</v>
      </c>
    </row>
    <row r="3264" spans="7:8" x14ac:dyDescent="0.45">
      <c r="G3264" s="28">
        <f t="shared" si="50"/>
        <v>0</v>
      </c>
      <c r="H3264" s="29" t="b">
        <f>AND(IFERROR(INDEX(Config_Categories!$C$3:$AA$3, MATCH($E3264, Config_Categories!$C$1:$AA$1, 0)), FALSE), $G3264 &lt; 0)</f>
        <v>0</v>
      </c>
    </row>
    <row r="3265" spans="7:8" x14ac:dyDescent="0.45">
      <c r="G3265" s="28">
        <f t="shared" si="50"/>
        <v>0</v>
      </c>
      <c r="H3265" s="29" t="b">
        <f>AND(IFERROR(INDEX(Config_Categories!$C$3:$AA$3, MATCH($E3265, Config_Categories!$C$1:$AA$1, 0)), FALSE), $G3265 &lt; 0)</f>
        <v>0</v>
      </c>
    </row>
    <row r="3266" spans="7:8" x14ac:dyDescent="0.45">
      <c r="G3266" s="28">
        <f t="shared" si="50"/>
        <v>0</v>
      </c>
      <c r="H3266" s="29" t="b">
        <f>AND(IFERROR(INDEX(Config_Categories!$C$3:$AA$3, MATCH($E3266, Config_Categories!$C$1:$AA$1, 0)), FALSE), $G3266 &lt; 0)</f>
        <v>0</v>
      </c>
    </row>
    <row r="3267" spans="7:8" x14ac:dyDescent="0.45">
      <c r="G3267" s="28">
        <f t="shared" ref="G3267:G3330" si="51">SUM(I3267:O3267)</f>
        <v>0</v>
      </c>
      <c r="H3267" s="29" t="b">
        <f>AND(IFERROR(INDEX(Config_Categories!$C$3:$AA$3, MATCH($E3267, Config_Categories!$C$1:$AA$1, 0)), FALSE), $G3267 &lt; 0)</f>
        <v>0</v>
      </c>
    </row>
    <row r="3268" spans="7:8" x14ac:dyDescent="0.45">
      <c r="G3268" s="28">
        <f t="shared" si="51"/>
        <v>0</v>
      </c>
      <c r="H3268" s="29" t="b">
        <f>AND(IFERROR(INDEX(Config_Categories!$C$3:$AA$3, MATCH($E3268, Config_Categories!$C$1:$AA$1, 0)), FALSE), $G3268 &lt; 0)</f>
        <v>0</v>
      </c>
    </row>
    <row r="3269" spans="7:8" x14ac:dyDescent="0.45">
      <c r="G3269" s="28">
        <f t="shared" si="51"/>
        <v>0</v>
      </c>
      <c r="H3269" s="29" t="b">
        <f>AND(IFERROR(INDEX(Config_Categories!$C$3:$AA$3, MATCH($E3269, Config_Categories!$C$1:$AA$1, 0)), FALSE), $G3269 &lt; 0)</f>
        <v>0</v>
      </c>
    </row>
    <row r="3270" spans="7:8" x14ac:dyDescent="0.45">
      <c r="G3270" s="28">
        <f t="shared" si="51"/>
        <v>0</v>
      </c>
      <c r="H3270" s="29" t="b">
        <f>AND(IFERROR(INDEX(Config_Categories!$C$3:$AA$3, MATCH($E3270, Config_Categories!$C$1:$AA$1, 0)), FALSE), $G3270 &lt; 0)</f>
        <v>0</v>
      </c>
    </row>
    <row r="3271" spans="7:8" x14ac:dyDescent="0.45">
      <c r="G3271" s="28">
        <f t="shared" si="51"/>
        <v>0</v>
      </c>
      <c r="H3271" s="29" t="b">
        <f>AND(IFERROR(INDEX(Config_Categories!$C$3:$AA$3, MATCH($E3271, Config_Categories!$C$1:$AA$1, 0)), FALSE), $G3271 &lt; 0)</f>
        <v>0</v>
      </c>
    </row>
    <row r="3272" spans="7:8" x14ac:dyDescent="0.45">
      <c r="G3272" s="28">
        <f t="shared" si="51"/>
        <v>0</v>
      </c>
      <c r="H3272" s="29" t="b">
        <f>AND(IFERROR(INDEX(Config_Categories!$C$3:$AA$3, MATCH($E3272, Config_Categories!$C$1:$AA$1, 0)), FALSE), $G3272 &lt; 0)</f>
        <v>0</v>
      </c>
    </row>
    <row r="3273" spans="7:8" x14ac:dyDescent="0.45">
      <c r="G3273" s="28">
        <f t="shared" si="51"/>
        <v>0</v>
      </c>
      <c r="H3273" s="29" t="b">
        <f>AND(IFERROR(INDEX(Config_Categories!$C$3:$AA$3, MATCH($E3273, Config_Categories!$C$1:$AA$1, 0)), FALSE), $G3273 &lt; 0)</f>
        <v>0</v>
      </c>
    </row>
    <row r="3274" spans="7:8" x14ac:dyDescent="0.45">
      <c r="G3274" s="28">
        <f t="shared" si="51"/>
        <v>0</v>
      </c>
      <c r="H3274" s="29" t="b">
        <f>AND(IFERROR(INDEX(Config_Categories!$C$3:$AA$3, MATCH($E3274, Config_Categories!$C$1:$AA$1, 0)), FALSE), $G3274 &lt; 0)</f>
        <v>0</v>
      </c>
    </row>
    <row r="3275" spans="7:8" x14ac:dyDescent="0.45">
      <c r="G3275" s="28">
        <f t="shared" si="51"/>
        <v>0</v>
      </c>
      <c r="H3275" s="29" t="b">
        <f>AND(IFERROR(INDEX(Config_Categories!$C$3:$AA$3, MATCH($E3275, Config_Categories!$C$1:$AA$1, 0)), FALSE), $G3275 &lt; 0)</f>
        <v>0</v>
      </c>
    </row>
    <row r="3276" spans="7:8" x14ac:dyDescent="0.45">
      <c r="G3276" s="28">
        <f t="shared" si="51"/>
        <v>0</v>
      </c>
      <c r="H3276" s="29" t="b">
        <f>AND(IFERROR(INDEX(Config_Categories!$C$3:$AA$3, MATCH($E3276, Config_Categories!$C$1:$AA$1, 0)), FALSE), $G3276 &lt; 0)</f>
        <v>0</v>
      </c>
    </row>
    <row r="3277" spans="7:8" x14ac:dyDescent="0.45">
      <c r="G3277" s="28">
        <f t="shared" si="51"/>
        <v>0</v>
      </c>
      <c r="H3277" s="29" t="b">
        <f>AND(IFERROR(INDEX(Config_Categories!$C$3:$AA$3, MATCH($E3277, Config_Categories!$C$1:$AA$1, 0)), FALSE), $G3277 &lt; 0)</f>
        <v>0</v>
      </c>
    </row>
    <row r="3278" spans="7:8" x14ac:dyDescent="0.45">
      <c r="G3278" s="28">
        <f t="shared" si="51"/>
        <v>0</v>
      </c>
      <c r="H3278" s="29" t="b">
        <f>AND(IFERROR(INDEX(Config_Categories!$C$3:$AA$3, MATCH($E3278, Config_Categories!$C$1:$AA$1, 0)), FALSE), $G3278 &lt; 0)</f>
        <v>0</v>
      </c>
    </row>
    <row r="3279" spans="7:8" x14ac:dyDescent="0.45">
      <c r="G3279" s="28">
        <f t="shared" si="51"/>
        <v>0</v>
      </c>
      <c r="H3279" s="29" t="b">
        <f>AND(IFERROR(INDEX(Config_Categories!$C$3:$AA$3, MATCH($E3279, Config_Categories!$C$1:$AA$1, 0)), FALSE), $G3279 &lt; 0)</f>
        <v>0</v>
      </c>
    </row>
    <row r="3280" spans="7:8" x14ac:dyDescent="0.45">
      <c r="G3280" s="28">
        <f t="shared" si="51"/>
        <v>0</v>
      </c>
      <c r="H3280" s="29" t="b">
        <f>AND(IFERROR(INDEX(Config_Categories!$C$3:$AA$3, MATCH($E3280, Config_Categories!$C$1:$AA$1, 0)), FALSE), $G3280 &lt; 0)</f>
        <v>0</v>
      </c>
    </row>
    <row r="3281" spans="7:8" x14ac:dyDescent="0.45">
      <c r="G3281" s="28">
        <f t="shared" si="51"/>
        <v>0</v>
      </c>
      <c r="H3281" s="29" t="b">
        <f>AND(IFERROR(INDEX(Config_Categories!$C$3:$AA$3, MATCH($E3281, Config_Categories!$C$1:$AA$1, 0)), FALSE), $G3281 &lt; 0)</f>
        <v>0</v>
      </c>
    </row>
    <row r="3282" spans="7:8" x14ac:dyDescent="0.45">
      <c r="G3282" s="28">
        <f t="shared" si="51"/>
        <v>0</v>
      </c>
      <c r="H3282" s="29" t="b">
        <f>AND(IFERROR(INDEX(Config_Categories!$C$3:$AA$3, MATCH($E3282, Config_Categories!$C$1:$AA$1, 0)), FALSE), $G3282 &lt; 0)</f>
        <v>0</v>
      </c>
    </row>
    <row r="3283" spans="7:8" x14ac:dyDescent="0.45">
      <c r="G3283" s="28">
        <f t="shared" si="51"/>
        <v>0</v>
      </c>
      <c r="H3283" s="29" t="b">
        <f>AND(IFERROR(INDEX(Config_Categories!$C$3:$AA$3, MATCH($E3283, Config_Categories!$C$1:$AA$1, 0)), FALSE), $G3283 &lt; 0)</f>
        <v>0</v>
      </c>
    </row>
    <row r="3284" spans="7:8" x14ac:dyDescent="0.45">
      <c r="G3284" s="28">
        <f t="shared" si="51"/>
        <v>0</v>
      </c>
      <c r="H3284" s="29" t="b">
        <f>AND(IFERROR(INDEX(Config_Categories!$C$3:$AA$3, MATCH($E3284, Config_Categories!$C$1:$AA$1, 0)), FALSE), $G3284 &lt; 0)</f>
        <v>0</v>
      </c>
    </row>
    <row r="3285" spans="7:8" x14ac:dyDescent="0.45">
      <c r="G3285" s="28">
        <f t="shared" si="51"/>
        <v>0</v>
      </c>
      <c r="H3285" s="29" t="b">
        <f>AND(IFERROR(INDEX(Config_Categories!$C$3:$AA$3, MATCH($E3285, Config_Categories!$C$1:$AA$1, 0)), FALSE), $G3285 &lt; 0)</f>
        <v>0</v>
      </c>
    </row>
    <row r="3286" spans="7:8" x14ac:dyDescent="0.45">
      <c r="G3286" s="28">
        <f t="shared" si="51"/>
        <v>0</v>
      </c>
      <c r="H3286" s="29" t="b">
        <f>AND(IFERROR(INDEX(Config_Categories!$C$3:$AA$3, MATCH($E3286, Config_Categories!$C$1:$AA$1, 0)), FALSE), $G3286 &lt; 0)</f>
        <v>0</v>
      </c>
    </row>
    <row r="3287" spans="7:8" x14ac:dyDescent="0.45">
      <c r="G3287" s="28">
        <f t="shared" si="51"/>
        <v>0</v>
      </c>
      <c r="H3287" s="29" t="b">
        <f>AND(IFERROR(INDEX(Config_Categories!$C$3:$AA$3, MATCH($E3287, Config_Categories!$C$1:$AA$1, 0)), FALSE), $G3287 &lt; 0)</f>
        <v>0</v>
      </c>
    </row>
    <row r="3288" spans="7:8" x14ac:dyDescent="0.45">
      <c r="G3288" s="28">
        <f t="shared" si="51"/>
        <v>0</v>
      </c>
      <c r="H3288" s="29" t="b">
        <f>AND(IFERROR(INDEX(Config_Categories!$C$3:$AA$3, MATCH($E3288, Config_Categories!$C$1:$AA$1, 0)), FALSE), $G3288 &lt; 0)</f>
        <v>0</v>
      </c>
    </row>
    <row r="3289" spans="7:8" x14ac:dyDescent="0.45">
      <c r="G3289" s="28">
        <f t="shared" si="51"/>
        <v>0</v>
      </c>
      <c r="H3289" s="29" t="b">
        <f>AND(IFERROR(INDEX(Config_Categories!$C$3:$AA$3, MATCH($E3289, Config_Categories!$C$1:$AA$1, 0)), FALSE), $G3289 &lt; 0)</f>
        <v>0</v>
      </c>
    </row>
    <row r="3290" spans="7:8" x14ac:dyDescent="0.45">
      <c r="G3290" s="28">
        <f t="shared" si="51"/>
        <v>0</v>
      </c>
      <c r="H3290" s="29" t="b">
        <f>AND(IFERROR(INDEX(Config_Categories!$C$3:$AA$3, MATCH($E3290, Config_Categories!$C$1:$AA$1, 0)), FALSE), $G3290 &lt; 0)</f>
        <v>0</v>
      </c>
    </row>
    <row r="3291" spans="7:8" x14ac:dyDescent="0.45">
      <c r="G3291" s="28">
        <f t="shared" si="51"/>
        <v>0</v>
      </c>
      <c r="H3291" s="29" t="b">
        <f>AND(IFERROR(INDEX(Config_Categories!$C$3:$AA$3, MATCH($E3291, Config_Categories!$C$1:$AA$1, 0)), FALSE), $G3291 &lt; 0)</f>
        <v>0</v>
      </c>
    </row>
    <row r="3292" spans="7:8" x14ac:dyDescent="0.45">
      <c r="G3292" s="28">
        <f t="shared" si="51"/>
        <v>0</v>
      </c>
      <c r="H3292" s="29" t="b">
        <f>AND(IFERROR(INDEX(Config_Categories!$C$3:$AA$3, MATCH($E3292, Config_Categories!$C$1:$AA$1, 0)), FALSE), $G3292 &lt; 0)</f>
        <v>0</v>
      </c>
    </row>
    <row r="3293" spans="7:8" x14ac:dyDescent="0.45">
      <c r="G3293" s="28">
        <f t="shared" si="51"/>
        <v>0</v>
      </c>
      <c r="H3293" s="29" t="b">
        <f>AND(IFERROR(INDEX(Config_Categories!$C$3:$AA$3, MATCH($E3293, Config_Categories!$C$1:$AA$1, 0)), FALSE), $G3293 &lt; 0)</f>
        <v>0</v>
      </c>
    </row>
    <row r="3294" spans="7:8" x14ac:dyDescent="0.45">
      <c r="G3294" s="28">
        <f t="shared" si="51"/>
        <v>0</v>
      </c>
      <c r="H3294" s="29" t="b">
        <f>AND(IFERROR(INDEX(Config_Categories!$C$3:$AA$3, MATCH($E3294, Config_Categories!$C$1:$AA$1, 0)), FALSE), $G3294 &lt; 0)</f>
        <v>0</v>
      </c>
    </row>
    <row r="3295" spans="7:8" x14ac:dyDescent="0.45">
      <c r="G3295" s="28">
        <f t="shared" si="51"/>
        <v>0</v>
      </c>
      <c r="H3295" s="29" t="b">
        <f>AND(IFERROR(INDEX(Config_Categories!$C$3:$AA$3, MATCH($E3295, Config_Categories!$C$1:$AA$1, 0)), FALSE), $G3295 &lt; 0)</f>
        <v>0</v>
      </c>
    </row>
    <row r="3296" spans="7:8" x14ac:dyDescent="0.45">
      <c r="G3296" s="28">
        <f t="shared" si="51"/>
        <v>0</v>
      </c>
      <c r="H3296" s="29" t="b">
        <f>AND(IFERROR(INDEX(Config_Categories!$C$3:$AA$3, MATCH($E3296, Config_Categories!$C$1:$AA$1, 0)), FALSE), $G3296 &lt; 0)</f>
        <v>0</v>
      </c>
    </row>
    <row r="3297" spans="7:8" x14ac:dyDescent="0.45">
      <c r="G3297" s="28">
        <f t="shared" si="51"/>
        <v>0</v>
      </c>
      <c r="H3297" s="29" t="b">
        <f>AND(IFERROR(INDEX(Config_Categories!$C$3:$AA$3, MATCH($E3297, Config_Categories!$C$1:$AA$1, 0)), FALSE), $G3297 &lt; 0)</f>
        <v>0</v>
      </c>
    </row>
    <row r="3298" spans="7:8" x14ac:dyDescent="0.45">
      <c r="G3298" s="28">
        <f t="shared" si="51"/>
        <v>0</v>
      </c>
      <c r="H3298" s="29" t="b">
        <f>AND(IFERROR(INDEX(Config_Categories!$C$3:$AA$3, MATCH($E3298, Config_Categories!$C$1:$AA$1, 0)), FALSE), $G3298 &lt; 0)</f>
        <v>0</v>
      </c>
    </row>
    <row r="3299" spans="7:8" x14ac:dyDescent="0.45">
      <c r="G3299" s="28">
        <f t="shared" si="51"/>
        <v>0</v>
      </c>
      <c r="H3299" s="29" t="b">
        <f>AND(IFERROR(INDEX(Config_Categories!$C$3:$AA$3, MATCH($E3299, Config_Categories!$C$1:$AA$1, 0)), FALSE), $G3299 &lt; 0)</f>
        <v>0</v>
      </c>
    </row>
    <row r="3300" spans="7:8" x14ac:dyDescent="0.45">
      <c r="G3300" s="28">
        <f t="shared" si="51"/>
        <v>0</v>
      </c>
      <c r="H3300" s="29" t="b">
        <f>AND(IFERROR(INDEX(Config_Categories!$C$3:$AA$3, MATCH($E3300, Config_Categories!$C$1:$AA$1, 0)), FALSE), $G3300 &lt; 0)</f>
        <v>0</v>
      </c>
    </row>
    <row r="3301" spans="7:8" x14ac:dyDescent="0.45">
      <c r="G3301" s="28">
        <f t="shared" si="51"/>
        <v>0</v>
      </c>
      <c r="H3301" s="29" t="b">
        <f>AND(IFERROR(INDEX(Config_Categories!$C$3:$AA$3, MATCH($E3301, Config_Categories!$C$1:$AA$1, 0)), FALSE), $G3301 &lt; 0)</f>
        <v>0</v>
      </c>
    </row>
    <row r="3302" spans="7:8" x14ac:dyDescent="0.45">
      <c r="G3302" s="28">
        <f t="shared" si="51"/>
        <v>0</v>
      </c>
      <c r="H3302" s="29" t="b">
        <f>AND(IFERROR(INDEX(Config_Categories!$C$3:$AA$3, MATCH($E3302, Config_Categories!$C$1:$AA$1, 0)), FALSE), $G3302 &lt; 0)</f>
        <v>0</v>
      </c>
    </row>
    <row r="3303" spans="7:8" x14ac:dyDescent="0.45">
      <c r="G3303" s="28">
        <f t="shared" si="51"/>
        <v>0</v>
      </c>
      <c r="H3303" s="29" t="b">
        <f>AND(IFERROR(INDEX(Config_Categories!$C$3:$AA$3, MATCH($E3303, Config_Categories!$C$1:$AA$1, 0)), FALSE), $G3303 &lt; 0)</f>
        <v>0</v>
      </c>
    </row>
    <row r="3304" spans="7:8" x14ac:dyDescent="0.45">
      <c r="G3304" s="28">
        <f t="shared" si="51"/>
        <v>0</v>
      </c>
      <c r="H3304" s="29" t="b">
        <f>AND(IFERROR(INDEX(Config_Categories!$C$3:$AA$3, MATCH($E3304, Config_Categories!$C$1:$AA$1, 0)), FALSE), $G3304 &lt; 0)</f>
        <v>0</v>
      </c>
    </row>
    <row r="3305" spans="7:8" x14ac:dyDescent="0.45">
      <c r="G3305" s="28">
        <f t="shared" si="51"/>
        <v>0</v>
      </c>
      <c r="H3305" s="29" t="b">
        <f>AND(IFERROR(INDEX(Config_Categories!$C$3:$AA$3, MATCH($E3305, Config_Categories!$C$1:$AA$1, 0)), FALSE), $G3305 &lt; 0)</f>
        <v>0</v>
      </c>
    </row>
    <row r="3306" spans="7:8" x14ac:dyDescent="0.45">
      <c r="G3306" s="28">
        <f t="shared" si="51"/>
        <v>0</v>
      </c>
      <c r="H3306" s="29" t="b">
        <f>AND(IFERROR(INDEX(Config_Categories!$C$3:$AA$3, MATCH($E3306, Config_Categories!$C$1:$AA$1, 0)), FALSE), $G3306 &lt; 0)</f>
        <v>0</v>
      </c>
    </row>
    <row r="3307" spans="7:8" x14ac:dyDescent="0.45">
      <c r="G3307" s="28">
        <f t="shared" si="51"/>
        <v>0</v>
      </c>
      <c r="H3307" s="29" t="b">
        <f>AND(IFERROR(INDEX(Config_Categories!$C$3:$AA$3, MATCH($E3307, Config_Categories!$C$1:$AA$1, 0)), FALSE), $G3307 &lt; 0)</f>
        <v>0</v>
      </c>
    </row>
    <row r="3308" spans="7:8" x14ac:dyDescent="0.45">
      <c r="G3308" s="28">
        <f t="shared" si="51"/>
        <v>0</v>
      </c>
      <c r="H3308" s="29" t="b">
        <f>AND(IFERROR(INDEX(Config_Categories!$C$3:$AA$3, MATCH($E3308, Config_Categories!$C$1:$AA$1, 0)), FALSE), $G3308 &lt; 0)</f>
        <v>0</v>
      </c>
    </row>
    <row r="3309" spans="7:8" x14ac:dyDescent="0.45">
      <c r="G3309" s="28">
        <f t="shared" si="51"/>
        <v>0</v>
      </c>
      <c r="H3309" s="29" t="b">
        <f>AND(IFERROR(INDEX(Config_Categories!$C$3:$AA$3, MATCH($E3309, Config_Categories!$C$1:$AA$1, 0)), FALSE), $G3309 &lt; 0)</f>
        <v>0</v>
      </c>
    </row>
    <row r="3310" spans="7:8" x14ac:dyDescent="0.45">
      <c r="G3310" s="28">
        <f t="shared" si="51"/>
        <v>0</v>
      </c>
      <c r="H3310" s="29" t="b">
        <f>AND(IFERROR(INDEX(Config_Categories!$C$3:$AA$3, MATCH($E3310, Config_Categories!$C$1:$AA$1, 0)), FALSE), $G3310 &lt; 0)</f>
        <v>0</v>
      </c>
    </row>
    <row r="3311" spans="7:8" x14ac:dyDescent="0.45">
      <c r="G3311" s="28">
        <f t="shared" si="51"/>
        <v>0</v>
      </c>
      <c r="H3311" s="29" t="b">
        <f>AND(IFERROR(INDEX(Config_Categories!$C$3:$AA$3, MATCH($E3311, Config_Categories!$C$1:$AA$1, 0)), FALSE), $G3311 &lt; 0)</f>
        <v>0</v>
      </c>
    </row>
    <row r="3312" spans="7:8" x14ac:dyDescent="0.45">
      <c r="G3312" s="28">
        <f t="shared" si="51"/>
        <v>0</v>
      </c>
      <c r="H3312" s="29" t="b">
        <f>AND(IFERROR(INDEX(Config_Categories!$C$3:$AA$3, MATCH($E3312, Config_Categories!$C$1:$AA$1, 0)), FALSE), $G3312 &lt; 0)</f>
        <v>0</v>
      </c>
    </row>
    <row r="3313" spans="7:8" x14ac:dyDescent="0.45">
      <c r="G3313" s="28">
        <f t="shared" si="51"/>
        <v>0</v>
      </c>
      <c r="H3313" s="29" t="b">
        <f>AND(IFERROR(INDEX(Config_Categories!$C$3:$AA$3, MATCH($E3313, Config_Categories!$C$1:$AA$1, 0)), FALSE), $G3313 &lt; 0)</f>
        <v>0</v>
      </c>
    </row>
    <row r="3314" spans="7:8" x14ac:dyDescent="0.45">
      <c r="G3314" s="28">
        <f t="shared" si="51"/>
        <v>0</v>
      </c>
      <c r="H3314" s="29" t="b">
        <f>AND(IFERROR(INDEX(Config_Categories!$C$3:$AA$3, MATCH($E3314, Config_Categories!$C$1:$AA$1, 0)), FALSE), $G3314 &lt; 0)</f>
        <v>0</v>
      </c>
    </row>
    <row r="3315" spans="7:8" x14ac:dyDescent="0.45">
      <c r="G3315" s="28">
        <f t="shared" si="51"/>
        <v>0</v>
      </c>
      <c r="H3315" s="29" t="b">
        <f>AND(IFERROR(INDEX(Config_Categories!$C$3:$AA$3, MATCH($E3315, Config_Categories!$C$1:$AA$1, 0)), FALSE), $G3315 &lt; 0)</f>
        <v>0</v>
      </c>
    </row>
    <row r="3316" spans="7:8" x14ac:dyDescent="0.45">
      <c r="G3316" s="28">
        <f t="shared" si="51"/>
        <v>0</v>
      </c>
      <c r="H3316" s="29" t="b">
        <f>AND(IFERROR(INDEX(Config_Categories!$C$3:$AA$3, MATCH($E3316, Config_Categories!$C$1:$AA$1, 0)), FALSE), $G3316 &lt; 0)</f>
        <v>0</v>
      </c>
    </row>
    <row r="3317" spans="7:8" x14ac:dyDescent="0.45">
      <c r="G3317" s="28">
        <f t="shared" si="51"/>
        <v>0</v>
      </c>
      <c r="H3317" s="29" t="b">
        <f>AND(IFERROR(INDEX(Config_Categories!$C$3:$AA$3, MATCH($E3317, Config_Categories!$C$1:$AA$1, 0)), FALSE), $G3317 &lt; 0)</f>
        <v>0</v>
      </c>
    </row>
    <row r="3318" spans="7:8" x14ac:dyDescent="0.45">
      <c r="G3318" s="28">
        <f t="shared" si="51"/>
        <v>0</v>
      </c>
      <c r="H3318" s="29" t="b">
        <f>AND(IFERROR(INDEX(Config_Categories!$C$3:$AA$3, MATCH($E3318, Config_Categories!$C$1:$AA$1, 0)), FALSE), $G3318 &lt; 0)</f>
        <v>0</v>
      </c>
    </row>
    <row r="3319" spans="7:8" x14ac:dyDescent="0.45">
      <c r="G3319" s="28">
        <f t="shared" si="51"/>
        <v>0</v>
      </c>
      <c r="H3319" s="29" t="b">
        <f>AND(IFERROR(INDEX(Config_Categories!$C$3:$AA$3, MATCH($E3319, Config_Categories!$C$1:$AA$1, 0)), FALSE), $G3319 &lt; 0)</f>
        <v>0</v>
      </c>
    </row>
    <row r="3320" spans="7:8" x14ac:dyDescent="0.45">
      <c r="G3320" s="28">
        <f t="shared" si="51"/>
        <v>0</v>
      </c>
      <c r="H3320" s="29" t="b">
        <f>AND(IFERROR(INDEX(Config_Categories!$C$3:$AA$3, MATCH($E3320, Config_Categories!$C$1:$AA$1, 0)), FALSE), $G3320 &lt; 0)</f>
        <v>0</v>
      </c>
    </row>
    <row r="3321" spans="7:8" x14ac:dyDescent="0.45">
      <c r="G3321" s="28">
        <f t="shared" si="51"/>
        <v>0</v>
      </c>
      <c r="H3321" s="29" t="b">
        <f>AND(IFERROR(INDEX(Config_Categories!$C$3:$AA$3, MATCH($E3321, Config_Categories!$C$1:$AA$1, 0)), FALSE), $G3321 &lt; 0)</f>
        <v>0</v>
      </c>
    </row>
    <row r="3322" spans="7:8" x14ac:dyDescent="0.45">
      <c r="G3322" s="28">
        <f t="shared" si="51"/>
        <v>0</v>
      </c>
      <c r="H3322" s="29" t="b">
        <f>AND(IFERROR(INDEX(Config_Categories!$C$3:$AA$3, MATCH($E3322, Config_Categories!$C$1:$AA$1, 0)), FALSE), $G3322 &lt; 0)</f>
        <v>0</v>
      </c>
    </row>
    <row r="3323" spans="7:8" x14ac:dyDescent="0.45">
      <c r="G3323" s="28">
        <f t="shared" si="51"/>
        <v>0</v>
      </c>
      <c r="H3323" s="29" t="b">
        <f>AND(IFERROR(INDEX(Config_Categories!$C$3:$AA$3, MATCH($E3323, Config_Categories!$C$1:$AA$1, 0)), FALSE), $G3323 &lt; 0)</f>
        <v>0</v>
      </c>
    </row>
    <row r="3324" spans="7:8" x14ac:dyDescent="0.45">
      <c r="G3324" s="28">
        <f t="shared" si="51"/>
        <v>0</v>
      </c>
      <c r="H3324" s="29" t="b">
        <f>AND(IFERROR(INDEX(Config_Categories!$C$3:$AA$3, MATCH($E3324, Config_Categories!$C$1:$AA$1, 0)), FALSE), $G3324 &lt; 0)</f>
        <v>0</v>
      </c>
    </row>
    <row r="3325" spans="7:8" x14ac:dyDescent="0.45">
      <c r="G3325" s="28">
        <f t="shared" si="51"/>
        <v>0</v>
      </c>
      <c r="H3325" s="29" t="b">
        <f>AND(IFERROR(INDEX(Config_Categories!$C$3:$AA$3, MATCH($E3325, Config_Categories!$C$1:$AA$1, 0)), FALSE), $G3325 &lt; 0)</f>
        <v>0</v>
      </c>
    </row>
    <row r="3326" spans="7:8" x14ac:dyDescent="0.45">
      <c r="G3326" s="28">
        <f t="shared" si="51"/>
        <v>0</v>
      </c>
      <c r="H3326" s="29" t="b">
        <f>AND(IFERROR(INDEX(Config_Categories!$C$3:$AA$3, MATCH($E3326, Config_Categories!$C$1:$AA$1, 0)), FALSE), $G3326 &lt; 0)</f>
        <v>0</v>
      </c>
    </row>
    <row r="3327" spans="7:8" x14ac:dyDescent="0.45">
      <c r="G3327" s="28">
        <f t="shared" si="51"/>
        <v>0</v>
      </c>
      <c r="H3327" s="29" t="b">
        <f>AND(IFERROR(INDEX(Config_Categories!$C$3:$AA$3, MATCH($E3327, Config_Categories!$C$1:$AA$1, 0)), FALSE), $G3327 &lt; 0)</f>
        <v>0</v>
      </c>
    </row>
    <row r="3328" spans="7:8" x14ac:dyDescent="0.45">
      <c r="G3328" s="28">
        <f t="shared" si="51"/>
        <v>0</v>
      </c>
      <c r="H3328" s="29" t="b">
        <f>AND(IFERROR(INDEX(Config_Categories!$C$3:$AA$3, MATCH($E3328, Config_Categories!$C$1:$AA$1, 0)), FALSE), $G3328 &lt; 0)</f>
        <v>0</v>
      </c>
    </row>
    <row r="3329" spans="7:8" x14ac:dyDescent="0.45">
      <c r="G3329" s="28">
        <f t="shared" si="51"/>
        <v>0</v>
      </c>
      <c r="H3329" s="29" t="b">
        <f>AND(IFERROR(INDEX(Config_Categories!$C$3:$AA$3, MATCH($E3329, Config_Categories!$C$1:$AA$1, 0)), FALSE), $G3329 &lt; 0)</f>
        <v>0</v>
      </c>
    </row>
    <row r="3330" spans="7:8" x14ac:dyDescent="0.45">
      <c r="G3330" s="28">
        <f t="shared" si="51"/>
        <v>0</v>
      </c>
      <c r="H3330" s="29" t="b">
        <f>AND(IFERROR(INDEX(Config_Categories!$C$3:$AA$3, MATCH($E3330, Config_Categories!$C$1:$AA$1, 0)), FALSE), $G3330 &lt; 0)</f>
        <v>0</v>
      </c>
    </row>
    <row r="3331" spans="7:8" x14ac:dyDescent="0.45">
      <c r="G3331" s="28">
        <f t="shared" ref="G3331:G3394" si="52">SUM(I3331:O3331)</f>
        <v>0</v>
      </c>
      <c r="H3331" s="29" t="b">
        <f>AND(IFERROR(INDEX(Config_Categories!$C$3:$AA$3, MATCH($E3331, Config_Categories!$C$1:$AA$1, 0)), FALSE), $G3331 &lt; 0)</f>
        <v>0</v>
      </c>
    </row>
    <row r="3332" spans="7:8" x14ac:dyDescent="0.45">
      <c r="G3332" s="28">
        <f t="shared" si="52"/>
        <v>0</v>
      </c>
      <c r="H3332" s="29" t="b">
        <f>AND(IFERROR(INDEX(Config_Categories!$C$3:$AA$3, MATCH($E3332, Config_Categories!$C$1:$AA$1, 0)), FALSE), $G3332 &lt; 0)</f>
        <v>0</v>
      </c>
    </row>
    <row r="3333" spans="7:8" x14ac:dyDescent="0.45">
      <c r="G3333" s="28">
        <f t="shared" si="52"/>
        <v>0</v>
      </c>
      <c r="H3333" s="29" t="b">
        <f>AND(IFERROR(INDEX(Config_Categories!$C$3:$AA$3, MATCH($E3333, Config_Categories!$C$1:$AA$1, 0)), FALSE), $G3333 &lt; 0)</f>
        <v>0</v>
      </c>
    </row>
    <row r="3334" spans="7:8" x14ac:dyDescent="0.45">
      <c r="G3334" s="28">
        <f t="shared" si="52"/>
        <v>0</v>
      </c>
      <c r="H3334" s="29" t="b">
        <f>AND(IFERROR(INDEX(Config_Categories!$C$3:$AA$3, MATCH($E3334, Config_Categories!$C$1:$AA$1, 0)), FALSE), $G3334 &lt; 0)</f>
        <v>0</v>
      </c>
    </row>
    <row r="3335" spans="7:8" x14ac:dyDescent="0.45">
      <c r="G3335" s="28">
        <f t="shared" si="52"/>
        <v>0</v>
      </c>
      <c r="H3335" s="29" t="b">
        <f>AND(IFERROR(INDEX(Config_Categories!$C$3:$AA$3, MATCH($E3335, Config_Categories!$C$1:$AA$1, 0)), FALSE), $G3335 &lt; 0)</f>
        <v>0</v>
      </c>
    </row>
    <row r="3336" spans="7:8" x14ac:dyDescent="0.45">
      <c r="G3336" s="28">
        <f t="shared" si="52"/>
        <v>0</v>
      </c>
      <c r="H3336" s="29" t="b">
        <f>AND(IFERROR(INDEX(Config_Categories!$C$3:$AA$3, MATCH($E3336, Config_Categories!$C$1:$AA$1, 0)), FALSE), $G3336 &lt; 0)</f>
        <v>0</v>
      </c>
    </row>
    <row r="3337" spans="7:8" x14ac:dyDescent="0.45">
      <c r="G3337" s="28">
        <f t="shared" si="52"/>
        <v>0</v>
      </c>
      <c r="H3337" s="29" t="b">
        <f>AND(IFERROR(INDEX(Config_Categories!$C$3:$AA$3, MATCH($E3337, Config_Categories!$C$1:$AA$1, 0)), FALSE), $G3337 &lt; 0)</f>
        <v>0</v>
      </c>
    </row>
    <row r="3338" spans="7:8" x14ac:dyDescent="0.45">
      <c r="G3338" s="28">
        <f t="shared" si="52"/>
        <v>0</v>
      </c>
      <c r="H3338" s="29" t="b">
        <f>AND(IFERROR(INDEX(Config_Categories!$C$3:$AA$3, MATCH($E3338, Config_Categories!$C$1:$AA$1, 0)), FALSE), $G3338 &lt; 0)</f>
        <v>0</v>
      </c>
    </row>
    <row r="3339" spans="7:8" x14ac:dyDescent="0.45">
      <c r="G3339" s="28">
        <f t="shared" si="52"/>
        <v>0</v>
      </c>
      <c r="H3339" s="29" t="b">
        <f>AND(IFERROR(INDEX(Config_Categories!$C$3:$AA$3, MATCH($E3339, Config_Categories!$C$1:$AA$1, 0)), FALSE), $G3339 &lt; 0)</f>
        <v>0</v>
      </c>
    </row>
    <row r="3340" spans="7:8" x14ac:dyDescent="0.45">
      <c r="G3340" s="28">
        <f t="shared" si="52"/>
        <v>0</v>
      </c>
      <c r="H3340" s="29" t="b">
        <f>AND(IFERROR(INDEX(Config_Categories!$C$3:$AA$3, MATCH($E3340, Config_Categories!$C$1:$AA$1, 0)), FALSE), $G3340 &lt; 0)</f>
        <v>0</v>
      </c>
    </row>
    <row r="3341" spans="7:8" x14ac:dyDescent="0.45">
      <c r="G3341" s="28">
        <f t="shared" si="52"/>
        <v>0</v>
      </c>
      <c r="H3341" s="29" t="b">
        <f>AND(IFERROR(INDEX(Config_Categories!$C$3:$AA$3, MATCH($E3341, Config_Categories!$C$1:$AA$1, 0)), FALSE), $G3341 &lt; 0)</f>
        <v>0</v>
      </c>
    </row>
    <row r="3342" spans="7:8" x14ac:dyDescent="0.45">
      <c r="G3342" s="28">
        <f t="shared" si="52"/>
        <v>0</v>
      </c>
      <c r="H3342" s="29" t="b">
        <f>AND(IFERROR(INDEX(Config_Categories!$C$3:$AA$3, MATCH($E3342, Config_Categories!$C$1:$AA$1, 0)), FALSE), $G3342 &lt; 0)</f>
        <v>0</v>
      </c>
    </row>
    <row r="3343" spans="7:8" x14ac:dyDescent="0.45">
      <c r="G3343" s="28">
        <f t="shared" si="52"/>
        <v>0</v>
      </c>
      <c r="H3343" s="29" t="b">
        <f>AND(IFERROR(INDEX(Config_Categories!$C$3:$AA$3, MATCH($E3343, Config_Categories!$C$1:$AA$1, 0)), FALSE), $G3343 &lt; 0)</f>
        <v>0</v>
      </c>
    </row>
    <row r="3344" spans="7:8" x14ac:dyDescent="0.45">
      <c r="G3344" s="28">
        <f t="shared" si="52"/>
        <v>0</v>
      </c>
      <c r="H3344" s="29" t="b">
        <f>AND(IFERROR(INDEX(Config_Categories!$C$3:$AA$3, MATCH($E3344, Config_Categories!$C$1:$AA$1, 0)), FALSE), $G3344 &lt; 0)</f>
        <v>0</v>
      </c>
    </row>
    <row r="3345" spans="7:8" x14ac:dyDescent="0.45">
      <c r="G3345" s="28">
        <f t="shared" si="52"/>
        <v>0</v>
      </c>
      <c r="H3345" s="29" t="b">
        <f>AND(IFERROR(INDEX(Config_Categories!$C$3:$AA$3, MATCH($E3345, Config_Categories!$C$1:$AA$1, 0)), FALSE), $G3345 &lt; 0)</f>
        <v>0</v>
      </c>
    </row>
    <row r="3346" spans="7:8" x14ac:dyDescent="0.45">
      <c r="G3346" s="28">
        <f t="shared" si="52"/>
        <v>0</v>
      </c>
      <c r="H3346" s="29" t="b">
        <f>AND(IFERROR(INDEX(Config_Categories!$C$3:$AA$3, MATCH($E3346, Config_Categories!$C$1:$AA$1, 0)), FALSE), $G3346 &lt; 0)</f>
        <v>0</v>
      </c>
    </row>
    <row r="3347" spans="7:8" x14ac:dyDescent="0.45">
      <c r="G3347" s="28">
        <f t="shared" si="52"/>
        <v>0</v>
      </c>
      <c r="H3347" s="29" t="b">
        <f>AND(IFERROR(INDEX(Config_Categories!$C$3:$AA$3, MATCH($E3347, Config_Categories!$C$1:$AA$1, 0)), FALSE), $G3347 &lt; 0)</f>
        <v>0</v>
      </c>
    </row>
    <row r="3348" spans="7:8" x14ac:dyDescent="0.45">
      <c r="G3348" s="28">
        <f t="shared" si="52"/>
        <v>0</v>
      </c>
      <c r="H3348" s="29" t="b">
        <f>AND(IFERROR(INDEX(Config_Categories!$C$3:$AA$3, MATCH($E3348, Config_Categories!$C$1:$AA$1, 0)), FALSE), $G3348 &lt; 0)</f>
        <v>0</v>
      </c>
    </row>
    <row r="3349" spans="7:8" x14ac:dyDescent="0.45">
      <c r="G3349" s="28">
        <f t="shared" si="52"/>
        <v>0</v>
      </c>
      <c r="H3349" s="29" t="b">
        <f>AND(IFERROR(INDEX(Config_Categories!$C$3:$AA$3, MATCH($E3349, Config_Categories!$C$1:$AA$1, 0)), FALSE), $G3349 &lt; 0)</f>
        <v>0</v>
      </c>
    </row>
    <row r="3350" spans="7:8" x14ac:dyDescent="0.45">
      <c r="G3350" s="28">
        <f t="shared" si="52"/>
        <v>0</v>
      </c>
      <c r="H3350" s="29" t="b">
        <f>AND(IFERROR(INDEX(Config_Categories!$C$3:$AA$3, MATCH($E3350, Config_Categories!$C$1:$AA$1, 0)), FALSE), $G3350 &lt; 0)</f>
        <v>0</v>
      </c>
    </row>
    <row r="3351" spans="7:8" x14ac:dyDescent="0.45">
      <c r="G3351" s="28">
        <f t="shared" si="52"/>
        <v>0</v>
      </c>
      <c r="H3351" s="29" t="b">
        <f>AND(IFERROR(INDEX(Config_Categories!$C$3:$AA$3, MATCH($E3351, Config_Categories!$C$1:$AA$1, 0)), FALSE), $G3351 &lt; 0)</f>
        <v>0</v>
      </c>
    </row>
    <row r="3352" spans="7:8" x14ac:dyDescent="0.45">
      <c r="G3352" s="28">
        <f t="shared" si="52"/>
        <v>0</v>
      </c>
      <c r="H3352" s="29" t="b">
        <f>AND(IFERROR(INDEX(Config_Categories!$C$3:$AA$3, MATCH($E3352, Config_Categories!$C$1:$AA$1, 0)), FALSE), $G3352 &lt; 0)</f>
        <v>0</v>
      </c>
    </row>
    <row r="3353" spans="7:8" x14ac:dyDescent="0.45">
      <c r="G3353" s="28">
        <f t="shared" si="52"/>
        <v>0</v>
      </c>
      <c r="H3353" s="29" t="b">
        <f>AND(IFERROR(INDEX(Config_Categories!$C$3:$AA$3, MATCH($E3353, Config_Categories!$C$1:$AA$1, 0)), FALSE), $G3353 &lt; 0)</f>
        <v>0</v>
      </c>
    </row>
    <row r="3354" spans="7:8" x14ac:dyDescent="0.45">
      <c r="G3354" s="28">
        <f t="shared" si="52"/>
        <v>0</v>
      </c>
      <c r="H3354" s="29" t="b">
        <f>AND(IFERROR(INDEX(Config_Categories!$C$3:$AA$3, MATCH($E3354, Config_Categories!$C$1:$AA$1, 0)), FALSE), $G3354 &lt; 0)</f>
        <v>0</v>
      </c>
    </row>
    <row r="3355" spans="7:8" x14ac:dyDescent="0.45">
      <c r="G3355" s="28">
        <f t="shared" si="52"/>
        <v>0</v>
      </c>
      <c r="H3355" s="29" t="b">
        <f>AND(IFERROR(INDEX(Config_Categories!$C$3:$AA$3, MATCH($E3355, Config_Categories!$C$1:$AA$1, 0)), FALSE), $G3355 &lt; 0)</f>
        <v>0</v>
      </c>
    </row>
    <row r="3356" spans="7:8" x14ac:dyDescent="0.45">
      <c r="G3356" s="28">
        <f t="shared" si="52"/>
        <v>0</v>
      </c>
      <c r="H3356" s="29" t="b">
        <f>AND(IFERROR(INDEX(Config_Categories!$C$3:$AA$3, MATCH($E3356, Config_Categories!$C$1:$AA$1, 0)), FALSE), $G3356 &lt; 0)</f>
        <v>0</v>
      </c>
    </row>
    <row r="3357" spans="7:8" x14ac:dyDescent="0.45">
      <c r="G3357" s="28">
        <f t="shared" si="52"/>
        <v>0</v>
      </c>
      <c r="H3357" s="29" t="b">
        <f>AND(IFERROR(INDEX(Config_Categories!$C$3:$AA$3, MATCH($E3357, Config_Categories!$C$1:$AA$1, 0)), FALSE), $G3357 &lt; 0)</f>
        <v>0</v>
      </c>
    </row>
    <row r="3358" spans="7:8" x14ac:dyDescent="0.45">
      <c r="G3358" s="28">
        <f t="shared" si="52"/>
        <v>0</v>
      </c>
      <c r="H3358" s="29" t="b">
        <f>AND(IFERROR(INDEX(Config_Categories!$C$3:$AA$3, MATCH($E3358, Config_Categories!$C$1:$AA$1, 0)), FALSE), $G3358 &lt; 0)</f>
        <v>0</v>
      </c>
    </row>
    <row r="3359" spans="7:8" x14ac:dyDescent="0.45">
      <c r="G3359" s="28">
        <f t="shared" si="52"/>
        <v>0</v>
      </c>
      <c r="H3359" s="29" t="b">
        <f>AND(IFERROR(INDEX(Config_Categories!$C$3:$AA$3, MATCH($E3359, Config_Categories!$C$1:$AA$1, 0)), FALSE), $G3359 &lt; 0)</f>
        <v>0</v>
      </c>
    </row>
    <row r="3360" spans="7:8" x14ac:dyDescent="0.45">
      <c r="G3360" s="28">
        <f t="shared" si="52"/>
        <v>0</v>
      </c>
      <c r="H3360" s="29" t="b">
        <f>AND(IFERROR(INDEX(Config_Categories!$C$3:$AA$3, MATCH($E3360, Config_Categories!$C$1:$AA$1, 0)), FALSE), $G3360 &lt; 0)</f>
        <v>0</v>
      </c>
    </row>
    <row r="3361" spans="7:8" x14ac:dyDescent="0.45">
      <c r="G3361" s="28">
        <f t="shared" si="52"/>
        <v>0</v>
      </c>
      <c r="H3361" s="29" t="b">
        <f>AND(IFERROR(INDEX(Config_Categories!$C$3:$AA$3, MATCH($E3361, Config_Categories!$C$1:$AA$1, 0)), FALSE), $G3361 &lt; 0)</f>
        <v>0</v>
      </c>
    </row>
    <row r="3362" spans="7:8" x14ac:dyDescent="0.45">
      <c r="G3362" s="28">
        <f t="shared" si="52"/>
        <v>0</v>
      </c>
      <c r="H3362" s="29" t="b">
        <f>AND(IFERROR(INDEX(Config_Categories!$C$3:$AA$3, MATCH($E3362, Config_Categories!$C$1:$AA$1, 0)), FALSE), $G3362 &lt; 0)</f>
        <v>0</v>
      </c>
    </row>
    <row r="3363" spans="7:8" x14ac:dyDescent="0.45">
      <c r="G3363" s="28">
        <f t="shared" si="52"/>
        <v>0</v>
      </c>
      <c r="H3363" s="29" t="b">
        <f>AND(IFERROR(INDEX(Config_Categories!$C$3:$AA$3, MATCH($E3363, Config_Categories!$C$1:$AA$1, 0)), FALSE), $G3363 &lt; 0)</f>
        <v>0</v>
      </c>
    </row>
    <row r="3364" spans="7:8" x14ac:dyDescent="0.45">
      <c r="G3364" s="28">
        <f t="shared" si="52"/>
        <v>0</v>
      </c>
      <c r="H3364" s="29" t="b">
        <f>AND(IFERROR(INDEX(Config_Categories!$C$3:$AA$3, MATCH($E3364, Config_Categories!$C$1:$AA$1, 0)), FALSE), $G3364 &lt; 0)</f>
        <v>0</v>
      </c>
    </row>
    <row r="3365" spans="7:8" x14ac:dyDescent="0.45">
      <c r="G3365" s="28">
        <f t="shared" si="52"/>
        <v>0</v>
      </c>
      <c r="H3365" s="29" t="b">
        <f>AND(IFERROR(INDEX(Config_Categories!$C$3:$AA$3, MATCH($E3365, Config_Categories!$C$1:$AA$1, 0)), FALSE), $G3365 &lt; 0)</f>
        <v>0</v>
      </c>
    </row>
    <row r="3366" spans="7:8" x14ac:dyDescent="0.45">
      <c r="G3366" s="28">
        <f t="shared" si="52"/>
        <v>0</v>
      </c>
      <c r="H3366" s="29" t="b">
        <f>AND(IFERROR(INDEX(Config_Categories!$C$3:$AA$3, MATCH($E3366, Config_Categories!$C$1:$AA$1, 0)), FALSE), $G3366 &lt; 0)</f>
        <v>0</v>
      </c>
    </row>
    <row r="3367" spans="7:8" x14ac:dyDescent="0.45">
      <c r="G3367" s="28">
        <f t="shared" si="52"/>
        <v>0</v>
      </c>
      <c r="H3367" s="29" t="b">
        <f>AND(IFERROR(INDEX(Config_Categories!$C$3:$AA$3, MATCH($E3367, Config_Categories!$C$1:$AA$1, 0)), FALSE), $G3367 &lt; 0)</f>
        <v>0</v>
      </c>
    </row>
    <row r="3368" spans="7:8" x14ac:dyDescent="0.45">
      <c r="G3368" s="28">
        <f t="shared" si="52"/>
        <v>0</v>
      </c>
      <c r="H3368" s="29" t="b">
        <f>AND(IFERROR(INDEX(Config_Categories!$C$3:$AA$3, MATCH($E3368, Config_Categories!$C$1:$AA$1, 0)), FALSE), $G3368 &lt; 0)</f>
        <v>0</v>
      </c>
    </row>
    <row r="3369" spans="7:8" x14ac:dyDescent="0.45">
      <c r="G3369" s="28">
        <f t="shared" si="52"/>
        <v>0</v>
      </c>
      <c r="H3369" s="29" t="b">
        <f>AND(IFERROR(INDEX(Config_Categories!$C$3:$AA$3, MATCH($E3369, Config_Categories!$C$1:$AA$1, 0)), FALSE), $G3369 &lt; 0)</f>
        <v>0</v>
      </c>
    </row>
    <row r="3370" spans="7:8" x14ac:dyDescent="0.45">
      <c r="G3370" s="28">
        <f t="shared" si="52"/>
        <v>0</v>
      </c>
      <c r="H3370" s="29" t="b">
        <f>AND(IFERROR(INDEX(Config_Categories!$C$3:$AA$3, MATCH($E3370, Config_Categories!$C$1:$AA$1, 0)), FALSE), $G3370 &lt; 0)</f>
        <v>0</v>
      </c>
    </row>
    <row r="3371" spans="7:8" x14ac:dyDescent="0.45">
      <c r="G3371" s="28">
        <f t="shared" si="52"/>
        <v>0</v>
      </c>
      <c r="H3371" s="29" t="b">
        <f>AND(IFERROR(INDEX(Config_Categories!$C$3:$AA$3, MATCH($E3371, Config_Categories!$C$1:$AA$1, 0)), FALSE), $G3371 &lt; 0)</f>
        <v>0</v>
      </c>
    </row>
    <row r="3372" spans="7:8" x14ac:dyDescent="0.45">
      <c r="G3372" s="28">
        <f t="shared" si="52"/>
        <v>0</v>
      </c>
      <c r="H3372" s="29" t="b">
        <f>AND(IFERROR(INDEX(Config_Categories!$C$3:$AA$3, MATCH($E3372, Config_Categories!$C$1:$AA$1, 0)), FALSE), $G3372 &lt; 0)</f>
        <v>0</v>
      </c>
    </row>
    <row r="3373" spans="7:8" x14ac:dyDescent="0.45">
      <c r="G3373" s="28">
        <f t="shared" si="52"/>
        <v>0</v>
      </c>
      <c r="H3373" s="29" t="b">
        <f>AND(IFERROR(INDEX(Config_Categories!$C$3:$AA$3, MATCH($E3373, Config_Categories!$C$1:$AA$1, 0)), FALSE), $G3373 &lt; 0)</f>
        <v>0</v>
      </c>
    </row>
    <row r="3374" spans="7:8" x14ac:dyDescent="0.45">
      <c r="G3374" s="28">
        <f t="shared" si="52"/>
        <v>0</v>
      </c>
      <c r="H3374" s="29" t="b">
        <f>AND(IFERROR(INDEX(Config_Categories!$C$3:$AA$3, MATCH($E3374, Config_Categories!$C$1:$AA$1, 0)), FALSE), $G3374 &lt; 0)</f>
        <v>0</v>
      </c>
    </row>
    <row r="3375" spans="7:8" x14ac:dyDescent="0.45">
      <c r="G3375" s="28">
        <f t="shared" si="52"/>
        <v>0</v>
      </c>
      <c r="H3375" s="29" t="b">
        <f>AND(IFERROR(INDEX(Config_Categories!$C$3:$AA$3, MATCH($E3375, Config_Categories!$C$1:$AA$1, 0)), FALSE), $G3375 &lt; 0)</f>
        <v>0</v>
      </c>
    </row>
    <row r="3376" spans="7:8" x14ac:dyDescent="0.45">
      <c r="G3376" s="28">
        <f t="shared" si="52"/>
        <v>0</v>
      </c>
      <c r="H3376" s="29" t="b">
        <f>AND(IFERROR(INDEX(Config_Categories!$C$3:$AA$3, MATCH($E3376, Config_Categories!$C$1:$AA$1, 0)), FALSE), $G3376 &lt; 0)</f>
        <v>0</v>
      </c>
    </row>
    <row r="3377" spans="7:8" x14ac:dyDescent="0.45">
      <c r="G3377" s="28">
        <f t="shared" si="52"/>
        <v>0</v>
      </c>
      <c r="H3377" s="29" t="b">
        <f>AND(IFERROR(INDEX(Config_Categories!$C$3:$AA$3, MATCH($E3377, Config_Categories!$C$1:$AA$1, 0)), FALSE), $G3377 &lt; 0)</f>
        <v>0</v>
      </c>
    </row>
    <row r="3378" spans="7:8" x14ac:dyDescent="0.45">
      <c r="G3378" s="28">
        <f t="shared" si="52"/>
        <v>0</v>
      </c>
      <c r="H3378" s="29" t="b">
        <f>AND(IFERROR(INDEX(Config_Categories!$C$3:$AA$3, MATCH($E3378, Config_Categories!$C$1:$AA$1, 0)), FALSE), $G3378 &lt; 0)</f>
        <v>0</v>
      </c>
    </row>
    <row r="3379" spans="7:8" x14ac:dyDescent="0.45">
      <c r="G3379" s="28">
        <f t="shared" si="52"/>
        <v>0</v>
      </c>
      <c r="H3379" s="29" t="b">
        <f>AND(IFERROR(INDEX(Config_Categories!$C$3:$AA$3, MATCH($E3379, Config_Categories!$C$1:$AA$1, 0)), FALSE), $G3379 &lt; 0)</f>
        <v>0</v>
      </c>
    </row>
    <row r="3380" spans="7:8" x14ac:dyDescent="0.45">
      <c r="G3380" s="28">
        <f t="shared" si="52"/>
        <v>0</v>
      </c>
      <c r="H3380" s="29" t="b">
        <f>AND(IFERROR(INDEX(Config_Categories!$C$3:$AA$3, MATCH($E3380, Config_Categories!$C$1:$AA$1, 0)), FALSE), $G3380 &lt; 0)</f>
        <v>0</v>
      </c>
    </row>
    <row r="3381" spans="7:8" x14ac:dyDescent="0.45">
      <c r="G3381" s="28">
        <f t="shared" si="52"/>
        <v>0</v>
      </c>
      <c r="H3381" s="29" t="b">
        <f>AND(IFERROR(INDEX(Config_Categories!$C$3:$AA$3, MATCH($E3381, Config_Categories!$C$1:$AA$1, 0)), FALSE), $G3381 &lt; 0)</f>
        <v>0</v>
      </c>
    </row>
    <row r="3382" spans="7:8" x14ac:dyDescent="0.45">
      <c r="G3382" s="28">
        <f t="shared" si="52"/>
        <v>0</v>
      </c>
      <c r="H3382" s="29" t="b">
        <f>AND(IFERROR(INDEX(Config_Categories!$C$3:$AA$3, MATCH($E3382, Config_Categories!$C$1:$AA$1, 0)), FALSE), $G3382 &lt; 0)</f>
        <v>0</v>
      </c>
    </row>
    <row r="3383" spans="7:8" x14ac:dyDescent="0.45">
      <c r="G3383" s="28">
        <f t="shared" si="52"/>
        <v>0</v>
      </c>
      <c r="H3383" s="29" t="b">
        <f>AND(IFERROR(INDEX(Config_Categories!$C$3:$AA$3, MATCH($E3383, Config_Categories!$C$1:$AA$1, 0)), FALSE), $G3383 &lt; 0)</f>
        <v>0</v>
      </c>
    </row>
    <row r="3384" spans="7:8" x14ac:dyDescent="0.45">
      <c r="G3384" s="28">
        <f t="shared" si="52"/>
        <v>0</v>
      </c>
      <c r="H3384" s="29" t="b">
        <f>AND(IFERROR(INDEX(Config_Categories!$C$3:$AA$3, MATCH($E3384, Config_Categories!$C$1:$AA$1, 0)), FALSE), $G3384 &lt; 0)</f>
        <v>0</v>
      </c>
    </row>
    <row r="3385" spans="7:8" x14ac:dyDescent="0.45">
      <c r="G3385" s="28">
        <f t="shared" si="52"/>
        <v>0</v>
      </c>
      <c r="H3385" s="29" t="b">
        <f>AND(IFERROR(INDEX(Config_Categories!$C$3:$AA$3, MATCH($E3385, Config_Categories!$C$1:$AA$1, 0)), FALSE), $G3385 &lt; 0)</f>
        <v>0</v>
      </c>
    </row>
    <row r="3386" spans="7:8" x14ac:dyDescent="0.45">
      <c r="G3386" s="28">
        <f t="shared" si="52"/>
        <v>0</v>
      </c>
      <c r="H3386" s="29" t="b">
        <f>AND(IFERROR(INDEX(Config_Categories!$C$3:$AA$3, MATCH($E3386, Config_Categories!$C$1:$AA$1, 0)), FALSE), $G3386 &lt; 0)</f>
        <v>0</v>
      </c>
    </row>
    <row r="3387" spans="7:8" x14ac:dyDescent="0.45">
      <c r="G3387" s="28">
        <f t="shared" si="52"/>
        <v>0</v>
      </c>
      <c r="H3387" s="29" t="b">
        <f>AND(IFERROR(INDEX(Config_Categories!$C$3:$AA$3, MATCH($E3387, Config_Categories!$C$1:$AA$1, 0)), FALSE), $G3387 &lt; 0)</f>
        <v>0</v>
      </c>
    </row>
    <row r="3388" spans="7:8" x14ac:dyDescent="0.45">
      <c r="G3388" s="28">
        <f t="shared" si="52"/>
        <v>0</v>
      </c>
      <c r="H3388" s="29" t="b">
        <f>AND(IFERROR(INDEX(Config_Categories!$C$3:$AA$3, MATCH($E3388, Config_Categories!$C$1:$AA$1, 0)), FALSE), $G3388 &lt; 0)</f>
        <v>0</v>
      </c>
    </row>
    <row r="3389" spans="7:8" x14ac:dyDescent="0.45">
      <c r="G3389" s="28">
        <f t="shared" si="52"/>
        <v>0</v>
      </c>
      <c r="H3389" s="29" t="b">
        <f>AND(IFERROR(INDEX(Config_Categories!$C$3:$AA$3, MATCH($E3389, Config_Categories!$C$1:$AA$1, 0)), FALSE), $G3389 &lt; 0)</f>
        <v>0</v>
      </c>
    </row>
    <row r="3390" spans="7:8" x14ac:dyDescent="0.45">
      <c r="G3390" s="28">
        <f t="shared" si="52"/>
        <v>0</v>
      </c>
      <c r="H3390" s="29" t="b">
        <f>AND(IFERROR(INDEX(Config_Categories!$C$3:$AA$3, MATCH($E3390, Config_Categories!$C$1:$AA$1, 0)), FALSE), $G3390 &lt; 0)</f>
        <v>0</v>
      </c>
    </row>
    <row r="3391" spans="7:8" x14ac:dyDescent="0.45">
      <c r="G3391" s="28">
        <f t="shared" si="52"/>
        <v>0</v>
      </c>
      <c r="H3391" s="29" t="b">
        <f>AND(IFERROR(INDEX(Config_Categories!$C$3:$AA$3, MATCH($E3391, Config_Categories!$C$1:$AA$1, 0)), FALSE), $G3391 &lt; 0)</f>
        <v>0</v>
      </c>
    </row>
    <row r="3392" spans="7:8" x14ac:dyDescent="0.45">
      <c r="G3392" s="28">
        <f t="shared" si="52"/>
        <v>0</v>
      </c>
      <c r="H3392" s="29" t="b">
        <f>AND(IFERROR(INDEX(Config_Categories!$C$3:$AA$3, MATCH($E3392, Config_Categories!$C$1:$AA$1, 0)), FALSE), $G3392 &lt; 0)</f>
        <v>0</v>
      </c>
    </row>
    <row r="3393" spans="7:8" x14ac:dyDescent="0.45">
      <c r="G3393" s="28">
        <f t="shared" si="52"/>
        <v>0</v>
      </c>
      <c r="H3393" s="29" t="b">
        <f>AND(IFERROR(INDEX(Config_Categories!$C$3:$AA$3, MATCH($E3393, Config_Categories!$C$1:$AA$1, 0)), FALSE), $G3393 &lt; 0)</f>
        <v>0</v>
      </c>
    </row>
    <row r="3394" spans="7:8" x14ac:dyDescent="0.45">
      <c r="G3394" s="28">
        <f t="shared" si="52"/>
        <v>0</v>
      </c>
      <c r="H3394" s="29" t="b">
        <f>AND(IFERROR(INDEX(Config_Categories!$C$3:$AA$3, MATCH($E3394, Config_Categories!$C$1:$AA$1, 0)), FALSE), $G3394 &lt; 0)</f>
        <v>0</v>
      </c>
    </row>
    <row r="3395" spans="7:8" x14ac:dyDescent="0.45">
      <c r="G3395" s="28">
        <f t="shared" ref="G3395:G3458" si="53">SUM(I3395:O3395)</f>
        <v>0</v>
      </c>
      <c r="H3395" s="29" t="b">
        <f>AND(IFERROR(INDEX(Config_Categories!$C$3:$AA$3, MATCH($E3395, Config_Categories!$C$1:$AA$1, 0)), FALSE), $G3395 &lt; 0)</f>
        <v>0</v>
      </c>
    </row>
    <row r="3396" spans="7:8" x14ac:dyDescent="0.45">
      <c r="G3396" s="28">
        <f t="shared" si="53"/>
        <v>0</v>
      </c>
      <c r="H3396" s="29" t="b">
        <f>AND(IFERROR(INDEX(Config_Categories!$C$3:$AA$3, MATCH($E3396, Config_Categories!$C$1:$AA$1, 0)), FALSE), $G3396 &lt; 0)</f>
        <v>0</v>
      </c>
    </row>
    <row r="3397" spans="7:8" x14ac:dyDescent="0.45">
      <c r="G3397" s="28">
        <f t="shared" si="53"/>
        <v>0</v>
      </c>
      <c r="H3397" s="29" t="b">
        <f>AND(IFERROR(INDEX(Config_Categories!$C$3:$AA$3, MATCH($E3397, Config_Categories!$C$1:$AA$1, 0)), FALSE), $G3397 &lt; 0)</f>
        <v>0</v>
      </c>
    </row>
    <row r="3398" spans="7:8" x14ac:dyDescent="0.45">
      <c r="G3398" s="28">
        <f t="shared" si="53"/>
        <v>0</v>
      </c>
      <c r="H3398" s="29" t="b">
        <f>AND(IFERROR(INDEX(Config_Categories!$C$3:$AA$3, MATCH($E3398, Config_Categories!$C$1:$AA$1, 0)), FALSE), $G3398 &lt; 0)</f>
        <v>0</v>
      </c>
    </row>
    <row r="3399" spans="7:8" x14ac:dyDescent="0.45">
      <c r="G3399" s="28">
        <f t="shared" si="53"/>
        <v>0</v>
      </c>
      <c r="H3399" s="29" t="b">
        <f>AND(IFERROR(INDEX(Config_Categories!$C$3:$AA$3, MATCH($E3399, Config_Categories!$C$1:$AA$1, 0)), FALSE), $G3399 &lt; 0)</f>
        <v>0</v>
      </c>
    </row>
    <row r="3400" spans="7:8" x14ac:dyDescent="0.45">
      <c r="G3400" s="28">
        <f t="shared" si="53"/>
        <v>0</v>
      </c>
      <c r="H3400" s="29" t="b">
        <f>AND(IFERROR(INDEX(Config_Categories!$C$3:$AA$3, MATCH($E3400, Config_Categories!$C$1:$AA$1, 0)), FALSE), $G3400 &lt; 0)</f>
        <v>0</v>
      </c>
    </row>
    <row r="3401" spans="7:8" x14ac:dyDescent="0.45">
      <c r="G3401" s="28">
        <f t="shared" si="53"/>
        <v>0</v>
      </c>
      <c r="H3401" s="29" t="b">
        <f>AND(IFERROR(INDEX(Config_Categories!$C$3:$AA$3, MATCH($E3401, Config_Categories!$C$1:$AA$1, 0)), FALSE), $G3401 &lt; 0)</f>
        <v>0</v>
      </c>
    </row>
    <row r="3402" spans="7:8" x14ac:dyDescent="0.45">
      <c r="G3402" s="28">
        <f t="shared" si="53"/>
        <v>0</v>
      </c>
      <c r="H3402" s="29" t="b">
        <f>AND(IFERROR(INDEX(Config_Categories!$C$3:$AA$3, MATCH($E3402, Config_Categories!$C$1:$AA$1, 0)), FALSE), $G3402 &lt; 0)</f>
        <v>0</v>
      </c>
    </row>
    <row r="3403" spans="7:8" x14ac:dyDescent="0.45">
      <c r="G3403" s="28">
        <f t="shared" si="53"/>
        <v>0</v>
      </c>
      <c r="H3403" s="29" t="b">
        <f>AND(IFERROR(INDEX(Config_Categories!$C$3:$AA$3, MATCH($E3403, Config_Categories!$C$1:$AA$1, 0)), FALSE), $G3403 &lt; 0)</f>
        <v>0</v>
      </c>
    </row>
    <row r="3404" spans="7:8" x14ac:dyDescent="0.45">
      <c r="G3404" s="28">
        <f t="shared" si="53"/>
        <v>0</v>
      </c>
      <c r="H3404" s="29" t="b">
        <f>AND(IFERROR(INDEX(Config_Categories!$C$3:$AA$3, MATCH($E3404, Config_Categories!$C$1:$AA$1, 0)), FALSE), $G3404 &lt; 0)</f>
        <v>0</v>
      </c>
    </row>
    <row r="3405" spans="7:8" x14ac:dyDescent="0.45">
      <c r="G3405" s="28">
        <f t="shared" si="53"/>
        <v>0</v>
      </c>
      <c r="H3405" s="29" t="b">
        <f>AND(IFERROR(INDEX(Config_Categories!$C$3:$AA$3, MATCH($E3405, Config_Categories!$C$1:$AA$1, 0)), FALSE), $G3405 &lt; 0)</f>
        <v>0</v>
      </c>
    </row>
    <row r="3406" spans="7:8" x14ac:dyDescent="0.45">
      <c r="G3406" s="28">
        <f t="shared" si="53"/>
        <v>0</v>
      </c>
      <c r="H3406" s="29" t="b">
        <f>AND(IFERROR(INDEX(Config_Categories!$C$3:$AA$3, MATCH($E3406, Config_Categories!$C$1:$AA$1, 0)), FALSE), $G3406 &lt; 0)</f>
        <v>0</v>
      </c>
    </row>
    <row r="3407" spans="7:8" x14ac:dyDescent="0.45">
      <c r="G3407" s="28">
        <f t="shared" si="53"/>
        <v>0</v>
      </c>
      <c r="H3407" s="29" t="b">
        <f>AND(IFERROR(INDEX(Config_Categories!$C$3:$AA$3, MATCH($E3407, Config_Categories!$C$1:$AA$1, 0)), FALSE), $G3407 &lt; 0)</f>
        <v>0</v>
      </c>
    </row>
    <row r="3408" spans="7:8" x14ac:dyDescent="0.45">
      <c r="G3408" s="28">
        <f t="shared" si="53"/>
        <v>0</v>
      </c>
      <c r="H3408" s="29" t="b">
        <f>AND(IFERROR(INDEX(Config_Categories!$C$3:$AA$3, MATCH($E3408, Config_Categories!$C$1:$AA$1, 0)), FALSE), $G3408 &lt; 0)</f>
        <v>0</v>
      </c>
    </row>
    <row r="3409" spans="7:8" x14ac:dyDescent="0.45">
      <c r="G3409" s="28">
        <f t="shared" si="53"/>
        <v>0</v>
      </c>
      <c r="H3409" s="29" t="b">
        <f>AND(IFERROR(INDEX(Config_Categories!$C$3:$AA$3, MATCH($E3409, Config_Categories!$C$1:$AA$1, 0)), FALSE), $G3409 &lt; 0)</f>
        <v>0</v>
      </c>
    </row>
    <row r="3410" spans="7:8" x14ac:dyDescent="0.45">
      <c r="G3410" s="28">
        <f t="shared" si="53"/>
        <v>0</v>
      </c>
      <c r="H3410" s="29" t="b">
        <f>AND(IFERROR(INDEX(Config_Categories!$C$3:$AA$3, MATCH($E3410, Config_Categories!$C$1:$AA$1, 0)), FALSE), $G3410 &lt; 0)</f>
        <v>0</v>
      </c>
    </row>
    <row r="3411" spans="7:8" x14ac:dyDescent="0.45">
      <c r="G3411" s="28">
        <f t="shared" si="53"/>
        <v>0</v>
      </c>
      <c r="H3411" s="29" t="b">
        <f>AND(IFERROR(INDEX(Config_Categories!$C$3:$AA$3, MATCH($E3411, Config_Categories!$C$1:$AA$1, 0)), FALSE), $G3411 &lt; 0)</f>
        <v>0</v>
      </c>
    </row>
    <row r="3412" spans="7:8" x14ac:dyDescent="0.45">
      <c r="G3412" s="28">
        <f t="shared" si="53"/>
        <v>0</v>
      </c>
      <c r="H3412" s="29" t="b">
        <f>AND(IFERROR(INDEX(Config_Categories!$C$3:$AA$3, MATCH($E3412, Config_Categories!$C$1:$AA$1, 0)), FALSE), $G3412 &lt; 0)</f>
        <v>0</v>
      </c>
    </row>
    <row r="3413" spans="7:8" x14ac:dyDescent="0.45">
      <c r="G3413" s="28">
        <f t="shared" si="53"/>
        <v>0</v>
      </c>
      <c r="H3413" s="29" t="b">
        <f>AND(IFERROR(INDEX(Config_Categories!$C$3:$AA$3, MATCH($E3413, Config_Categories!$C$1:$AA$1, 0)), FALSE), $G3413 &lt; 0)</f>
        <v>0</v>
      </c>
    </row>
    <row r="3414" spans="7:8" x14ac:dyDescent="0.45">
      <c r="G3414" s="28">
        <f t="shared" si="53"/>
        <v>0</v>
      </c>
      <c r="H3414" s="29" t="b">
        <f>AND(IFERROR(INDEX(Config_Categories!$C$3:$AA$3, MATCH($E3414, Config_Categories!$C$1:$AA$1, 0)), FALSE), $G3414 &lt; 0)</f>
        <v>0</v>
      </c>
    </row>
    <row r="3415" spans="7:8" x14ac:dyDescent="0.45">
      <c r="G3415" s="28">
        <f t="shared" si="53"/>
        <v>0</v>
      </c>
      <c r="H3415" s="29" t="b">
        <f>AND(IFERROR(INDEX(Config_Categories!$C$3:$AA$3, MATCH($E3415, Config_Categories!$C$1:$AA$1, 0)), FALSE), $G3415 &lt; 0)</f>
        <v>0</v>
      </c>
    </row>
    <row r="3416" spans="7:8" x14ac:dyDescent="0.45">
      <c r="G3416" s="28">
        <f t="shared" si="53"/>
        <v>0</v>
      </c>
      <c r="H3416" s="29" t="b">
        <f>AND(IFERROR(INDEX(Config_Categories!$C$3:$AA$3, MATCH($E3416, Config_Categories!$C$1:$AA$1, 0)), FALSE), $G3416 &lt; 0)</f>
        <v>0</v>
      </c>
    </row>
    <row r="3417" spans="7:8" x14ac:dyDescent="0.45">
      <c r="G3417" s="28">
        <f t="shared" si="53"/>
        <v>0</v>
      </c>
      <c r="H3417" s="29" t="b">
        <f>AND(IFERROR(INDEX(Config_Categories!$C$3:$AA$3, MATCH($E3417, Config_Categories!$C$1:$AA$1, 0)), FALSE), $G3417 &lt; 0)</f>
        <v>0</v>
      </c>
    </row>
    <row r="3418" spans="7:8" x14ac:dyDescent="0.45">
      <c r="G3418" s="28">
        <f t="shared" si="53"/>
        <v>0</v>
      </c>
      <c r="H3418" s="29" t="b">
        <f>AND(IFERROR(INDEX(Config_Categories!$C$3:$AA$3, MATCH($E3418, Config_Categories!$C$1:$AA$1, 0)), FALSE), $G3418 &lt; 0)</f>
        <v>0</v>
      </c>
    </row>
    <row r="3419" spans="7:8" x14ac:dyDescent="0.45">
      <c r="G3419" s="28">
        <f t="shared" si="53"/>
        <v>0</v>
      </c>
      <c r="H3419" s="29" t="b">
        <f>AND(IFERROR(INDEX(Config_Categories!$C$3:$AA$3, MATCH($E3419, Config_Categories!$C$1:$AA$1, 0)), FALSE), $G3419 &lt; 0)</f>
        <v>0</v>
      </c>
    </row>
    <row r="3420" spans="7:8" x14ac:dyDescent="0.45">
      <c r="G3420" s="28">
        <f t="shared" si="53"/>
        <v>0</v>
      </c>
      <c r="H3420" s="29" t="b">
        <f>AND(IFERROR(INDEX(Config_Categories!$C$3:$AA$3, MATCH($E3420, Config_Categories!$C$1:$AA$1, 0)), FALSE), $G3420 &lt; 0)</f>
        <v>0</v>
      </c>
    </row>
    <row r="3421" spans="7:8" x14ac:dyDescent="0.45">
      <c r="G3421" s="28">
        <f t="shared" si="53"/>
        <v>0</v>
      </c>
      <c r="H3421" s="29" t="b">
        <f>AND(IFERROR(INDEX(Config_Categories!$C$3:$AA$3, MATCH($E3421, Config_Categories!$C$1:$AA$1, 0)), FALSE), $G3421 &lt; 0)</f>
        <v>0</v>
      </c>
    </row>
    <row r="3422" spans="7:8" x14ac:dyDescent="0.45">
      <c r="G3422" s="28">
        <f t="shared" si="53"/>
        <v>0</v>
      </c>
      <c r="H3422" s="29" t="b">
        <f>AND(IFERROR(INDEX(Config_Categories!$C$3:$AA$3, MATCH($E3422, Config_Categories!$C$1:$AA$1, 0)), FALSE), $G3422 &lt; 0)</f>
        <v>0</v>
      </c>
    </row>
    <row r="3423" spans="7:8" x14ac:dyDescent="0.45">
      <c r="G3423" s="28">
        <f t="shared" si="53"/>
        <v>0</v>
      </c>
      <c r="H3423" s="29" t="b">
        <f>AND(IFERROR(INDEX(Config_Categories!$C$3:$AA$3, MATCH($E3423, Config_Categories!$C$1:$AA$1, 0)), FALSE), $G3423 &lt; 0)</f>
        <v>0</v>
      </c>
    </row>
    <row r="3424" spans="7:8" x14ac:dyDescent="0.45">
      <c r="G3424" s="28">
        <f t="shared" si="53"/>
        <v>0</v>
      </c>
      <c r="H3424" s="29" t="b">
        <f>AND(IFERROR(INDEX(Config_Categories!$C$3:$AA$3, MATCH($E3424, Config_Categories!$C$1:$AA$1, 0)), FALSE), $G3424 &lt; 0)</f>
        <v>0</v>
      </c>
    </row>
    <row r="3425" spans="7:8" x14ac:dyDescent="0.45">
      <c r="G3425" s="28">
        <f t="shared" si="53"/>
        <v>0</v>
      </c>
      <c r="H3425" s="29" t="b">
        <f>AND(IFERROR(INDEX(Config_Categories!$C$3:$AA$3, MATCH($E3425, Config_Categories!$C$1:$AA$1, 0)), FALSE), $G3425 &lt; 0)</f>
        <v>0</v>
      </c>
    </row>
    <row r="3426" spans="7:8" x14ac:dyDescent="0.45">
      <c r="G3426" s="28">
        <f t="shared" si="53"/>
        <v>0</v>
      </c>
      <c r="H3426" s="29" t="b">
        <f>AND(IFERROR(INDEX(Config_Categories!$C$3:$AA$3, MATCH($E3426, Config_Categories!$C$1:$AA$1, 0)), FALSE), $G3426 &lt; 0)</f>
        <v>0</v>
      </c>
    </row>
    <row r="3427" spans="7:8" x14ac:dyDescent="0.45">
      <c r="G3427" s="28">
        <f t="shared" si="53"/>
        <v>0</v>
      </c>
      <c r="H3427" s="29" t="b">
        <f>AND(IFERROR(INDEX(Config_Categories!$C$3:$AA$3, MATCH($E3427, Config_Categories!$C$1:$AA$1, 0)), FALSE), $G3427 &lt; 0)</f>
        <v>0</v>
      </c>
    </row>
    <row r="3428" spans="7:8" x14ac:dyDescent="0.45">
      <c r="G3428" s="28">
        <f t="shared" si="53"/>
        <v>0</v>
      </c>
      <c r="H3428" s="29" t="b">
        <f>AND(IFERROR(INDEX(Config_Categories!$C$3:$AA$3, MATCH($E3428, Config_Categories!$C$1:$AA$1, 0)), FALSE), $G3428 &lt; 0)</f>
        <v>0</v>
      </c>
    </row>
    <row r="3429" spans="7:8" x14ac:dyDescent="0.45">
      <c r="G3429" s="28">
        <f t="shared" si="53"/>
        <v>0</v>
      </c>
      <c r="H3429" s="29" t="b">
        <f>AND(IFERROR(INDEX(Config_Categories!$C$3:$AA$3, MATCH($E3429, Config_Categories!$C$1:$AA$1, 0)), FALSE), $G3429 &lt; 0)</f>
        <v>0</v>
      </c>
    </row>
    <row r="3430" spans="7:8" x14ac:dyDescent="0.45">
      <c r="G3430" s="28">
        <f t="shared" si="53"/>
        <v>0</v>
      </c>
      <c r="H3430" s="29" t="b">
        <f>AND(IFERROR(INDEX(Config_Categories!$C$3:$AA$3, MATCH($E3430, Config_Categories!$C$1:$AA$1, 0)), FALSE), $G3430 &lt; 0)</f>
        <v>0</v>
      </c>
    </row>
    <row r="3431" spans="7:8" x14ac:dyDescent="0.45">
      <c r="G3431" s="28">
        <f t="shared" si="53"/>
        <v>0</v>
      </c>
      <c r="H3431" s="29" t="b">
        <f>AND(IFERROR(INDEX(Config_Categories!$C$3:$AA$3, MATCH($E3431, Config_Categories!$C$1:$AA$1, 0)), FALSE), $G3431 &lt; 0)</f>
        <v>0</v>
      </c>
    </row>
    <row r="3432" spans="7:8" x14ac:dyDescent="0.45">
      <c r="G3432" s="28">
        <f t="shared" si="53"/>
        <v>0</v>
      </c>
      <c r="H3432" s="29" t="b">
        <f>AND(IFERROR(INDEX(Config_Categories!$C$3:$AA$3, MATCH($E3432, Config_Categories!$C$1:$AA$1, 0)), FALSE), $G3432 &lt; 0)</f>
        <v>0</v>
      </c>
    </row>
    <row r="3433" spans="7:8" x14ac:dyDescent="0.45">
      <c r="G3433" s="28">
        <f t="shared" si="53"/>
        <v>0</v>
      </c>
      <c r="H3433" s="29" t="b">
        <f>AND(IFERROR(INDEX(Config_Categories!$C$3:$AA$3, MATCH($E3433, Config_Categories!$C$1:$AA$1, 0)), FALSE), $G3433 &lt; 0)</f>
        <v>0</v>
      </c>
    </row>
    <row r="3434" spans="7:8" x14ac:dyDescent="0.45">
      <c r="G3434" s="28">
        <f t="shared" si="53"/>
        <v>0</v>
      </c>
      <c r="H3434" s="29" t="b">
        <f>AND(IFERROR(INDEX(Config_Categories!$C$3:$AA$3, MATCH($E3434, Config_Categories!$C$1:$AA$1, 0)), FALSE), $G3434 &lt; 0)</f>
        <v>0</v>
      </c>
    </row>
    <row r="3435" spans="7:8" x14ac:dyDescent="0.45">
      <c r="G3435" s="28">
        <f t="shared" si="53"/>
        <v>0</v>
      </c>
      <c r="H3435" s="29" t="b">
        <f>AND(IFERROR(INDEX(Config_Categories!$C$3:$AA$3, MATCH($E3435, Config_Categories!$C$1:$AA$1, 0)), FALSE), $G3435 &lt; 0)</f>
        <v>0</v>
      </c>
    </row>
    <row r="3436" spans="7:8" x14ac:dyDescent="0.45">
      <c r="G3436" s="28">
        <f t="shared" si="53"/>
        <v>0</v>
      </c>
      <c r="H3436" s="29" t="b">
        <f>AND(IFERROR(INDEX(Config_Categories!$C$3:$AA$3, MATCH($E3436, Config_Categories!$C$1:$AA$1, 0)), FALSE), $G3436 &lt; 0)</f>
        <v>0</v>
      </c>
    </row>
    <row r="3437" spans="7:8" x14ac:dyDescent="0.45">
      <c r="G3437" s="28">
        <f t="shared" si="53"/>
        <v>0</v>
      </c>
      <c r="H3437" s="29" t="b">
        <f>AND(IFERROR(INDEX(Config_Categories!$C$3:$AA$3, MATCH($E3437, Config_Categories!$C$1:$AA$1, 0)), FALSE), $G3437 &lt; 0)</f>
        <v>0</v>
      </c>
    </row>
    <row r="3438" spans="7:8" x14ac:dyDescent="0.45">
      <c r="G3438" s="28">
        <f t="shared" si="53"/>
        <v>0</v>
      </c>
      <c r="H3438" s="29" t="b">
        <f>AND(IFERROR(INDEX(Config_Categories!$C$3:$AA$3, MATCH($E3438, Config_Categories!$C$1:$AA$1, 0)), FALSE), $G3438 &lt; 0)</f>
        <v>0</v>
      </c>
    </row>
    <row r="3439" spans="7:8" x14ac:dyDescent="0.45">
      <c r="G3439" s="28">
        <f t="shared" si="53"/>
        <v>0</v>
      </c>
      <c r="H3439" s="29" t="b">
        <f>AND(IFERROR(INDEX(Config_Categories!$C$3:$AA$3, MATCH($E3439, Config_Categories!$C$1:$AA$1, 0)), FALSE), $G3439 &lt; 0)</f>
        <v>0</v>
      </c>
    </row>
    <row r="3440" spans="7:8" x14ac:dyDescent="0.45">
      <c r="G3440" s="28">
        <f t="shared" si="53"/>
        <v>0</v>
      </c>
      <c r="H3440" s="29" t="b">
        <f>AND(IFERROR(INDEX(Config_Categories!$C$3:$AA$3, MATCH($E3440, Config_Categories!$C$1:$AA$1, 0)), FALSE), $G3440 &lt; 0)</f>
        <v>0</v>
      </c>
    </row>
    <row r="3441" spans="7:8" x14ac:dyDescent="0.45">
      <c r="G3441" s="28">
        <f t="shared" si="53"/>
        <v>0</v>
      </c>
      <c r="H3441" s="29" t="b">
        <f>AND(IFERROR(INDEX(Config_Categories!$C$3:$AA$3, MATCH($E3441, Config_Categories!$C$1:$AA$1, 0)), FALSE), $G3441 &lt; 0)</f>
        <v>0</v>
      </c>
    </row>
    <row r="3442" spans="7:8" x14ac:dyDescent="0.45">
      <c r="G3442" s="28">
        <f t="shared" si="53"/>
        <v>0</v>
      </c>
      <c r="H3442" s="29" t="b">
        <f>AND(IFERROR(INDEX(Config_Categories!$C$3:$AA$3, MATCH($E3442, Config_Categories!$C$1:$AA$1, 0)), FALSE), $G3442 &lt; 0)</f>
        <v>0</v>
      </c>
    </row>
    <row r="3443" spans="7:8" x14ac:dyDescent="0.45">
      <c r="G3443" s="28">
        <f t="shared" si="53"/>
        <v>0</v>
      </c>
      <c r="H3443" s="29" t="b">
        <f>AND(IFERROR(INDEX(Config_Categories!$C$3:$AA$3, MATCH($E3443, Config_Categories!$C$1:$AA$1, 0)), FALSE), $G3443 &lt; 0)</f>
        <v>0</v>
      </c>
    </row>
    <row r="3444" spans="7:8" x14ac:dyDescent="0.45">
      <c r="G3444" s="28">
        <f t="shared" si="53"/>
        <v>0</v>
      </c>
      <c r="H3444" s="29" t="b">
        <f>AND(IFERROR(INDEX(Config_Categories!$C$3:$AA$3, MATCH($E3444, Config_Categories!$C$1:$AA$1, 0)), FALSE), $G3444 &lt; 0)</f>
        <v>0</v>
      </c>
    </row>
    <row r="3445" spans="7:8" x14ac:dyDescent="0.45">
      <c r="G3445" s="28">
        <f t="shared" si="53"/>
        <v>0</v>
      </c>
      <c r="H3445" s="29" t="b">
        <f>AND(IFERROR(INDEX(Config_Categories!$C$3:$AA$3, MATCH($E3445, Config_Categories!$C$1:$AA$1, 0)), FALSE), $G3445 &lt; 0)</f>
        <v>0</v>
      </c>
    </row>
    <row r="3446" spans="7:8" x14ac:dyDescent="0.45">
      <c r="G3446" s="28">
        <f t="shared" si="53"/>
        <v>0</v>
      </c>
      <c r="H3446" s="29" t="b">
        <f>AND(IFERROR(INDEX(Config_Categories!$C$3:$AA$3, MATCH($E3446, Config_Categories!$C$1:$AA$1, 0)), FALSE), $G3446 &lt; 0)</f>
        <v>0</v>
      </c>
    </row>
    <row r="3447" spans="7:8" x14ac:dyDescent="0.45">
      <c r="G3447" s="28">
        <f t="shared" si="53"/>
        <v>0</v>
      </c>
      <c r="H3447" s="29" t="b">
        <f>AND(IFERROR(INDEX(Config_Categories!$C$3:$AA$3, MATCH($E3447, Config_Categories!$C$1:$AA$1, 0)), FALSE), $G3447 &lt; 0)</f>
        <v>0</v>
      </c>
    </row>
    <row r="3448" spans="7:8" x14ac:dyDescent="0.45">
      <c r="G3448" s="28">
        <f t="shared" si="53"/>
        <v>0</v>
      </c>
      <c r="H3448" s="29" t="b">
        <f>AND(IFERROR(INDEX(Config_Categories!$C$3:$AA$3, MATCH($E3448, Config_Categories!$C$1:$AA$1, 0)), FALSE), $G3448 &lt; 0)</f>
        <v>0</v>
      </c>
    </row>
    <row r="3449" spans="7:8" x14ac:dyDescent="0.45">
      <c r="G3449" s="28">
        <f t="shared" si="53"/>
        <v>0</v>
      </c>
      <c r="H3449" s="29" t="b">
        <f>AND(IFERROR(INDEX(Config_Categories!$C$3:$AA$3, MATCH($E3449, Config_Categories!$C$1:$AA$1, 0)), FALSE), $G3449 &lt; 0)</f>
        <v>0</v>
      </c>
    </row>
    <row r="3450" spans="7:8" x14ac:dyDescent="0.45">
      <c r="G3450" s="28">
        <f t="shared" si="53"/>
        <v>0</v>
      </c>
      <c r="H3450" s="29" t="b">
        <f>AND(IFERROR(INDEX(Config_Categories!$C$3:$AA$3, MATCH($E3450, Config_Categories!$C$1:$AA$1, 0)), FALSE), $G3450 &lt; 0)</f>
        <v>0</v>
      </c>
    </row>
    <row r="3451" spans="7:8" x14ac:dyDescent="0.45">
      <c r="G3451" s="28">
        <f t="shared" si="53"/>
        <v>0</v>
      </c>
      <c r="H3451" s="29" t="b">
        <f>AND(IFERROR(INDEX(Config_Categories!$C$3:$AA$3, MATCH($E3451, Config_Categories!$C$1:$AA$1, 0)), FALSE), $G3451 &lt; 0)</f>
        <v>0</v>
      </c>
    </row>
    <row r="3452" spans="7:8" x14ac:dyDescent="0.45">
      <c r="G3452" s="28">
        <f t="shared" si="53"/>
        <v>0</v>
      </c>
      <c r="H3452" s="29" t="b">
        <f>AND(IFERROR(INDEX(Config_Categories!$C$3:$AA$3, MATCH($E3452, Config_Categories!$C$1:$AA$1, 0)), FALSE), $G3452 &lt; 0)</f>
        <v>0</v>
      </c>
    </row>
    <row r="3453" spans="7:8" x14ac:dyDescent="0.45">
      <c r="G3453" s="28">
        <f t="shared" si="53"/>
        <v>0</v>
      </c>
      <c r="H3453" s="29" t="b">
        <f>AND(IFERROR(INDEX(Config_Categories!$C$3:$AA$3, MATCH($E3453, Config_Categories!$C$1:$AA$1, 0)), FALSE), $G3453 &lt; 0)</f>
        <v>0</v>
      </c>
    </row>
    <row r="3454" spans="7:8" x14ac:dyDescent="0.45">
      <c r="G3454" s="28">
        <f t="shared" si="53"/>
        <v>0</v>
      </c>
      <c r="H3454" s="29" t="b">
        <f>AND(IFERROR(INDEX(Config_Categories!$C$3:$AA$3, MATCH($E3454, Config_Categories!$C$1:$AA$1, 0)), FALSE), $G3454 &lt; 0)</f>
        <v>0</v>
      </c>
    </row>
    <row r="3455" spans="7:8" x14ac:dyDescent="0.45">
      <c r="G3455" s="28">
        <f t="shared" si="53"/>
        <v>0</v>
      </c>
      <c r="H3455" s="29" t="b">
        <f>AND(IFERROR(INDEX(Config_Categories!$C$3:$AA$3, MATCH($E3455, Config_Categories!$C$1:$AA$1, 0)), FALSE), $G3455 &lt; 0)</f>
        <v>0</v>
      </c>
    </row>
    <row r="3456" spans="7:8" x14ac:dyDescent="0.45">
      <c r="G3456" s="28">
        <f t="shared" si="53"/>
        <v>0</v>
      </c>
      <c r="H3456" s="29" t="b">
        <f>AND(IFERROR(INDEX(Config_Categories!$C$3:$AA$3, MATCH($E3456, Config_Categories!$C$1:$AA$1, 0)), FALSE), $G3456 &lt; 0)</f>
        <v>0</v>
      </c>
    </row>
    <row r="3457" spans="7:8" x14ac:dyDescent="0.45">
      <c r="G3457" s="28">
        <f t="shared" si="53"/>
        <v>0</v>
      </c>
      <c r="H3457" s="29" t="b">
        <f>AND(IFERROR(INDEX(Config_Categories!$C$3:$AA$3, MATCH($E3457, Config_Categories!$C$1:$AA$1, 0)), FALSE), $G3457 &lt; 0)</f>
        <v>0</v>
      </c>
    </row>
    <row r="3458" spans="7:8" x14ac:dyDescent="0.45">
      <c r="G3458" s="28">
        <f t="shared" si="53"/>
        <v>0</v>
      </c>
      <c r="H3458" s="29" t="b">
        <f>AND(IFERROR(INDEX(Config_Categories!$C$3:$AA$3, MATCH($E3458, Config_Categories!$C$1:$AA$1, 0)), FALSE), $G3458 &lt; 0)</f>
        <v>0</v>
      </c>
    </row>
    <row r="3459" spans="7:8" x14ac:dyDescent="0.45">
      <c r="G3459" s="28">
        <f t="shared" ref="G3459:G3522" si="54">SUM(I3459:O3459)</f>
        <v>0</v>
      </c>
      <c r="H3459" s="29" t="b">
        <f>AND(IFERROR(INDEX(Config_Categories!$C$3:$AA$3, MATCH($E3459, Config_Categories!$C$1:$AA$1, 0)), FALSE), $G3459 &lt; 0)</f>
        <v>0</v>
      </c>
    </row>
    <row r="3460" spans="7:8" x14ac:dyDescent="0.45">
      <c r="G3460" s="28">
        <f t="shared" si="54"/>
        <v>0</v>
      </c>
      <c r="H3460" s="29" t="b">
        <f>AND(IFERROR(INDEX(Config_Categories!$C$3:$AA$3, MATCH($E3460, Config_Categories!$C$1:$AA$1, 0)), FALSE), $G3460 &lt; 0)</f>
        <v>0</v>
      </c>
    </row>
    <row r="3461" spans="7:8" x14ac:dyDescent="0.45">
      <c r="G3461" s="28">
        <f t="shared" si="54"/>
        <v>0</v>
      </c>
      <c r="H3461" s="29" t="b">
        <f>AND(IFERROR(INDEX(Config_Categories!$C$3:$AA$3, MATCH($E3461, Config_Categories!$C$1:$AA$1, 0)), FALSE), $G3461 &lt; 0)</f>
        <v>0</v>
      </c>
    </row>
    <row r="3462" spans="7:8" x14ac:dyDescent="0.45">
      <c r="G3462" s="28">
        <f t="shared" si="54"/>
        <v>0</v>
      </c>
      <c r="H3462" s="29" t="b">
        <f>AND(IFERROR(INDEX(Config_Categories!$C$3:$AA$3, MATCH($E3462, Config_Categories!$C$1:$AA$1, 0)), FALSE), $G3462 &lt; 0)</f>
        <v>0</v>
      </c>
    </row>
    <row r="3463" spans="7:8" x14ac:dyDescent="0.45">
      <c r="G3463" s="28">
        <f t="shared" si="54"/>
        <v>0</v>
      </c>
      <c r="H3463" s="29" t="b">
        <f>AND(IFERROR(INDEX(Config_Categories!$C$3:$AA$3, MATCH($E3463, Config_Categories!$C$1:$AA$1, 0)), FALSE), $G3463 &lt; 0)</f>
        <v>0</v>
      </c>
    </row>
    <row r="3464" spans="7:8" x14ac:dyDescent="0.45">
      <c r="G3464" s="28">
        <f t="shared" si="54"/>
        <v>0</v>
      </c>
      <c r="H3464" s="29" t="b">
        <f>AND(IFERROR(INDEX(Config_Categories!$C$3:$AA$3, MATCH($E3464, Config_Categories!$C$1:$AA$1, 0)), FALSE), $G3464 &lt; 0)</f>
        <v>0</v>
      </c>
    </row>
    <row r="3465" spans="7:8" x14ac:dyDescent="0.45">
      <c r="G3465" s="28">
        <f t="shared" si="54"/>
        <v>0</v>
      </c>
      <c r="H3465" s="29" t="b">
        <f>AND(IFERROR(INDEX(Config_Categories!$C$3:$AA$3, MATCH($E3465, Config_Categories!$C$1:$AA$1, 0)), FALSE), $G3465 &lt; 0)</f>
        <v>0</v>
      </c>
    </row>
    <row r="3466" spans="7:8" x14ac:dyDescent="0.45">
      <c r="G3466" s="28">
        <f t="shared" si="54"/>
        <v>0</v>
      </c>
      <c r="H3466" s="29" t="b">
        <f>AND(IFERROR(INDEX(Config_Categories!$C$3:$AA$3, MATCH($E3466, Config_Categories!$C$1:$AA$1, 0)), FALSE), $G3466 &lt; 0)</f>
        <v>0</v>
      </c>
    </row>
    <row r="3467" spans="7:8" x14ac:dyDescent="0.45">
      <c r="G3467" s="28">
        <f t="shared" si="54"/>
        <v>0</v>
      </c>
      <c r="H3467" s="29" t="b">
        <f>AND(IFERROR(INDEX(Config_Categories!$C$3:$AA$3, MATCH($E3467, Config_Categories!$C$1:$AA$1, 0)), FALSE), $G3467 &lt; 0)</f>
        <v>0</v>
      </c>
    </row>
    <row r="3468" spans="7:8" x14ac:dyDescent="0.45">
      <c r="G3468" s="28">
        <f t="shared" si="54"/>
        <v>0</v>
      </c>
      <c r="H3468" s="29" t="b">
        <f>AND(IFERROR(INDEX(Config_Categories!$C$3:$AA$3, MATCH($E3468, Config_Categories!$C$1:$AA$1, 0)), FALSE), $G3468 &lt; 0)</f>
        <v>0</v>
      </c>
    </row>
    <row r="3469" spans="7:8" x14ac:dyDescent="0.45">
      <c r="G3469" s="28">
        <f t="shared" si="54"/>
        <v>0</v>
      </c>
      <c r="H3469" s="29" t="b">
        <f>AND(IFERROR(INDEX(Config_Categories!$C$3:$AA$3, MATCH($E3469, Config_Categories!$C$1:$AA$1, 0)), FALSE), $G3469 &lt; 0)</f>
        <v>0</v>
      </c>
    </row>
    <row r="3470" spans="7:8" x14ac:dyDescent="0.45">
      <c r="G3470" s="28">
        <f t="shared" si="54"/>
        <v>0</v>
      </c>
      <c r="H3470" s="29" t="b">
        <f>AND(IFERROR(INDEX(Config_Categories!$C$3:$AA$3, MATCH($E3470, Config_Categories!$C$1:$AA$1, 0)), FALSE), $G3470 &lt; 0)</f>
        <v>0</v>
      </c>
    </row>
    <row r="3471" spans="7:8" x14ac:dyDescent="0.45">
      <c r="G3471" s="28">
        <f t="shared" si="54"/>
        <v>0</v>
      </c>
      <c r="H3471" s="29" t="b">
        <f>AND(IFERROR(INDEX(Config_Categories!$C$3:$AA$3, MATCH($E3471, Config_Categories!$C$1:$AA$1, 0)), FALSE), $G3471 &lt; 0)</f>
        <v>0</v>
      </c>
    </row>
    <row r="3472" spans="7:8" x14ac:dyDescent="0.45">
      <c r="G3472" s="28">
        <f t="shared" si="54"/>
        <v>0</v>
      </c>
      <c r="H3472" s="29" t="b">
        <f>AND(IFERROR(INDEX(Config_Categories!$C$3:$AA$3, MATCH($E3472, Config_Categories!$C$1:$AA$1, 0)), FALSE), $G3472 &lt; 0)</f>
        <v>0</v>
      </c>
    </row>
    <row r="3473" spans="7:8" x14ac:dyDescent="0.45">
      <c r="G3473" s="28">
        <f t="shared" si="54"/>
        <v>0</v>
      </c>
      <c r="H3473" s="29" t="b">
        <f>AND(IFERROR(INDEX(Config_Categories!$C$3:$AA$3, MATCH($E3473, Config_Categories!$C$1:$AA$1, 0)), FALSE), $G3473 &lt; 0)</f>
        <v>0</v>
      </c>
    </row>
    <row r="3474" spans="7:8" x14ac:dyDescent="0.45">
      <c r="G3474" s="28">
        <f t="shared" si="54"/>
        <v>0</v>
      </c>
      <c r="H3474" s="29" t="b">
        <f>AND(IFERROR(INDEX(Config_Categories!$C$3:$AA$3, MATCH($E3474, Config_Categories!$C$1:$AA$1, 0)), FALSE), $G3474 &lt; 0)</f>
        <v>0</v>
      </c>
    </row>
    <row r="3475" spans="7:8" x14ac:dyDescent="0.45">
      <c r="G3475" s="28">
        <f t="shared" si="54"/>
        <v>0</v>
      </c>
      <c r="H3475" s="29" t="b">
        <f>AND(IFERROR(INDEX(Config_Categories!$C$3:$AA$3, MATCH($E3475, Config_Categories!$C$1:$AA$1, 0)), FALSE), $G3475 &lt; 0)</f>
        <v>0</v>
      </c>
    </row>
    <row r="3476" spans="7:8" x14ac:dyDescent="0.45">
      <c r="G3476" s="28">
        <f t="shared" si="54"/>
        <v>0</v>
      </c>
      <c r="H3476" s="29" t="b">
        <f>AND(IFERROR(INDEX(Config_Categories!$C$3:$AA$3, MATCH($E3476, Config_Categories!$C$1:$AA$1, 0)), FALSE), $G3476 &lt; 0)</f>
        <v>0</v>
      </c>
    </row>
    <row r="3477" spans="7:8" x14ac:dyDescent="0.45">
      <c r="G3477" s="28">
        <f t="shared" si="54"/>
        <v>0</v>
      </c>
      <c r="H3477" s="29" t="b">
        <f>AND(IFERROR(INDEX(Config_Categories!$C$3:$AA$3, MATCH($E3477, Config_Categories!$C$1:$AA$1, 0)), FALSE), $G3477 &lt; 0)</f>
        <v>0</v>
      </c>
    </row>
    <row r="3478" spans="7:8" x14ac:dyDescent="0.45">
      <c r="G3478" s="28">
        <f t="shared" si="54"/>
        <v>0</v>
      </c>
      <c r="H3478" s="29" t="b">
        <f>AND(IFERROR(INDEX(Config_Categories!$C$3:$AA$3, MATCH($E3478, Config_Categories!$C$1:$AA$1, 0)), FALSE), $G3478 &lt; 0)</f>
        <v>0</v>
      </c>
    </row>
    <row r="3479" spans="7:8" x14ac:dyDescent="0.45">
      <c r="G3479" s="28">
        <f t="shared" si="54"/>
        <v>0</v>
      </c>
      <c r="H3479" s="29" t="b">
        <f>AND(IFERROR(INDEX(Config_Categories!$C$3:$AA$3, MATCH($E3479, Config_Categories!$C$1:$AA$1, 0)), FALSE), $G3479 &lt; 0)</f>
        <v>0</v>
      </c>
    </row>
    <row r="3480" spans="7:8" x14ac:dyDescent="0.45">
      <c r="G3480" s="28">
        <f t="shared" si="54"/>
        <v>0</v>
      </c>
      <c r="H3480" s="29" t="b">
        <f>AND(IFERROR(INDEX(Config_Categories!$C$3:$AA$3, MATCH($E3480, Config_Categories!$C$1:$AA$1, 0)), FALSE), $G3480 &lt; 0)</f>
        <v>0</v>
      </c>
    </row>
    <row r="3481" spans="7:8" x14ac:dyDescent="0.45">
      <c r="G3481" s="28">
        <f t="shared" si="54"/>
        <v>0</v>
      </c>
      <c r="H3481" s="29" t="b">
        <f>AND(IFERROR(INDEX(Config_Categories!$C$3:$AA$3, MATCH($E3481, Config_Categories!$C$1:$AA$1, 0)), FALSE), $G3481 &lt; 0)</f>
        <v>0</v>
      </c>
    </row>
    <row r="3482" spans="7:8" x14ac:dyDescent="0.45">
      <c r="G3482" s="28">
        <f t="shared" si="54"/>
        <v>0</v>
      </c>
      <c r="H3482" s="29" t="b">
        <f>AND(IFERROR(INDEX(Config_Categories!$C$3:$AA$3, MATCH($E3482, Config_Categories!$C$1:$AA$1, 0)), FALSE), $G3482 &lt; 0)</f>
        <v>0</v>
      </c>
    </row>
    <row r="3483" spans="7:8" x14ac:dyDescent="0.45">
      <c r="G3483" s="28">
        <f t="shared" si="54"/>
        <v>0</v>
      </c>
      <c r="H3483" s="29" t="b">
        <f>AND(IFERROR(INDEX(Config_Categories!$C$3:$AA$3, MATCH($E3483, Config_Categories!$C$1:$AA$1, 0)), FALSE), $G3483 &lt; 0)</f>
        <v>0</v>
      </c>
    </row>
    <row r="3484" spans="7:8" x14ac:dyDescent="0.45">
      <c r="G3484" s="28">
        <f t="shared" si="54"/>
        <v>0</v>
      </c>
      <c r="H3484" s="29" t="b">
        <f>AND(IFERROR(INDEX(Config_Categories!$C$3:$AA$3, MATCH($E3484, Config_Categories!$C$1:$AA$1, 0)), FALSE), $G3484 &lt; 0)</f>
        <v>0</v>
      </c>
    </row>
    <row r="3485" spans="7:8" x14ac:dyDescent="0.45">
      <c r="G3485" s="28">
        <f t="shared" si="54"/>
        <v>0</v>
      </c>
      <c r="H3485" s="29" t="b">
        <f>AND(IFERROR(INDEX(Config_Categories!$C$3:$AA$3, MATCH($E3485, Config_Categories!$C$1:$AA$1, 0)), FALSE), $G3485 &lt; 0)</f>
        <v>0</v>
      </c>
    </row>
    <row r="3486" spans="7:8" x14ac:dyDescent="0.45">
      <c r="G3486" s="28">
        <f t="shared" si="54"/>
        <v>0</v>
      </c>
      <c r="H3486" s="29" t="b">
        <f>AND(IFERROR(INDEX(Config_Categories!$C$3:$AA$3, MATCH($E3486, Config_Categories!$C$1:$AA$1, 0)), FALSE), $G3486 &lt; 0)</f>
        <v>0</v>
      </c>
    </row>
    <row r="3487" spans="7:8" x14ac:dyDescent="0.45">
      <c r="G3487" s="28">
        <f t="shared" si="54"/>
        <v>0</v>
      </c>
      <c r="H3487" s="29" t="b">
        <f>AND(IFERROR(INDEX(Config_Categories!$C$3:$AA$3, MATCH($E3487, Config_Categories!$C$1:$AA$1, 0)), FALSE), $G3487 &lt; 0)</f>
        <v>0</v>
      </c>
    </row>
    <row r="3488" spans="7:8" x14ac:dyDescent="0.45">
      <c r="G3488" s="28">
        <f t="shared" si="54"/>
        <v>0</v>
      </c>
      <c r="H3488" s="29" t="b">
        <f>AND(IFERROR(INDEX(Config_Categories!$C$3:$AA$3, MATCH($E3488, Config_Categories!$C$1:$AA$1, 0)), FALSE), $G3488 &lt; 0)</f>
        <v>0</v>
      </c>
    </row>
    <row r="3489" spans="7:8" x14ac:dyDescent="0.45">
      <c r="G3489" s="28">
        <f t="shared" si="54"/>
        <v>0</v>
      </c>
      <c r="H3489" s="29" t="b">
        <f>AND(IFERROR(INDEX(Config_Categories!$C$3:$AA$3, MATCH($E3489, Config_Categories!$C$1:$AA$1, 0)), FALSE), $G3489 &lt; 0)</f>
        <v>0</v>
      </c>
    </row>
    <row r="3490" spans="7:8" x14ac:dyDescent="0.45">
      <c r="G3490" s="28">
        <f t="shared" si="54"/>
        <v>0</v>
      </c>
      <c r="H3490" s="29" t="b">
        <f>AND(IFERROR(INDEX(Config_Categories!$C$3:$AA$3, MATCH($E3490, Config_Categories!$C$1:$AA$1, 0)), FALSE), $G3490 &lt; 0)</f>
        <v>0</v>
      </c>
    </row>
    <row r="3491" spans="7:8" x14ac:dyDescent="0.45">
      <c r="G3491" s="28">
        <f t="shared" si="54"/>
        <v>0</v>
      </c>
      <c r="H3491" s="29" t="b">
        <f>AND(IFERROR(INDEX(Config_Categories!$C$3:$AA$3, MATCH($E3491, Config_Categories!$C$1:$AA$1, 0)), FALSE), $G3491 &lt; 0)</f>
        <v>0</v>
      </c>
    </row>
    <row r="3492" spans="7:8" x14ac:dyDescent="0.45">
      <c r="G3492" s="28">
        <f t="shared" si="54"/>
        <v>0</v>
      </c>
      <c r="H3492" s="29" t="b">
        <f>AND(IFERROR(INDEX(Config_Categories!$C$3:$AA$3, MATCH($E3492, Config_Categories!$C$1:$AA$1, 0)), FALSE), $G3492 &lt; 0)</f>
        <v>0</v>
      </c>
    </row>
    <row r="3493" spans="7:8" x14ac:dyDescent="0.45">
      <c r="G3493" s="28">
        <f t="shared" si="54"/>
        <v>0</v>
      </c>
      <c r="H3493" s="29" t="b">
        <f>AND(IFERROR(INDEX(Config_Categories!$C$3:$AA$3, MATCH($E3493, Config_Categories!$C$1:$AA$1, 0)), FALSE), $G3493 &lt; 0)</f>
        <v>0</v>
      </c>
    </row>
    <row r="3494" spans="7:8" x14ac:dyDescent="0.45">
      <c r="G3494" s="28">
        <f t="shared" si="54"/>
        <v>0</v>
      </c>
      <c r="H3494" s="29" t="b">
        <f>AND(IFERROR(INDEX(Config_Categories!$C$3:$AA$3, MATCH($E3494, Config_Categories!$C$1:$AA$1, 0)), FALSE), $G3494 &lt; 0)</f>
        <v>0</v>
      </c>
    </row>
    <row r="3495" spans="7:8" x14ac:dyDescent="0.45">
      <c r="G3495" s="28">
        <f t="shared" si="54"/>
        <v>0</v>
      </c>
      <c r="H3495" s="29" t="b">
        <f>AND(IFERROR(INDEX(Config_Categories!$C$3:$AA$3, MATCH($E3495, Config_Categories!$C$1:$AA$1, 0)), FALSE), $G3495 &lt; 0)</f>
        <v>0</v>
      </c>
    </row>
    <row r="3496" spans="7:8" x14ac:dyDescent="0.45">
      <c r="G3496" s="28">
        <f t="shared" si="54"/>
        <v>0</v>
      </c>
      <c r="H3496" s="29" t="b">
        <f>AND(IFERROR(INDEX(Config_Categories!$C$3:$AA$3, MATCH($E3496, Config_Categories!$C$1:$AA$1, 0)), FALSE), $G3496 &lt; 0)</f>
        <v>0</v>
      </c>
    </row>
    <row r="3497" spans="7:8" x14ac:dyDescent="0.45">
      <c r="G3497" s="28">
        <f t="shared" si="54"/>
        <v>0</v>
      </c>
      <c r="H3497" s="29" t="b">
        <f>AND(IFERROR(INDEX(Config_Categories!$C$3:$AA$3, MATCH($E3497, Config_Categories!$C$1:$AA$1, 0)), FALSE), $G3497 &lt; 0)</f>
        <v>0</v>
      </c>
    </row>
    <row r="3498" spans="7:8" x14ac:dyDescent="0.45">
      <c r="G3498" s="28">
        <f t="shared" si="54"/>
        <v>0</v>
      </c>
      <c r="H3498" s="29" t="b">
        <f>AND(IFERROR(INDEX(Config_Categories!$C$3:$AA$3, MATCH($E3498, Config_Categories!$C$1:$AA$1, 0)), FALSE), $G3498 &lt; 0)</f>
        <v>0</v>
      </c>
    </row>
    <row r="3499" spans="7:8" x14ac:dyDescent="0.45">
      <c r="G3499" s="28">
        <f t="shared" si="54"/>
        <v>0</v>
      </c>
      <c r="H3499" s="29" t="b">
        <f>AND(IFERROR(INDEX(Config_Categories!$C$3:$AA$3, MATCH($E3499, Config_Categories!$C$1:$AA$1, 0)), FALSE), $G3499 &lt; 0)</f>
        <v>0</v>
      </c>
    </row>
    <row r="3500" spans="7:8" x14ac:dyDescent="0.45">
      <c r="G3500" s="28">
        <f t="shared" si="54"/>
        <v>0</v>
      </c>
      <c r="H3500" s="29" t="b">
        <f>AND(IFERROR(INDEX(Config_Categories!$C$3:$AA$3, MATCH($E3500, Config_Categories!$C$1:$AA$1, 0)), FALSE), $G3500 &lt; 0)</f>
        <v>0</v>
      </c>
    </row>
    <row r="3501" spans="7:8" x14ac:dyDescent="0.45">
      <c r="G3501" s="28">
        <f t="shared" si="54"/>
        <v>0</v>
      </c>
      <c r="H3501" s="29" t="b">
        <f>AND(IFERROR(INDEX(Config_Categories!$C$3:$AA$3, MATCH($E3501, Config_Categories!$C$1:$AA$1, 0)), FALSE), $G3501 &lt; 0)</f>
        <v>0</v>
      </c>
    </row>
    <row r="3502" spans="7:8" x14ac:dyDescent="0.45">
      <c r="G3502" s="28">
        <f t="shared" si="54"/>
        <v>0</v>
      </c>
      <c r="H3502" s="29" t="b">
        <f>AND(IFERROR(INDEX(Config_Categories!$C$3:$AA$3, MATCH($E3502, Config_Categories!$C$1:$AA$1, 0)), FALSE), $G3502 &lt; 0)</f>
        <v>0</v>
      </c>
    </row>
    <row r="3503" spans="7:8" x14ac:dyDescent="0.45">
      <c r="G3503" s="28">
        <f t="shared" si="54"/>
        <v>0</v>
      </c>
      <c r="H3503" s="29" t="b">
        <f>AND(IFERROR(INDEX(Config_Categories!$C$3:$AA$3, MATCH($E3503, Config_Categories!$C$1:$AA$1, 0)), FALSE), $G3503 &lt; 0)</f>
        <v>0</v>
      </c>
    </row>
    <row r="3504" spans="7:8" x14ac:dyDescent="0.45">
      <c r="G3504" s="28">
        <f t="shared" si="54"/>
        <v>0</v>
      </c>
      <c r="H3504" s="29" t="b">
        <f>AND(IFERROR(INDEX(Config_Categories!$C$3:$AA$3, MATCH($E3504, Config_Categories!$C$1:$AA$1, 0)), FALSE), $G3504 &lt; 0)</f>
        <v>0</v>
      </c>
    </row>
    <row r="3505" spans="7:8" x14ac:dyDescent="0.45">
      <c r="G3505" s="28">
        <f t="shared" si="54"/>
        <v>0</v>
      </c>
      <c r="H3505" s="29" t="b">
        <f>AND(IFERROR(INDEX(Config_Categories!$C$3:$AA$3, MATCH($E3505, Config_Categories!$C$1:$AA$1, 0)), FALSE), $G3505 &lt; 0)</f>
        <v>0</v>
      </c>
    </row>
    <row r="3506" spans="7:8" x14ac:dyDescent="0.45">
      <c r="G3506" s="28">
        <f t="shared" si="54"/>
        <v>0</v>
      </c>
      <c r="H3506" s="29" t="b">
        <f>AND(IFERROR(INDEX(Config_Categories!$C$3:$AA$3, MATCH($E3506, Config_Categories!$C$1:$AA$1, 0)), FALSE), $G3506 &lt; 0)</f>
        <v>0</v>
      </c>
    </row>
    <row r="3507" spans="7:8" x14ac:dyDescent="0.45">
      <c r="G3507" s="28">
        <f t="shared" si="54"/>
        <v>0</v>
      </c>
      <c r="H3507" s="29" t="b">
        <f>AND(IFERROR(INDEX(Config_Categories!$C$3:$AA$3, MATCH($E3507, Config_Categories!$C$1:$AA$1, 0)), FALSE), $G3507 &lt; 0)</f>
        <v>0</v>
      </c>
    </row>
    <row r="3508" spans="7:8" x14ac:dyDescent="0.45">
      <c r="G3508" s="28">
        <f t="shared" si="54"/>
        <v>0</v>
      </c>
      <c r="H3508" s="29" t="b">
        <f>AND(IFERROR(INDEX(Config_Categories!$C$3:$AA$3, MATCH($E3508, Config_Categories!$C$1:$AA$1, 0)), FALSE), $G3508 &lt; 0)</f>
        <v>0</v>
      </c>
    </row>
    <row r="3509" spans="7:8" x14ac:dyDescent="0.45">
      <c r="G3509" s="28">
        <f t="shared" si="54"/>
        <v>0</v>
      </c>
      <c r="H3509" s="29" t="b">
        <f>AND(IFERROR(INDEX(Config_Categories!$C$3:$AA$3, MATCH($E3509, Config_Categories!$C$1:$AA$1, 0)), FALSE), $G3509 &lt; 0)</f>
        <v>0</v>
      </c>
    </row>
    <row r="3510" spans="7:8" x14ac:dyDescent="0.45">
      <c r="G3510" s="28">
        <f t="shared" si="54"/>
        <v>0</v>
      </c>
      <c r="H3510" s="29" t="b">
        <f>AND(IFERROR(INDEX(Config_Categories!$C$3:$AA$3, MATCH($E3510, Config_Categories!$C$1:$AA$1, 0)), FALSE), $G3510 &lt; 0)</f>
        <v>0</v>
      </c>
    </row>
    <row r="3511" spans="7:8" x14ac:dyDescent="0.45">
      <c r="G3511" s="28">
        <f t="shared" si="54"/>
        <v>0</v>
      </c>
      <c r="H3511" s="29" t="b">
        <f>AND(IFERROR(INDEX(Config_Categories!$C$3:$AA$3, MATCH($E3511, Config_Categories!$C$1:$AA$1, 0)), FALSE), $G3511 &lt; 0)</f>
        <v>0</v>
      </c>
    </row>
    <row r="3512" spans="7:8" x14ac:dyDescent="0.45">
      <c r="G3512" s="28">
        <f t="shared" si="54"/>
        <v>0</v>
      </c>
      <c r="H3512" s="29" t="b">
        <f>AND(IFERROR(INDEX(Config_Categories!$C$3:$AA$3, MATCH($E3512, Config_Categories!$C$1:$AA$1, 0)), FALSE), $G3512 &lt; 0)</f>
        <v>0</v>
      </c>
    </row>
    <row r="3513" spans="7:8" x14ac:dyDescent="0.45">
      <c r="G3513" s="28">
        <f t="shared" si="54"/>
        <v>0</v>
      </c>
      <c r="H3513" s="29" t="b">
        <f>AND(IFERROR(INDEX(Config_Categories!$C$3:$AA$3, MATCH($E3513, Config_Categories!$C$1:$AA$1, 0)), FALSE), $G3513 &lt; 0)</f>
        <v>0</v>
      </c>
    </row>
    <row r="3514" spans="7:8" x14ac:dyDescent="0.45">
      <c r="G3514" s="28">
        <f t="shared" si="54"/>
        <v>0</v>
      </c>
      <c r="H3514" s="29" t="b">
        <f>AND(IFERROR(INDEX(Config_Categories!$C$3:$AA$3, MATCH($E3514, Config_Categories!$C$1:$AA$1, 0)), FALSE), $G3514 &lt; 0)</f>
        <v>0</v>
      </c>
    </row>
    <row r="3515" spans="7:8" x14ac:dyDescent="0.45">
      <c r="G3515" s="28">
        <f t="shared" si="54"/>
        <v>0</v>
      </c>
      <c r="H3515" s="29" t="b">
        <f>AND(IFERROR(INDEX(Config_Categories!$C$3:$AA$3, MATCH($E3515, Config_Categories!$C$1:$AA$1, 0)), FALSE), $G3515 &lt; 0)</f>
        <v>0</v>
      </c>
    </row>
    <row r="3516" spans="7:8" x14ac:dyDescent="0.45">
      <c r="G3516" s="28">
        <f t="shared" si="54"/>
        <v>0</v>
      </c>
      <c r="H3516" s="29" t="b">
        <f>AND(IFERROR(INDEX(Config_Categories!$C$3:$AA$3, MATCH($E3516, Config_Categories!$C$1:$AA$1, 0)), FALSE), $G3516 &lt; 0)</f>
        <v>0</v>
      </c>
    </row>
    <row r="3517" spans="7:8" x14ac:dyDescent="0.45">
      <c r="G3517" s="28">
        <f t="shared" si="54"/>
        <v>0</v>
      </c>
      <c r="H3517" s="29" t="b">
        <f>AND(IFERROR(INDEX(Config_Categories!$C$3:$AA$3, MATCH($E3517, Config_Categories!$C$1:$AA$1, 0)), FALSE), $G3517 &lt; 0)</f>
        <v>0</v>
      </c>
    </row>
    <row r="3518" spans="7:8" x14ac:dyDescent="0.45">
      <c r="G3518" s="28">
        <f t="shared" si="54"/>
        <v>0</v>
      </c>
      <c r="H3518" s="29" t="b">
        <f>AND(IFERROR(INDEX(Config_Categories!$C$3:$AA$3, MATCH($E3518, Config_Categories!$C$1:$AA$1, 0)), FALSE), $G3518 &lt; 0)</f>
        <v>0</v>
      </c>
    </row>
    <row r="3519" spans="7:8" x14ac:dyDescent="0.45">
      <c r="G3519" s="28">
        <f t="shared" si="54"/>
        <v>0</v>
      </c>
      <c r="H3519" s="29" t="b">
        <f>AND(IFERROR(INDEX(Config_Categories!$C$3:$AA$3, MATCH($E3519, Config_Categories!$C$1:$AA$1, 0)), FALSE), $G3519 &lt; 0)</f>
        <v>0</v>
      </c>
    </row>
    <row r="3520" spans="7:8" x14ac:dyDescent="0.45">
      <c r="G3520" s="28">
        <f t="shared" si="54"/>
        <v>0</v>
      </c>
      <c r="H3520" s="29" t="b">
        <f>AND(IFERROR(INDEX(Config_Categories!$C$3:$AA$3, MATCH($E3520, Config_Categories!$C$1:$AA$1, 0)), FALSE), $G3520 &lt; 0)</f>
        <v>0</v>
      </c>
    </row>
    <row r="3521" spans="7:8" x14ac:dyDescent="0.45">
      <c r="G3521" s="28">
        <f t="shared" si="54"/>
        <v>0</v>
      </c>
      <c r="H3521" s="29" t="b">
        <f>AND(IFERROR(INDEX(Config_Categories!$C$3:$AA$3, MATCH($E3521, Config_Categories!$C$1:$AA$1, 0)), FALSE), $G3521 &lt; 0)</f>
        <v>0</v>
      </c>
    </row>
    <row r="3522" spans="7:8" x14ac:dyDescent="0.45">
      <c r="G3522" s="28">
        <f t="shared" si="54"/>
        <v>0</v>
      </c>
      <c r="H3522" s="29" t="b">
        <f>AND(IFERROR(INDEX(Config_Categories!$C$3:$AA$3, MATCH($E3522, Config_Categories!$C$1:$AA$1, 0)), FALSE), $G3522 &lt; 0)</f>
        <v>0</v>
      </c>
    </row>
    <row r="3523" spans="7:8" x14ac:dyDescent="0.45">
      <c r="G3523" s="28">
        <f t="shared" ref="G3523:G3586" si="55">SUM(I3523:O3523)</f>
        <v>0</v>
      </c>
      <c r="H3523" s="29" t="b">
        <f>AND(IFERROR(INDEX(Config_Categories!$C$3:$AA$3, MATCH($E3523, Config_Categories!$C$1:$AA$1, 0)), FALSE), $G3523 &lt; 0)</f>
        <v>0</v>
      </c>
    </row>
    <row r="3524" spans="7:8" x14ac:dyDescent="0.45">
      <c r="G3524" s="28">
        <f t="shared" si="55"/>
        <v>0</v>
      </c>
      <c r="H3524" s="29" t="b">
        <f>AND(IFERROR(INDEX(Config_Categories!$C$3:$AA$3, MATCH($E3524, Config_Categories!$C$1:$AA$1, 0)), FALSE), $G3524 &lt; 0)</f>
        <v>0</v>
      </c>
    </row>
    <row r="3525" spans="7:8" x14ac:dyDescent="0.45">
      <c r="G3525" s="28">
        <f t="shared" si="55"/>
        <v>0</v>
      </c>
      <c r="H3525" s="29" t="b">
        <f>AND(IFERROR(INDEX(Config_Categories!$C$3:$AA$3, MATCH($E3525, Config_Categories!$C$1:$AA$1, 0)), FALSE), $G3525 &lt; 0)</f>
        <v>0</v>
      </c>
    </row>
    <row r="3526" spans="7:8" x14ac:dyDescent="0.45">
      <c r="G3526" s="28">
        <f t="shared" si="55"/>
        <v>0</v>
      </c>
      <c r="H3526" s="29" t="b">
        <f>AND(IFERROR(INDEX(Config_Categories!$C$3:$AA$3, MATCH($E3526, Config_Categories!$C$1:$AA$1, 0)), FALSE), $G3526 &lt; 0)</f>
        <v>0</v>
      </c>
    </row>
    <row r="3527" spans="7:8" x14ac:dyDescent="0.45">
      <c r="G3527" s="28">
        <f t="shared" si="55"/>
        <v>0</v>
      </c>
      <c r="H3527" s="29" t="b">
        <f>AND(IFERROR(INDEX(Config_Categories!$C$3:$AA$3, MATCH($E3527, Config_Categories!$C$1:$AA$1, 0)), FALSE), $G3527 &lt; 0)</f>
        <v>0</v>
      </c>
    </row>
    <row r="3528" spans="7:8" x14ac:dyDescent="0.45">
      <c r="G3528" s="28">
        <f t="shared" si="55"/>
        <v>0</v>
      </c>
      <c r="H3528" s="29" t="b">
        <f>AND(IFERROR(INDEX(Config_Categories!$C$3:$AA$3, MATCH($E3528, Config_Categories!$C$1:$AA$1, 0)), FALSE), $G3528 &lt; 0)</f>
        <v>0</v>
      </c>
    </row>
    <row r="3529" spans="7:8" x14ac:dyDescent="0.45">
      <c r="G3529" s="28">
        <f t="shared" si="55"/>
        <v>0</v>
      </c>
      <c r="H3529" s="29" t="b">
        <f>AND(IFERROR(INDEX(Config_Categories!$C$3:$AA$3, MATCH($E3529, Config_Categories!$C$1:$AA$1, 0)), FALSE), $G3529 &lt; 0)</f>
        <v>0</v>
      </c>
    </row>
    <row r="3530" spans="7:8" x14ac:dyDescent="0.45">
      <c r="G3530" s="28">
        <f t="shared" si="55"/>
        <v>0</v>
      </c>
      <c r="H3530" s="29" t="b">
        <f>AND(IFERROR(INDEX(Config_Categories!$C$3:$AA$3, MATCH($E3530, Config_Categories!$C$1:$AA$1, 0)), FALSE), $G3530 &lt; 0)</f>
        <v>0</v>
      </c>
    </row>
    <row r="3531" spans="7:8" x14ac:dyDescent="0.45">
      <c r="G3531" s="28">
        <f t="shared" si="55"/>
        <v>0</v>
      </c>
      <c r="H3531" s="29" t="b">
        <f>AND(IFERROR(INDEX(Config_Categories!$C$3:$AA$3, MATCH($E3531, Config_Categories!$C$1:$AA$1, 0)), FALSE), $G3531 &lt; 0)</f>
        <v>0</v>
      </c>
    </row>
    <row r="3532" spans="7:8" x14ac:dyDescent="0.45">
      <c r="G3532" s="28">
        <f t="shared" si="55"/>
        <v>0</v>
      </c>
      <c r="H3532" s="29" t="b">
        <f>AND(IFERROR(INDEX(Config_Categories!$C$3:$AA$3, MATCH($E3532, Config_Categories!$C$1:$AA$1, 0)), FALSE), $G3532 &lt; 0)</f>
        <v>0</v>
      </c>
    </row>
    <row r="3533" spans="7:8" x14ac:dyDescent="0.45">
      <c r="G3533" s="28">
        <f t="shared" si="55"/>
        <v>0</v>
      </c>
      <c r="H3533" s="29" t="b">
        <f>AND(IFERROR(INDEX(Config_Categories!$C$3:$AA$3, MATCH($E3533, Config_Categories!$C$1:$AA$1, 0)), FALSE), $G3533 &lt; 0)</f>
        <v>0</v>
      </c>
    </row>
    <row r="3534" spans="7:8" x14ac:dyDescent="0.45">
      <c r="G3534" s="28">
        <f t="shared" si="55"/>
        <v>0</v>
      </c>
      <c r="H3534" s="29" t="b">
        <f>AND(IFERROR(INDEX(Config_Categories!$C$3:$AA$3, MATCH($E3534, Config_Categories!$C$1:$AA$1, 0)), FALSE), $G3534 &lt; 0)</f>
        <v>0</v>
      </c>
    </row>
    <row r="3535" spans="7:8" x14ac:dyDescent="0.45">
      <c r="G3535" s="28">
        <f t="shared" si="55"/>
        <v>0</v>
      </c>
      <c r="H3535" s="29" t="b">
        <f>AND(IFERROR(INDEX(Config_Categories!$C$3:$AA$3, MATCH($E3535, Config_Categories!$C$1:$AA$1, 0)), FALSE), $G3535 &lt; 0)</f>
        <v>0</v>
      </c>
    </row>
    <row r="3536" spans="7:8" x14ac:dyDescent="0.45">
      <c r="G3536" s="28">
        <f t="shared" si="55"/>
        <v>0</v>
      </c>
      <c r="H3536" s="29" t="b">
        <f>AND(IFERROR(INDEX(Config_Categories!$C$3:$AA$3, MATCH($E3536, Config_Categories!$C$1:$AA$1, 0)), FALSE), $G3536 &lt; 0)</f>
        <v>0</v>
      </c>
    </row>
    <row r="3537" spans="7:8" x14ac:dyDescent="0.45">
      <c r="G3537" s="28">
        <f t="shared" si="55"/>
        <v>0</v>
      </c>
      <c r="H3537" s="29" t="b">
        <f>AND(IFERROR(INDEX(Config_Categories!$C$3:$AA$3, MATCH($E3537, Config_Categories!$C$1:$AA$1, 0)), FALSE), $G3537 &lt; 0)</f>
        <v>0</v>
      </c>
    </row>
    <row r="3538" spans="7:8" x14ac:dyDescent="0.45">
      <c r="G3538" s="28">
        <f t="shared" si="55"/>
        <v>0</v>
      </c>
      <c r="H3538" s="29" t="b">
        <f>AND(IFERROR(INDEX(Config_Categories!$C$3:$AA$3, MATCH($E3538, Config_Categories!$C$1:$AA$1, 0)), FALSE), $G3538 &lt; 0)</f>
        <v>0</v>
      </c>
    </row>
    <row r="3539" spans="7:8" x14ac:dyDescent="0.45">
      <c r="G3539" s="28">
        <f t="shared" si="55"/>
        <v>0</v>
      </c>
      <c r="H3539" s="29" t="b">
        <f>AND(IFERROR(INDEX(Config_Categories!$C$3:$AA$3, MATCH($E3539, Config_Categories!$C$1:$AA$1, 0)), FALSE), $G3539 &lt; 0)</f>
        <v>0</v>
      </c>
    </row>
    <row r="3540" spans="7:8" x14ac:dyDescent="0.45">
      <c r="G3540" s="28">
        <f t="shared" si="55"/>
        <v>0</v>
      </c>
      <c r="H3540" s="29" t="b">
        <f>AND(IFERROR(INDEX(Config_Categories!$C$3:$AA$3, MATCH($E3540, Config_Categories!$C$1:$AA$1, 0)), FALSE), $G3540 &lt; 0)</f>
        <v>0</v>
      </c>
    </row>
    <row r="3541" spans="7:8" x14ac:dyDescent="0.45">
      <c r="G3541" s="28">
        <f t="shared" si="55"/>
        <v>0</v>
      </c>
      <c r="H3541" s="29" t="b">
        <f>AND(IFERROR(INDEX(Config_Categories!$C$3:$AA$3, MATCH($E3541, Config_Categories!$C$1:$AA$1, 0)), FALSE), $G3541 &lt; 0)</f>
        <v>0</v>
      </c>
    </row>
    <row r="3542" spans="7:8" x14ac:dyDescent="0.45">
      <c r="G3542" s="28">
        <f t="shared" si="55"/>
        <v>0</v>
      </c>
      <c r="H3542" s="29" t="b">
        <f>AND(IFERROR(INDEX(Config_Categories!$C$3:$AA$3, MATCH($E3542, Config_Categories!$C$1:$AA$1, 0)), FALSE), $G3542 &lt; 0)</f>
        <v>0</v>
      </c>
    </row>
    <row r="3543" spans="7:8" x14ac:dyDescent="0.45">
      <c r="G3543" s="28">
        <f t="shared" si="55"/>
        <v>0</v>
      </c>
      <c r="H3543" s="29" t="b">
        <f>AND(IFERROR(INDEX(Config_Categories!$C$3:$AA$3, MATCH($E3543, Config_Categories!$C$1:$AA$1, 0)), FALSE), $G3543 &lt; 0)</f>
        <v>0</v>
      </c>
    </row>
    <row r="3544" spans="7:8" x14ac:dyDescent="0.45">
      <c r="G3544" s="28">
        <f t="shared" si="55"/>
        <v>0</v>
      </c>
      <c r="H3544" s="29" t="b">
        <f>AND(IFERROR(INDEX(Config_Categories!$C$3:$AA$3, MATCH($E3544, Config_Categories!$C$1:$AA$1, 0)), FALSE), $G3544 &lt; 0)</f>
        <v>0</v>
      </c>
    </row>
    <row r="3545" spans="7:8" x14ac:dyDescent="0.45">
      <c r="G3545" s="28">
        <f t="shared" si="55"/>
        <v>0</v>
      </c>
      <c r="H3545" s="29" t="b">
        <f>AND(IFERROR(INDEX(Config_Categories!$C$3:$AA$3, MATCH($E3545, Config_Categories!$C$1:$AA$1, 0)), FALSE), $G3545 &lt; 0)</f>
        <v>0</v>
      </c>
    </row>
    <row r="3546" spans="7:8" x14ac:dyDescent="0.45">
      <c r="G3546" s="28">
        <f t="shared" si="55"/>
        <v>0</v>
      </c>
      <c r="H3546" s="29" t="b">
        <f>AND(IFERROR(INDEX(Config_Categories!$C$3:$AA$3, MATCH($E3546, Config_Categories!$C$1:$AA$1, 0)), FALSE), $G3546 &lt; 0)</f>
        <v>0</v>
      </c>
    </row>
    <row r="3547" spans="7:8" x14ac:dyDescent="0.45">
      <c r="G3547" s="28">
        <f t="shared" si="55"/>
        <v>0</v>
      </c>
      <c r="H3547" s="29" t="b">
        <f>AND(IFERROR(INDEX(Config_Categories!$C$3:$AA$3, MATCH($E3547, Config_Categories!$C$1:$AA$1, 0)), FALSE), $G3547 &lt; 0)</f>
        <v>0</v>
      </c>
    </row>
    <row r="3548" spans="7:8" x14ac:dyDescent="0.45">
      <c r="G3548" s="28">
        <f t="shared" si="55"/>
        <v>0</v>
      </c>
      <c r="H3548" s="29" t="b">
        <f>AND(IFERROR(INDEX(Config_Categories!$C$3:$AA$3, MATCH($E3548, Config_Categories!$C$1:$AA$1, 0)), FALSE), $G3548 &lt; 0)</f>
        <v>0</v>
      </c>
    </row>
    <row r="3549" spans="7:8" x14ac:dyDescent="0.45">
      <c r="G3549" s="28">
        <f t="shared" si="55"/>
        <v>0</v>
      </c>
      <c r="H3549" s="29" t="b">
        <f>AND(IFERROR(INDEX(Config_Categories!$C$3:$AA$3, MATCH($E3549, Config_Categories!$C$1:$AA$1, 0)), FALSE), $G3549 &lt; 0)</f>
        <v>0</v>
      </c>
    </row>
    <row r="3550" spans="7:8" x14ac:dyDescent="0.45">
      <c r="G3550" s="28">
        <f t="shared" si="55"/>
        <v>0</v>
      </c>
      <c r="H3550" s="29" t="b">
        <f>AND(IFERROR(INDEX(Config_Categories!$C$3:$AA$3, MATCH($E3550, Config_Categories!$C$1:$AA$1, 0)), FALSE), $G3550 &lt; 0)</f>
        <v>0</v>
      </c>
    </row>
    <row r="3551" spans="7:8" x14ac:dyDescent="0.45">
      <c r="G3551" s="28">
        <f t="shared" si="55"/>
        <v>0</v>
      </c>
      <c r="H3551" s="29" t="b">
        <f>AND(IFERROR(INDEX(Config_Categories!$C$3:$AA$3, MATCH($E3551, Config_Categories!$C$1:$AA$1, 0)), FALSE), $G3551 &lt; 0)</f>
        <v>0</v>
      </c>
    </row>
    <row r="3552" spans="7:8" x14ac:dyDescent="0.45">
      <c r="G3552" s="28">
        <f t="shared" si="55"/>
        <v>0</v>
      </c>
      <c r="H3552" s="29" t="b">
        <f>AND(IFERROR(INDEX(Config_Categories!$C$3:$AA$3, MATCH($E3552, Config_Categories!$C$1:$AA$1, 0)), FALSE), $G3552 &lt; 0)</f>
        <v>0</v>
      </c>
    </row>
    <row r="3553" spans="7:8" x14ac:dyDescent="0.45">
      <c r="G3553" s="28">
        <f t="shared" si="55"/>
        <v>0</v>
      </c>
      <c r="H3553" s="29" t="b">
        <f>AND(IFERROR(INDEX(Config_Categories!$C$3:$AA$3, MATCH($E3553, Config_Categories!$C$1:$AA$1, 0)), FALSE), $G3553 &lt; 0)</f>
        <v>0</v>
      </c>
    </row>
    <row r="3554" spans="7:8" x14ac:dyDescent="0.45">
      <c r="G3554" s="28">
        <f t="shared" si="55"/>
        <v>0</v>
      </c>
      <c r="H3554" s="29" t="b">
        <f>AND(IFERROR(INDEX(Config_Categories!$C$3:$AA$3, MATCH($E3554, Config_Categories!$C$1:$AA$1, 0)), FALSE), $G3554 &lt; 0)</f>
        <v>0</v>
      </c>
    </row>
    <row r="3555" spans="7:8" x14ac:dyDescent="0.45">
      <c r="G3555" s="28">
        <f t="shared" si="55"/>
        <v>0</v>
      </c>
      <c r="H3555" s="29" t="b">
        <f>AND(IFERROR(INDEX(Config_Categories!$C$3:$AA$3, MATCH($E3555, Config_Categories!$C$1:$AA$1, 0)), FALSE), $G3555 &lt; 0)</f>
        <v>0</v>
      </c>
    </row>
    <row r="3556" spans="7:8" x14ac:dyDescent="0.45">
      <c r="G3556" s="28">
        <f t="shared" si="55"/>
        <v>0</v>
      </c>
      <c r="H3556" s="29" t="b">
        <f>AND(IFERROR(INDEX(Config_Categories!$C$3:$AA$3, MATCH($E3556, Config_Categories!$C$1:$AA$1, 0)), FALSE), $G3556 &lt; 0)</f>
        <v>0</v>
      </c>
    </row>
    <row r="3557" spans="7:8" x14ac:dyDescent="0.45">
      <c r="G3557" s="28">
        <f t="shared" si="55"/>
        <v>0</v>
      </c>
      <c r="H3557" s="29" t="b">
        <f>AND(IFERROR(INDEX(Config_Categories!$C$3:$AA$3, MATCH($E3557, Config_Categories!$C$1:$AA$1, 0)), FALSE), $G3557 &lt; 0)</f>
        <v>0</v>
      </c>
    </row>
    <row r="3558" spans="7:8" x14ac:dyDescent="0.45">
      <c r="G3558" s="28">
        <f t="shared" si="55"/>
        <v>0</v>
      </c>
      <c r="H3558" s="29" t="b">
        <f>AND(IFERROR(INDEX(Config_Categories!$C$3:$AA$3, MATCH($E3558, Config_Categories!$C$1:$AA$1, 0)), FALSE), $G3558 &lt; 0)</f>
        <v>0</v>
      </c>
    </row>
    <row r="3559" spans="7:8" x14ac:dyDescent="0.45">
      <c r="G3559" s="28">
        <f t="shared" si="55"/>
        <v>0</v>
      </c>
      <c r="H3559" s="29" t="b">
        <f>AND(IFERROR(INDEX(Config_Categories!$C$3:$AA$3, MATCH($E3559, Config_Categories!$C$1:$AA$1, 0)), FALSE), $G3559 &lt; 0)</f>
        <v>0</v>
      </c>
    </row>
    <row r="3560" spans="7:8" x14ac:dyDescent="0.45">
      <c r="G3560" s="28">
        <f t="shared" si="55"/>
        <v>0</v>
      </c>
      <c r="H3560" s="29" t="b">
        <f>AND(IFERROR(INDEX(Config_Categories!$C$3:$AA$3, MATCH($E3560, Config_Categories!$C$1:$AA$1, 0)), FALSE), $G3560 &lt; 0)</f>
        <v>0</v>
      </c>
    </row>
    <row r="3561" spans="7:8" x14ac:dyDescent="0.45">
      <c r="G3561" s="28">
        <f t="shared" si="55"/>
        <v>0</v>
      </c>
      <c r="H3561" s="29" t="b">
        <f>AND(IFERROR(INDEX(Config_Categories!$C$3:$AA$3, MATCH($E3561, Config_Categories!$C$1:$AA$1, 0)), FALSE), $G3561 &lt; 0)</f>
        <v>0</v>
      </c>
    </row>
    <row r="3562" spans="7:8" x14ac:dyDescent="0.45">
      <c r="G3562" s="28">
        <f t="shared" si="55"/>
        <v>0</v>
      </c>
      <c r="H3562" s="29" t="b">
        <f>AND(IFERROR(INDEX(Config_Categories!$C$3:$AA$3, MATCH($E3562, Config_Categories!$C$1:$AA$1, 0)), FALSE), $G3562 &lt; 0)</f>
        <v>0</v>
      </c>
    </row>
    <row r="3563" spans="7:8" x14ac:dyDescent="0.45">
      <c r="G3563" s="28">
        <f t="shared" si="55"/>
        <v>0</v>
      </c>
      <c r="H3563" s="29" t="b">
        <f>AND(IFERROR(INDEX(Config_Categories!$C$3:$AA$3, MATCH($E3563, Config_Categories!$C$1:$AA$1, 0)), FALSE), $G3563 &lt; 0)</f>
        <v>0</v>
      </c>
    </row>
    <row r="3564" spans="7:8" x14ac:dyDescent="0.45">
      <c r="G3564" s="28">
        <f t="shared" si="55"/>
        <v>0</v>
      </c>
      <c r="H3564" s="29" t="b">
        <f>AND(IFERROR(INDEX(Config_Categories!$C$3:$AA$3, MATCH($E3564, Config_Categories!$C$1:$AA$1, 0)), FALSE), $G3564 &lt; 0)</f>
        <v>0</v>
      </c>
    </row>
    <row r="3565" spans="7:8" x14ac:dyDescent="0.45">
      <c r="G3565" s="28">
        <f t="shared" si="55"/>
        <v>0</v>
      </c>
      <c r="H3565" s="29" t="b">
        <f>AND(IFERROR(INDEX(Config_Categories!$C$3:$AA$3, MATCH($E3565, Config_Categories!$C$1:$AA$1, 0)), FALSE), $G3565 &lt; 0)</f>
        <v>0</v>
      </c>
    </row>
    <row r="3566" spans="7:8" x14ac:dyDescent="0.45">
      <c r="G3566" s="28">
        <f t="shared" si="55"/>
        <v>0</v>
      </c>
      <c r="H3566" s="29" t="b">
        <f>AND(IFERROR(INDEX(Config_Categories!$C$3:$AA$3, MATCH($E3566, Config_Categories!$C$1:$AA$1, 0)), FALSE), $G3566 &lt; 0)</f>
        <v>0</v>
      </c>
    </row>
    <row r="3567" spans="7:8" x14ac:dyDescent="0.45">
      <c r="G3567" s="28">
        <f t="shared" si="55"/>
        <v>0</v>
      </c>
      <c r="H3567" s="29" t="b">
        <f>AND(IFERROR(INDEX(Config_Categories!$C$3:$AA$3, MATCH($E3567, Config_Categories!$C$1:$AA$1, 0)), FALSE), $G3567 &lt; 0)</f>
        <v>0</v>
      </c>
    </row>
    <row r="3568" spans="7:8" x14ac:dyDescent="0.45">
      <c r="G3568" s="28">
        <f t="shared" si="55"/>
        <v>0</v>
      </c>
      <c r="H3568" s="29" t="b">
        <f>AND(IFERROR(INDEX(Config_Categories!$C$3:$AA$3, MATCH($E3568, Config_Categories!$C$1:$AA$1, 0)), FALSE), $G3568 &lt; 0)</f>
        <v>0</v>
      </c>
    </row>
    <row r="3569" spans="7:8" x14ac:dyDescent="0.45">
      <c r="G3569" s="28">
        <f t="shared" si="55"/>
        <v>0</v>
      </c>
      <c r="H3569" s="29" t="b">
        <f>AND(IFERROR(INDEX(Config_Categories!$C$3:$AA$3, MATCH($E3569, Config_Categories!$C$1:$AA$1, 0)), FALSE), $G3569 &lt; 0)</f>
        <v>0</v>
      </c>
    </row>
    <row r="3570" spans="7:8" x14ac:dyDescent="0.45">
      <c r="G3570" s="28">
        <f t="shared" si="55"/>
        <v>0</v>
      </c>
      <c r="H3570" s="29" t="b">
        <f>AND(IFERROR(INDEX(Config_Categories!$C$3:$AA$3, MATCH($E3570, Config_Categories!$C$1:$AA$1, 0)), FALSE), $G3570 &lt; 0)</f>
        <v>0</v>
      </c>
    </row>
    <row r="3571" spans="7:8" x14ac:dyDescent="0.45">
      <c r="G3571" s="28">
        <f t="shared" si="55"/>
        <v>0</v>
      </c>
      <c r="H3571" s="29" t="b">
        <f>AND(IFERROR(INDEX(Config_Categories!$C$3:$AA$3, MATCH($E3571, Config_Categories!$C$1:$AA$1, 0)), FALSE), $G3571 &lt; 0)</f>
        <v>0</v>
      </c>
    </row>
    <row r="3572" spans="7:8" x14ac:dyDescent="0.45">
      <c r="G3572" s="28">
        <f t="shared" si="55"/>
        <v>0</v>
      </c>
      <c r="H3572" s="29" t="b">
        <f>AND(IFERROR(INDEX(Config_Categories!$C$3:$AA$3, MATCH($E3572, Config_Categories!$C$1:$AA$1, 0)), FALSE), $G3572 &lt; 0)</f>
        <v>0</v>
      </c>
    </row>
    <row r="3573" spans="7:8" x14ac:dyDescent="0.45">
      <c r="G3573" s="28">
        <f t="shared" si="55"/>
        <v>0</v>
      </c>
      <c r="H3573" s="29" t="b">
        <f>AND(IFERROR(INDEX(Config_Categories!$C$3:$AA$3, MATCH($E3573, Config_Categories!$C$1:$AA$1, 0)), FALSE), $G3573 &lt; 0)</f>
        <v>0</v>
      </c>
    </row>
    <row r="3574" spans="7:8" x14ac:dyDescent="0.45">
      <c r="G3574" s="28">
        <f t="shared" si="55"/>
        <v>0</v>
      </c>
      <c r="H3574" s="29" t="b">
        <f>AND(IFERROR(INDEX(Config_Categories!$C$3:$AA$3, MATCH($E3574, Config_Categories!$C$1:$AA$1, 0)), FALSE), $G3574 &lt; 0)</f>
        <v>0</v>
      </c>
    </row>
    <row r="3575" spans="7:8" x14ac:dyDescent="0.45">
      <c r="G3575" s="28">
        <f t="shared" si="55"/>
        <v>0</v>
      </c>
      <c r="H3575" s="29" t="b">
        <f>AND(IFERROR(INDEX(Config_Categories!$C$3:$AA$3, MATCH($E3575, Config_Categories!$C$1:$AA$1, 0)), FALSE), $G3575 &lt; 0)</f>
        <v>0</v>
      </c>
    </row>
    <row r="3576" spans="7:8" x14ac:dyDescent="0.45">
      <c r="G3576" s="28">
        <f t="shared" si="55"/>
        <v>0</v>
      </c>
      <c r="H3576" s="29" t="b">
        <f>AND(IFERROR(INDEX(Config_Categories!$C$3:$AA$3, MATCH($E3576, Config_Categories!$C$1:$AA$1, 0)), FALSE), $G3576 &lt; 0)</f>
        <v>0</v>
      </c>
    </row>
    <row r="3577" spans="7:8" x14ac:dyDescent="0.45">
      <c r="G3577" s="28">
        <f t="shared" si="55"/>
        <v>0</v>
      </c>
      <c r="H3577" s="29" t="b">
        <f>AND(IFERROR(INDEX(Config_Categories!$C$3:$AA$3, MATCH($E3577, Config_Categories!$C$1:$AA$1, 0)), FALSE), $G3577 &lt; 0)</f>
        <v>0</v>
      </c>
    </row>
    <row r="3578" spans="7:8" x14ac:dyDescent="0.45">
      <c r="G3578" s="28">
        <f t="shared" si="55"/>
        <v>0</v>
      </c>
      <c r="H3578" s="29" t="b">
        <f>AND(IFERROR(INDEX(Config_Categories!$C$3:$AA$3, MATCH($E3578, Config_Categories!$C$1:$AA$1, 0)), FALSE), $G3578 &lt; 0)</f>
        <v>0</v>
      </c>
    </row>
    <row r="3579" spans="7:8" x14ac:dyDescent="0.45">
      <c r="G3579" s="28">
        <f t="shared" si="55"/>
        <v>0</v>
      </c>
      <c r="H3579" s="29" t="b">
        <f>AND(IFERROR(INDEX(Config_Categories!$C$3:$AA$3, MATCH($E3579, Config_Categories!$C$1:$AA$1, 0)), FALSE), $G3579 &lt; 0)</f>
        <v>0</v>
      </c>
    </row>
    <row r="3580" spans="7:8" x14ac:dyDescent="0.45">
      <c r="G3580" s="28">
        <f t="shared" si="55"/>
        <v>0</v>
      </c>
      <c r="H3580" s="29" t="b">
        <f>AND(IFERROR(INDEX(Config_Categories!$C$3:$AA$3, MATCH($E3580, Config_Categories!$C$1:$AA$1, 0)), FALSE), $G3580 &lt; 0)</f>
        <v>0</v>
      </c>
    </row>
    <row r="3581" spans="7:8" x14ac:dyDescent="0.45">
      <c r="G3581" s="28">
        <f t="shared" si="55"/>
        <v>0</v>
      </c>
      <c r="H3581" s="29" t="b">
        <f>AND(IFERROR(INDEX(Config_Categories!$C$3:$AA$3, MATCH($E3581, Config_Categories!$C$1:$AA$1, 0)), FALSE), $G3581 &lt; 0)</f>
        <v>0</v>
      </c>
    </row>
    <row r="3582" spans="7:8" x14ac:dyDescent="0.45">
      <c r="G3582" s="28">
        <f t="shared" si="55"/>
        <v>0</v>
      </c>
      <c r="H3582" s="29" t="b">
        <f>AND(IFERROR(INDEX(Config_Categories!$C$3:$AA$3, MATCH($E3582, Config_Categories!$C$1:$AA$1, 0)), FALSE), $G3582 &lt; 0)</f>
        <v>0</v>
      </c>
    </row>
    <row r="3583" spans="7:8" x14ac:dyDescent="0.45">
      <c r="G3583" s="28">
        <f t="shared" si="55"/>
        <v>0</v>
      </c>
      <c r="H3583" s="29" t="b">
        <f>AND(IFERROR(INDEX(Config_Categories!$C$3:$AA$3, MATCH($E3583, Config_Categories!$C$1:$AA$1, 0)), FALSE), $G3583 &lt; 0)</f>
        <v>0</v>
      </c>
    </row>
    <row r="3584" spans="7:8" x14ac:dyDescent="0.45">
      <c r="G3584" s="28">
        <f t="shared" si="55"/>
        <v>0</v>
      </c>
      <c r="H3584" s="29" t="b">
        <f>AND(IFERROR(INDEX(Config_Categories!$C$3:$AA$3, MATCH($E3584, Config_Categories!$C$1:$AA$1, 0)), FALSE), $G3584 &lt; 0)</f>
        <v>0</v>
      </c>
    </row>
    <row r="3585" spans="7:8" x14ac:dyDescent="0.45">
      <c r="G3585" s="28">
        <f t="shared" si="55"/>
        <v>0</v>
      </c>
      <c r="H3585" s="29" t="b">
        <f>AND(IFERROR(INDEX(Config_Categories!$C$3:$AA$3, MATCH($E3585, Config_Categories!$C$1:$AA$1, 0)), FALSE), $G3585 &lt; 0)</f>
        <v>0</v>
      </c>
    </row>
    <row r="3586" spans="7:8" x14ac:dyDescent="0.45">
      <c r="G3586" s="28">
        <f t="shared" si="55"/>
        <v>0</v>
      </c>
      <c r="H3586" s="29" t="b">
        <f>AND(IFERROR(INDEX(Config_Categories!$C$3:$AA$3, MATCH($E3586, Config_Categories!$C$1:$AA$1, 0)), FALSE), $G3586 &lt; 0)</f>
        <v>0</v>
      </c>
    </row>
    <row r="3587" spans="7:8" x14ac:dyDescent="0.45">
      <c r="G3587" s="28">
        <f t="shared" ref="G3587:G3650" si="56">SUM(I3587:O3587)</f>
        <v>0</v>
      </c>
      <c r="H3587" s="29" t="b">
        <f>AND(IFERROR(INDEX(Config_Categories!$C$3:$AA$3, MATCH($E3587, Config_Categories!$C$1:$AA$1, 0)), FALSE), $G3587 &lt; 0)</f>
        <v>0</v>
      </c>
    </row>
    <row r="3588" spans="7:8" x14ac:dyDescent="0.45">
      <c r="G3588" s="28">
        <f t="shared" si="56"/>
        <v>0</v>
      </c>
      <c r="H3588" s="29" t="b">
        <f>AND(IFERROR(INDEX(Config_Categories!$C$3:$AA$3, MATCH($E3588, Config_Categories!$C$1:$AA$1, 0)), FALSE), $G3588 &lt; 0)</f>
        <v>0</v>
      </c>
    </row>
    <row r="3589" spans="7:8" x14ac:dyDescent="0.45">
      <c r="G3589" s="28">
        <f t="shared" si="56"/>
        <v>0</v>
      </c>
      <c r="H3589" s="29" t="b">
        <f>AND(IFERROR(INDEX(Config_Categories!$C$3:$AA$3, MATCH($E3589, Config_Categories!$C$1:$AA$1, 0)), FALSE), $G3589 &lt; 0)</f>
        <v>0</v>
      </c>
    </row>
    <row r="3590" spans="7:8" x14ac:dyDescent="0.45">
      <c r="G3590" s="28">
        <f t="shared" si="56"/>
        <v>0</v>
      </c>
      <c r="H3590" s="29" t="b">
        <f>AND(IFERROR(INDEX(Config_Categories!$C$3:$AA$3, MATCH($E3590, Config_Categories!$C$1:$AA$1, 0)), FALSE), $G3590 &lt; 0)</f>
        <v>0</v>
      </c>
    </row>
    <row r="3591" spans="7:8" x14ac:dyDescent="0.45">
      <c r="G3591" s="28">
        <f t="shared" si="56"/>
        <v>0</v>
      </c>
      <c r="H3591" s="29" t="b">
        <f>AND(IFERROR(INDEX(Config_Categories!$C$3:$AA$3, MATCH($E3591, Config_Categories!$C$1:$AA$1, 0)), FALSE), $G3591 &lt; 0)</f>
        <v>0</v>
      </c>
    </row>
    <row r="3592" spans="7:8" x14ac:dyDescent="0.45">
      <c r="G3592" s="28">
        <f t="shared" si="56"/>
        <v>0</v>
      </c>
      <c r="H3592" s="29" t="b">
        <f>AND(IFERROR(INDEX(Config_Categories!$C$3:$AA$3, MATCH($E3592, Config_Categories!$C$1:$AA$1, 0)), FALSE), $G3592 &lt; 0)</f>
        <v>0</v>
      </c>
    </row>
    <row r="3593" spans="7:8" x14ac:dyDescent="0.45">
      <c r="G3593" s="28">
        <f t="shared" si="56"/>
        <v>0</v>
      </c>
      <c r="H3593" s="29" t="b">
        <f>AND(IFERROR(INDEX(Config_Categories!$C$3:$AA$3, MATCH($E3593, Config_Categories!$C$1:$AA$1, 0)), FALSE), $G3593 &lt; 0)</f>
        <v>0</v>
      </c>
    </row>
    <row r="3594" spans="7:8" x14ac:dyDescent="0.45">
      <c r="G3594" s="28">
        <f t="shared" si="56"/>
        <v>0</v>
      </c>
      <c r="H3594" s="29" t="b">
        <f>AND(IFERROR(INDEX(Config_Categories!$C$3:$AA$3, MATCH($E3594, Config_Categories!$C$1:$AA$1, 0)), FALSE), $G3594 &lt; 0)</f>
        <v>0</v>
      </c>
    </row>
    <row r="3595" spans="7:8" x14ac:dyDescent="0.45">
      <c r="G3595" s="28">
        <f t="shared" si="56"/>
        <v>0</v>
      </c>
      <c r="H3595" s="29" t="b">
        <f>AND(IFERROR(INDEX(Config_Categories!$C$3:$AA$3, MATCH($E3595, Config_Categories!$C$1:$AA$1, 0)), FALSE), $G3595 &lt; 0)</f>
        <v>0</v>
      </c>
    </row>
    <row r="3596" spans="7:8" x14ac:dyDescent="0.45">
      <c r="G3596" s="28">
        <f t="shared" si="56"/>
        <v>0</v>
      </c>
      <c r="H3596" s="29" t="b">
        <f>AND(IFERROR(INDEX(Config_Categories!$C$3:$AA$3, MATCH($E3596, Config_Categories!$C$1:$AA$1, 0)), FALSE), $G3596 &lt; 0)</f>
        <v>0</v>
      </c>
    </row>
    <row r="3597" spans="7:8" x14ac:dyDescent="0.45">
      <c r="G3597" s="28">
        <f t="shared" si="56"/>
        <v>0</v>
      </c>
      <c r="H3597" s="29" t="b">
        <f>AND(IFERROR(INDEX(Config_Categories!$C$3:$AA$3, MATCH($E3597, Config_Categories!$C$1:$AA$1, 0)), FALSE), $G3597 &lt; 0)</f>
        <v>0</v>
      </c>
    </row>
    <row r="3598" spans="7:8" x14ac:dyDescent="0.45">
      <c r="G3598" s="28">
        <f t="shared" si="56"/>
        <v>0</v>
      </c>
      <c r="H3598" s="29" t="b">
        <f>AND(IFERROR(INDEX(Config_Categories!$C$3:$AA$3, MATCH($E3598, Config_Categories!$C$1:$AA$1, 0)), FALSE), $G3598 &lt; 0)</f>
        <v>0</v>
      </c>
    </row>
    <row r="3599" spans="7:8" x14ac:dyDescent="0.45">
      <c r="G3599" s="28">
        <f t="shared" si="56"/>
        <v>0</v>
      </c>
      <c r="H3599" s="29" t="b">
        <f>AND(IFERROR(INDEX(Config_Categories!$C$3:$AA$3, MATCH($E3599, Config_Categories!$C$1:$AA$1, 0)), FALSE), $G3599 &lt; 0)</f>
        <v>0</v>
      </c>
    </row>
    <row r="3600" spans="7:8" x14ac:dyDescent="0.45">
      <c r="G3600" s="28">
        <f t="shared" si="56"/>
        <v>0</v>
      </c>
      <c r="H3600" s="29" t="b">
        <f>AND(IFERROR(INDEX(Config_Categories!$C$3:$AA$3, MATCH($E3600, Config_Categories!$C$1:$AA$1, 0)), FALSE), $G3600 &lt; 0)</f>
        <v>0</v>
      </c>
    </row>
    <row r="3601" spans="7:8" x14ac:dyDescent="0.45">
      <c r="G3601" s="28">
        <f t="shared" si="56"/>
        <v>0</v>
      </c>
      <c r="H3601" s="29" t="b">
        <f>AND(IFERROR(INDEX(Config_Categories!$C$3:$AA$3, MATCH($E3601, Config_Categories!$C$1:$AA$1, 0)), FALSE), $G3601 &lt; 0)</f>
        <v>0</v>
      </c>
    </row>
    <row r="3602" spans="7:8" x14ac:dyDescent="0.45">
      <c r="G3602" s="28">
        <f t="shared" si="56"/>
        <v>0</v>
      </c>
      <c r="H3602" s="29" t="b">
        <f>AND(IFERROR(INDEX(Config_Categories!$C$3:$AA$3, MATCH($E3602, Config_Categories!$C$1:$AA$1, 0)), FALSE), $G3602 &lt; 0)</f>
        <v>0</v>
      </c>
    </row>
    <row r="3603" spans="7:8" x14ac:dyDescent="0.45">
      <c r="G3603" s="28">
        <f t="shared" si="56"/>
        <v>0</v>
      </c>
      <c r="H3603" s="29" t="b">
        <f>AND(IFERROR(INDEX(Config_Categories!$C$3:$AA$3, MATCH($E3603, Config_Categories!$C$1:$AA$1, 0)), FALSE), $G3603 &lt; 0)</f>
        <v>0</v>
      </c>
    </row>
    <row r="3604" spans="7:8" x14ac:dyDescent="0.45">
      <c r="G3604" s="28">
        <f t="shared" si="56"/>
        <v>0</v>
      </c>
      <c r="H3604" s="29" t="b">
        <f>AND(IFERROR(INDEX(Config_Categories!$C$3:$AA$3, MATCH($E3604, Config_Categories!$C$1:$AA$1, 0)), FALSE), $G3604 &lt; 0)</f>
        <v>0</v>
      </c>
    </row>
    <row r="3605" spans="7:8" x14ac:dyDescent="0.45">
      <c r="G3605" s="28">
        <f t="shared" si="56"/>
        <v>0</v>
      </c>
      <c r="H3605" s="29" t="b">
        <f>AND(IFERROR(INDEX(Config_Categories!$C$3:$AA$3, MATCH($E3605, Config_Categories!$C$1:$AA$1, 0)), FALSE), $G3605 &lt; 0)</f>
        <v>0</v>
      </c>
    </row>
    <row r="3606" spans="7:8" x14ac:dyDescent="0.45">
      <c r="G3606" s="28">
        <f t="shared" si="56"/>
        <v>0</v>
      </c>
      <c r="H3606" s="29" t="b">
        <f>AND(IFERROR(INDEX(Config_Categories!$C$3:$AA$3, MATCH($E3606, Config_Categories!$C$1:$AA$1, 0)), FALSE), $G3606 &lt; 0)</f>
        <v>0</v>
      </c>
    </row>
    <row r="3607" spans="7:8" x14ac:dyDescent="0.45">
      <c r="G3607" s="28">
        <f t="shared" si="56"/>
        <v>0</v>
      </c>
      <c r="H3607" s="29" t="b">
        <f>AND(IFERROR(INDEX(Config_Categories!$C$3:$AA$3, MATCH($E3607, Config_Categories!$C$1:$AA$1, 0)), FALSE), $G3607 &lt; 0)</f>
        <v>0</v>
      </c>
    </row>
    <row r="3608" spans="7:8" x14ac:dyDescent="0.45">
      <c r="G3608" s="28">
        <f t="shared" si="56"/>
        <v>0</v>
      </c>
      <c r="H3608" s="29" t="b">
        <f>AND(IFERROR(INDEX(Config_Categories!$C$3:$AA$3, MATCH($E3608, Config_Categories!$C$1:$AA$1, 0)), FALSE), $G3608 &lt; 0)</f>
        <v>0</v>
      </c>
    </row>
    <row r="3609" spans="7:8" x14ac:dyDescent="0.45">
      <c r="G3609" s="28">
        <f t="shared" si="56"/>
        <v>0</v>
      </c>
      <c r="H3609" s="29" t="b">
        <f>AND(IFERROR(INDEX(Config_Categories!$C$3:$AA$3, MATCH($E3609, Config_Categories!$C$1:$AA$1, 0)), FALSE), $G3609 &lt; 0)</f>
        <v>0</v>
      </c>
    </row>
    <row r="3610" spans="7:8" x14ac:dyDescent="0.45">
      <c r="G3610" s="28">
        <f t="shared" si="56"/>
        <v>0</v>
      </c>
      <c r="H3610" s="29" t="b">
        <f>AND(IFERROR(INDEX(Config_Categories!$C$3:$AA$3, MATCH($E3610, Config_Categories!$C$1:$AA$1, 0)), FALSE), $G3610 &lt; 0)</f>
        <v>0</v>
      </c>
    </row>
    <row r="3611" spans="7:8" x14ac:dyDescent="0.45">
      <c r="G3611" s="28">
        <f t="shared" si="56"/>
        <v>0</v>
      </c>
      <c r="H3611" s="29" t="b">
        <f>AND(IFERROR(INDEX(Config_Categories!$C$3:$AA$3, MATCH($E3611, Config_Categories!$C$1:$AA$1, 0)), FALSE), $G3611 &lt; 0)</f>
        <v>0</v>
      </c>
    </row>
    <row r="3612" spans="7:8" x14ac:dyDescent="0.45">
      <c r="G3612" s="28">
        <f t="shared" si="56"/>
        <v>0</v>
      </c>
      <c r="H3612" s="29" t="b">
        <f>AND(IFERROR(INDEX(Config_Categories!$C$3:$AA$3, MATCH($E3612, Config_Categories!$C$1:$AA$1, 0)), FALSE), $G3612 &lt; 0)</f>
        <v>0</v>
      </c>
    </row>
    <row r="3613" spans="7:8" x14ac:dyDescent="0.45">
      <c r="G3613" s="28">
        <f t="shared" si="56"/>
        <v>0</v>
      </c>
      <c r="H3613" s="29" t="b">
        <f>AND(IFERROR(INDEX(Config_Categories!$C$3:$AA$3, MATCH($E3613, Config_Categories!$C$1:$AA$1, 0)), FALSE), $G3613 &lt; 0)</f>
        <v>0</v>
      </c>
    </row>
    <row r="3614" spans="7:8" x14ac:dyDescent="0.45">
      <c r="G3614" s="28">
        <f t="shared" si="56"/>
        <v>0</v>
      </c>
      <c r="H3614" s="29" t="b">
        <f>AND(IFERROR(INDEX(Config_Categories!$C$3:$AA$3, MATCH($E3614, Config_Categories!$C$1:$AA$1, 0)), FALSE), $G3614 &lt; 0)</f>
        <v>0</v>
      </c>
    </row>
    <row r="3615" spans="7:8" x14ac:dyDescent="0.45">
      <c r="G3615" s="28">
        <f t="shared" si="56"/>
        <v>0</v>
      </c>
      <c r="H3615" s="29" t="b">
        <f>AND(IFERROR(INDEX(Config_Categories!$C$3:$AA$3, MATCH($E3615, Config_Categories!$C$1:$AA$1, 0)), FALSE), $G3615 &lt; 0)</f>
        <v>0</v>
      </c>
    </row>
    <row r="3616" spans="7:8" x14ac:dyDescent="0.45">
      <c r="G3616" s="28">
        <f t="shared" si="56"/>
        <v>0</v>
      </c>
      <c r="H3616" s="29" t="b">
        <f>AND(IFERROR(INDEX(Config_Categories!$C$3:$AA$3, MATCH($E3616, Config_Categories!$C$1:$AA$1, 0)), FALSE), $G3616 &lt; 0)</f>
        <v>0</v>
      </c>
    </row>
    <row r="3617" spans="7:8" x14ac:dyDescent="0.45">
      <c r="G3617" s="28">
        <f t="shared" si="56"/>
        <v>0</v>
      </c>
      <c r="H3617" s="29" t="b">
        <f>AND(IFERROR(INDEX(Config_Categories!$C$3:$AA$3, MATCH($E3617, Config_Categories!$C$1:$AA$1, 0)), FALSE), $G3617 &lt; 0)</f>
        <v>0</v>
      </c>
    </row>
    <row r="3618" spans="7:8" x14ac:dyDescent="0.45">
      <c r="G3618" s="28">
        <f t="shared" si="56"/>
        <v>0</v>
      </c>
      <c r="H3618" s="29" t="b">
        <f>AND(IFERROR(INDEX(Config_Categories!$C$3:$AA$3, MATCH($E3618, Config_Categories!$C$1:$AA$1, 0)), FALSE), $G3618 &lt; 0)</f>
        <v>0</v>
      </c>
    </row>
    <row r="3619" spans="7:8" x14ac:dyDescent="0.45">
      <c r="G3619" s="28">
        <f t="shared" si="56"/>
        <v>0</v>
      </c>
      <c r="H3619" s="29" t="b">
        <f>AND(IFERROR(INDEX(Config_Categories!$C$3:$AA$3, MATCH($E3619, Config_Categories!$C$1:$AA$1, 0)), FALSE), $G3619 &lt; 0)</f>
        <v>0</v>
      </c>
    </row>
    <row r="3620" spans="7:8" x14ac:dyDescent="0.45">
      <c r="G3620" s="28">
        <f t="shared" si="56"/>
        <v>0</v>
      </c>
      <c r="H3620" s="29" t="b">
        <f>AND(IFERROR(INDEX(Config_Categories!$C$3:$AA$3, MATCH($E3620, Config_Categories!$C$1:$AA$1, 0)), FALSE), $G3620 &lt; 0)</f>
        <v>0</v>
      </c>
    </row>
    <row r="3621" spans="7:8" x14ac:dyDescent="0.45">
      <c r="G3621" s="28">
        <f t="shared" si="56"/>
        <v>0</v>
      </c>
      <c r="H3621" s="29" t="b">
        <f>AND(IFERROR(INDEX(Config_Categories!$C$3:$AA$3, MATCH($E3621, Config_Categories!$C$1:$AA$1, 0)), FALSE), $G3621 &lt; 0)</f>
        <v>0</v>
      </c>
    </row>
    <row r="3622" spans="7:8" x14ac:dyDescent="0.45">
      <c r="G3622" s="28">
        <f t="shared" si="56"/>
        <v>0</v>
      </c>
      <c r="H3622" s="29" t="b">
        <f>AND(IFERROR(INDEX(Config_Categories!$C$3:$AA$3, MATCH($E3622, Config_Categories!$C$1:$AA$1, 0)), FALSE), $G3622 &lt; 0)</f>
        <v>0</v>
      </c>
    </row>
    <row r="3623" spans="7:8" x14ac:dyDescent="0.45">
      <c r="G3623" s="28">
        <f t="shared" si="56"/>
        <v>0</v>
      </c>
      <c r="H3623" s="29" t="b">
        <f>AND(IFERROR(INDEX(Config_Categories!$C$3:$AA$3, MATCH($E3623, Config_Categories!$C$1:$AA$1, 0)), FALSE), $G3623 &lt; 0)</f>
        <v>0</v>
      </c>
    </row>
    <row r="3624" spans="7:8" x14ac:dyDescent="0.45">
      <c r="G3624" s="28">
        <f t="shared" si="56"/>
        <v>0</v>
      </c>
      <c r="H3624" s="29" t="b">
        <f>AND(IFERROR(INDEX(Config_Categories!$C$3:$AA$3, MATCH($E3624, Config_Categories!$C$1:$AA$1, 0)), FALSE), $G3624 &lt; 0)</f>
        <v>0</v>
      </c>
    </row>
    <row r="3625" spans="7:8" x14ac:dyDescent="0.45">
      <c r="G3625" s="28">
        <f t="shared" si="56"/>
        <v>0</v>
      </c>
      <c r="H3625" s="29" t="b">
        <f>AND(IFERROR(INDEX(Config_Categories!$C$3:$AA$3, MATCH($E3625, Config_Categories!$C$1:$AA$1, 0)), FALSE), $G3625 &lt; 0)</f>
        <v>0</v>
      </c>
    </row>
    <row r="3626" spans="7:8" x14ac:dyDescent="0.45">
      <c r="G3626" s="28">
        <f t="shared" si="56"/>
        <v>0</v>
      </c>
      <c r="H3626" s="29" t="b">
        <f>AND(IFERROR(INDEX(Config_Categories!$C$3:$AA$3, MATCH($E3626, Config_Categories!$C$1:$AA$1, 0)), FALSE), $G3626 &lt; 0)</f>
        <v>0</v>
      </c>
    </row>
    <row r="3627" spans="7:8" x14ac:dyDescent="0.45">
      <c r="G3627" s="28">
        <f t="shared" si="56"/>
        <v>0</v>
      </c>
      <c r="H3627" s="29" t="b">
        <f>AND(IFERROR(INDEX(Config_Categories!$C$3:$AA$3, MATCH($E3627, Config_Categories!$C$1:$AA$1, 0)), FALSE), $G3627 &lt; 0)</f>
        <v>0</v>
      </c>
    </row>
    <row r="3628" spans="7:8" x14ac:dyDescent="0.45">
      <c r="G3628" s="28">
        <f t="shared" si="56"/>
        <v>0</v>
      </c>
      <c r="H3628" s="29" t="b">
        <f>AND(IFERROR(INDEX(Config_Categories!$C$3:$AA$3, MATCH($E3628, Config_Categories!$C$1:$AA$1, 0)), FALSE), $G3628 &lt; 0)</f>
        <v>0</v>
      </c>
    </row>
    <row r="3629" spans="7:8" x14ac:dyDescent="0.45">
      <c r="G3629" s="28">
        <f t="shared" si="56"/>
        <v>0</v>
      </c>
      <c r="H3629" s="29" t="b">
        <f>AND(IFERROR(INDEX(Config_Categories!$C$3:$AA$3, MATCH($E3629, Config_Categories!$C$1:$AA$1, 0)), FALSE), $G3629 &lt; 0)</f>
        <v>0</v>
      </c>
    </row>
    <row r="3630" spans="7:8" x14ac:dyDescent="0.45">
      <c r="G3630" s="28">
        <f t="shared" si="56"/>
        <v>0</v>
      </c>
      <c r="H3630" s="29" t="b">
        <f>AND(IFERROR(INDEX(Config_Categories!$C$3:$AA$3, MATCH($E3630, Config_Categories!$C$1:$AA$1, 0)), FALSE), $G3630 &lt; 0)</f>
        <v>0</v>
      </c>
    </row>
    <row r="3631" spans="7:8" x14ac:dyDescent="0.45">
      <c r="G3631" s="28">
        <f t="shared" si="56"/>
        <v>0</v>
      </c>
      <c r="H3631" s="29" t="b">
        <f>AND(IFERROR(INDEX(Config_Categories!$C$3:$AA$3, MATCH($E3631, Config_Categories!$C$1:$AA$1, 0)), FALSE), $G3631 &lt; 0)</f>
        <v>0</v>
      </c>
    </row>
    <row r="3632" spans="7:8" x14ac:dyDescent="0.45">
      <c r="G3632" s="28">
        <f t="shared" si="56"/>
        <v>0</v>
      </c>
      <c r="H3632" s="29" t="b">
        <f>AND(IFERROR(INDEX(Config_Categories!$C$3:$AA$3, MATCH($E3632, Config_Categories!$C$1:$AA$1, 0)), FALSE), $G3632 &lt; 0)</f>
        <v>0</v>
      </c>
    </row>
    <row r="3633" spans="7:8" x14ac:dyDescent="0.45">
      <c r="G3633" s="28">
        <f t="shared" si="56"/>
        <v>0</v>
      </c>
      <c r="H3633" s="29" t="b">
        <f>AND(IFERROR(INDEX(Config_Categories!$C$3:$AA$3, MATCH($E3633, Config_Categories!$C$1:$AA$1, 0)), FALSE), $G3633 &lt; 0)</f>
        <v>0</v>
      </c>
    </row>
    <row r="3634" spans="7:8" x14ac:dyDescent="0.45">
      <c r="G3634" s="28">
        <f t="shared" si="56"/>
        <v>0</v>
      </c>
      <c r="H3634" s="29" t="b">
        <f>AND(IFERROR(INDEX(Config_Categories!$C$3:$AA$3, MATCH($E3634, Config_Categories!$C$1:$AA$1, 0)), FALSE), $G3634 &lt; 0)</f>
        <v>0</v>
      </c>
    </row>
    <row r="3635" spans="7:8" x14ac:dyDescent="0.45">
      <c r="G3635" s="28">
        <f t="shared" si="56"/>
        <v>0</v>
      </c>
      <c r="H3635" s="29" t="b">
        <f>AND(IFERROR(INDEX(Config_Categories!$C$3:$AA$3, MATCH($E3635, Config_Categories!$C$1:$AA$1, 0)), FALSE), $G3635 &lt; 0)</f>
        <v>0</v>
      </c>
    </row>
    <row r="3636" spans="7:8" x14ac:dyDescent="0.45">
      <c r="G3636" s="28">
        <f t="shared" si="56"/>
        <v>0</v>
      </c>
      <c r="H3636" s="29" t="b">
        <f>AND(IFERROR(INDEX(Config_Categories!$C$3:$AA$3, MATCH($E3636, Config_Categories!$C$1:$AA$1, 0)), FALSE), $G3636 &lt; 0)</f>
        <v>0</v>
      </c>
    </row>
    <row r="3637" spans="7:8" x14ac:dyDescent="0.45">
      <c r="G3637" s="28">
        <f t="shared" si="56"/>
        <v>0</v>
      </c>
      <c r="H3637" s="29" t="b">
        <f>AND(IFERROR(INDEX(Config_Categories!$C$3:$AA$3, MATCH($E3637, Config_Categories!$C$1:$AA$1, 0)), FALSE), $G3637 &lt; 0)</f>
        <v>0</v>
      </c>
    </row>
    <row r="3638" spans="7:8" x14ac:dyDescent="0.45">
      <c r="G3638" s="28">
        <f t="shared" si="56"/>
        <v>0</v>
      </c>
      <c r="H3638" s="29" t="b">
        <f>AND(IFERROR(INDEX(Config_Categories!$C$3:$AA$3, MATCH($E3638, Config_Categories!$C$1:$AA$1, 0)), FALSE), $G3638 &lt; 0)</f>
        <v>0</v>
      </c>
    </row>
    <row r="3639" spans="7:8" x14ac:dyDescent="0.45">
      <c r="G3639" s="28">
        <f t="shared" si="56"/>
        <v>0</v>
      </c>
      <c r="H3639" s="29" t="b">
        <f>AND(IFERROR(INDEX(Config_Categories!$C$3:$AA$3, MATCH($E3639, Config_Categories!$C$1:$AA$1, 0)), FALSE), $G3639 &lt; 0)</f>
        <v>0</v>
      </c>
    </row>
    <row r="3640" spans="7:8" x14ac:dyDescent="0.45">
      <c r="G3640" s="28">
        <f t="shared" si="56"/>
        <v>0</v>
      </c>
      <c r="H3640" s="29" t="b">
        <f>AND(IFERROR(INDEX(Config_Categories!$C$3:$AA$3, MATCH($E3640, Config_Categories!$C$1:$AA$1, 0)), FALSE), $G3640 &lt; 0)</f>
        <v>0</v>
      </c>
    </row>
    <row r="3641" spans="7:8" x14ac:dyDescent="0.45">
      <c r="G3641" s="28">
        <f t="shared" si="56"/>
        <v>0</v>
      </c>
      <c r="H3641" s="29" t="b">
        <f>AND(IFERROR(INDEX(Config_Categories!$C$3:$AA$3, MATCH($E3641, Config_Categories!$C$1:$AA$1, 0)), FALSE), $G3641 &lt; 0)</f>
        <v>0</v>
      </c>
    </row>
    <row r="3642" spans="7:8" x14ac:dyDescent="0.45">
      <c r="G3642" s="28">
        <f t="shared" si="56"/>
        <v>0</v>
      </c>
      <c r="H3642" s="29" t="b">
        <f>AND(IFERROR(INDEX(Config_Categories!$C$3:$AA$3, MATCH($E3642, Config_Categories!$C$1:$AA$1, 0)), FALSE), $G3642 &lt; 0)</f>
        <v>0</v>
      </c>
    </row>
    <row r="3643" spans="7:8" x14ac:dyDescent="0.45">
      <c r="G3643" s="28">
        <f t="shared" si="56"/>
        <v>0</v>
      </c>
      <c r="H3643" s="29" t="b">
        <f>AND(IFERROR(INDEX(Config_Categories!$C$3:$AA$3, MATCH($E3643, Config_Categories!$C$1:$AA$1, 0)), FALSE), $G3643 &lt; 0)</f>
        <v>0</v>
      </c>
    </row>
    <row r="3644" spans="7:8" x14ac:dyDescent="0.45">
      <c r="G3644" s="28">
        <f t="shared" si="56"/>
        <v>0</v>
      </c>
      <c r="H3644" s="29" t="b">
        <f>AND(IFERROR(INDEX(Config_Categories!$C$3:$AA$3, MATCH($E3644, Config_Categories!$C$1:$AA$1, 0)), FALSE), $G3644 &lt; 0)</f>
        <v>0</v>
      </c>
    </row>
    <row r="3645" spans="7:8" x14ac:dyDescent="0.45">
      <c r="G3645" s="28">
        <f t="shared" si="56"/>
        <v>0</v>
      </c>
      <c r="H3645" s="29" t="b">
        <f>AND(IFERROR(INDEX(Config_Categories!$C$3:$AA$3, MATCH($E3645, Config_Categories!$C$1:$AA$1, 0)), FALSE), $G3645 &lt; 0)</f>
        <v>0</v>
      </c>
    </row>
    <row r="3646" spans="7:8" x14ac:dyDescent="0.45">
      <c r="G3646" s="28">
        <f t="shared" si="56"/>
        <v>0</v>
      </c>
      <c r="H3646" s="29" t="b">
        <f>AND(IFERROR(INDEX(Config_Categories!$C$3:$AA$3, MATCH($E3646, Config_Categories!$C$1:$AA$1, 0)), FALSE), $G3646 &lt; 0)</f>
        <v>0</v>
      </c>
    </row>
    <row r="3647" spans="7:8" x14ac:dyDescent="0.45">
      <c r="G3647" s="28">
        <f t="shared" si="56"/>
        <v>0</v>
      </c>
      <c r="H3647" s="29" t="b">
        <f>AND(IFERROR(INDEX(Config_Categories!$C$3:$AA$3, MATCH($E3647, Config_Categories!$C$1:$AA$1, 0)), FALSE), $G3647 &lt; 0)</f>
        <v>0</v>
      </c>
    </row>
    <row r="3648" spans="7:8" x14ac:dyDescent="0.45">
      <c r="G3648" s="28">
        <f t="shared" si="56"/>
        <v>0</v>
      </c>
      <c r="H3648" s="29" t="b">
        <f>AND(IFERROR(INDEX(Config_Categories!$C$3:$AA$3, MATCH($E3648, Config_Categories!$C$1:$AA$1, 0)), FALSE), $G3648 &lt; 0)</f>
        <v>0</v>
      </c>
    </row>
    <row r="3649" spans="7:8" x14ac:dyDescent="0.45">
      <c r="G3649" s="28">
        <f t="shared" si="56"/>
        <v>0</v>
      </c>
      <c r="H3649" s="29" t="b">
        <f>AND(IFERROR(INDEX(Config_Categories!$C$3:$AA$3, MATCH($E3649, Config_Categories!$C$1:$AA$1, 0)), FALSE), $G3649 &lt; 0)</f>
        <v>0</v>
      </c>
    </row>
    <row r="3650" spans="7:8" x14ac:dyDescent="0.45">
      <c r="G3650" s="28">
        <f t="shared" si="56"/>
        <v>0</v>
      </c>
      <c r="H3650" s="29" t="b">
        <f>AND(IFERROR(INDEX(Config_Categories!$C$3:$AA$3, MATCH($E3650, Config_Categories!$C$1:$AA$1, 0)), FALSE), $G3650 &lt; 0)</f>
        <v>0</v>
      </c>
    </row>
    <row r="3651" spans="7:8" x14ac:dyDescent="0.45">
      <c r="G3651" s="28">
        <f t="shared" ref="G3651:G3714" si="57">SUM(I3651:O3651)</f>
        <v>0</v>
      </c>
      <c r="H3651" s="29" t="b">
        <f>AND(IFERROR(INDEX(Config_Categories!$C$3:$AA$3, MATCH($E3651, Config_Categories!$C$1:$AA$1, 0)), FALSE), $G3651 &lt; 0)</f>
        <v>0</v>
      </c>
    </row>
    <row r="3652" spans="7:8" x14ac:dyDescent="0.45">
      <c r="G3652" s="28">
        <f t="shared" si="57"/>
        <v>0</v>
      </c>
      <c r="H3652" s="29" t="b">
        <f>AND(IFERROR(INDEX(Config_Categories!$C$3:$AA$3, MATCH($E3652, Config_Categories!$C$1:$AA$1, 0)), FALSE), $G3652 &lt; 0)</f>
        <v>0</v>
      </c>
    </row>
    <row r="3653" spans="7:8" x14ac:dyDescent="0.45">
      <c r="G3653" s="28">
        <f t="shared" si="57"/>
        <v>0</v>
      </c>
      <c r="H3653" s="29" t="b">
        <f>AND(IFERROR(INDEX(Config_Categories!$C$3:$AA$3, MATCH($E3653, Config_Categories!$C$1:$AA$1, 0)), FALSE), $G3653 &lt; 0)</f>
        <v>0</v>
      </c>
    </row>
    <row r="3654" spans="7:8" x14ac:dyDescent="0.45">
      <c r="G3654" s="28">
        <f t="shared" si="57"/>
        <v>0</v>
      </c>
      <c r="H3654" s="29" t="b">
        <f>AND(IFERROR(INDEX(Config_Categories!$C$3:$AA$3, MATCH($E3654, Config_Categories!$C$1:$AA$1, 0)), FALSE), $G3654 &lt; 0)</f>
        <v>0</v>
      </c>
    </row>
    <row r="3655" spans="7:8" x14ac:dyDescent="0.45">
      <c r="G3655" s="28">
        <f t="shared" si="57"/>
        <v>0</v>
      </c>
      <c r="H3655" s="29" t="b">
        <f>AND(IFERROR(INDEX(Config_Categories!$C$3:$AA$3, MATCH($E3655, Config_Categories!$C$1:$AA$1, 0)), FALSE), $G3655 &lt; 0)</f>
        <v>0</v>
      </c>
    </row>
    <row r="3656" spans="7:8" x14ac:dyDescent="0.45">
      <c r="G3656" s="28">
        <f t="shared" si="57"/>
        <v>0</v>
      </c>
      <c r="H3656" s="29" t="b">
        <f>AND(IFERROR(INDEX(Config_Categories!$C$3:$AA$3, MATCH($E3656, Config_Categories!$C$1:$AA$1, 0)), FALSE), $G3656 &lt; 0)</f>
        <v>0</v>
      </c>
    </row>
    <row r="3657" spans="7:8" x14ac:dyDescent="0.45">
      <c r="G3657" s="28">
        <f t="shared" si="57"/>
        <v>0</v>
      </c>
      <c r="H3657" s="29" t="b">
        <f>AND(IFERROR(INDEX(Config_Categories!$C$3:$AA$3, MATCH($E3657, Config_Categories!$C$1:$AA$1, 0)), FALSE), $G3657 &lt; 0)</f>
        <v>0</v>
      </c>
    </row>
    <row r="3658" spans="7:8" x14ac:dyDescent="0.45">
      <c r="G3658" s="28">
        <f t="shared" si="57"/>
        <v>0</v>
      </c>
      <c r="H3658" s="29" t="b">
        <f>AND(IFERROR(INDEX(Config_Categories!$C$3:$AA$3, MATCH($E3658, Config_Categories!$C$1:$AA$1, 0)), FALSE), $G3658 &lt; 0)</f>
        <v>0</v>
      </c>
    </row>
    <row r="3659" spans="7:8" x14ac:dyDescent="0.45">
      <c r="G3659" s="28">
        <f t="shared" si="57"/>
        <v>0</v>
      </c>
      <c r="H3659" s="29" t="b">
        <f>AND(IFERROR(INDEX(Config_Categories!$C$3:$AA$3, MATCH($E3659, Config_Categories!$C$1:$AA$1, 0)), FALSE), $G3659 &lt; 0)</f>
        <v>0</v>
      </c>
    </row>
    <row r="3660" spans="7:8" x14ac:dyDescent="0.45">
      <c r="G3660" s="28">
        <f t="shared" si="57"/>
        <v>0</v>
      </c>
      <c r="H3660" s="29" t="b">
        <f>AND(IFERROR(INDEX(Config_Categories!$C$3:$AA$3, MATCH($E3660, Config_Categories!$C$1:$AA$1, 0)), FALSE), $G3660 &lt; 0)</f>
        <v>0</v>
      </c>
    </row>
    <row r="3661" spans="7:8" x14ac:dyDescent="0.45">
      <c r="G3661" s="28">
        <f t="shared" si="57"/>
        <v>0</v>
      </c>
      <c r="H3661" s="29" t="b">
        <f>AND(IFERROR(INDEX(Config_Categories!$C$3:$AA$3, MATCH($E3661, Config_Categories!$C$1:$AA$1, 0)), FALSE), $G3661 &lt; 0)</f>
        <v>0</v>
      </c>
    </row>
    <row r="3662" spans="7:8" x14ac:dyDescent="0.45">
      <c r="G3662" s="28">
        <f t="shared" si="57"/>
        <v>0</v>
      </c>
      <c r="H3662" s="29" t="b">
        <f>AND(IFERROR(INDEX(Config_Categories!$C$3:$AA$3, MATCH($E3662, Config_Categories!$C$1:$AA$1, 0)), FALSE), $G3662 &lt; 0)</f>
        <v>0</v>
      </c>
    </row>
    <row r="3663" spans="7:8" x14ac:dyDescent="0.45">
      <c r="G3663" s="28">
        <f t="shared" si="57"/>
        <v>0</v>
      </c>
      <c r="H3663" s="29" t="b">
        <f>AND(IFERROR(INDEX(Config_Categories!$C$3:$AA$3, MATCH($E3663, Config_Categories!$C$1:$AA$1, 0)), FALSE), $G3663 &lt; 0)</f>
        <v>0</v>
      </c>
    </row>
    <row r="3664" spans="7:8" x14ac:dyDescent="0.45">
      <c r="G3664" s="28">
        <f t="shared" si="57"/>
        <v>0</v>
      </c>
      <c r="H3664" s="29" t="b">
        <f>AND(IFERROR(INDEX(Config_Categories!$C$3:$AA$3, MATCH($E3664, Config_Categories!$C$1:$AA$1, 0)), FALSE), $G3664 &lt; 0)</f>
        <v>0</v>
      </c>
    </row>
    <row r="3665" spans="7:8" x14ac:dyDescent="0.45">
      <c r="G3665" s="28">
        <f t="shared" si="57"/>
        <v>0</v>
      </c>
      <c r="H3665" s="29" t="b">
        <f>AND(IFERROR(INDEX(Config_Categories!$C$3:$AA$3, MATCH($E3665, Config_Categories!$C$1:$AA$1, 0)), FALSE), $G3665 &lt; 0)</f>
        <v>0</v>
      </c>
    </row>
    <row r="3666" spans="7:8" x14ac:dyDescent="0.45">
      <c r="G3666" s="28">
        <f t="shared" si="57"/>
        <v>0</v>
      </c>
      <c r="H3666" s="29" t="b">
        <f>AND(IFERROR(INDEX(Config_Categories!$C$3:$AA$3, MATCH($E3666, Config_Categories!$C$1:$AA$1, 0)), FALSE), $G3666 &lt; 0)</f>
        <v>0</v>
      </c>
    </row>
    <row r="3667" spans="7:8" x14ac:dyDescent="0.45">
      <c r="G3667" s="28">
        <f t="shared" si="57"/>
        <v>0</v>
      </c>
      <c r="H3667" s="29" t="b">
        <f>AND(IFERROR(INDEX(Config_Categories!$C$3:$AA$3, MATCH($E3667, Config_Categories!$C$1:$AA$1, 0)), FALSE), $G3667 &lt; 0)</f>
        <v>0</v>
      </c>
    </row>
    <row r="3668" spans="7:8" x14ac:dyDescent="0.45">
      <c r="G3668" s="28">
        <f t="shared" si="57"/>
        <v>0</v>
      </c>
      <c r="H3668" s="29" t="b">
        <f>AND(IFERROR(INDEX(Config_Categories!$C$3:$AA$3, MATCH($E3668, Config_Categories!$C$1:$AA$1, 0)), FALSE), $G3668 &lt; 0)</f>
        <v>0</v>
      </c>
    </row>
    <row r="3669" spans="7:8" x14ac:dyDescent="0.45">
      <c r="G3669" s="28">
        <f t="shared" si="57"/>
        <v>0</v>
      </c>
      <c r="H3669" s="29" t="b">
        <f>AND(IFERROR(INDEX(Config_Categories!$C$3:$AA$3, MATCH($E3669, Config_Categories!$C$1:$AA$1, 0)), FALSE), $G3669 &lt; 0)</f>
        <v>0</v>
      </c>
    </row>
    <row r="3670" spans="7:8" x14ac:dyDescent="0.45">
      <c r="G3670" s="28">
        <f t="shared" si="57"/>
        <v>0</v>
      </c>
      <c r="H3670" s="29" t="b">
        <f>AND(IFERROR(INDEX(Config_Categories!$C$3:$AA$3, MATCH($E3670, Config_Categories!$C$1:$AA$1, 0)), FALSE), $G3670 &lt; 0)</f>
        <v>0</v>
      </c>
    </row>
    <row r="3671" spans="7:8" x14ac:dyDescent="0.45">
      <c r="G3671" s="28">
        <f t="shared" si="57"/>
        <v>0</v>
      </c>
      <c r="H3671" s="29" t="b">
        <f>AND(IFERROR(INDEX(Config_Categories!$C$3:$AA$3, MATCH($E3671, Config_Categories!$C$1:$AA$1, 0)), FALSE), $G3671 &lt; 0)</f>
        <v>0</v>
      </c>
    </row>
    <row r="3672" spans="7:8" x14ac:dyDescent="0.45">
      <c r="G3672" s="28">
        <f t="shared" si="57"/>
        <v>0</v>
      </c>
      <c r="H3672" s="29" t="b">
        <f>AND(IFERROR(INDEX(Config_Categories!$C$3:$AA$3, MATCH($E3672, Config_Categories!$C$1:$AA$1, 0)), FALSE), $G3672 &lt; 0)</f>
        <v>0</v>
      </c>
    </row>
    <row r="3673" spans="7:8" x14ac:dyDescent="0.45">
      <c r="G3673" s="28">
        <f t="shared" si="57"/>
        <v>0</v>
      </c>
      <c r="H3673" s="29" t="b">
        <f>AND(IFERROR(INDEX(Config_Categories!$C$3:$AA$3, MATCH($E3673, Config_Categories!$C$1:$AA$1, 0)), FALSE), $G3673 &lt; 0)</f>
        <v>0</v>
      </c>
    </row>
    <row r="3674" spans="7:8" x14ac:dyDescent="0.45">
      <c r="G3674" s="28">
        <f t="shared" si="57"/>
        <v>0</v>
      </c>
      <c r="H3674" s="29" t="b">
        <f>AND(IFERROR(INDEX(Config_Categories!$C$3:$AA$3, MATCH($E3674, Config_Categories!$C$1:$AA$1, 0)), FALSE), $G3674 &lt; 0)</f>
        <v>0</v>
      </c>
    </row>
    <row r="3675" spans="7:8" x14ac:dyDescent="0.45">
      <c r="G3675" s="28">
        <f t="shared" si="57"/>
        <v>0</v>
      </c>
      <c r="H3675" s="29" t="b">
        <f>AND(IFERROR(INDEX(Config_Categories!$C$3:$AA$3, MATCH($E3675, Config_Categories!$C$1:$AA$1, 0)), FALSE), $G3675 &lt; 0)</f>
        <v>0</v>
      </c>
    </row>
    <row r="3676" spans="7:8" x14ac:dyDescent="0.45">
      <c r="G3676" s="28">
        <f t="shared" si="57"/>
        <v>0</v>
      </c>
      <c r="H3676" s="29" t="b">
        <f>AND(IFERROR(INDEX(Config_Categories!$C$3:$AA$3, MATCH($E3676, Config_Categories!$C$1:$AA$1, 0)), FALSE), $G3676 &lt; 0)</f>
        <v>0</v>
      </c>
    </row>
    <row r="3677" spans="7:8" x14ac:dyDescent="0.45">
      <c r="G3677" s="28">
        <f t="shared" si="57"/>
        <v>0</v>
      </c>
      <c r="H3677" s="29" t="b">
        <f>AND(IFERROR(INDEX(Config_Categories!$C$3:$AA$3, MATCH($E3677, Config_Categories!$C$1:$AA$1, 0)), FALSE), $G3677 &lt; 0)</f>
        <v>0</v>
      </c>
    </row>
    <row r="3678" spans="7:8" x14ac:dyDescent="0.45">
      <c r="G3678" s="28">
        <f t="shared" si="57"/>
        <v>0</v>
      </c>
      <c r="H3678" s="29" t="b">
        <f>AND(IFERROR(INDEX(Config_Categories!$C$3:$AA$3, MATCH($E3678, Config_Categories!$C$1:$AA$1, 0)), FALSE), $G3678 &lt; 0)</f>
        <v>0</v>
      </c>
    </row>
    <row r="3679" spans="7:8" x14ac:dyDescent="0.45">
      <c r="G3679" s="28">
        <f t="shared" si="57"/>
        <v>0</v>
      </c>
      <c r="H3679" s="29" t="b">
        <f>AND(IFERROR(INDEX(Config_Categories!$C$3:$AA$3, MATCH($E3679, Config_Categories!$C$1:$AA$1, 0)), FALSE), $G3679 &lt; 0)</f>
        <v>0</v>
      </c>
    </row>
    <row r="3680" spans="7:8" x14ac:dyDescent="0.45">
      <c r="G3680" s="28">
        <f t="shared" si="57"/>
        <v>0</v>
      </c>
      <c r="H3680" s="29" t="b">
        <f>AND(IFERROR(INDEX(Config_Categories!$C$3:$AA$3, MATCH($E3680, Config_Categories!$C$1:$AA$1, 0)), FALSE), $G3680 &lt; 0)</f>
        <v>0</v>
      </c>
    </row>
    <row r="3681" spans="7:8" x14ac:dyDescent="0.45">
      <c r="G3681" s="28">
        <f t="shared" si="57"/>
        <v>0</v>
      </c>
      <c r="H3681" s="29" t="b">
        <f>AND(IFERROR(INDEX(Config_Categories!$C$3:$AA$3, MATCH($E3681, Config_Categories!$C$1:$AA$1, 0)), FALSE), $G3681 &lt; 0)</f>
        <v>0</v>
      </c>
    </row>
    <row r="3682" spans="7:8" x14ac:dyDescent="0.45">
      <c r="G3682" s="28">
        <f t="shared" si="57"/>
        <v>0</v>
      </c>
      <c r="H3682" s="29" t="b">
        <f>AND(IFERROR(INDEX(Config_Categories!$C$3:$AA$3, MATCH($E3682, Config_Categories!$C$1:$AA$1, 0)), FALSE), $G3682 &lt; 0)</f>
        <v>0</v>
      </c>
    </row>
    <row r="3683" spans="7:8" x14ac:dyDescent="0.45">
      <c r="G3683" s="28">
        <f t="shared" si="57"/>
        <v>0</v>
      </c>
      <c r="H3683" s="29" t="b">
        <f>AND(IFERROR(INDEX(Config_Categories!$C$3:$AA$3, MATCH($E3683, Config_Categories!$C$1:$AA$1, 0)), FALSE), $G3683 &lt; 0)</f>
        <v>0</v>
      </c>
    </row>
    <row r="3684" spans="7:8" x14ac:dyDescent="0.45">
      <c r="G3684" s="28">
        <f t="shared" si="57"/>
        <v>0</v>
      </c>
      <c r="H3684" s="29" t="b">
        <f>AND(IFERROR(INDEX(Config_Categories!$C$3:$AA$3, MATCH($E3684, Config_Categories!$C$1:$AA$1, 0)), FALSE), $G3684 &lt; 0)</f>
        <v>0</v>
      </c>
    </row>
    <row r="3685" spans="7:8" x14ac:dyDescent="0.45">
      <c r="G3685" s="28">
        <f t="shared" si="57"/>
        <v>0</v>
      </c>
      <c r="H3685" s="29" t="b">
        <f>AND(IFERROR(INDEX(Config_Categories!$C$3:$AA$3, MATCH($E3685, Config_Categories!$C$1:$AA$1, 0)), FALSE), $G3685 &lt; 0)</f>
        <v>0</v>
      </c>
    </row>
    <row r="3686" spans="7:8" x14ac:dyDescent="0.45">
      <c r="G3686" s="28">
        <f t="shared" si="57"/>
        <v>0</v>
      </c>
      <c r="H3686" s="29" t="b">
        <f>AND(IFERROR(INDEX(Config_Categories!$C$3:$AA$3, MATCH($E3686, Config_Categories!$C$1:$AA$1, 0)), FALSE), $G3686 &lt; 0)</f>
        <v>0</v>
      </c>
    </row>
    <row r="3687" spans="7:8" x14ac:dyDescent="0.45">
      <c r="G3687" s="28">
        <f t="shared" si="57"/>
        <v>0</v>
      </c>
      <c r="H3687" s="29" t="b">
        <f>AND(IFERROR(INDEX(Config_Categories!$C$3:$AA$3, MATCH($E3687, Config_Categories!$C$1:$AA$1, 0)), FALSE), $G3687 &lt; 0)</f>
        <v>0</v>
      </c>
    </row>
    <row r="3688" spans="7:8" x14ac:dyDescent="0.45">
      <c r="G3688" s="28">
        <f t="shared" si="57"/>
        <v>0</v>
      </c>
      <c r="H3688" s="29" t="b">
        <f>AND(IFERROR(INDEX(Config_Categories!$C$3:$AA$3, MATCH($E3688, Config_Categories!$C$1:$AA$1, 0)), FALSE), $G3688 &lt; 0)</f>
        <v>0</v>
      </c>
    </row>
    <row r="3689" spans="7:8" x14ac:dyDescent="0.45">
      <c r="G3689" s="28">
        <f t="shared" si="57"/>
        <v>0</v>
      </c>
      <c r="H3689" s="29" t="b">
        <f>AND(IFERROR(INDEX(Config_Categories!$C$3:$AA$3, MATCH($E3689, Config_Categories!$C$1:$AA$1, 0)), FALSE), $G3689 &lt; 0)</f>
        <v>0</v>
      </c>
    </row>
    <row r="3690" spans="7:8" x14ac:dyDescent="0.45">
      <c r="G3690" s="28">
        <f t="shared" si="57"/>
        <v>0</v>
      </c>
      <c r="H3690" s="29" t="b">
        <f>AND(IFERROR(INDEX(Config_Categories!$C$3:$AA$3, MATCH($E3690, Config_Categories!$C$1:$AA$1, 0)), FALSE), $G3690 &lt; 0)</f>
        <v>0</v>
      </c>
    </row>
    <row r="3691" spans="7:8" x14ac:dyDescent="0.45">
      <c r="G3691" s="28">
        <f t="shared" si="57"/>
        <v>0</v>
      </c>
      <c r="H3691" s="29" t="b">
        <f>AND(IFERROR(INDEX(Config_Categories!$C$3:$AA$3, MATCH($E3691, Config_Categories!$C$1:$AA$1, 0)), FALSE), $G3691 &lt; 0)</f>
        <v>0</v>
      </c>
    </row>
    <row r="3692" spans="7:8" x14ac:dyDescent="0.45">
      <c r="G3692" s="28">
        <f t="shared" si="57"/>
        <v>0</v>
      </c>
      <c r="H3692" s="29" t="b">
        <f>AND(IFERROR(INDEX(Config_Categories!$C$3:$AA$3, MATCH($E3692, Config_Categories!$C$1:$AA$1, 0)), FALSE), $G3692 &lt; 0)</f>
        <v>0</v>
      </c>
    </row>
    <row r="3693" spans="7:8" x14ac:dyDescent="0.45">
      <c r="G3693" s="28">
        <f t="shared" si="57"/>
        <v>0</v>
      </c>
      <c r="H3693" s="29" t="b">
        <f>AND(IFERROR(INDEX(Config_Categories!$C$3:$AA$3, MATCH($E3693, Config_Categories!$C$1:$AA$1, 0)), FALSE), $G3693 &lt; 0)</f>
        <v>0</v>
      </c>
    </row>
    <row r="3694" spans="7:8" x14ac:dyDescent="0.45">
      <c r="G3694" s="28">
        <f t="shared" si="57"/>
        <v>0</v>
      </c>
      <c r="H3694" s="29" t="b">
        <f>AND(IFERROR(INDEX(Config_Categories!$C$3:$AA$3, MATCH($E3694, Config_Categories!$C$1:$AA$1, 0)), FALSE), $G3694 &lt; 0)</f>
        <v>0</v>
      </c>
    </row>
    <row r="3695" spans="7:8" x14ac:dyDescent="0.45">
      <c r="G3695" s="28">
        <f t="shared" si="57"/>
        <v>0</v>
      </c>
      <c r="H3695" s="29" t="b">
        <f>AND(IFERROR(INDEX(Config_Categories!$C$3:$AA$3, MATCH($E3695, Config_Categories!$C$1:$AA$1, 0)), FALSE), $G3695 &lt; 0)</f>
        <v>0</v>
      </c>
    </row>
    <row r="3696" spans="7:8" x14ac:dyDescent="0.45">
      <c r="G3696" s="28">
        <f t="shared" si="57"/>
        <v>0</v>
      </c>
      <c r="H3696" s="29" t="b">
        <f>AND(IFERROR(INDEX(Config_Categories!$C$3:$AA$3, MATCH($E3696, Config_Categories!$C$1:$AA$1, 0)), FALSE), $G3696 &lt; 0)</f>
        <v>0</v>
      </c>
    </row>
    <row r="3697" spans="7:8" x14ac:dyDescent="0.45">
      <c r="G3697" s="28">
        <f t="shared" si="57"/>
        <v>0</v>
      </c>
      <c r="H3697" s="29" t="b">
        <f>AND(IFERROR(INDEX(Config_Categories!$C$3:$AA$3, MATCH($E3697, Config_Categories!$C$1:$AA$1, 0)), FALSE), $G3697 &lt; 0)</f>
        <v>0</v>
      </c>
    </row>
    <row r="3698" spans="7:8" x14ac:dyDescent="0.45">
      <c r="G3698" s="28">
        <f t="shared" si="57"/>
        <v>0</v>
      </c>
      <c r="H3698" s="29" t="b">
        <f>AND(IFERROR(INDEX(Config_Categories!$C$3:$AA$3, MATCH($E3698, Config_Categories!$C$1:$AA$1, 0)), FALSE), $G3698 &lt; 0)</f>
        <v>0</v>
      </c>
    </row>
    <row r="3699" spans="7:8" x14ac:dyDescent="0.45">
      <c r="G3699" s="28">
        <f t="shared" si="57"/>
        <v>0</v>
      </c>
      <c r="H3699" s="29" t="b">
        <f>AND(IFERROR(INDEX(Config_Categories!$C$3:$AA$3, MATCH($E3699, Config_Categories!$C$1:$AA$1, 0)), FALSE), $G3699 &lt; 0)</f>
        <v>0</v>
      </c>
    </row>
    <row r="3700" spans="7:8" x14ac:dyDescent="0.45">
      <c r="G3700" s="28">
        <f t="shared" si="57"/>
        <v>0</v>
      </c>
      <c r="H3700" s="29" t="b">
        <f>AND(IFERROR(INDEX(Config_Categories!$C$3:$AA$3, MATCH($E3700, Config_Categories!$C$1:$AA$1, 0)), FALSE), $G3700 &lt; 0)</f>
        <v>0</v>
      </c>
    </row>
    <row r="3701" spans="7:8" x14ac:dyDescent="0.45">
      <c r="G3701" s="28">
        <f t="shared" si="57"/>
        <v>0</v>
      </c>
      <c r="H3701" s="29" t="b">
        <f>AND(IFERROR(INDEX(Config_Categories!$C$3:$AA$3, MATCH($E3701, Config_Categories!$C$1:$AA$1, 0)), FALSE), $G3701 &lt; 0)</f>
        <v>0</v>
      </c>
    </row>
    <row r="3702" spans="7:8" x14ac:dyDescent="0.45">
      <c r="G3702" s="28">
        <f t="shared" si="57"/>
        <v>0</v>
      </c>
      <c r="H3702" s="29" t="b">
        <f>AND(IFERROR(INDEX(Config_Categories!$C$3:$AA$3, MATCH($E3702, Config_Categories!$C$1:$AA$1, 0)), FALSE), $G3702 &lt; 0)</f>
        <v>0</v>
      </c>
    </row>
    <row r="3703" spans="7:8" x14ac:dyDescent="0.45">
      <c r="G3703" s="28">
        <f t="shared" si="57"/>
        <v>0</v>
      </c>
      <c r="H3703" s="29" t="b">
        <f>AND(IFERROR(INDEX(Config_Categories!$C$3:$AA$3, MATCH($E3703, Config_Categories!$C$1:$AA$1, 0)), FALSE), $G3703 &lt; 0)</f>
        <v>0</v>
      </c>
    </row>
    <row r="3704" spans="7:8" x14ac:dyDescent="0.45">
      <c r="G3704" s="28">
        <f t="shared" si="57"/>
        <v>0</v>
      </c>
      <c r="H3704" s="29" t="b">
        <f>AND(IFERROR(INDEX(Config_Categories!$C$3:$AA$3, MATCH($E3704, Config_Categories!$C$1:$AA$1, 0)), FALSE), $G3704 &lt; 0)</f>
        <v>0</v>
      </c>
    </row>
    <row r="3705" spans="7:8" x14ac:dyDescent="0.45">
      <c r="G3705" s="28">
        <f t="shared" si="57"/>
        <v>0</v>
      </c>
      <c r="H3705" s="29" t="b">
        <f>AND(IFERROR(INDEX(Config_Categories!$C$3:$AA$3, MATCH($E3705, Config_Categories!$C$1:$AA$1, 0)), FALSE), $G3705 &lt; 0)</f>
        <v>0</v>
      </c>
    </row>
    <row r="3706" spans="7:8" x14ac:dyDescent="0.45">
      <c r="G3706" s="28">
        <f t="shared" si="57"/>
        <v>0</v>
      </c>
      <c r="H3706" s="29" t="b">
        <f>AND(IFERROR(INDEX(Config_Categories!$C$3:$AA$3, MATCH($E3706, Config_Categories!$C$1:$AA$1, 0)), FALSE), $G3706 &lt; 0)</f>
        <v>0</v>
      </c>
    </row>
    <row r="3707" spans="7:8" x14ac:dyDescent="0.45">
      <c r="G3707" s="28">
        <f t="shared" si="57"/>
        <v>0</v>
      </c>
      <c r="H3707" s="29" t="b">
        <f>AND(IFERROR(INDEX(Config_Categories!$C$3:$AA$3, MATCH($E3707, Config_Categories!$C$1:$AA$1, 0)), FALSE), $G3707 &lt; 0)</f>
        <v>0</v>
      </c>
    </row>
    <row r="3708" spans="7:8" x14ac:dyDescent="0.45">
      <c r="G3708" s="28">
        <f t="shared" si="57"/>
        <v>0</v>
      </c>
      <c r="H3708" s="29" t="b">
        <f>AND(IFERROR(INDEX(Config_Categories!$C$3:$AA$3, MATCH($E3708, Config_Categories!$C$1:$AA$1, 0)), FALSE), $G3708 &lt; 0)</f>
        <v>0</v>
      </c>
    </row>
    <row r="3709" spans="7:8" x14ac:dyDescent="0.45">
      <c r="G3709" s="28">
        <f t="shared" si="57"/>
        <v>0</v>
      </c>
      <c r="H3709" s="29" t="b">
        <f>AND(IFERROR(INDEX(Config_Categories!$C$3:$AA$3, MATCH($E3709, Config_Categories!$C$1:$AA$1, 0)), FALSE), $G3709 &lt; 0)</f>
        <v>0</v>
      </c>
    </row>
    <row r="3710" spans="7:8" x14ac:dyDescent="0.45">
      <c r="G3710" s="28">
        <f t="shared" si="57"/>
        <v>0</v>
      </c>
      <c r="H3710" s="29" t="b">
        <f>AND(IFERROR(INDEX(Config_Categories!$C$3:$AA$3, MATCH($E3710, Config_Categories!$C$1:$AA$1, 0)), FALSE), $G3710 &lt; 0)</f>
        <v>0</v>
      </c>
    </row>
    <row r="3711" spans="7:8" x14ac:dyDescent="0.45">
      <c r="G3711" s="28">
        <f t="shared" si="57"/>
        <v>0</v>
      </c>
      <c r="H3711" s="29" t="b">
        <f>AND(IFERROR(INDEX(Config_Categories!$C$3:$AA$3, MATCH($E3711, Config_Categories!$C$1:$AA$1, 0)), FALSE), $G3711 &lt; 0)</f>
        <v>0</v>
      </c>
    </row>
    <row r="3712" spans="7:8" x14ac:dyDescent="0.45">
      <c r="G3712" s="28">
        <f t="shared" si="57"/>
        <v>0</v>
      </c>
      <c r="H3712" s="29" t="b">
        <f>AND(IFERROR(INDEX(Config_Categories!$C$3:$AA$3, MATCH($E3712, Config_Categories!$C$1:$AA$1, 0)), FALSE), $G3712 &lt; 0)</f>
        <v>0</v>
      </c>
    </row>
    <row r="3713" spans="7:8" x14ac:dyDescent="0.45">
      <c r="G3713" s="28">
        <f t="shared" si="57"/>
        <v>0</v>
      </c>
      <c r="H3713" s="29" t="b">
        <f>AND(IFERROR(INDEX(Config_Categories!$C$3:$AA$3, MATCH($E3713, Config_Categories!$C$1:$AA$1, 0)), FALSE), $G3713 &lt; 0)</f>
        <v>0</v>
      </c>
    </row>
    <row r="3714" spans="7:8" x14ac:dyDescent="0.45">
      <c r="G3714" s="28">
        <f t="shared" si="57"/>
        <v>0</v>
      </c>
      <c r="H3714" s="29" t="b">
        <f>AND(IFERROR(INDEX(Config_Categories!$C$3:$AA$3, MATCH($E3714, Config_Categories!$C$1:$AA$1, 0)), FALSE), $G3714 &lt; 0)</f>
        <v>0</v>
      </c>
    </row>
    <row r="3715" spans="7:8" x14ac:dyDescent="0.45">
      <c r="G3715" s="28">
        <f t="shared" ref="G3715:G3778" si="58">SUM(I3715:O3715)</f>
        <v>0</v>
      </c>
      <c r="H3715" s="29" t="b">
        <f>AND(IFERROR(INDEX(Config_Categories!$C$3:$AA$3, MATCH($E3715, Config_Categories!$C$1:$AA$1, 0)), FALSE), $G3715 &lt; 0)</f>
        <v>0</v>
      </c>
    </row>
    <row r="3716" spans="7:8" x14ac:dyDescent="0.45">
      <c r="G3716" s="28">
        <f t="shared" si="58"/>
        <v>0</v>
      </c>
      <c r="H3716" s="29" t="b">
        <f>AND(IFERROR(INDEX(Config_Categories!$C$3:$AA$3, MATCH($E3716, Config_Categories!$C$1:$AA$1, 0)), FALSE), $G3716 &lt; 0)</f>
        <v>0</v>
      </c>
    </row>
    <row r="3717" spans="7:8" x14ac:dyDescent="0.45">
      <c r="G3717" s="28">
        <f t="shared" si="58"/>
        <v>0</v>
      </c>
      <c r="H3717" s="29" t="b">
        <f>AND(IFERROR(INDEX(Config_Categories!$C$3:$AA$3, MATCH($E3717, Config_Categories!$C$1:$AA$1, 0)), FALSE), $G3717 &lt; 0)</f>
        <v>0</v>
      </c>
    </row>
    <row r="3718" spans="7:8" x14ac:dyDescent="0.45">
      <c r="G3718" s="28">
        <f t="shared" si="58"/>
        <v>0</v>
      </c>
      <c r="H3718" s="29" t="b">
        <f>AND(IFERROR(INDEX(Config_Categories!$C$3:$AA$3, MATCH($E3718, Config_Categories!$C$1:$AA$1, 0)), FALSE), $G3718 &lt; 0)</f>
        <v>0</v>
      </c>
    </row>
    <row r="3719" spans="7:8" x14ac:dyDescent="0.45">
      <c r="G3719" s="28">
        <f t="shared" si="58"/>
        <v>0</v>
      </c>
      <c r="H3719" s="29" t="b">
        <f>AND(IFERROR(INDEX(Config_Categories!$C$3:$AA$3, MATCH($E3719, Config_Categories!$C$1:$AA$1, 0)), FALSE), $G3719 &lt; 0)</f>
        <v>0</v>
      </c>
    </row>
    <row r="3720" spans="7:8" x14ac:dyDescent="0.45">
      <c r="G3720" s="28">
        <f t="shared" si="58"/>
        <v>0</v>
      </c>
      <c r="H3720" s="29" t="b">
        <f>AND(IFERROR(INDEX(Config_Categories!$C$3:$AA$3, MATCH($E3720, Config_Categories!$C$1:$AA$1, 0)), FALSE), $G3720 &lt; 0)</f>
        <v>0</v>
      </c>
    </row>
    <row r="3721" spans="7:8" x14ac:dyDescent="0.45">
      <c r="G3721" s="28">
        <f t="shared" si="58"/>
        <v>0</v>
      </c>
      <c r="H3721" s="29" t="b">
        <f>AND(IFERROR(INDEX(Config_Categories!$C$3:$AA$3, MATCH($E3721, Config_Categories!$C$1:$AA$1, 0)), FALSE), $G3721 &lt; 0)</f>
        <v>0</v>
      </c>
    </row>
    <row r="3722" spans="7:8" x14ac:dyDescent="0.45">
      <c r="G3722" s="28">
        <f t="shared" si="58"/>
        <v>0</v>
      </c>
      <c r="H3722" s="29" t="b">
        <f>AND(IFERROR(INDEX(Config_Categories!$C$3:$AA$3, MATCH($E3722, Config_Categories!$C$1:$AA$1, 0)), FALSE), $G3722 &lt; 0)</f>
        <v>0</v>
      </c>
    </row>
    <row r="3723" spans="7:8" x14ac:dyDescent="0.45">
      <c r="G3723" s="28">
        <f t="shared" si="58"/>
        <v>0</v>
      </c>
      <c r="H3723" s="29" t="b">
        <f>AND(IFERROR(INDEX(Config_Categories!$C$3:$AA$3, MATCH($E3723, Config_Categories!$C$1:$AA$1, 0)), FALSE), $G3723 &lt; 0)</f>
        <v>0</v>
      </c>
    </row>
    <row r="3724" spans="7:8" x14ac:dyDescent="0.45">
      <c r="G3724" s="28">
        <f t="shared" si="58"/>
        <v>0</v>
      </c>
      <c r="H3724" s="29" t="b">
        <f>AND(IFERROR(INDEX(Config_Categories!$C$3:$AA$3, MATCH($E3724, Config_Categories!$C$1:$AA$1, 0)), FALSE), $G3724 &lt; 0)</f>
        <v>0</v>
      </c>
    </row>
    <row r="3725" spans="7:8" x14ac:dyDescent="0.45">
      <c r="G3725" s="28">
        <f t="shared" si="58"/>
        <v>0</v>
      </c>
      <c r="H3725" s="29" t="b">
        <f>AND(IFERROR(INDEX(Config_Categories!$C$3:$AA$3, MATCH($E3725, Config_Categories!$C$1:$AA$1, 0)), FALSE), $G3725 &lt; 0)</f>
        <v>0</v>
      </c>
    </row>
    <row r="3726" spans="7:8" x14ac:dyDescent="0.45">
      <c r="G3726" s="28">
        <f t="shared" si="58"/>
        <v>0</v>
      </c>
      <c r="H3726" s="29" t="b">
        <f>AND(IFERROR(INDEX(Config_Categories!$C$3:$AA$3, MATCH($E3726, Config_Categories!$C$1:$AA$1, 0)), FALSE), $G3726 &lt; 0)</f>
        <v>0</v>
      </c>
    </row>
    <row r="3727" spans="7:8" x14ac:dyDescent="0.45">
      <c r="G3727" s="28">
        <f t="shared" si="58"/>
        <v>0</v>
      </c>
      <c r="H3727" s="29" t="b">
        <f>AND(IFERROR(INDEX(Config_Categories!$C$3:$AA$3, MATCH($E3727, Config_Categories!$C$1:$AA$1, 0)), FALSE), $G3727 &lt; 0)</f>
        <v>0</v>
      </c>
    </row>
    <row r="3728" spans="7:8" x14ac:dyDescent="0.45">
      <c r="G3728" s="28">
        <f t="shared" si="58"/>
        <v>0</v>
      </c>
      <c r="H3728" s="29" t="b">
        <f>AND(IFERROR(INDEX(Config_Categories!$C$3:$AA$3, MATCH($E3728, Config_Categories!$C$1:$AA$1, 0)), FALSE), $G3728 &lt; 0)</f>
        <v>0</v>
      </c>
    </row>
    <row r="3729" spans="7:8" x14ac:dyDescent="0.45">
      <c r="G3729" s="28">
        <f t="shared" si="58"/>
        <v>0</v>
      </c>
      <c r="H3729" s="29" t="b">
        <f>AND(IFERROR(INDEX(Config_Categories!$C$3:$AA$3, MATCH($E3729, Config_Categories!$C$1:$AA$1, 0)), FALSE), $G3729 &lt; 0)</f>
        <v>0</v>
      </c>
    </row>
    <row r="3730" spans="7:8" x14ac:dyDescent="0.45">
      <c r="G3730" s="28">
        <f t="shared" si="58"/>
        <v>0</v>
      </c>
      <c r="H3730" s="29" t="b">
        <f>AND(IFERROR(INDEX(Config_Categories!$C$3:$AA$3, MATCH($E3730, Config_Categories!$C$1:$AA$1, 0)), FALSE), $G3730 &lt; 0)</f>
        <v>0</v>
      </c>
    </row>
    <row r="3731" spans="7:8" x14ac:dyDescent="0.45">
      <c r="G3731" s="28">
        <f t="shared" si="58"/>
        <v>0</v>
      </c>
      <c r="H3731" s="29" t="b">
        <f>AND(IFERROR(INDEX(Config_Categories!$C$3:$AA$3, MATCH($E3731, Config_Categories!$C$1:$AA$1, 0)), FALSE), $G3731 &lt; 0)</f>
        <v>0</v>
      </c>
    </row>
    <row r="3732" spans="7:8" x14ac:dyDescent="0.45">
      <c r="G3732" s="28">
        <f t="shared" si="58"/>
        <v>0</v>
      </c>
      <c r="H3732" s="29" t="b">
        <f>AND(IFERROR(INDEX(Config_Categories!$C$3:$AA$3, MATCH($E3732, Config_Categories!$C$1:$AA$1, 0)), FALSE), $G3732 &lt; 0)</f>
        <v>0</v>
      </c>
    </row>
    <row r="3733" spans="7:8" x14ac:dyDescent="0.45">
      <c r="G3733" s="28">
        <f t="shared" si="58"/>
        <v>0</v>
      </c>
      <c r="H3733" s="29" t="b">
        <f>AND(IFERROR(INDEX(Config_Categories!$C$3:$AA$3, MATCH($E3733, Config_Categories!$C$1:$AA$1, 0)), FALSE), $G3733 &lt; 0)</f>
        <v>0</v>
      </c>
    </row>
    <row r="3734" spans="7:8" x14ac:dyDescent="0.45">
      <c r="G3734" s="28">
        <f t="shared" si="58"/>
        <v>0</v>
      </c>
      <c r="H3734" s="29" t="b">
        <f>AND(IFERROR(INDEX(Config_Categories!$C$3:$AA$3, MATCH($E3734, Config_Categories!$C$1:$AA$1, 0)), FALSE), $G3734 &lt; 0)</f>
        <v>0</v>
      </c>
    </row>
    <row r="3735" spans="7:8" x14ac:dyDescent="0.45">
      <c r="G3735" s="28">
        <f t="shared" si="58"/>
        <v>0</v>
      </c>
      <c r="H3735" s="29" t="b">
        <f>AND(IFERROR(INDEX(Config_Categories!$C$3:$AA$3, MATCH($E3735, Config_Categories!$C$1:$AA$1, 0)), FALSE), $G3735 &lt; 0)</f>
        <v>0</v>
      </c>
    </row>
    <row r="3736" spans="7:8" x14ac:dyDescent="0.45">
      <c r="G3736" s="28">
        <f t="shared" si="58"/>
        <v>0</v>
      </c>
      <c r="H3736" s="29" t="b">
        <f>AND(IFERROR(INDEX(Config_Categories!$C$3:$AA$3, MATCH($E3736, Config_Categories!$C$1:$AA$1, 0)), FALSE), $G3736 &lt; 0)</f>
        <v>0</v>
      </c>
    </row>
    <row r="3737" spans="7:8" x14ac:dyDescent="0.45">
      <c r="G3737" s="28">
        <f t="shared" si="58"/>
        <v>0</v>
      </c>
      <c r="H3737" s="29" t="b">
        <f>AND(IFERROR(INDEX(Config_Categories!$C$3:$AA$3, MATCH($E3737, Config_Categories!$C$1:$AA$1, 0)), FALSE), $G3737 &lt; 0)</f>
        <v>0</v>
      </c>
    </row>
    <row r="3738" spans="7:8" x14ac:dyDescent="0.45">
      <c r="G3738" s="28">
        <f t="shared" si="58"/>
        <v>0</v>
      </c>
      <c r="H3738" s="29" t="b">
        <f>AND(IFERROR(INDEX(Config_Categories!$C$3:$AA$3, MATCH($E3738, Config_Categories!$C$1:$AA$1, 0)), FALSE), $G3738 &lt; 0)</f>
        <v>0</v>
      </c>
    </row>
    <row r="3739" spans="7:8" x14ac:dyDescent="0.45">
      <c r="G3739" s="28">
        <f t="shared" si="58"/>
        <v>0</v>
      </c>
      <c r="H3739" s="29" t="b">
        <f>AND(IFERROR(INDEX(Config_Categories!$C$3:$AA$3, MATCH($E3739, Config_Categories!$C$1:$AA$1, 0)), FALSE), $G3739 &lt; 0)</f>
        <v>0</v>
      </c>
    </row>
    <row r="3740" spans="7:8" x14ac:dyDescent="0.45">
      <c r="G3740" s="28">
        <f t="shared" si="58"/>
        <v>0</v>
      </c>
      <c r="H3740" s="29" t="b">
        <f>AND(IFERROR(INDEX(Config_Categories!$C$3:$AA$3, MATCH($E3740, Config_Categories!$C$1:$AA$1, 0)), FALSE), $G3740 &lt; 0)</f>
        <v>0</v>
      </c>
    </row>
    <row r="3741" spans="7:8" x14ac:dyDescent="0.45">
      <c r="G3741" s="28">
        <f t="shared" si="58"/>
        <v>0</v>
      </c>
      <c r="H3741" s="29" t="b">
        <f>AND(IFERROR(INDEX(Config_Categories!$C$3:$AA$3, MATCH($E3741, Config_Categories!$C$1:$AA$1, 0)), FALSE), $G3741 &lt; 0)</f>
        <v>0</v>
      </c>
    </row>
    <row r="3742" spans="7:8" x14ac:dyDescent="0.45">
      <c r="G3742" s="28">
        <f t="shared" si="58"/>
        <v>0</v>
      </c>
      <c r="H3742" s="29" t="b">
        <f>AND(IFERROR(INDEX(Config_Categories!$C$3:$AA$3, MATCH($E3742, Config_Categories!$C$1:$AA$1, 0)), FALSE), $G3742 &lt; 0)</f>
        <v>0</v>
      </c>
    </row>
    <row r="3743" spans="7:8" x14ac:dyDescent="0.45">
      <c r="G3743" s="28">
        <f t="shared" si="58"/>
        <v>0</v>
      </c>
      <c r="H3743" s="29" t="b">
        <f>AND(IFERROR(INDEX(Config_Categories!$C$3:$AA$3, MATCH($E3743, Config_Categories!$C$1:$AA$1, 0)), FALSE), $G3743 &lt; 0)</f>
        <v>0</v>
      </c>
    </row>
    <row r="3744" spans="7:8" x14ac:dyDescent="0.45">
      <c r="G3744" s="28">
        <f t="shared" si="58"/>
        <v>0</v>
      </c>
      <c r="H3744" s="29" t="b">
        <f>AND(IFERROR(INDEX(Config_Categories!$C$3:$AA$3, MATCH($E3744, Config_Categories!$C$1:$AA$1, 0)), FALSE), $G3744 &lt; 0)</f>
        <v>0</v>
      </c>
    </row>
    <row r="3745" spans="7:8" x14ac:dyDescent="0.45">
      <c r="G3745" s="28">
        <f t="shared" si="58"/>
        <v>0</v>
      </c>
      <c r="H3745" s="29" t="b">
        <f>AND(IFERROR(INDEX(Config_Categories!$C$3:$AA$3, MATCH($E3745, Config_Categories!$C$1:$AA$1, 0)), FALSE), $G3745 &lt; 0)</f>
        <v>0</v>
      </c>
    </row>
    <row r="3746" spans="7:8" x14ac:dyDescent="0.45">
      <c r="G3746" s="28">
        <f t="shared" si="58"/>
        <v>0</v>
      </c>
      <c r="H3746" s="29" t="b">
        <f>AND(IFERROR(INDEX(Config_Categories!$C$3:$AA$3, MATCH($E3746, Config_Categories!$C$1:$AA$1, 0)), FALSE), $G3746 &lt; 0)</f>
        <v>0</v>
      </c>
    </row>
    <row r="3747" spans="7:8" x14ac:dyDescent="0.45">
      <c r="G3747" s="28">
        <f t="shared" si="58"/>
        <v>0</v>
      </c>
      <c r="H3747" s="29" t="b">
        <f>AND(IFERROR(INDEX(Config_Categories!$C$3:$AA$3, MATCH($E3747, Config_Categories!$C$1:$AA$1, 0)), FALSE), $G3747 &lt; 0)</f>
        <v>0</v>
      </c>
    </row>
    <row r="3748" spans="7:8" x14ac:dyDescent="0.45">
      <c r="G3748" s="28">
        <f t="shared" si="58"/>
        <v>0</v>
      </c>
      <c r="H3748" s="29" t="b">
        <f>AND(IFERROR(INDEX(Config_Categories!$C$3:$AA$3, MATCH($E3748, Config_Categories!$C$1:$AA$1, 0)), FALSE), $G3748 &lt; 0)</f>
        <v>0</v>
      </c>
    </row>
    <row r="3749" spans="7:8" x14ac:dyDescent="0.45">
      <c r="G3749" s="28">
        <f t="shared" si="58"/>
        <v>0</v>
      </c>
      <c r="H3749" s="29" t="b">
        <f>AND(IFERROR(INDEX(Config_Categories!$C$3:$AA$3, MATCH($E3749, Config_Categories!$C$1:$AA$1, 0)), FALSE), $G3749 &lt; 0)</f>
        <v>0</v>
      </c>
    </row>
    <row r="3750" spans="7:8" x14ac:dyDescent="0.45">
      <c r="G3750" s="28">
        <f t="shared" si="58"/>
        <v>0</v>
      </c>
      <c r="H3750" s="29" t="b">
        <f>AND(IFERROR(INDEX(Config_Categories!$C$3:$AA$3, MATCH($E3750, Config_Categories!$C$1:$AA$1, 0)), FALSE), $G3750 &lt; 0)</f>
        <v>0</v>
      </c>
    </row>
    <row r="3751" spans="7:8" x14ac:dyDescent="0.45">
      <c r="G3751" s="28">
        <f t="shared" si="58"/>
        <v>0</v>
      </c>
      <c r="H3751" s="29" t="b">
        <f>AND(IFERROR(INDEX(Config_Categories!$C$3:$AA$3, MATCH($E3751, Config_Categories!$C$1:$AA$1, 0)), FALSE), $G3751 &lt; 0)</f>
        <v>0</v>
      </c>
    </row>
    <row r="3752" spans="7:8" x14ac:dyDescent="0.45">
      <c r="G3752" s="28">
        <f t="shared" si="58"/>
        <v>0</v>
      </c>
      <c r="H3752" s="29" t="b">
        <f>AND(IFERROR(INDEX(Config_Categories!$C$3:$AA$3, MATCH($E3752, Config_Categories!$C$1:$AA$1, 0)), FALSE), $G3752 &lt; 0)</f>
        <v>0</v>
      </c>
    </row>
    <row r="3753" spans="7:8" x14ac:dyDescent="0.45">
      <c r="G3753" s="28">
        <f t="shared" si="58"/>
        <v>0</v>
      </c>
      <c r="H3753" s="29" t="b">
        <f>AND(IFERROR(INDEX(Config_Categories!$C$3:$AA$3, MATCH($E3753, Config_Categories!$C$1:$AA$1, 0)), FALSE), $G3753 &lt; 0)</f>
        <v>0</v>
      </c>
    </row>
    <row r="3754" spans="7:8" x14ac:dyDescent="0.45">
      <c r="G3754" s="28">
        <f t="shared" si="58"/>
        <v>0</v>
      </c>
      <c r="H3754" s="29" t="b">
        <f>AND(IFERROR(INDEX(Config_Categories!$C$3:$AA$3, MATCH($E3754, Config_Categories!$C$1:$AA$1, 0)), FALSE), $G3754 &lt; 0)</f>
        <v>0</v>
      </c>
    </row>
    <row r="3755" spans="7:8" x14ac:dyDescent="0.45">
      <c r="G3755" s="28">
        <f t="shared" si="58"/>
        <v>0</v>
      </c>
      <c r="H3755" s="29" t="b">
        <f>AND(IFERROR(INDEX(Config_Categories!$C$3:$AA$3, MATCH($E3755, Config_Categories!$C$1:$AA$1, 0)), FALSE), $G3755 &lt; 0)</f>
        <v>0</v>
      </c>
    </row>
    <row r="3756" spans="7:8" x14ac:dyDescent="0.45">
      <c r="G3756" s="28">
        <f t="shared" si="58"/>
        <v>0</v>
      </c>
      <c r="H3756" s="29" t="b">
        <f>AND(IFERROR(INDEX(Config_Categories!$C$3:$AA$3, MATCH($E3756, Config_Categories!$C$1:$AA$1, 0)), FALSE), $G3756 &lt; 0)</f>
        <v>0</v>
      </c>
    </row>
    <row r="3757" spans="7:8" x14ac:dyDescent="0.45">
      <c r="G3757" s="28">
        <f t="shared" si="58"/>
        <v>0</v>
      </c>
      <c r="H3757" s="29" t="b">
        <f>AND(IFERROR(INDEX(Config_Categories!$C$3:$AA$3, MATCH($E3757, Config_Categories!$C$1:$AA$1, 0)), FALSE), $G3757 &lt; 0)</f>
        <v>0</v>
      </c>
    </row>
    <row r="3758" spans="7:8" x14ac:dyDescent="0.45">
      <c r="G3758" s="28">
        <f t="shared" si="58"/>
        <v>0</v>
      </c>
      <c r="H3758" s="29" t="b">
        <f>AND(IFERROR(INDEX(Config_Categories!$C$3:$AA$3, MATCH($E3758, Config_Categories!$C$1:$AA$1, 0)), FALSE), $G3758 &lt; 0)</f>
        <v>0</v>
      </c>
    </row>
    <row r="3759" spans="7:8" x14ac:dyDescent="0.45">
      <c r="G3759" s="28">
        <f t="shared" si="58"/>
        <v>0</v>
      </c>
      <c r="H3759" s="29" t="b">
        <f>AND(IFERROR(INDEX(Config_Categories!$C$3:$AA$3, MATCH($E3759, Config_Categories!$C$1:$AA$1, 0)), FALSE), $G3759 &lt; 0)</f>
        <v>0</v>
      </c>
    </row>
    <row r="3760" spans="7:8" x14ac:dyDescent="0.45">
      <c r="G3760" s="28">
        <f t="shared" si="58"/>
        <v>0</v>
      </c>
      <c r="H3760" s="29" t="b">
        <f>AND(IFERROR(INDEX(Config_Categories!$C$3:$AA$3, MATCH($E3760, Config_Categories!$C$1:$AA$1, 0)), FALSE), $G3760 &lt; 0)</f>
        <v>0</v>
      </c>
    </row>
    <row r="3761" spans="7:8" x14ac:dyDescent="0.45">
      <c r="G3761" s="28">
        <f t="shared" si="58"/>
        <v>0</v>
      </c>
      <c r="H3761" s="29" t="b">
        <f>AND(IFERROR(INDEX(Config_Categories!$C$3:$AA$3, MATCH($E3761, Config_Categories!$C$1:$AA$1, 0)), FALSE), $G3761 &lt; 0)</f>
        <v>0</v>
      </c>
    </row>
    <row r="3762" spans="7:8" x14ac:dyDescent="0.45">
      <c r="G3762" s="28">
        <f t="shared" si="58"/>
        <v>0</v>
      </c>
      <c r="H3762" s="29" t="b">
        <f>AND(IFERROR(INDEX(Config_Categories!$C$3:$AA$3, MATCH($E3762, Config_Categories!$C$1:$AA$1, 0)), FALSE), $G3762 &lt; 0)</f>
        <v>0</v>
      </c>
    </row>
    <row r="3763" spans="7:8" x14ac:dyDescent="0.45">
      <c r="G3763" s="28">
        <f t="shared" si="58"/>
        <v>0</v>
      </c>
      <c r="H3763" s="29" t="b">
        <f>AND(IFERROR(INDEX(Config_Categories!$C$3:$AA$3, MATCH($E3763, Config_Categories!$C$1:$AA$1, 0)), FALSE), $G3763 &lt; 0)</f>
        <v>0</v>
      </c>
    </row>
    <row r="3764" spans="7:8" x14ac:dyDescent="0.45">
      <c r="G3764" s="28">
        <f t="shared" si="58"/>
        <v>0</v>
      </c>
      <c r="H3764" s="29" t="b">
        <f>AND(IFERROR(INDEX(Config_Categories!$C$3:$AA$3, MATCH($E3764, Config_Categories!$C$1:$AA$1, 0)), FALSE), $G3764 &lt; 0)</f>
        <v>0</v>
      </c>
    </row>
    <row r="3765" spans="7:8" x14ac:dyDescent="0.45">
      <c r="G3765" s="28">
        <f t="shared" si="58"/>
        <v>0</v>
      </c>
      <c r="H3765" s="29" t="b">
        <f>AND(IFERROR(INDEX(Config_Categories!$C$3:$AA$3, MATCH($E3765, Config_Categories!$C$1:$AA$1, 0)), FALSE), $G3765 &lt; 0)</f>
        <v>0</v>
      </c>
    </row>
    <row r="3766" spans="7:8" x14ac:dyDescent="0.45">
      <c r="G3766" s="28">
        <f t="shared" si="58"/>
        <v>0</v>
      </c>
      <c r="H3766" s="29" t="b">
        <f>AND(IFERROR(INDEX(Config_Categories!$C$3:$AA$3, MATCH($E3766, Config_Categories!$C$1:$AA$1, 0)), FALSE), $G3766 &lt; 0)</f>
        <v>0</v>
      </c>
    </row>
    <row r="3767" spans="7:8" x14ac:dyDescent="0.45">
      <c r="G3767" s="28">
        <f t="shared" si="58"/>
        <v>0</v>
      </c>
      <c r="H3767" s="29" t="b">
        <f>AND(IFERROR(INDEX(Config_Categories!$C$3:$AA$3, MATCH($E3767, Config_Categories!$C$1:$AA$1, 0)), FALSE), $G3767 &lt; 0)</f>
        <v>0</v>
      </c>
    </row>
    <row r="3768" spans="7:8" x14ac:dyDescent="0.45">
      <c r="G3768" s="28">
        <f t="shared" si="58"/>
        <v>0</v>
      </c>
      <c r="H3768" s="29" t="b">
        <f>AND(IFERROR(INDEX(Config_Categories!$C$3:$AA$3, MATCH($E3768, Config_Categories!$C$1:$AA$1, 0)), FALSE), $G3768 &lt; 0)</f>
        <v>0</v>
      </c>
    </row>
    <row r="3769" spans="7:8" x14ac:dyDescent="0.45">
      <c r="G3769" s="28">
        <f t="shared" si="58"/>
        <v>0</v>
      </c>
      <c r="H3769" s="29" t="b">
        <f>AND(IFERROR(INDEX(Config_Categories!$C$3:$AA$3, MATCH($E3769, Config_Categories!$C$1:$AA$1, 0)), FALSE), $G3769 &lt; 0)</f>
        <v>0</v>
      </c>
    </row>
    <row r="3770" spans="7:8" x14ac:dyDescent="0.45">
      <c r="G3770" s="28">
        <f t="shared" si="58"/>
        <v>0</v>
      </c>
      <c r="H3770" s="29" t="b">
        <f>AND(IFERROR(INDEX(Config_Categories!$C$3:$AA$3, MATCH($E3770, Config_Categories!$C$1:$AA$1, 0)), FALSE), $G3770 &lt; 0)</f>
        <v>0</v>
      </c>
    </row>
    <row r="3771" spans="7:8" x14ac:dyDescent="0.45">
      <c r="G3771" s="28">
        <f t="shared" si="58"/>
        <v>0</v>
      </c>
      <c r="H3771" s="29" t="b">
        <f>AND(IFERROR(INDEX(Config_Categories!$C$3:$AA$3, MATCH($E3771, Config_Categories!$C$1:$AA$1, 0)), FALSE), $G3771 &lt; 0)</f>
        <v>0</v>
      </c>
    </row>
    <row r="3772" spans="7:8" x14ac:dyDescent="0.45">
      <c r="G3772" s="28">
        <f t="shared" si="58"/>
        <v>0</v>
      </c>
      <c r="H3772" s="29" t="b">
        <f>AND(IFERROR(INDEX(Config_Categories!$C$3:$AA$3, MATCH($E3772, Config_Categories!$C$1:$AA$1, 0)), FALSE), $G3772 &lt; 0)</f>
        <v>0</v>
      </c>
    </row>
    <row r="3773" spans="7:8" x14ac:dyDescent="0.45">
      <c r="G3773" s="28">
        <f t="shared" si="58"/>
        <v>0</v>
      </c>
      <c r="H3773" s="29" t="b">
        <f>AND(IFERROR(INDEX(Config_Categories!$C$3:$AA$3, MATCH($E3773, Config_Categories!$C$1:$AA$1, 0)), FALSE), $G3773 &lt; 0)</f>
        <v>0</v>
      </c>
    </row>
    <row r="3774" spans="7:8" x14ac:dyDescent="0.45">
      <c r="G3774" s="28">
        <f t="shared" si="58"/>
        <v>0</v>
      </c>
      <c r="H3774" s="29" t="b">
        <f>AND(IFERROR(INDEX(Config_Categories!$C$3:$AA$3, MATCH($E3774, Config_Categories!$C$1:$AA$1, 0)), FALSE), $G3774 &lt; 0)</f>
        <v>0</v>
      </c>
    </row>
    <row r="3775" spans="7:8" x14ac:dyDescent="0.45">
      <c r="G3775" s="28">
        <f t="shared" si="58"/>
        <v>0</v>
      </c>
      <c r="H3775" s="29" t="b">
        <f>AND(IFERROR(INDEX(Config_Categories!$C$3:$AA$3, MATCH($E3775, Config_Categories!$C$1:$AA$1, 0)), FALSE), $G3775 &lt; 0)</f>
        <v>0</v>
      </c>
    </row>
    <row r="3776" spans="7:8" x14ac:dyDescent="0.45">
      <c r="G3776" s="28">
        <f t="shared" si="58"/>
        <v>0</v>
      </c>
      <c r="H3776" s="29" t="b">
        <f>AND(IFERROR(INDEX(Config_Categories!$C$3:$AA$3, MATCH($E3776, Config_Categories!$C$1:$AA$1, 0)), FALSE), $G3776 &lt; 0)</f>
        <v>0</v>
      </c>
    </row>
    <row r="3777" spans="7:8" x14ac:dyDescent="0.45">
      <c r="G3777" s="28">
        <f t="shared" si="58"/>
        <v>0</v>
      </c>
      <c r="H3777" s="29" t="b">
        <f>AND(IFERROR(INDEX(Config_Categories!$C$3:$AA$3, MATCH($E3777, Config_Categories!$C$1:$AA$1, 0)), FALSE), $G3777 &lt; 0)</f>
        <v>0</v>
      </c>
    </row>
    <row r="3778" spans="7:8" x14ac:dyDescent="0.45">
      <c r="G3778" s="28">
        <f t="shared" si="58"/>
        <v>0</v>
      </c>
      <c r="H3778" s="29" t="b">
        <f>AND(IFERROR(INDEX(Config_Categories!$C$3:$AA$3, MATCH($E3778, Config_Categories!$C$1:$AA$1, 0)), FALSE), $G3778 &lt; 0)</f>
        <v>0</v>
      </c>
    </row>
    <row r="3779" spans="7:8" x14ac:dyDescent="0.45">
      <c r="G3779" s="28">
        <f t="shared" ref="G3779:G3842" si="59">SUM(I3779:O3779)</f>
        <v>0</v>
      </c>
      <c r="H3779" s="29" t="b">
        <f>AND(IFERROR(INDEX(Config_Categories!$C$3:$AA$3, MATCH($E3779, Config_Categories!$C$1:$AA$1, 0)), FALSE), $G3779 &lt; 0)</f>
        <v>0</v>
      </c>
    </row>
    <row r="3780" spans="7:8" x14ac:dyDescent="0.45">
      <c r="G3780" s="28">
        <f t="shared" si="59"/>
        <v>0</v>
      </c>
      <c r="H3780" s="29" t="b">
        <f>AND(IFERROR(INDEX(Config_Categories!$C$3:$AA$3, MATCH($E3780, Config_Categories!$C$1:$AA$1, 0)), FALSE), $G3780 &lt; 0)</f>
        <v>0</v>
      </c>
    </row>
    <row r="3781" spans="7:8" x14ac:dyDescent="0.45">
      <c r="G3781" s="28">
        <f t="shared" si="59"/>
        <v>0</v>
      </c>
      <c r="H3781" s="29" t="b">
        <f>AND(IFERROR(INDEX(Config_Categories!$C$3:$AA$3, MATCH($E3781, Config_Categories!$C$1:$AA$1, 0)), FALSE), $G3781 &lt; 0)</f>
        <v>0</v>
      </c>
    </row>
    <row r="3782" spans="7:8" x14ac:dyDescent="0.45">
      <c r="G3782" s="28">
        <f t="shared" si="59"/>
        <v>0</v>
      </c>
      <c r="H3782" s="29" t="b">
        <f>AND(IFERROR(INDEX(Config_Categories!$C$3:$AA$3, MATCH($E3782, Config_Categories!$C$1:$AA$1, 0)), FALSE), $G3782 &lt; 0)</f>
        <v>0</v>
      </c>
    </row>
    <row r="3783" spans="7:8" x14ac:dyDescent="0.45">
      <c r="G3783" s="28">
        <f t="shared" si="59"/>
        <v>0</v>
      </c>
      <c r="H3783" s="29" t="b">
        <f>AND(IFERROR(INDEX(Config_Categories!$C$3:$AA$3, MATCH($E3783, Config_Categories!$C$1:$AA$1, 0)), FALSE), $G3783 &lt; 0)</f>
        <v>0</v>
      </c>
    </row>
    <row r="3784" spans="7:8" x14ac:dyDescent="0.45">
      <c r="G3784" s="28">
        <f t="shared" si="59"/>
        <v>0</v>
      </c>
      <c r="H3784" s="29" t="b">
        <f>AND(IFERROR(INDEX(Config_Categories!$C$3:$AA$3, MATCH($E3784, Config_Categories!$C$1:$AA$1, 0)), FALSE), $G3784 &lt; 0)</f>
        <v>0</v>
      </c>
    </row>
    <row r="3785" spans="7:8" x14ac:dyDescent="0.45">
      <c r="G3785" s="28">
        <f t="shared" si="59"/>
        <v>0</v>
      </c>
      <c r="H3785" s="29" t="b">
        <f>AND(IFERROR(INDEX(Config_Categories!$C$3:$AA$3, MATCH($E3785, Config_Categories!$C$1:$AA$1, 0)), FALSE), $G3785 &lt; 0)</f>
        <v>0</v>
      </c>
    </row>
    <row r="3786" spans="7:8" x14ac:dyDescent="0.45">
      <c r="G3786" s="28">
        <f t="shared" si="59"/>
        <v>0</v>
      </c>
      <c r="H3786" s="29" t="b">
        <f>AND(IFERROR(INDEX(Config_Categories!$C$3:$AA$3, MATCH($E3786, Config_Categories!$C$1:$AA$1, 0)), FALSE), $G3786 &lt; 0)</f>
        <v>0</v>
      </c>
    </row>
    <row r="3787" spans="7:8" x14ac:dyDescent="0.45">
      <c r="G3787" s="28">
        <f t="shared" si="59"/>
        <v>0</v>
      </c>
      <c r="H3787" s="29" t="b">
        <f>AND(IFERROR(INDEX(Config_Categories!$C$3:$AA$3, MATCH($E3787, Config_Categories!$C$1:$AA$1, 0)), FALSE), $G3787 &lt; 0)</f>
        <v>0</v>
      </c>
    </row>
    <row r="3788" spans="7:8" x14ac:dyDescent="0.45">
      <c r="G3788" s="28">
        <f t="shared" si="59"/>
        <v>0</v>
      </c>
      <c r="H3788" s="29" t="b">
        <f>AND(IFERROR(INDEX(Config_Categories!$C$3:$AA$3, MATCH($E3788, Config_Categories!$C$1:$AA$1, 0)), FALSE), $G3788 &lt; 0)</f>
        <v>0</v>
      </c>
    </row>
    <row r="3789" spans="7:8" x14ac:dyDescent="0.45">
      <c r="G3789" s="28">
        <f t="shared" si="59"/>
        <v>0</v>
      </c>
      <c r="H3789" s="29" t="b">
        <f>AND(IFERROR(INDEX(Config_Categories!$C$3:$AA$3, MATCH($E3789, Config_Categories!$C$1:$AA$1, 0)), FALSE), $G3789 &lt; 0)</f>
        <v>0</v>
      </c>
    </row>
    <row r="3790" spans="7:8" x14ac:dyDescent="0.45">
      <c r="G3790" s="28">
        <f t="shared" si="59"/>
        <v>0</v>
      </c>
      <c r="H3790" s="29" t="b">
        <f>AND(IFERROR(INDEX(Config_Categories!$C$3:$AA$3, MATCH($E3790, Config_Categories!$C$1:$AA$1, 0)), FALSE), $G3790 &lt; 0)</f>
        <v>0</v>
      </c>
    </row>
    <row r="3791" spans="7:8" x14ac:dyDescent="0.45">
      <c r="G3791" s="28">
        <f t="shared" si="59"/>
        <v>0</v>
      </c>
      <c r="H3791" s="29" t="b">
        <f>AND(IFERROR(INDEX(Config_Categories!$C$3:$AA$3, MATCH($E3791, Config_Categories!$C$1:$AA$1, 0)), FALSE), $G3791 &lt; 0)</f>
        <v>0</v>
      </c>
    </row>
    <row r="3792" spans="7:8" x14ac:dyDescent="0.45">
      <c r="G3792" s="28">
        <f t="shared" si="59"/>
        <v>0</v>
      </c>
      <c r="H3792" s="29" t="b">
        <f>AND(IFERROR(INDEX(Config_Categories!$C$3:$AA$3, MATCH($E3792, Config_Categories!$C$1:$AA$1, 0)), FALSE), $G3792 &lt; 0)</f>
        <v>0</v>
      </c>
    </row>
    <row r="3793" spans="7:8" x14ac:dyDescent="0.45">
      <c r="G3793" s="28">
        <f t="shared" si="59"/>
        <v>0</v>
      </c>
      <c r="H3793" s="29" t="b">
        <f>AND(IFERROR(INDEX(Config_Categories!$C$3:$AA$3, MATCH($E3793, Config_Categories!$C$1:$AA$1, 0)), FALSE), $G3793 &lt; 0)</f>
        <v>0</v>
      </c>
    </row>
    <row r="3794" spans="7:8" x14ac:dyDescent="0.45">
      <c r="G3794" s="28">
        <f t="shared" si="59"/>
        <v>0</v>
      </c>
      <c r="H3794" s="29" t="b">
        <f>AND(IFERROR(INDEX(Config_Categories!$C$3:$AA$3, MATCH($E3794, Config_Categories!$C$1:$AA$1, 0)), FALSE), $G3794 &lt; 0)</f>
        <v>0</v>
      </c>
    </row>
    <row r="3795" spans="7:8" x14ac:dyDescent="0.45">
      <c r="G3795" s="28">
        <f t="shared" si="59"/>
        <v>0</v>
      </c>
      <c r="H3795" s="29" t="b">
        <f>AND(IFERROR(INDEX(Config_Categories!$C$3:$AA$3, MATCH($E3795, Config_Categories!$C$1:$AA$1, 0)), FALSE), $G3795 &lt; 0)</f>
        <v>0</v>
      </c>
    </row>
    <row r="3796" spans="7:8" x14ac:dyDescent="0.45">
      <c r="G3796" s="28">
        <f t="shared" si="59"/>
        <v>0</v>
      </c>
      <c r="H3796" s="29" t="b">
        <f>AND(IFERROR(INDEX(Config_Categories!$C$3:$AA$3, MATCH($E3796, Config_Categories!$C$1:$AA$1, 0)), FALSE), $G3796 &lt; 0)</f>
        <v>0</v>
      </c>
    </row>
    <row r="3797" spans="7:8" x14ac:dyDescent="0.45">
      <c r="G3797" s="28">
        <f t="shared" si="59"/>
        <v>0</v>
      </c>
      <c r="H3797" s="29" t="b">
        <f>AND(IFERROR(INDEX(Config_Categories!$C$3:$AA$3, MATCH($E3797, Config_Categories!$C$1:$AA$1, 0)), FALSE), $G3797 &lt; 0)</f>
        <v>0</v>
      </c>
    </row>
    <row r="3798" spans="7:8" x14ac:dyDescent="0.45">
      <c r="G3798" s="28">
        <f t="shared" si="59"/>
        <v>0</v>
      </c>
      <c r="H3798" s="29" t="b">
        <f>AND(IFERROR(INDEX(Config_Categories!$C$3:$AA$3, MATCH($E3798, Config_Categories!$C$1:$AA$1, 0)), FALSE), $G3798 &lt; 0)</f>
        <v>0</v>
      </c>
    </row>
    <row r="3799" spans="7:8" x14ac:dyDescent="0.45">
      <c r="G3799" s="28">
        <f t="shared" si="59"/>
        <v>0</v>
      </c>
      <c r="H3799" s="29" t="b">
        <f>AND(IFERROR(INDEX(Config_Categories!$C$3:$AA$3, MATCH($E3799, Config_Categories!$C$1:$AA$1, 0)), FALSE), $G3799 &lt; 0)</f>
        <v>0</v>
      </c>
    </row>
    <row r="3800" spans="7:8" x14ac:dyDescent="0.45">
      <c r="G3800" s="28">
        <f t="shared" si="59"/>
        <v>0</v>
      </c>
      <c r="H3800" s="29" t="b">
        <f>AND(IFERROR(INDEX(Config_Categories!$C$3:$AA$3, MATCH($E3800, Config_Categories!$C$1:$AA$1, 0)), FALSE), $G3800 &lt; 0)</f>
        <v>0</v>
      </c>
    </row>
    <row r="3801" spans="7:8" x14ac:dyDescent="0.45">
      <c r="G3801" s="28">
        <f t="shared" si="59"/>
        <v>0</v>
      </c>
      <c r="H3801" s="29" t="b">
        <f>AND(IFERROR(INDEX(Config_Categories!$C$3:$AA$3, MATCH($E3801, Config_Categories!$C$1:$AA$1, 0)), FALSE), $G3801 &lt; 0)</f>
        <v>0</v>
      </c>
    </row>
    <row r="3802" spans="7:8" x14ac:dyDescent="0.45">
      <c r="G3802" s="28">
        <f t="shared" si="59"/>
        <v>0</v>
      </c>
      <c r="H3802" s="29" t="b">
        <f>AND(IFERROR(INDEX(Config_Categories!$C$3:$AA$3, MATCH($E3802, Config_Categories!$C$1:$AA$1, 0)), FALSE), $G3802 &lt; 0)</f>
        <v>0</v>
      </c>
    </row>
    <row r="3803" spans="7:8" x14ac:dyDescent="0.45">
      <c r="G3803" s="28">
        <f t="shared" si="59"/>
        <v>0</v>
      </c>
      <c r="H3803" s="29" t="b">
        <f>AND(IFERROR(INDEX(Config_Categories!$C$3:$AA$3, MATCH($E3803, Config_Categories!$C$1:$AA$1, 0)), FALSE), $G3803 &lt; 0)</f>
        <v>0</v>
      </c>
    </row>
    <row r="3804" spans="7:8" x14ac:dyDescent="0.45">
      <c r="G3804" s="28">
        <f t="shared" si="59"/>
        <v>0</v>
      </c>
      <c r="H3804" s="29" t="b">
        <f>AND(IFERROR(INDEX(Config_Categories!$C$3:$AA$3, MATCH($E3804, Config_Categories!$C$1:$AA$1, 0)), FALSE), $G3804 &lt; 0)</f>
        <v>0</v>
      </c>
    </row>
    <row r="3805" spans="7:8" x14ac:dyDescent="0.45">
      <c r="G3805" s="28">
        <f t="shared" si="59"/>
        <v>0</v>
      </c>
      <c r="H3805" s="29" t="b">
        <f>AND(IFERROR(INDEX(Config_Categories!$C$3:$AA$3, MATCH($E3805, Config_Categories!$C$1:$AA$1, 0)), FALSE), $G3805 &lt; 0)</f>
        <v>0</v>
      </c>
    </row>
    <row r="3806" spans="7:8" x14ac:dyDescent="0.45">
      <c r="G3806" s="28">
        <f t="shared" si="59"/>
        <v>0</v>
      </c>
      <c r="H3806" s="29" t="b">
        <f>AND(IFERROR(INDEX(Config_Categories!$C$3:$AA$3, MATCH($E3806, Config_Categories!$C$1:$AA$1, 0)), FALSE), $G3806 &lt; 0)</f>
        <v>0</v>
      </c>
    </row>
    <row r="3807" spans="7:8" x14ac:dyDescent="0.45">
      <c r="G3807" s="28">
        <f t="shared" si="59"/>
        <v>0</v>
      </c>
      <c r="H3807" s="29" t="b">
        <f>AND(IFERROR(INDEX(Config_Categories!$C$3:$AA$3, MATCH($E3807, Config_Categories!$C$1:$AA$1, 0)), FALSE), $G3807 &lt; 0)</f>
        <v>0</v>
      </c>
    </row>
    <row r="3808" spans="7:8" x14ac:dyDescent="0.45">
      <c r="G3808" s="28">
        <f t="shared" si="59"/>
        <v>0</v>
      </c>
      <c r="H3808" s="29" t="b">
        <f>AND(IFERROR(INDEX(Config_Categories!$C$3:$AA$3, MATCH($E3808, Config_Categories!$C$1:$AA$1, 0)), FALSE), $G3808 &lt; 0)</f>
        <v>0</v>
      </c>
    </row>
    <row r="3809" spans="7:8" x14ac:dyDescent="0.45">
      <c r="G3809" s="28">
        <f t="shared" si="59"/>
        <v>0</v>
      </c>
      <c r="H3809" s="29" t="b">
        <f>AND(IFERROR(INDEX(Config_Categories!$C$3:$AA$3, MATCH($E3809, Config_Categories!$C$1:$AA$1, 0)), FALSE), $G3809 &lt; 0)</f>
        <v>0</v>
      </c>
    </row>
    <row r="3810" spans="7:8" x14ac:dyDescent="0.45">
      <c r="G3810" s="28">
        <f t="shared" si="59"/>
        <v>0</v>
      </c>
      <c r="H3810" s="29" t="b">
        <f>AND(IFERROR(INDEX(Config_Categories!$C$3:$AA$3, MATCH($E3810, Config_Categories!$C$1:$AA$1, 0)), FALSE), $G3810 &lt; 0)</f>
        <v>0</v>
      </c>
    </row>
    <row r="3811" spans="7:8" x14ac:dyDescent="0.45">
      <c r="G3811" s="28">
        <f t="shared" si="59"/>
        <v>0</v>
      </c>
      <c r="H3811" s="29" t="b">
        <f>AND(IFERROR(INDEX(Config_Categories!$C$3:$AA$3, MATCH($E3811, Config_Categories!$C$1:$AA$1, 0)), FALSE), $G3811 &lt; 0)</f>
        <v>0</v>
      </c>
    </row>
    <row r="3812" spans="7:8" x14ac:dyDescent="0.45">
      <c r="G3812" s="28">
        <f t="shared" si="59"/>
        <v>0</v>
      </c>
      <c r="H3812" s="29" t="b">
        <f>AND(IFERROR(INDEX(Config_Categories!$C$3:$AA$3, MATCH($E3812, Config_Categories!$C$1:$AA$1, 0)), FALSE), $G3812 &lt; 0)</f>
        <v>0</v>
      </c>
    </row>
    <row r="3813" spans="7:8" x14ac:dyDescent="0.45">
      <c r="G3813" s="28">
        <f t="shared" si="59"/>
        <v>0</v>
      </c>
      <c r="H3813" s="29" t="b">
        <f>AND(IFERROR(INDEX(Config_Categories!$C$3:$AA$3, MATCH($E3813, Config_Categories!$C$1:$AA$1, 0)), FALSE), $G3813 &lt; 0)</f>
        <v>0</v>
      </c>
    </row>
    <row r="3814" spans="7:8" x14ac:dyDescent="0.45">
      <c r="G3814" s="28">
        <f t="shared" si="59"/>
        <v>0</v>
      </c>
      <c r="H3814" s="29" t="b">
        <f>AND(IFERROR(INDEX(Config_Categories!$C$3:$AA$3, MATCH($E3814, Config_Categories!$C$1:$AA$1, 0)), FALSE), $G3814 &lt; 0)</f>
        <v>0</v>
      </c>
    </row>
    <row r="3815" spans="7:8" x14ac:dyDescent="0.45">
      <c r="G3815" s="28">
        <f t="shared" si="59"/>
        <v>0</v>
      </c>
      <c r="H3815" s="29" t="b">
        <f>AND(IFERROR(INDEX(Config_Categories!$C$3:$AA$3, MATCH($E3815, Config_Categories!$C$1:$AA$1, 0)), FALSE), $G3815 &lt; 0)</f>
        <v>0</v>
      </c>
    </row>
    <row r="3816" spans="7:8" x14ac:dyDescent="0.45">
      <c r="G3816" s="28">
        <f t="shared" si="59"/>
        <v>0</v>
      </c>
      <c r="H3816" s="29" t="b">
        <f>AND(IFERROR(INDEX(Config_Categories!$C$3:$AA$3, MATCH($E3816, Config_Categories!$C$1:$AA$1, 0)), FALSE), $G3816 &lt; 0)</f>
        <v>0</v>
      </c>
    </row>
    <row r="3817" spans="7:8" x14ac:dyDescent="0.45">
      <c r="G3817" s="28">
        <f t="shared" si="59"/>
        <v>0</v>
      </c>
      <c r="H3817" s="29" t="b">
        <f>AND(IFERROR(INDEX(Config_Categories!$C$3:$AA$3, MATCH($E3817, Config_Categories!$C$1:$AA$1, 0)), FALSE), $G3817 &lt; 0)</f>
        <v>0</v>
      </c>
    </row>
    <row r="3818" spans="7:8" x14ac:dyDescent="0.45">
      <c r="G3818" s="28">
        <f t="shared" si="59"/>
        <v>0</v>
      </c>
      <c r="H3818" s="29" t="b">
        <f>AND(IFERROR(INDEX(Config_Categories!$C$3:$AA$3, MATCH($E3818, Config_Categories!$C$1:$AA$1, 0)), FALSE), $G3818 &lt; 0)</f>
        <v>0</v>
      </c>
    </row>
    <row r="3819" spans="7:8" x14ac:dyDescent="0.45">
      <c r="G3819" s="28">
        <f t="shared" si="59"/>
        <v>0</v>
      </c>
      <c r="H3819" s="29" t="b">
        <f>AND(IFERROR(INDEX(Config_Categories!$C$3:$AA$3, MATCH($E3819, Config_Categories!$C$1:$AA$1, 0)), FALSE), $G3819 &lt; 0)</f>
        <v>0</v>
      </c>
    </row>
    <row r="3820" spans="7:8" x14ac:dyDescent="0.45">
      <c r="G3820" s="28">
        <f t="shared" si="59"/>
        <v>0</v>
      </c>
      <c r="H3820" s="29" t="b">
        <f>AND(IFERROR(INDEX(Config_Categories!$C$3:$AA$3, MATCH($E3820, Config_Categories!$C$1:$AA$1, 0)), FALSE), $G3820 &lt; 0)</f>
        <v>0</v>
      </c>
    </row>
    <row r="3821" spans="7:8" x14ac:dyDescent="0.45">
      <c r="G3821" s="28">
        <f t="shared" si="59"/>
        <v>0</v>
      </c>
      <c r="H3821" s="29" t="b">
        <f>AND(IFERROR(INDEX(Config_Categories!$C$3:$AA$3, MATCH($E3821, Config_Categories!$C$1:$AA$1, 0)), FALSE), $G3821 &lt; 0)</f>
        <v>0</v>
      </c>
    </row>
    <row r="3822" spans="7:8" x14ac:dyDescent="0.45">
      <c r="G3822" s="28">
        <f t="shared" si="59"/>
        <v>0</v>
      </c>
      <c r="H3822" s="29" t="b">
        <f>AND(IFERROR(INDEX(Config_Categories!$C$3:$AA$3, MATCH($E3822, Config_Categories!$C$1:$AA$1, 0)), FALSE), $G3822 &lt; 0)</f>
        <v>0</v>
      </c>
    </row>
    <row r="3823" spans="7:8" x14ac:dyDescent="0.45">
      <c r="G3823" s="28">
        <f t="shared" si="59"/>
        <v>0</v>
      </c>
      <c r="H3823" s="29" t="b">
        <f>AND(IFERROR(INDEX(Config_Categories!$C$3:$AA$3, MATCH($E3823, Config_Categories!$C$1:$AA$1, 0)), FALSE), $G3823 &lt; 0)</f>
        <v>0</v>
      </c>
    </row>
    <row r="3824" spans="7:8" x14ac:dyDescent="0.45">
      <c r="G3824" s="28">
        <f t="shared" si="59"/>
        <v>0</v>
      </c>
      <c r="H3824" s="29" t="b">
        <f>AND(IFERROR(INDEX(Config_Categories!$C$3:$AA$3, MATCH($E3824, Config_Categories!$C$1:$AA$1, 0)), FALSE), $G3824 &lt; 0)</f>
        <v>0</v>
      </c>
    </row>
    <row r="3825" spans="7:8" x14ac:dyDescent="0.45">
      <c r="G3825" s="28">
        <f t="shared" si="59"/>
        <v>0</v>
      </c>
      <c r="H3825" s="29" t="b">
        <f>AND(IFERROR(INDEX(Config_Categories!$C$3:$AA$3, MATCH($E3825, Config_Categories!$C$1:$AA$1, 0)), FALSE), $G3825 &lt; 0)</f>
        <v>0</v>
      </c>
    </row>
    <row r="3826" spans="7:8" x14ac:dyDescent="0.45">
      <c r="G3826" s="28">
        <f t="shared" si="59"/>
        <v>0</v>
      </c>
      <c r="H3826" s="29" t="b">
        <f>AND(IFERROR(INDEX(Config_Categories!$C$3:$AA$3, MATCH($E3826, Config_Categories!$C$1:$AA$1, 0)), FALSE), $G3826 &lt; 0)</f>
        <v>0</v>
      </c>
    </row>
    <row r="3827" spans="7:8" x14ac:dyDescent="0.45">
      <c r="G3827" s="28">
        <f t="shared" si="59"/>
        <v>0</v>
      </c>
      <c r="H3827" s="29" t="b">
        <f>AND(IFERROR(INDEX(Config_Categories!$C$3:$AA$3, MATCH($E3827, Config_Categories!$C$1:$AA$1, 0)), FALSE), $G3827 &lt; 0)</f>
        <v>0</v>
      </c>
    </row>
    <row r="3828" spans="7:8" x14ac:dyDescent="0.45">
      <c r="G3828" s="28">
        <f t="shared" si="59"/>
        <v>0</v>
      </c>
      <c r="H3828" s="29" t="b">
        <f>AND(IFERROR(INDEX(Config_Categories!$C$3:$AA$3, MATCH($E3828, Config_Categories!$C$1:$AA$1, 0)), FALSE), $G3828 &lt; 0)</f>
        <v>0</v>
      </c>
    </row>
    <row r="3829" spans="7:8" x14ac:dyDescent="0.45">
      <c r="G3829" s="28">
        <f t="shared" si="59"/>
        <v>0</v>
      </c>
      <c r="H3829" s="29" t="b">
        <f>AND(IFERROR(INDEX(Config_Categories!$C$3:$AA$3, MATCH($E3829, Config_Categories!$C$1:$AA$1, 0)), FALSE), $G3829 &lt; 0)</f>
        <v>0</v>
      </c>
    </row>
    <row r="3830" spans="7:8" x14ac:dyDescent="0.45">
      <c r="G3830" s="28">
        <f t="shared" si="59"/>
        <v>0</v>
      </c>
      <c r="H3830" s="29" t="b">
        <f>AND(IFERROR(INDEX(Config_Categories!$C$3:$AA$3, MATCH($E3830, Config_Categories!$C$1:$AA$1, 0)), FALSE), $G3830 &lt; 0)</f>
        <v>0</v>
      </c>
    </row>
    <row r="3831" spans="7:8" x14ac:dyDescent="0.45">
      <c r="G3831" s="28">
        <f t="shared" si="59"/>
        <v>0</v>
      </c>
      <c r="H3831" s="29" t="b">
        <f>AND(IFERROR(INDEX(Config_Categories!$C$3:$AA$3, MATCH($E3831, Config_Categories!$C$1:$AA$1, 0)), FALSE), $G3831 &lt; 0)</f>
        <v>0</v>
      </c>
    </row>
    <row r="3832" spans="7:8" x14ac:dyDescent="0.45">
      <c r="G3832" s="28">
        <f t="shared" si="59"/>
        <v>0</v>
      </c>
      <c r="H3832" s="29" t="b">
        <f>AND(IFERROR(INDEX(Config_Categories!$C$3:$AA$3, MATCH($E3832, Config_Categories!$C$1:$AA$1, 0)), FALSE), $G3832 &lt; 0)</f>
        <v>0</v>
      </c>
    </row>
    <row r="3833" spans="7:8" x14ac:dyDescent="0.45">
      <c r="G3833" s="28">
        <f t="shared" si="59"/>
        <v>0</v>
      </c>
      <c r="H3833" s="29" t="b">
        <f>AND(IFERROR(INDEX(Config_Categories!$C$3:$AA$3, MATCH($E3833, Config_Categories!$C$1:$AA$1, 0)), FALSE), $G3833 &lt; 0)</f>
        <v>0</v>
      </c>
    </row>
    <row r="3834" spans="7:8" x14ac:dyDescent="0.45">
      <c r="G3834" s="28">
        <f t="shared" si="59"/>
        <v>0</v>
      </c>
      <c r="H3834" s="29" t="b">
        <f>AND(IFERROR(INDEX(Config_Categories!$C$3:$AA$3, MATCH($E3834, Config_Categories!$C$1:$AA$1, 0)), FALSE), $G3834 &lt; 0)</f>
        <v>0</v>
      </c>
    </row>
    <row r="3835" spans="7:8" x14ac:dyDescent="0.45">
      <c r="G3835" s="28">
        <f t="shared" si="59"/>
        <v>0</v>
      </c>
      <c r="H3835" s="29" t="b">
        <f>AND(IFERROR(INDEX(Config_Categories!$C$3:$AA$3, MATCH($E3835, Config_Categories!$C$1:$AA$1, 0)), FALSE), $G3835 &lt; 0)</f>
        <v>0</v>
      </c>
    </row>
    <row r="3836" spans="7:8" x14ac:dyDescent="0.45">
      <c r="G3836" s="28">
        <f t="shared" si="59"/>
        <v>0</v>
      </c>
      <c r="H3836" s="29" t="b">
        <f>AND(IFERROR(INDEX(Config_Categories!$C$3:$AA$3, MATCH($E3836, Config_Categories!$C$1:$AA$1, 0)), FALSE), $G3836 &lt; 0)</f>
        <v>0</v>
      </c>
    </row>
    <row r="3837" spans="7:8" x14ac:dyDescent="0.45">
      <c r="G3837" s="28">
        <f t="shared" si="59"/>
        <v>0</v>
      </c>
      <c r="H3837" s="29" t="b">
        <f>AND(IFERROR(INDEX(Config_Categories!$C$3:$AA$3, MATCH($E3837, Config_Categories!$C$1:$AA$1, 0)), FALSE), $G3837 &lt; 0)</f>
        <v>0</v>
      </c>
    </row>
    <row r="3838" spans="7:8" x14ac:dyDescent="0.45">
      <c r="G3838" s="28">
        <f t="shared" si="59"/>
        <v>0</v>
      </c>
      <c r="H3838" s="29" t="b">
        <f>AND(IFERROR(INDEX(Config_Categories!$C$3:$AA$3, MATCH($E3838, Config_Categories!$C$1:$AA$1, 0)), FALSE), $G3838 &lt; 0)</f>
        <v>0</v>
      </c>
    </row>
    <row r="3839" spans="7:8" x14ac:dyDescent="0.45">
      <c r="G3839" s="28">
        <f t="shared" si="59"/>
        <v>0</v>
      </c>
      <c r="H3839" s="29" t="b">
        <f>AND(IFERROR(INDEX(Config_Categories!$C$3:$AA$3, MATCH($E3839, Config_Categories!$C$1:$AA$1, 0)), FALSE), $G3839 &lt; 0)</f>
        <v>0</v>
      </c>
    </row>
    <row r="3840" spans="7:8" x14ac:dyDescent="0.45">
      <c r="G3840" s="28">
        <f t="shared" si="59"/>
        <v>0</v>
      </c>
      <c r="H3840" s="29" t="b">
        <f>AND(IFERROR(INDEX(Config_Categories!$C$3:$AA$3, MATCH($E3840, Config_Categories!$C$1:$AA$1, 0)), FALSE), $G3840 &lt; 0)</f>
        <v>0</v>
      </c>
    </row>
    <row r="3841" spans="7:8" x14ac:dyDescent="0.45">
      <c r="G3841" s="28">
        <f t="shared" si="59"/>
        <v>0</v>
      </c>
      <c r="H3841" s="29" t="b">
        <f>AND(IFERROR(INDEX(Config_Categories!$C$3:$AA$3, MATCH($E3841, Config_Categories!$C$1:$AA$1, 0)), FALSE), $G3841 &lt; 0)</f>
        <v>0</v>
      </c>
    </row>
    <row r="3842" spans="7:8" x14ac:dyDescent="0.45">
      <c r="G3842" s="28">
        <f t="shared" si="59"/>
        <v>0</v>
      </c>
      <c r="H3842" s="29" t="b">
        <f>AND(IFERROR(INDEX(Config_Categories!$C$3:$AA$3, MATCH($E3842, Config_Categories!$C$1:$AA$1, 0)), FALSE), $G3842 &lt; 0)</f>
        <v>0</v>
      </c>
    </row>
    <row r="3843" spans="7:8" x14ac:dyDescent="0.45">
      <c r="G3843" s="28">
        <f t="shared" ref="G3843:G3906" si="60">SUM(I3843:O3843)</f>
        <v>0</v>
      </c>
      <c r="H3843" s="29" t="b">
        <f>AND(IFERROR(INDEX(Config_Categories!$C$3:$AA$3, MATCH($E3843, Config_Categories!$C$1:$AA$1, 0)), FALSE), $G3843 &lt; 0)</f>
        <v>0</v>
      </c>
    </row>
    <row r="3844" spans="7:8" x14ac:dyDescent="0.45">
      <c r="G3844" s="28">
        <f t="shared" si="60"/>
        <v>0</v>
      </c>
      <c r="H3844" s="29" t="b">
        <f>AND(IFERROR(INDEX(Config_Categories!$C$3:$AA$3, MATCH($E3844, Config_Categories!$C$1:$AA$1, 0)), FALSE), $G3844 &lt; 0)</f>
        <v>0</v>
      </c>
    </row>
    <row r="3845" spans="7:8" x14ac:dyDescent="0.45">
      <c r="G3845" s="28">
        <f t="shared" si="60"/>
        <v>0</v>
      </c>
      <c r="H3845" s="29" t="b">
        <f>AND(IFERROR(INDEX(Config_Categories!$C$3:$AA$3, MATCH($E3845, Config_Categories!$C$1:$AA$1, 0)), FALSE), $G3845 &lt; 0)</f>
        <v>0</v>
      </c>
    </row>
    <row r="3846" spans="7:8" x14ac:dyDescent="0.45">
      <c r="G3846" s="28">
        <f t="shared" si="60"/>
        <v>0</v>
      </c>
      <c r="H3846" s="29" t="b">
        <f>AND(IFERROR(INDEX(Config_Categories!$C$3:$AA$3, MATCH($E3846, Config_Categories!$C$1:$AA$1, 0)), FALSE), $G3846 &lt; 0)</f>
        <v>0</v>
      </c>
    </row>
    <row r="3847" spans="7:8" x14ac:dyDescent="0.45">
      <c r="G3847" s="28">
        <f t="shared" si="60"/>
        <v>0</v>
      </c>
      <c r="H3847" s="29" t="b">
        <f>AND(IFERROR(INDEX(Config_Categories!$C$3:$AA$3, MATCH($E3847, Config_Categories!$C$1:$AA$1, 0)), FALSE), $G3847 &lt; 0)</f>
        <v>0</v>
      </c>
    </row>
    <row r="3848" spans="7:8" x14ac:dyDescent="0.45">
      <c r="G3848" s="28">
        <f t="shared" si="60"/>
        <v>0</v>
      </c>
      <c r="H3848" s="29" t="b">
        <f>AND(IFERROR(INDEX(Config_Categories!$C$3:$AA$3, MATCH($E3848, Config_Categories!$C$1:$AA$1, 0)), FALSE), $G3848 &lt; 0)</f>
        <v>0</v>
      </c>
    </row>
    <row r="3849" spans="7:8" x14ac:dyDescent="0.45">
      <c r="G3849" s="28">
        <f t="shared" si="60"/>
        <v>0</v>
      </c>
      <c r="H3849" s="29" t="b">
        <f>AND(IFERROR(INDEX(Config_Categories!$C$3:$AA$3, MATCH($E3849, Config_Categories!$C$1:$AA$1, 0)), FALSE), $G3849 &lt; 0)</f>
        <v>0</v>
      </c>
    </row>
    <row r="3850" spans="7:8" x14ac:dyDescent="0.45">
      <c r="G3850" s="28">
        <f t="shared" si="60"/>
        <v>0</v>
      </c>
      <c r="H3850" s="29" t="b">
        <f>AND(IFERROR(INDEX(Config_Categories!$C$3:$AA$3, MATCH($E3850, Config_Categories!$C$1:$AA$1, 0)), FALSE), $G3850 &lt; 0)</f>
        <v>0</v>
      </c>
    </row>
    <row r="3851" spans="7:8" x14ac:dyDescent="0.45">
      <c r="G3851" s="28">
        <f t="shared" si="60"/>
        <v>0</v>
      </c>
      <c r="H3851" s="29" t="b">
        <f>AND(IFERROR(INDEX(Config_Categories!$C$3:$AA$3, MATCH($E3851, Config_Categories!$C$1:$AA$1, 0)), FALSE), $G3851 &lt; 0)</f>
        <v>0</v>
      </c>
    </row>
    <row r="3852" spans="7:8" x14ac:dyDescent="0.45">
      <c r="G3852" s="28">
        <f t="shared" si="60"/>
        <v>0</v>
      </c>
      <c r="H3852" s="29" t="b">
        <f>AND(IFERROR(INDEX(Config_Categories!$C$3:$AA$3, MATCH($E3852, Config_Categories!$C$1:$AA$1, 0)), FALSE), $G3852 &lt; 0)</f>
        <v>0</v>
      </c>
    </row>
    <row r="3853" spans="7:8" x14ac:dyDescent="0.45">
      <c r="G3853" s="28">
        <f t="shared" si="60"/>
        <v>0</v>
      </c>
      <c r="H3853" s="29" t="b">
        <f>AND(IFERROR(INDEX(Config_Categories!$C$3:$AA$3, MATCH($E3853, Config_Categories!$C$1:$AA$1, 0)), FALSE), $G3853 &lt; 0)</f>
        <v>0</v>
      </c>
    </row>
    <row r="3854" spans="7:8" x14ac:dyDescent="0.45">
      <c r="G3854" s="28">
        <f t="shared" si="60"/>
        <v>0</v>
      </c>
      <c r="H3854" s="29" t="b">
        <f>AND(IFERROR(INDEX(Config_Categories!$C$3:$AA$3, MATCH($E3854, Config_Categories!$C$1:$AA$1, 0)), FALSE), $G3854 &lt; 0)</f>
        <v>0</v>
      </c>
    </row>
    <row r="3855" spans="7:8" x14ac:dyDescent="0.45">
      <c r="G3855" s="28">
        <f t="shared" si="60"/>
        <v>0</v>
      </c>
      <c r="H3855" s="29" t="b">
        <f>AND(IFERROR(INDEX(Config_Categories!$C$3:$AA$3, MATCH($E3855, Config_Categories!$C$1:$AA$1, 0)), FALSE), $G3855 &lt; 0)</f>
        <v>0</v>
      </c>
    </row>
    <row r="3856" spans="7:8" x14ac:dyDescent="0.45">
      <c r="G3856" s="28">
        <f t="shared" si="60"/>
        <v>0</v>
      </c>
      <c r="H3856" s="29" t="b">
        <f>AND(IFERROR(INDEX(Config_Categories!$C$3:$AA$3, MATCH($E3856, Config_Categories!$C$1:$AA$1, 0)), FALSE), $G3856 &lt; 0)</f>
        <v>0</v>
      </c>
    </row>
    <row r="3857" spans="7:8" x14ac:dyDescent="0.45">
      <c r="G3857" s="28">
        <f t="shared" si="60"/>
        <v>0</v>
      </c>
      <c r="H3857" s="29" t="b">
        <f>AND(IFERROR(INDEX(Config_Categories!$C$3:$AA$3, MATCH($E3857, Config_Categories!$C$1:$AA$1, 0)), FALSE), $G3857 &lt; 0)</f>
        <v>0</v>
      </c>
    </row>
    <row r="3858" spans="7:8" x14ac:dyDescent="0.45">
      <c r="G3858" s="28">
        <f t="shared" si="60"/>
        <v>0</v>
      </c>
      <c r="H3858" s="29" t="b">
        <f>AND(IFERROR(INDEX(Config_Categories!$C$3:$AA$3, MATCH($E3858, Config_Categories!$C$1:$AA$1, 0)), FALSE), $G3858 &lt; 0)</f>
        <v>0</v>
      </c>
    </row>
    <row r="3859" spans="7:8" x14ac:dyDescent="0.45">
      <c r="G3859" s="28">
        <f t="shared" si="60"/>
        <v>0</v>
      </c>
      <c r="H3859" s="29" t="b">
        <f>AND(IFERROR(INDEX(Config_Categories!$C$3:$AA$3, MATCH($E3859, Config_Categories!$C$1:$AA$1, 0)), FALSE), $G3859 &lt; 0)</f>
        <v>0</v>
      </c>
    </row>
    <row r="3860" spans="7:8" x14ac:dyDescent="0.45">
      <c r="G3860" s="28">
        <f t="shared" si="60"/>
        <v>0</v>
      </c>
      <c r="H3860" s="29" t="b">
        <f>AND(IFERROR(INDEX(Config_Categories!$C$3:$AA$3, MATCH($E3860, Config_Categories!$C$1:$AA$1, 0)), FALSE), $G3860 &lt; 0)</f>
        <v>0</v>
      </c>
    </row>
    <row r="3861" spans="7:8" x14ac:dyDescent="0.45">
      <c r="G3861" s="28">
        <f t="shared" si="60"/>
        <v>0</v>
      </c>
      <c r="H3861" s="29" t="b">
        <f>AND(IFERROR(INDEX(Config_Categories!$C$3:$AA$3, MATCH($E3861, Config_Categories!$C$1:$AA$1, 0)), FALSE), $G3861 &lt; 0)</f>
        <v>0</v>
      </c>
    </row>
    <row r="3862" spans="7:8" x14ac:dyDescent="0.45">
      <c r="G3862" s="28">
        <f t="shared" si="60"/>
        <v>0</v>
      </c>
      <c r="H3862" s="29" t="b">
        <f>AND(IFERROR(INDEX(Config_Categories!$C$3:$AA$3, MATCH($E3862, Config_Categories!$C$1:$AA$1, 0)), FALSE), $G3862 &lt; 0)</f>
        <v>0</v>
      </c>
    </row>
    <row r="3863" spans="7:8" x14ac:dyDescent="0.45">
      <c r="G3863" s="28">
        <f t="shared" si="60"/>
        <v>0</v>
      </c>
      <c r="H3863" s="29" t="b">
        <f>AND(IFERROR(INDEX(Config_Categories!$C$3:$AA$3, MATCH($E3863, Config_Categories!$C$1:$AA$1, 0)), FALSE), $G3863 &lt; 0)</f>
        <v>0</v>
      </c>
    </row>
    <row r="3864" spans="7:8" x14ac:dyDescent="0.45">
      <c r="G3864" s="28">
        <f t="shared" si="60"/>
        <v>0</v>
      </c>
      <c r="H3864" s="29" t="b">
        <f>AND(IFERROR(INDEX(Config_Categories!$C$3:$AA$3, MATCH($E3864, Config_Categories!$C$1:$AA$1, 0)), FALSE), $G3864 &lt; 0)</f>
        <v>0</v>
      </c>
    </row>
    <row r="3865" spans="7:8" x14ac:dyDescent="0.45">
      <c r="G3865" s="28">
        <f t="shared" si="60"/>
        <v>0</v>
      </c>
      <c r="H3865" s="29" t="b">
        <f>AND(IFERROR(INDEX(Config_Categories!$C$3:$AA$3, MATCH($E3865, Config_Categories!$C$1:$AA$1, 0)), FALSE), $G3865 &lt; 0)</f>
        <v>0</v>
      </c>
    </row>
    <row r="3866" spans="7:8" x14ac:dyDescent="0.45">
      <c r="G3866" s="28">
        <f t="shared" si="60"/>
        <v>0</v>
      </c>
      <c r="H3866" s="29" t="b">
        <f>AND(IFERROR(INDEX(Config_Categories!$C$3:$AA$3, MATCH($E3866, Config_Categories!$C$1:$AA$1, 0)), FALSE), $G3866 &lt; 0)</f>
        <v>0</v>
      </c>
    </row>
    <row r="3867" spans="7:8" x14ac:dyDescent="0.45">
      <c r="G3867" s="28">
        <f t="shared" si="60"/>
        <v>0</v>
      </c>
      <c r="H3867" s="29" t="b">
        <f>AND(IFERROR(INDEX(Config_Categories!$C$3:$AA$3, MATCH($E3867, Config_Categories!$C$1:$AA$1, 0)), FALSE), $G3867 &lt; 0)</f>
        <v>0</v>
      </c>
    </row>
    <row r="3868" spans="7:8" x14ac:dyDescent="0.45">
      <c r="G3868" s="28">
        <f t="shared" si="60"/>
        <v>0</v>
      </c>
      <c r="H3868" s="29" t="b">
        <f>AND(IFERROR(INDEX(Config_Categories!$C$3:$AA$3, MATCH($E3868, Config_Categories!$C$1:$AA$1, 0)), FALSE), $G3868 &lt; 0)</f>
        <v>0</v>
      </c>
    </row>
    <row r="3869" spans="7:8" x14ac:dyDescent="0.45">
      <c r="G3869" s="28">
        <f t="shared" si="60"/>
        <v>0</v>
      </c>
      <c r="H3869" s="29" t="b">
        <f>AND(IFERROR(INDEX(Config_Categories!$C$3:$AA$3, MATCH($E3869, Config_Categories!$C$1:$AA$1, 0)), FALSE), $G3869 &lt; 0)</f>
        <v>0</v>
      </c>
    </row>
    <row r="3870" spans="7:8" x14ac:dyDescent="0.45">
      <c r="G3870" s="28">
        <f t="shared" si="60"/>
        <v>0</v>
      </c>
      <c r="H3870" s="29" t="b">
        <f>AND(IFERROR(INDEX(Config_Categories!$C$3:$AA$3, MATCH($E3870, Config_Categories!$C$1:$AA$1, 0)), FALSE), $G3870 &lt; 0)</f>
        <v>0</v>
      </c>
    </row>
    <row r="3871" spans="7:8" x14ac:dyDescent="0.45">
      <c r="G3871" s="28">
        <f t="shared" si="60"/>
        <v>0</v>
      </c>
      <c r="H3871" s="29" t="b">
        <f>AND(IFERROR(INDEX(Config_Categories!$C$3:$AA$3, MATCH($E3871, Config_Categories!$C$1:$AA$1, 0)), FALSE), $G3871 &lt; 0)</f>
        <v>0</v>
      </c>
    </row>
    <row r="3872" spans="7:8" x14ac:dyDescent="0.45">
      <c r="G3872" s="28">
        <f t="shared" si="60"/>
        <v>0</v>
      </c>
      <c r="H3872" s="29" t="b">
        <f>AND(IFERROR(INDEX(Config_Categories!$C$3:$AA$3, MATCH($E3872, Config_Categories!$C$1:$AA$1, 0)), FALSE), $G3872 &lt; 0)</f>
        <v>0</v>
      </c>
    </row>
    <row r="3873" spans="7:8" x14ac:dyDescent="0.45">
      <c r="G3873" s="28">
        <f t="shared" si="60"/>
        <v>0</v>
      </c>
      <c r="H3873" s="29" t="b">
        <f>AND(IFERROR(INDEX(Config_Categories!$C$3:$AA$3, MATCH($E3873, Config_Categories!$C$1:$AA$1, 0)), FALSE), $G3873 &lt; 0)</f>
        <v>0</v>
      </c>
    </row>
    <row r="3874" spans="7:8" x14ac:dyDescent="0.45">
      <c r="G3874" s="28">
        <f t="shared" si="60"/>
        <v>0</v>
      </c>
      <c r="H3874" s="29" t="b">
        <f>AND(IFERROR(INDEX(Config_Categories!$C$3:$AA$3, MATCH($E3874, Config_Categories!$C$1:$AA$1, 0)), FALSE), $G3874 &lt; 0)</f>
        <v>0</v>
      </c>
    </row>
    <row r="3875" spans="7:8" x14ac:dyDescent="0.45">
      <c r="G3875" s="28">
        <f t="shared" si="60"/>
        <v>0</v>
      </c>
      <c r="H3875" s="29" t="b">
        <f>AND(IFERROR(INDEX(Config_Categories!$C$3:$AA$3, MATCH($E3875, Config_Categories!$C$1:$AA$1, 0)), FALSE), $G3875 &lt; 0)</f>
        <v>0</v>
      </c>
    </row>
    <row r="3876" spans="7:8" x14ac:dyDescent="0.45">
      <c r="G3876" s="28">
        <f t="shared" si="60"/>
        <v>0</v>
      </c>
      <c r="H3876" s="29" t="b">
        <f>AND(IFERROR(INDEX(Config_Categories!$C$3:$AA$3, MATCH($E3876, Config_Categories!$C$1:$AA$1, 0)), FALSE), $G3876 &lt; 0)</f>
        <v>0</v>
      </c>
    </row>
    <row r="3877" spans="7:8" x14ac:dyDescent="0.45">
      <c r="G3877" s="28">
        <f t="shared" si="60"/>
        <v>0</v>
      </c>
      <c r="H3877" s="29" t="b">
        <f>AND(IFERROR(INDEX(Config_Categories!$C$3:$AA$3, MATCH($E3877, Config_Categories!$C$1:$AA$1, 0)), FALSE), $G3877 &lt; 0)</f>
        <v>0</v>
      </c>
    </row>
    <row r="3878" spans="7:8" x14ac:dyDescent="0.45">
      <c r="G3878" s="28">
        <f t="shared" si="60"/>
        <v>0</v>
      </c>
      <c r="H3878" s="29" t="b">
        <f>AND(IFERROR(INDEX(Config_Categories!$C$3:$AA$3, MATCH($E3878, Config_Categories!$C$1:$AA$1, 0)), FALSE), $G3878 &lt; 0)</f>
        <v>0</v>
      </c>
    </row>
    <row r="3879" spans="7:8" x14ac:dyDescent="0.45">
      <c r="G3879" s="28">
        <f t="shared" si="60"/>
        <v>0</v>
      </c>
      <c r="H3879" s="29" t="b">
        <f>AND(IFERROR(INDEX(Config_Categories!$C$3:$AA$3, MATCH($E3879, Config_Categories!$C$1:$AA$1, 0)), FALSE), $G3879 &lt; 0)</f>
        <v>0</v>
      </c>
    </row>
    <row r="3880" spans="7:8" x14ac:dyDescent="0.45">
      <c r="G3880" s="28">
        <f t="shared" si="60"/>
        <v>0</v>
      </c>
      <c r="H3880" s="29" t="b">
        <f>AND(IFERROR(INDEX(Config_Categories!$C$3:$AA$3, MATCH($E3880, Config_Categories!$C$1:$AA$1, 0)), FALSE), $G3880 &lt; 0)</f>
        <v>0</v>
      </c>
    </row>
    <row r="3881" spans="7:8" x14ac:dyDescent="0.45">
      <c r="G3881" s="28">
        <f t="shared" si="60"/>
        <v>0</v>
      </c>
      <c r="H3881" s="29" t="b">
        <f>AND(IFERROR(INDEX(Config_Categories!$C$3:$AA$3, MATCH($E3881, Config_Categories!$C$1:$AA$1, 0)), FALSE), $G3881 &lt; 0)</f>
        <v>0</v>
      </c>
    </row>
    <row r="3882" spans="7:8" x14ac:dyDescent="0.45">
      <c r="G3882" s="28">
        <f t="shared" si="60"/>
        <v>0</v>
      </c>
      <c r="H3882" s="29" t="b">
        <f>AND(IFERROR(INDEX(Config_Categories!$C$3:$AA$3, MATCH($E3882, Config_Categories!$C$1:$AA$1, 0)), FALSE), $G3882 &lt; 0)</f>
        <v>0</v>
      </c>
    </row>
    <row r="3883" spans="7:8" x14ac:dyDescent="0.45">
      <c r="G3883" s="28">
        <f t="shared" si="60"/>
        <v>0</v>
      </c>
      <c r="H3883" s="29" t="b">
        <f>AND(IFERROR(INDEX(Config_Categories!$C$3:$AA$3, MATCH($E3883, Config_Categories!$C$1:$AA$1, 0)), FALSE), $G3883 &lt; 0)</f>
        <v>0</v>
      </c>
    </row>
    <row r="3884" spans="7:8" x14ac:dyDescent="0.45">
      <c r="G3884" s="28">
        <f t="shared" si="60"/>
        <v>0</v>
      </c>
      <c r="H3884" s="29" t="b">
        <f>AND(IFERROR(INDEX(Config_Categories!$C$3:$AA$3, MATCH($E3884, Config_Categories!$C$1:$AA$1, 0)), FALSE), $G3884 &lt; 0)</f>
        <v>0</v>
      </c>
    </row>
    <row r="3885" spans="7:8" x14ac:dyDescent="0.45">
      <c r="G3885" s="28">
        <f t="shared" si="60"/>
        <v>0</v>
      </c>
      <c r="H3885" s="29" t="b">
        <f>AND(IFERROR(INDEX(Config_Categories!$C$3:$AA$3, MATCH($E3885, Config_Categories!$C$1:$AA$1, 0)), FALSE), $G3885 &lt; 0)</f>
        <v>0</v>
      </c>
    </row>
    <row r="3886" spans="7:8" x14ac:dyDescent="0.45">
      <c r="G3886" s="28">
        <f t="shared" si="60"/>
        <v>0</v>
      </c>
      <c r="H3886" s="29" t="b">
        <f>AND(IFERROR(INDEX(Config_Categories!$C$3:$AA$3, MATCH($E3886, Config_Categories!$C$1:$AA$1, 0)), FALSE), $G3886 &lt; 0)</f>
        <v>0</v>
      </c>
    </row>
    <row r="3887" spans="7:8" x14ac:dyDescent="0.45">
      <c r="G3887" s="28">
        <f t="shared" si="60"/>
        <v>0</v>
      </c>
      <c r="H3887" s="29" t="b">
        <f>AND(IFERROR(INDEX(Config_Categories!$C$3:$AA$3, MATCH($E3887, Config_Categories!$C$1:$AA$1, 0)), FALSE), $G3887 &lt; 0)</f>
        <v>0</v>
      </c>
    </row>
    <row r="3888" spans="7:8" x14ac:dyDescent="0.45">
      <c r="G3888" s="28">
        <f t="shared" si="60"/>
        <v>0</v>
      </c>
      <c r="H3888" s="29" t="b">
        <f>AND(IFERROR(INDEX(Config_Categories!$C$3:$AA$3, MATCH($E3888, Config_Categories!$C$1:$AA$1, 0)), FALSE), $G3888 &lt; 0)</f>
        <v>0</v>
      </c>
    </row>
    <row r="3889" spans="7:8" x14ac:dyDescent="0.45">
      <c r="G3889" s="28">
        <f t="shared" si="60"/>
        <v>0</v>
      </c>
      <c r="H3889" s="29" t="b">
        <f>AND(IFERROR(INDEX(Config_Categories!$C$3:$AA$3, MATCH($E3889, Config_Categories!$C$1:$AA$1, 0)), FALSE), $G3889 &lt; 0)</f>
        <v>0</v>
      </c>
    </row>
    <row r="3890" spans="7:8" x14ac:dyDescent="0.45">
      <c r="G3890" s="28">
        <f t="shared" si="60"/>
        <v>0</v>
      </c>
      <c r="H3890" s="29" t="b">
        <f>AND(IFERROR(INDEX(Config_Categories!$C$3:$AA$3, MATCH($E3890, Config_Categories!$C$1:$AA$1, 0)), FALSE), $G3890 &lt; 0)</f>
        <v>0</v>
      </c>
    </row>
    <row r="3891" spans="7:8" x14ac:dyDescent="0.45">
      <c r="G3891" s="28">
        <f t="shared" si="60"/>
        <v>0</v>
      </c>
      <c r="H3891" s="29" t="b">
        <f>AND(IFERROR(INDEX(Config_Categories!$C$3:$AA$3, MATCH($E3891, Config_Categories!$C$1:$AA$1, 0)), FALSE), $G3891 &lt; 0)</f>
        <v>0</v>
      </c>
    </row>
    <row r="3892" spans="7:8" x14ac:dyDescent="0.45">
      <c r="G3892" s="28">
        <f t="shared" si="60"/>
        <v>0</v>
      </c>
      <c r="H3892" s="29" t="b">
        <f>AND(IFERROR(INDEX(Config_Categories!$C$3:$AA$3, MATCH($E3892, Config_Categories!$C$1:$AA$1, 0)), FALSE), $G3892 &lt; 0)</f>
        <v>0</v>
      </c>
    </row>
    <row r="3893" spans="7:8" x14ac:dyDescent="0.45">
      <c r="G3893" s="28">
        <f t="shared" si="60"/>
        <v>0</v>
      </c>
      <c r="H3893" s="29" t="b">
        <f>AND(IFERROR(INDEX(Config_Categories!$C$3:$AA$3, MATCH($E3893, Config_Categories!$C$1:$AA$1, 0)), FALSE), $G3893 &lt; 0)</f>
        <v>0</v>
      </c>
    </row>
    <row r="3894" spans="7:8" x14ac:dyDescent="0.45">
      <c r="G3894" s="28">
        <f t="shared" si="60"/>
        <v>0</v>
      </c>
      <c r="H3894" s="29" t="b">
        <f>AND(IFERROR(INDEX(Config_Categories!$C$3:$AA$3, MATCH($E3894, Config_Categories!$C$1:$AA$1, 0)), FALSE), $G3894 &lt; 0)</f>
        <v>0</v>
      </c>
    </row>
    <row r="3895" spans="7:8" x14ac:dyDescent="0.45">
      <c r="G3895" s="28">
        <f t="shared" si="60"/>
        <v>0</v>
      </c>
      <c r="H3895" s="29" t="b">
        <f>AND(IFERROR(INDEX(Config_Categories!$C$3:$AA$3, MATCH($E3895, Config_Categories!$C$1:$AA$1, 0)), FALSE), $G3895 &lt; 0)</f>
        <v>0</v>
      </c>
    </row>
    <row r="3896" spans="7:8" x14ac:dyDescent="0.45">
      <c r="G3896" s="28">
        <f t="shared" si="60"/>
        <v>0</v>
      </c>
      <c r="H3896" s="29" t="b">
        <f>AND(IFERROR(INDEX(Config_Categories!$C$3:$AA$3, MATCH($E3896, Config_Categories!$C$1:$AA$1, 0)), FALSE), $G3896 &lt; 0)</f>
        <v>0</v>
      </c>
    </row>
    <row r="3897" spans="7:8" x14ac:dyDescent="0.45">
      <c r="G3897" s="28">
        <f t="shared" si="60"/>
        <v>0</v>
      </c>
      <c r="H3897" s="29" t="b">
        <f>AND(IFERROR(INDEX(Config_Categories!$C$3:$AA$3, MATCH($E3897, Config_Categories!$C$1:$AA$1, 0)), FALSE), $G3897 &lt; 0)</f>
        <v>0</v>
      </c>
    </row>
    <row r="3898" spans="7:8" x14ac:dyDescent="0.45">
      <c r="G3898" s="28">
        <f t="shared" si="60"/>
        <v>0</v>
      </c>
      <c r="H3898" s="29" t="b">
        <f>AND(IFERROR(INDEX(Config_Categories!$C$3:$AA$3, MATCH($E3898, Config_Categories!$C$1:$AA$1, 0)), FALSE), $G3898 &lt; 0)</f>
        <v>0</v>
      </c>
    </row>
    <row r="3899" spans="7:8" x14ac:dyDescent="0.45">
      <c r="G3899" s="28">
        <f t="shared" si="60"/>
        <v>0</v>
      </c>
      <c r="H3899" s="29" t="b">
        <f>AND(IFERROR(INDEX(Config_Categories!$C$3:$AA$3, MATCH($E3899, Config_Categories!$C$1:$AA$1, 0)), FALSE), $G3899 &lt; 0)</f>
        <v>0</v>
      </c>
    </row>
    <row r="3900" spans="7:8" x14ac:dyDescent="0.45">
      <c r="G3900" s="28">
        <f t="shared" si="60"/>
        <v>0</v>
      </c>
      <c r="H3900" s="29" t="b">
        <f>AND(IFERROR(INDEX(Config_Categories!$C$3:$AA$3, MATCH($E3900, Config_Categories!$C$1:$AA$1, 0)), FALSE), $G3900 &lt; 0)</f>
        <v>0</v>
      </c>
    </row>
    <row r="3901" spans="7:8" x14ac:dyDescent="0.45">
      <c r="G3901" s="28">
        <f t="shared" si="60"/>
        <v>0</v>
      </c>
      <c r="H3901" s="29" t="b">
        <f>AND(IFERROR(INDEX(Config_Categories!$C$3:$AA$3, MATCH($E3901, Config_Categories!$C$1:$AA$1, 0)), FALSE), $G3901 &lt; 0)</f>
        <v>0</v>
      </c>
    </row>
    <row r="3902" spans="7:8" x14ac:dyDescent="0.45">
      <c r="G3902" s="28">
        <f t="shared" si="60"/>
        <v>0</v>
      </c>
      <c r="H3902" s="29" t="b">
        <f>AND(IFERROR(INDEX(Config_Categories!$C$3:$AA$3, MATCH($E3902, Config_Categories!$C$1:$AA$1, 0)), FALSE), $G3902 &lt; 0)</f>
        <v>0</v>
      </c>
    </row>
    <row r="3903" spans="7:8" x14ac:dyDescent="0.45">
      <c r="G3903" s="28">
        <f t="shared" si="60"/>
        <v>0</v>
      </c>
      <c r="H3903" s="29" t="b">
        <f>AND(IFERROR(INDEX(Config_Categories!$C$3:$AA$3, MATCH($E3903, Config_Categories!$C$1:$AA$1, 0)), FALSE), $G3903 &lt; 0)</f>
        <v>0</v>
      </c>
    </row>
    <row r="3904" spans="7:8" x14ac:dyDescent="0.45">
      <c r="G3904" s="28">
        <f t="shared" si="60"/>
        <v>0</v>
      </c>
      <c r="H3904" s="29" t="b">
        <f>AND(IFERROR(INDEX(Config_Categories!$C$3:$AA$3, MATCH($E3904, Config_Categories!$C$1:$AA$1, 0)), FALSE), $G3904 &lt; 0)</f>
        <v>0</v>
      </c>
    </row>
    <row r="3905" spans="7:8" x14ac:dyDescent="0.45">
      <c r="G3905" s="28">
        <f t="shared" si="60"/>
        <v>0</v>
      </c>
      <c r="H3905" s="29" t="b">
        <f>AND(IFERROR(INDEX(Config_Categories!$C$3:$AA$3, MATCH($E3905, Config_Categories!$C$1:$AA$1, 0)), FALSE), $G3905 &lt; 0)</f>
        <v>0</v>
      </c>
    </row>
    <row r="3906" spans="7:8" x14ac:dyDescent="0.45">
      <c r="G3906" s="28">
        <f t="shared" si="60"/>
        <v>0</v>
      </c>
      <c r="H3906" s="29" t="b">
        <f>AND(IFERROR(INDEX(Config_Categories!$C$3:$AA$3, MATCH($E3906, Config_Categories!$C$1:$AA$1, 0)), FALSE), $G3906 &lt; 0)</f>
        <v>0</v>
      </c>
    </row>
    <row r="3907" spans="7:8" x14ac:dyDescent="0.45">
      <c r="G3907" s="28">
        <f t="shared" ref="G3907:G3970" si="61">SUM(I3907:O3907)</f>
        <v>0</v>
      </c>
      <c r="H3907" s="29" t="b">
        <f>AND(IFERROR(INDEX(Config_Categories!$C$3:$AA$3, MATCH($E3907, Config_Categories!$C$1:$AA$1, 0)), FALSE), $G3907 &lt; 0)</f>
        <v>0</v>
      </c>
    </row>
    <row r="3908" spans="7:8" x14ac:dyDescent="0.45">
      <c r="G3908" s="28">
        <f t="shared" si="61"/>
        <v>0</v>
      </c>
      <c r="H3908" s="29" t="b">
        <f>AND(IFERROR(INDEX(Config_Categories!$C$3:$AA$3, MATCH($E3908, Config_Categories!$C$1:$AA$1, 0)), FALSE), $G3908 &lt; 0)</f>
        <v>0</v>
      </c>
    </row>
    <row r="3909" spans="7:8" x14ac:dyDescent="0.45">
      <c r="G3909" s="28">
        <f t="shared" si="61"/>
        <v>0</v>
      </c>
      <c r="H3909" s="29" t="b">
        <f>AND(IFERROR(INDEX(Config_Categories!$C$3:$AA$3, MATCH($E3909, Config_Categories!$C$1:$AA$1, 0)), FALSE), $G3909 &lt; 0)</f>
        <v>0</v>
      </c>
    </row>
    <row r="3910" spans="7:8" x14ac:dyDescent="0.45">
      <c r="G3910" s="28">
        <f t="shared" si="61"/>
        <v>0</v>
      </c>
      <c r="H3910" s="29" t="b">
        <f>AND(IFERROR(INDEX(Config_Categories!$C$3:$AA$3, MATCH($E3910, Config_Categories!$C$1:$AA$1, 0)), FALSE), $G3910 &lt; 0)</f>
        <v>0</v>
      </c>
    </row>
    <row r="3911" spans="7:8" x14ac:dyDescent="0.45">
      <c r="G3911" s="28">
        <f t="shared" si="61"/>
        <v>0</v>
      </c>
      <c r="H3911" s="29" t="b">
        <f>AND(IFERROR(INDEX(Config_Categories!$C$3:$AA$3, MATCH($E3911, Config_Categories!$C$1:$AA$1, 0)), FALSE), $G3911 &lt; 0)</f>
        <v>0</v>
      </c>
    </row>
    <row r="3912" spans="7:8" x14ac:dyDescent="0.45">
      <c r="G3912" s="28">
        <f t="shared" si="61"/>
        <v>0</v>
      </c>
      <c r="H3912" s="29" t="b">
        <f>AND(IFERROR(INDEX(Config_Categories!$C$3:$AA$3, MATCH($E3912, Config_Categories!$C$1:$AA$1, 0)), FALSE), $G3912 &lt; 0)</f>
        <v>0</v>
      </c>
    </row>
    <row r="3913" spans="7:8" x14ac:dyDescent="0.45">
      <c r="G3913" s="28">
        <f t="shared" si="61"/>
        <v>0</v>
      </c>
      <c r="H3913" s="29" t="b">
        <f>AND(IFERROR(INDEX(Config_Categories!$C$3:$AA$3, MATCH($E3913, Config_Categories!$C$1:$AA$1, 0)), FALSE), $G3913 &lt; 0)</f>
        <v>0</v>
      </c>
    </row>
    <row r="3914" spans="7:8" x14ac:dyDescent="0.45">
      <c r="G3914" s="28">
        <f t="shared" si="61"/>
        <v>0</v>
      </c>
      <c r="H3914" s="29" t="b">
        <f>AND(IFERROR(INDEX(Config_Categories!$C$3:$AA$3, MATCH($E3914, Config_Categories!$C$1:$AA$1, 0)), FALSE), $G3914 &lt; 0)</f>
        <v>0</v>
      </c>
    </row>
    <row r="3915" spans="7:8" x14ac:dyDescent="0.45">
      <c r="G3915" s="28">
        <f t="shared" si="61"/>
        <v>0</v>
      </c>
      <c r="H3915" s="29" t="b">
        <f>AND(IFERROR(INDEX(Config_Categories!$C$3:$AA$3, MATCH($E3915, Config_Categories!$C$1:$AA$1, 0)), FALSE), $G3915 &lt; 0)</f>
        <v>0</v>
      </c>
    </row>
    <row r="3916" spans="7:8" x14ac:dyDescent="0.45">
      <c r="G3916" s="28">
        <f t="shared" si="61"/>
        <v>0</v>
      </c>
      <c r="H3916" s="29" t="b">
        <f>AND(IFERROR(INDEX(Config_Categories!$C$3:$AA$3, MATCH($E3916, Config_Categories!$C$1:$AA$1, 0)), FALSE), $G3916 &lt; 0)</f>
        <v>0</v>
      </c>
    </row>
    <row r="3917" spans="7:8" x14ac:dyDescent="0.45">
      <c r="G3917" s="28">
        <f t="shared" si="61"/>
        <v>0</v>
      </c>
      <c r="H3917" s="29" t="b">
        <f>AND(IFERROR(INDEX(Config_Categories!$C$3:$AA$3, MATCH($E3917, Config_Categories!$C$1:$AA$1, 0)), FALSE), $G3917 &lt; 0)</f>
        <v>0</v>
      </c>
    </row>
    <row r="3918" spans="7:8" x14ac:dyDescent="0.45">
      <c r="G3918" s="28">
        <f t="shared" si="61"/>
        <v>0</v>
      </c>
      <c r="H3918" s="29" t="b">
        <f>AND(IFERROR(INDEX(Config_Categories!$C$3:$AA$3, MATCH($E3918, Config_Categories!$C$1:$AA$1, 0)), FALSE), $G3918 &lt; 0)</f>
        <v>0</v>
      </c>
    </row>
    <row r="3919" spans="7:8" x14ac:dyDescent="0.45">
      <c r="G3919" s="28">
        <f t="shared" si="61"/>
        <v>0</v>
      </c>
      <c r="H3919" s="29" t="b">
        <f>AND(IFERROR(INDEX(Config_Categories!$C$3:$AA$3, MATCH($E3919, Config_Categories!$C$1:$AA$1, 0)), FALSE), $G3919 &lt; 0)</f>
        <v>0</v>
      </c>
    </row>
    <row r="3920" spans="7:8" x14ac:dyDescent="0.45">
      <c r="G3920" s="28">
        <f t="shared" si="61"/>
        <v>0</v>
      </c>
      <c r="H3920" s="29" t="b">
        <f>AND(IFERROR(INDEX(Config_Categories!$C$3:$AA$3, MATCH($E3920, Config_Categories!$C$1:$AA$1, 0)), FALSE), $G3920 &lt; 0)</f>
        <v>0</v>
      </c>
    </row>
    <row r="3921" spans="7:8" x14ac:dyDescent="0.45">
      <c r="G3921" s="28">
        <f t="shared" si="61"/>
        <v>0</v>
      </c>
      <c r="H3921" s="29" t="b">
        <f>AND(IFERROR(INDEX(Config_Categories!$C$3:$AA$3, MATCH($E3921, Config_Categories!$C$1:$AA$1, 0)), FALSE), $G3921 &lt; 0)</f>
        <v>0</v>
      </c>
    </row>
    <row r="3922" spans="7:8" x14ac:dyDescent="0.45">
      <c r="G3922" s="28">
        <f t="shared" si="61"/>
        <v>0</v>
      </c>
      <c r="H3922" s="29" t="b">
        <f>AND(IFERROR(INDEX(Config_Categories!$C$3:$AA$3, MATCH($E3922, Config_Categories!$C$1:$AA$1, 0)), FALSE), $G3922 &lt; 0)</f>
        <v>0</v>
      </c>
    </row>
    <row r="3923" spans="7:8" x14ac:dyDescent="0.45">
      <c r="G3923" s="28">
        <f t="shared" si="61"/>
        <v>0</v>
      </c>
      <c r="H3923" s="29" t="b">
        <f>AND(IFERROR(INDEX(Config_Categories!$C$3:$AA$3, MATCH($E3923, Config_Categories!$C$1:$AA$1, 0)), FALSE), $G3923 &lt; 0)</f>
        <v>0</v>
      </c>
    </row>
    <row r="3924" spans="7:8" x14ac:dyDescent="0.45">
      <c r="G3924" s="28">
        <f t="shared" si="61"/>
        <v>0</v>
      </c>
      <c r="H3924" s="29" t="b">
        <f>AND(IFERROR(INDEX(Config_Categories!$C$3:$AA$3, MATCH($E3924, Config_Categories!$C$1:$AA$1, 0)), FALSE), $G3924 &lt; 0)</f>
        <v>0</v>
      </c>
    </row>
    <row r="3925" spans="7:8" x14ac:dyDescent="0.45">
      <c r="G3925" s="28">
        <f t="shared" si="61"/>
        <v>0</v>
      </c>
      <c r="H3925" s="29" t="b">
        <f>AND(IFERROR(INDEX(Config_Categories!$C$3:$AA$3, MATCH($E3925, Config_Categories!$C$1:$AA$1, 0)), FALSE), $G3925 &lt; 0)</f>
        <v>0</v>
      </c>
    </row>
    <row r="3926" spans="7:8" x14ac:dyDescent="0.45">
      <c r="G3926" s="28">
        <f t="shared" si="61"/>
        <v>0</v>
      </c>
      <c r="H3926" s="29" t="b">
        <f>AND(IFERROR(INDEX(Config_Categories!$C$3:$AA$3, MATCH($E3926, Config_Categories!$C$1:$AA$1, 0)), FALSE), $G3926 &lt; 0)</f>
        <v>0</v>
      </c>
    </row>
    <row r="3927" spans="7:8" x14ac:dyDescent="0.45">
      <c r="G3927" s="28">
        <f t="shared" si="61"/>
        <v>0</v>
      </c>
      <c r="H3927" s="29" t="b">
        <f>AND(IFERROR(INDEX(Config_Categories!$C$3:$AA$3, MATCH($E3927, Config_Categories!$C$1:$AA$1, 0)), FALSE), $G3927 &lt; 0)</f>
        <v>0</v>
      </c>
    </row>
    <row r="3928" spans="7:8" x14ac:dyDescent="0.45">
      <c r="G3928" s="28">
        <f t="shared" si="61"/>
        <v>0</v>
      </c>
      <c r="H3928" s="29" t="b">
        <f>AND(IFERROR(INDEX(Config_Categories!$C$3:$AA$3, MATCH($E3928, Config_Categories!$C$1:$AA$1, 0)), FALSE), $G3928 &lt; 0)</f>
        <v>0</v>
      </c>
    </row>
    <row r="3929" spans="7:8" x14ac:dyDescent="0.45">
      <c r="G3929" s="28">
        <f t="shared" si="61"/>
        <v>0</v>
      </c>
      <c r="H3929" s="29" t="b">
        <f>AND(IFERROR(INDEX(Config_Categories!$C$3:$AA$3, MATCH($E3929, Config_Categories!$C$1:$AA$1, 0)), FALSE), $G3929 &lt; 0)</f>
        <v>0</v>
      </c>
    </row>
    <row r="3930" spans="7:8" x14ac:dyDescent="0.45">
      <c r="G3930" s="28">
        <f t="shared" si="61"/>
        <v>0</v>
      </c>
      <c r="H3930" s="29" t="b">
        <f>AND(IFERROR(INDEX(Config_Categories!$C$3:$AA$3, MATCH($E3930, Config_Categories!$C$1:$AA$1, 0)), FALSE), $G3930 &lt; 0)</f>
        <v>0</v>
      </c>
    </row>
    <row r="3931" spans="7:8" x14ac:dyDescent="0.45">
      <c r="G3931" s="28">
        <f t="shared" si="61"/>
        <v>0</v>
      </c>
      <c r="H3931" s="29" t="b">
        <f>AND(IFERROR(INDEX(Config_Categories!$C$3:$AA$3, MATCH($E3931, Config_Categories!$C$1:$AA$1, 0)), FALSE), $G3931 &lt; 0)</f>
        <v>0</v>
      </c>
    </row>
    <row r="3932" spans="7:8" x14ac:dyDescent="0.45">
      <c r="G3932" s="28">
        <f t="shared" si="61"/>
        <v>0</v>
      </c>
      <c r="H3932" s="29" t="b">
        <f>AND(IFERROR(INDEX(Config_Categories!$C$3:$AA$3, MATCH($E3932, Config_Categories!$C$1:$AA$1, 0)), FALSE), $G3932 &lt; 0)</f>
        <v>0</v>
      </c>
    </row>
    <row r="3933" spans="7:8" x14ac:dyDescent="0.45">
      <c r="G3933" s="28">
        <f t="shared" si="61"/>
        <v>0</v>
      </c>
      <c r="H3933" s="29" t="b">
        <f>AND(IFERROR(INDEX(Config_Categories!$C$3:$AA$3, MATCH($E3933, Config_Categories!$C$1:$AA$1, 0)), FALSE), $G3933 &lt; 0)</f>
        <v>0</v>
      </c>
    </row>
    <row r="3934" spans="7:8" x14ac:dyDescent="0.45">
      <c r="G3934" s="28">
        <f t="shared" si="61"/>
        <v>0</v>
      </c>
      <c r="H3934" s="29" t="b">
        <f>AND(IFERROR(INDEX(Config_Categories!$C$3:$AA$3, MATCH($E3934, Config_Categories!$C$1:$AA$1, 0)), FALSE), $G3934 &lt; 0)</f>
        <v>0</v>
      </c>
    </row>
    <row r="3935" spans="7:8" x14ac:dyDescent="0.45">
      <c r="G3935" s="28">
        <f t="shared" si="61"/>
        <v>0</v>
      </c>
      <c r="H3935" s="29" t="b">
        <f>AND(IFERROR(INDEX(Config_Categories!$C$3:$AA$3, MATCH($E3935, Config_Categories!$C$1:$AA$1, 0)), FALSE), $G3935 &lt; 0)</f>
        <v>0</v>
      </c>
    </row>
    <row r="3936" spans="7:8" x14ac:dyDescent="0.45">
      <c r="G3936" s="28">
        <f t="shared" si="61"/>
        <v>0</v>
      </c>
      <c r="H3936" s="29" t="b">
        <f>AND(IFERROR(INDEX(Config_Categories!$C$3:$AA$3, MATCH($E3936, Config_Categories!$C$1:$AA$1, 0)), FALSE), $G3936 &lt; 0)</f>
        <v>0</v>
      </c>
    </row>
    <row r="3937" spans="7:8" x14ac:dyDescent="0.45">
      <c r="G3937" s="28">
        <f t="shared" si="61"/>
        <v>0</v>
      </c>
      <c r="H3937" s="29" t="b">
        <f>AND(IFERROR(INDEX(Config_Categories!$C$3:$AA$3, MATCH($E3937, Config_Categories!$C$1:$AA$1, 0)), FALSE), $G3937 &lt; 0)</f>
        <v>0</v>
      </c>
    </row>
    <row r="3938" spans="7:8" x14ac:dyDescent="0.45">
      <c r="G3938" s="28">
        <f t="shared" si="61"/>
        <v>0</v>
      </c>
      <c r="H3938" s="29" t="b">
        <f>AND(IFERROR(INDEX(Config_Categories!$C$3:$AA$3, MATCH($E3938, Config_Categories!$C$1:$AA$1, 0)), FALSE), $G3938 &lt; 0)</f>
        <v>0</v>
      </c>
    </row>
    <row r="3939" spans="7:8" x14ac:dyDescent="0.45">
      <c r="G3939" s="28">
        <f t="shared" si="61"/>
        <v>0</v>
      </c>
      <c r="H3939" s="29" t="b">
        <f>AND(IFERROR(INDEX(Config_Categories!$C$3:$AA$3, MATCH($E3939, Config_Categories!$C$1:$AA$1, 0)), FALSE), $G3939 &lt; 0)</f>
        <v>0</v>
      </c>
    </row>
    <row r="3940" spans="7:8" x14ac:dyDescent="0.45">
      <c r="G3940" s="28">
        <f t="shared" si="61"/>
        <v>0</v>
      </c>
      <c r="H3940" s="29" t="b">
        <f>AND(IFERROR(INDEX(Config_Categories!$C$3:$AA$3, MATCH($E3940, Config_Categories!$C$1:$AA$1, 0)), FALSE), $G3940 &lt; 0)</f>
        <v>0</v>
      </c>
    </row>
    <row r="3941" spans="7:8" x14ac:dyDescent="0.45">
      <c r="G3941" s="28">
        <f t="shared" si="61"/>
        <v>0</v>
      </c>
      <c r="H3941" s="29" t="b">
        <f>AND(IFERROR(INDEX(Config_Categories!$C$3:$AA$3, MATCH($E3941, Config_Categories!$C$1:$AA$1, 0)), FALSE), $G3941 &lt; 0)</f>
        <v>0</v>
      </c>
    </row>
    <row r="3942" spans="7:8" x14ac:dyDescent="0.45">
      <c r="G3942" s="28">
        <f t="shared" si="61"/>
        <v>0</v>
      </c>
      <c r="H3942" s="29" t="b">
        <f>AND(IFERROR(INDEX(Config_Categories!$C$3:$AA$3, MATCH($E3942, Config_Categories!$C$1:$AA$1, 0)), FALSE), $G3942 &lt; 0)</f>
        <v>0</v>
      </c>
    </row>
    <row r="3943" spans="7:8" x14ac:dyDescent="0.45">
      <c r="G3943" s="28">
        <f t="shared" si="61"/>
        <v>0</v>
      </c>
      <c r="H3943" s="29" t="b">
        <f>AND(IFERROR(INDEX(Config_Categories!$C$3:$AA$3, MATCH($E3943, Config_Categories!$C$1:$AA$1, 0)), FALSE), $G3943 &lt; 0)</f>
        <v>0</v>
      </c>
    </row>
    <row r="3944" spans="7:8" x14ac:dyDescent="0.45">
      <c r="G3944" s="28">
        <f t="shared" si="61"/>
        <v>0</v>
      </c>
      <c r="H3944" s="29" t="b">
        <f>AND(IFERROR(INDEX(Config_Categories!$C$3:$AA$3, MATCH($E3944, Config_Categories!$C$1:$AA$1, 0)), FALSE), $G3944 &lt; 0)</f>
        <v>0</v>
      </c>
    </row>
    <row r="3945" spans="7:8" x14ac:dyDescent="0.45">
      <c r="G3945" s="28">
        <f t="shared" si="61"/>
        <v>0</v>
      </c>
      <c r="H3945" s="29" t="b">
        <f>AND(IFERROR(INDEX(Config_Categories!$C$3:$AA$3, MATCH($E3945, Config_Categories!$C$1:$AA$1, 0)), FALSE), $G3945 &lt; 0)</f>
        <v>0</v>
      </c>
    </row>
    <row r="3946" spans="7:8" x14ac:dyDescent="0.45">
      <c r="G3946" s="28">
        <f t="shared" si="61"/>
        <v>0</v>
      </c>
      <c r="H3946" s="29" t="b">
        <f>AND(IFERROR(INDEX(Config_Categories!$C$3:$AA$3, MATCH($E3946, Config_Categories!$C$1:$AA$1, 0)), FALSE), $G3946 &lt; 0)</f>
        <v>0</v>
      </c>
    </row>
    <row r="3947" spans="7:8" x14ac:dyDescent="0.45">
      <c r="G3947" s="28">
        <f t="shared" si="61"/>
        <v>0</v>
      </c>
      <c r="H3947" s="29" t="b">
        <f>AND(IFERROR(INDEX(Config_Categories!$C$3:$AA$3, MATCH($E3947, Config_Categories!$C$1:$AA$1, 0)), FALSE), $G3947 &lt; 0)</f>
        <v>0</v>
      </c>
    </row>
    <row r="3948" spans="7:8" x14ac:dyDescent="0.45">
      <c r="G3948" s="28">
        <f t="shared" si="61"/>
        <v>0</v>
      </c>
      <c r="H3948" s="29" t="b">
        <f>AND(IFERROR(INDEX(Config_Categories!$C$3:$AA$3, MATCH($E3948, Config_Categories!$C$1:$AA$1, 0)), FALSE), $G3948 &lt; 0)</f>
        <v>0</v>
      </c>
    </row>
    <row r="3949" spans="7:8" x14ac:dyDescent="0.45">
      <c r="G3949" s="28">
        <f t="shared" si="61"/>
        <v>0</v>
      </c>
      <c r="H3949" s="29" t="b">
        <f>AND(IFERROR(INDEX(Config_Categories!$C$3:$AA$3, MATCH($E3949, Config_Categories!$C$1:$AA$1, 0)), FALSE), $G3949 &lt; 0)</f>
        <v>0</v>
      </c>
    </row>
    <row r="3950" spans="7:8" x14ac:dyDescent="0.45">
      <c r="G3950" s="28">
        <f t="shared" si="61"/>
        <v>0</v>
      </c>
      <c r="H3950" s="29" t="b">
        <f>AND(IFERROR(INDEX(Config_Categories!$C$3:$AA$3, MATCH($E3950, Config_Categories!$C$1:$AA$1, 0)), FALSE), $G3950 &lt; 0)</f>
        <v>0</v>
      </c>
    </row>
    <row r="3951" spans="7:8" x14ac:dyDescent="0.45">
      <c r="G3951" s="28">
        <f t="shared" si="61"/>
        <v>0</v>
      </c>
      <c r="H3951" s="29" t="b">
        <f>AND(IFERROR(INDEX(Config_Categories!$C$3:$AA$3, MATCH($E3951, Config_Categories!$C$1:$AA$1, 0)), FALSE), $G3951 &lt; 0)</f>
        <v>0</v>
      </c>
    </row>
    <row r="3952" spans="7:8" x14ac:dyDescent="0.45">
      <c r="G3952" s="28">
        <f t="shared" si="61"/>
        <v>0</v>
      </c>
      <c r="H3952" s="29" t="b">
        <f>AND(IFERROR(INDEX(Config_Categories!$C$3:$AA$3, MATCH($E3952, Config_Categories!$C$1:$AA$1, 0)), FALSE), $G3952 &lt; 0)</f>
        <v>0</v>
      </c>
    </row>
    <row r="3953" spans="7:8" x14ac:dyDescent="0.45">
      <c r="G3953" s="28">
        <f t="shared" si="61"/>
        <v>0</v>
      </c>
      <c r="H3953" s="29" t="b">
        <f>AND(IFERROR(INDEX(Config_Categories!$C$3:$AA$3, MATCH($E3953, Config_Categories!$C$1:$AA$1, 0)), FALSE), $G3953 &lt; 0)</f>
        <v>0</v>
      </c>
    </row>
    <row r="3954" spans="7:8" x14ac:dyDescent="0.45">
      <c r="G3954" s="28">
        <f t="shared" si="61"/>
        <v>0</v>
      </c>
      <c r="H3954" s="29" t="b">
        <f>AND(IFERROR(INDEX(Config_Categories!$C$3:$AA$3, MATCH($E3954, Config_Categories!$C$1:$AA$1, 0)), FALSE), $G3954 &lt; 0)</f>
        <v>0</v>
      </c>
    </row>
    <row r="3955" spans="7:8" x14ac:dyDescent="0.45">
      <c r="G3955" s="28">
        <f t="shared" si="61"/>
        <v>0</v>
      </c>
      <c r="H3955" s="29" t="b">
        <f>AND(IFERROR(INDEX(Config_Categories!$C$3:$AA$3, MATCH($E3955, Config_Categories!$C$1:$AA$1, 0)), FALSE), $G3955 &lt; 0)</f>
        <v>0</v>
      </c>
    </row>
    <row r="3956" spans="7:8" x14ac:dyDescent="0.45">
      <c r="G3956" s="28">
        <f t="shared" si="61"/>
        <v>0</v>
      </c>
      <c r="H3956" s="29" t="b">
        <f>AND(IFERROR(INDEX(Config_Categories!$C$3:$AA$3, MATCH($E3956, Config_Categories!$C$1:$AA$1, 0)), FALSE), $G3956 &lt; 0)</f>
        <v>0</v>
      </c>
    </row>
    <row r="3957" spans="7:8" x14ac:dyDescent="0.45">
      <c r="G3957" s="28">
        <f t="shared" si="61"/>
        <v>0</v>
      </c>
      <c r="H3957" s="29" t="b">
        <f>AND(IFERROR(INDEX(Config_Categories!$C$3:$AA$3, MATCH($E3957, Config_Categories!$C$1:$AA$1, 0)), FALSE), $G3957 &lt; 0)</f>
        <v>0</v>
      </c>
    </row>
    <row r="3958" spans="7:8" x14ac:dyDescent="0.45">
      <c r="G3958" s="28">
        <f t="shared" si="61"/>
        <v>0</v>
      </c>
      <c r="H3958" s="29" t="b">
        <f>AND(IFERROR(INDEX(Config_Categories!$C$3:$AA$3, MATCH($E3958, Config_Categories!$C$1:$AA$1, 0)), FALSE), $G3958 &lt; 0)</f>
        <v>0</v>
      </c>
    </row>
    <row r="3959" spans="7:8" x14ac:dyDescent="0.45">
      <c r="G3959" s="28">
        <f t="shared" si="61"/>
        <v>0</v>
      </c>
      <c r="H3959" s="29" t="b">
        <f>AND(IFERROR(INDEX(Config_Categories!$C$3:$AA$3, MATCH($E3959, Config_Categories!$C$1:$AA$1, 0)), FALSE), $G3959 &lt; 0)</f>
        <v>0</v>
      </c>
    </row>
    <row r="3960" spans="7:8" x14ac:dyDescent="0.45">
      <c r="G3960" s="28">
        <f t="shared" si="61"/>
        <v>0</v>
      </c>
      <c r="H3960" s="29" t="b">
        <f>AND(IFERROR(INDEX(Config_Categories!$C$3:$AA$3, MATCH($E3960, Config_Categories!$C$1:$AA$1, 0)), FALSE), $G3960 &lt; 0)</f>
        <v>0</v>
      </c>
    </row>
    <row r="3961" spans="7:8" x14ac:dyDescent="0.45">
      <c r="G3961" s="28">
        <f t="shared" si="61"/>
        <v>0</v>
      </c>
      <c r="H3961" s="29" t="b">
        <f>AND(IFERROR(INDEX(Config_Categories!$C$3:$AA$3, MATCH($E3961, Config_Categories!$C$1:$AA$1, 0)), FALSE), $G3961 &lt; 0)</f>
        <v>0</v>
      </c>
    </row>
    <row r="3962" spans="7:8" x14ac:dyDescent="0.45">
      <c r="G3962" s="28">
        <f t="shared" si="61"/>
        <v>0</v>
      </c>
      <c r="H3962" s="29" t="b">
        <f>AND(IFERROR(INDEX(Config_Categories!$C$3:$AA$3, MATCH($E3962, Config_Categories!$C$1:$AA$1, 0)), FALSE), $G3962 &lt; 0)</f>
        <v>0</v>
      </c>
    </row>
    <row r="3963" spans="7:8" x14ac:dyDescent="0.45">
      <c r="G3963" s="28">
        <f t="shared" si="61"/>
        <v>0</v>
      </c>
      <c r="H3963" s="29" t="b">
        <f>AND(IFERROR(INDEX(Config_Categories!$C$3:$AA$3, MATCH($E3963, Config_Categories!$C$1:$AA$1, 0)), FALSE), $G3963 &lt; 0)</f>
        <v>0</v>
      </c>
    </row>
    <row r="3964" spans="7:8" x14ac:dyDescent="0.45">
      <c r="G3964" s="28">
        <f t="shared" si="61"/>
        <v>0</v>
      </c>
      <c r="H3964" s="29" t="b">
        <f>AND(IFERROR(INDEX(Config_Categories!$C$3:$AA$3, MATCH($E3964, Config_Categories!$C$1:$AA$1, 0)), FALSE), $G3964 &lt; 0)</f>
        <v>0</v>
      </c>
    </row>
    <row r="3965" spans="7:8" x14ac:dyDescent="0.45">
      <c r="G3965" s="28">
        <f t="shared" si="61"/>
        <v>0</v>
      </c>
      <c r="H3965" s="29" t="b">
        <f>AND(IFERROR(INDEX(Config_Categories!$C$3:$AA$3, MATCH($E3965, Config_Categories!$C$1:$AA$1, 0)), FALSE), $G3965 &lt; 0)</f>
        <v>0</v>
      </c>
    </row>
    <row r="3966" spans="7:8" x14ac:dyDescent="0.45">
      <c r="G3966" s="28">
        <f t="shared" si="61"/>
        <v>0</v>
      </c>
      <c r="H3966" s="29" t="b">
        <f>AND(IFERROR(INDEX(Config_Categories!$C$3:$AA$3, MATCH($E3966, Config_Categories!$C$1:$AA$1, 0)), FALSE), $G3966 &lt; 0)</f>
        <v>0</v>
      </c>
    </row>
    <row r="3967" spans="7:8" x14ac:dyDescent="0.45">
      <c r="G3967" s="28">
        <f t="shared" si="61"/>
        <v>0</v>
      </c>
      <c r="H3967" s="29" t="b">
        <f>AND(IFERROR(INDEX(Config_Categories!$C$3:$AA$3, MATCH($E3967, Config_Categories!$C$1:$AA$1, 0)), FALSE), $G3967 &lt; 0)</f>
        <v>0</v>
      </c>
    </row>
    <row r="3968" spans="7:8" x14ac:dyDescent="0.45">
      <c r="G3968" s="28">
        <f t="shared" si="61"/>
        <v>0</v>
      </c>
      <c r="H3968" s="29" t="b">
        <f>AND(IFERROR(INDEX(Config_Categories!$C$3:$AA$3, MATCH($E3968, Config_Categories!$C$1:$AA$1, 0)), FALSE), $G3968 &lt; 0)</f>
        <v>0</v>
      </c>
    </row>
    <row r="3969" spans="7:8" x14ac:dyDescent="0.45">
      <c r="G3969" s="28">
        <f t="shared" si="61"/>
        <v>0</v>
      </c>
      <c r="H3969" s="29" t="b">
        <f>AND(IFERROR(INDEX(Config_Categories!$C$3:$AA$3, MATCH($E3969, Config_Categories!$C$1:$AA$1, 0)), FALSE), $G3969 &lt; 0)</f>
        <v>0</v>
      </c>
    </row>
    <row r="3970" spans="7:8" x14ac:dyDescent="0.45">
      <c r="G3970" s="28">
        <f t="shared" si="61"/>
        <v>0</v>
      </c>
      <c r="H3970" s="29" t="b">
        <f>AND(IFERROR(INDEX(Config_Categories!$C$3:$AA$3, MATCH($E3970, Config_Categories!$C$1:$AA$1, 0)), FALSE), $G3970 &lt; 0)</f>
        <v>0</v>
      </c>
    </row>
    <row r="3971" spans="7:8" x14ac:dyDescent="0.45">
      <c r="G3971" s="28">
        <f t="shared" ref="G3971:G4034" si="62">SUM(I3971:O3971)</f>
        <v>0</v>
      </c>
      <c r="H3971" s="29" t="b">
        <f>AND(IFERROR(INDEX(Config_Categories!$C$3:$AA$3, MATCH($E3971, Config_Categories!$C$1:$AA$1, 0)), FALSE), $G3971 &lt; 0)</f>
        <v>0</v>
      </c>
    </row>
    <row r="3972" spans="7:8" x14ac:dyDescent="0.45">
      <c r="G3972" s="28">
        <f t="shared" si="62"/>
        <v>0</v>
      </c>
      <c r="H3972" s="29" t="b">
        <f>AND(IFERROR(INDEX(Config_Categories!$C$3:$AA$3, MATCH($E3972, Config_Categories!$C$1:$AA$1, 0)), FALSE), $G3972 &lt; 0)</f>
        <v>0</v>
      </c>
    </row>
    <row r="3973" spans="7:8" x14ac:dyDescent="0.45">
      <c r="G3973" s="28">
        <f t="shared" si="62"/>
        <v>0</v>
      </c>
      <c r="H3973" s="29" t="b">
        <f>AND(IFERROR(INDEX(Config_Categories!$C$3:$AA$3, MATCH($E3973, Config_Categories!$C$1:$AA$1, 0)), FALSE), $G3973 &lt; 0)</f>
        <v>0</v>
      </c>
    </row>
    <row r="3974" spans="7:8" x14ac:dyDescent="0.45">
      <c r="G3974" s="28">
        <f t="shared" si="62"/>
        <v>0</v>
      </c>
      <c r="H3974" s="29" t="b">
        <f>AND(IFERROR(INDEX(Config_Categories!$C$3:$AA$3, MATCH($E3974, Config_Categories!$C$1:$AA$1, 0)), FALSE), $G3974 &lt; 0)</f>
        <v>0</v>
      </c>
    </row>
    <row r="3975" spans="7:8" x14ac:dyDescent="0.45">
      <c r="G3975" s="28">
        <f t="shared" si="62"/>
        <v>0</v>
      </c>
      <c r="H3975" s="29" t="b">
        <f>AND(IFERROR(INDEX(Config_Categories!$C$3:$AA$3, MATCH($E3975, Config_Categories!$C$1:$AA$1, 0)), FALSE), $G3975 &lt; 0)</f>
        <v>0</v>
      </c>
    </row>
    <row r="3976" spans="7:8" x14ac:dyDescent="0.45">
      <c r="G3976" s="28">
        <f t="shared" si="62"/>
        <v>0</v>
      </c>
      <c r="H3976" s="29" t="b">
        <f>AND(IFERROR(INDEX(Config_Categories!$C$3:$AA$3, MATCH($E3976, Config_Categories!$C$1:$AA$1, 0)), FALSE), $G3976 &lt; 0)</f>
        <v>0</v>
      </c>
    </row>
    <row r="3977" spans="7:8" x14ac:dyDescent="0.45">
      <c r="G3977" s="28">
        <f t="shared" si="62"/>
        <v>0</v>
      </c>
      <c r="H3977" s="29" t="b">
        <f>AND(IFERROR(INDEX(Config_Categories!$C$3:$AA$3, MATCH($E3977, Config_Categories!$C$1:$AA$1, 0)), FALSE), $G3977 &lt; 0)</f>
        <v>0</v>
      </c>
    </row>
    <row r="3978" spans="7:8" x14ac:dyDescent="0.45">
      <c r="G3978" s="28">
        <f t="shared" si="62"/>
        <v>0</v>
      </c>
      <c r="H3978" s="29" t="b">
        <f>AND(IFERROR(INDEX(Config_Categories!$C$3:$AA$3, MATCH($E3978, Config_Categories!$C$1:$AA$1, 0)), FALSE), $G3978 &lt; 0)</f>
        <v>0</v>
      </c>
    </row>
    <row r="3979" spans="7:8" x14ac:dyDescent="0.45">
      <c r="G3979" s="28">
        <f t="shared" si="62"/>
        <v>0</v>
      </c>
      <c r="H3979" s="29" t="b">
        <f>AND(IFERROR(INDEX(Config_Categories!$C$3:$AA$3, MATCH($E3979, Config_Categories!$C$1:$AA$1, 0)), FALSE), $G3979 &lt; 0)</f>
        <v>0</v>
      </c>
    </row>
    <row r="3980" spans="7:8" x14ac:dyDescent="0.45">
      <c r="G3980" s="28">
        <f t="shared" si="62"/>
        <v>0</v>
      </c>
      <c r="H3980" s="29" t="b">
        <f>AND(IFERROR(INDEX(Config_Categories!$C$3:$AA$3, MATCH($E3980, Config_Categories!$C$1:$AA$1, 0)), FALSE), $G3980 &lt; 0)</f>
        <v>0</v>
      </c>
    </row>
    <row r="3981" spans="7:8" x14ac:dyDescent="0.45">
      <c r="G3981" s="28">
        <f t="shared" si="62"/>
        <v>0</v>
      </c>
      <c r="H3981" s="29" t="b">
        <f>AND(IFERROR(INDEX(Config_Categories!$C$3:$AA$3, MATCH($E3981, Config_Categories!$C$1:$AA$1, 0)), FALSE), $G3981 &lt; 0)</f>
        <v>0</v>
      </c>
    </row>
    <row r="3982" spans="7:8" x14ac:dyDescent="0.45">
      <c r="G3982" s="28">
        <f t="shared" si="62"/>
        <v>0</v>
      </c>
      <c r="H3982" s="29" t="b">
        <f>AND(IFERROR(INDEX(Config_Categories!$C$3:$AA$3, MATCH($E3982, Config_Categories!$C$1:$AA$1, 0)), FALSE), $G3982 &lt; 0)</f>
        <v>0</v>
      </c>
    </row>
    <row r="3983" spans="7:8" x14ac:dyDescent="0.45">
      <c r="G3983" s="28">
        <f t="shared" si="62"/>
        <v>0</v>
      </c>
      <c r="H3983" s="29" t="b">
        <f>AND(IFERROR(INDEX(Config_Categories!$C$3:$AA$3, MATCH($E3983, Config_Categories!$C$1:$AA$1, 0)), FALSE), $G3983 &lt; 0)</f>
        <v>0</v>
      </c>
    </row>
    <row r="3984" spans="7:8" x14ac:dyDescent="0.45">
      <c r="G3984" s="28">
        <f t="shared" si="62"/>
        <v>0</v>
      </c>
      <c r="H3984" s="29" t="b">
        <f>AND(IFERROR(INDEX(Config_Categories!$C$3:$AA$3, MATCH($E3984, Config_Categories!$C$1:$AA$1, 0)), FALSE), $G3984 &lt; 0)</f>
        <v>0</v>
      </c>
    </row>
    <row r="3985" spans="7:8" x14ac:dyDescent="0.45">
      <c r="G3985" s="28">
        <f t="shared" si="62"/>
        <v>0</v>
      </c>
      <c r="H3985" s="29" t="b">
        <f>AND(IFERROR(INDEX(Config_Categories!$C$3:$AA$3, MATCH($E3985, Config_Categories!$C$1:$AA$1, 0)), FALSE), $G3985 &lt; 0)</f>
        <v>0</v>
      </c>
    </row>
    <row r="3986" spans="7:8" x14ac:dyDescent="0.45">
      <c r="G3986" s="28">
        <f t="shared" si="62"/>
        <v>0</v>
      </c>
      <c r="H3986" s="29" t="b">
        <f>AND(IFERROR(INDEX(Config_Categories!$C$3:$AA$3, MATCH($E3986, Config_Categories!$C$1:$AA$1, 0)), FALSE), $G3986 &lt; 0)</f>
        <v>0</v>
      </c>
    </row>
    <row r="3987" spans="7:8" x14ac:dyDescent="0.45">
      <c r="G3987" s="28">
        <f t="shared" si="62"/>
        <v>0</v>
      </c>
      <c r="H3987" s="29" t="b">
        <f>AND(IFERROR(INDEX(Config_Categories!$C$3:$AA$3, MATCH($E3987, Config_Categories!$C$1:$AA$1, 0)), FALSE), $G3987 &lt; 0)</f>
        <v>0</v>
      </c>
    </row>
    <row r="3988" spans="7:8" x14ac:dyDescent="0.45">
      <c r="G3988" s="28">
        <f t="shared" si="62"/>
        <v>0</v>
      </c>
      <c r="H3988" s="29" t="b">
        <f>AND(IFERROR(INDEX(Config_Categories!$C$3:$AA$3, MATCH($E3988, Config_Categories!$C$1:$AA$1, 0)), FALSE), $G3988 &lt; 0)</f>
        <v>0</v>
      </c>
    </row>
    <row r="3989" spans="7:8" x14ac:dyDescent="0.45">
      <c r="G3989" s="28">
        <f t="shared" si="62"/>
        <v>0</v>
      </c>
      <c r="H3989" s="29" t="b">
        <f>AND(IFERROR(INDEX(Config_Categories!$C$3:$AA$3, MATCH($E3989, Config_Categories!$C$1:$AA$1, 0)), FALSE), $G3989 &lt; 0)</f>
        <v>0</v>
      </c>
    </row>
    <row r="3990" spans="7:8" x14ac:dyDescent="0.45">
      <c r="G3990" s="28">
        <f t="shared" si="62"/>
        <v>0</v>
      </c>
      <c r="H3990" s="29" t="b">
        <f>AND(IFERROR(INDEX(Config_Categories!$C$3:$AA$3, MATCH($E3990, Config_Categories!$C$1:$AA$1, 0)), FALSE), $G3990 &lt; 0)</f>
        <v>0</v>
      </c>
    </row>
    <row r="3991" spans="7:8" x14ac:dyDescent="0.45">
      <c r="G3991" s="28">
        <f t="shared" si="62"/>
        <v>0</v>
      </c>
      <c r="H3991" s="29" t="b">
        <f>AND(IFERROR(INDEX(Config_Categories!$C$3:$AA$3, MATCH($E3991, Config_Categories!$C$1:$AA$1, 0)), FALSE), $G3991 &lt; 0)</f>
        <v>0</v>
      </c>
    </row>
    <row r="3992" spans="7:8" x14ac:dyDescent="0.45">
      <c r="G3992" s="28">
        <f t="shared" si="62"/>
        <v>0</v>
      </c>
      <c r="H3992" s="29" t="b">
        <f>AND(IFERROR(INDEX(Config_Categories!$C$3:$AA$3, MATCH($E3992, Config_Categories!$C$1:$AA$1, 0)), FALSE), $G3992 &lt; 0)</f>
        <v>0</v>
      </c>
    </row>
    <row r="3993" spans="7:8" x14ac:dyDescent="0.45">
      <c r="G3993" s="28">
        <f t="shared" si="62"/>
        <v>0</v>
      </c>
      <c r="H3993" s="29" t="b">
        <f>AND(IFERROR(INDEX(Config_Categories!$C$3:$AA$3, MATCH($E3993, Config_Categories!$C$1:$AA$1, 0)), FALSE), $G3993 &lt; 0)</f>
        <v>0</v>
      </c>
    </row>
    <row r="3994" spans="7:8" x14ac:dyDescent="0.45">
      <c r="G3994" s="28">
        <f t="shared" si="62"/>
        <v>0</v>
      </c>
      <c r="H3994" s="29" t="b">
        <f>AND(IFERROR(INDEX(Config_Categories!$C$3:$AA$3, MATCH($E3994, Config_Categories!$C$1:$AA$1, 0)), FALSE), $G3994 &lt; 0)</f>
        <v>0</v>
      </c>
    </row>
    <row r="3995" spans="7:8" x14ac:dyDescent="0.45">
      <c r="G3995" s="28">
        <f t="shared" si="62"/>
        <v>0</v>
      </c>
      <c r="H3995" s="29" t="b">
        <f>AND(IFERROR(INDEX(Config_Categories!$C$3:$AA$3, MATCH($E3995, Config_Categories!$C$1:$AA$1, 0)), FALSE), $G3995 &lt; 0)</f>
        <v>0</v>
      </c>
    </row>
    <row r="3996" spans="7:8" x14ac:dyDescent="0.45">
      <c r="G3996" s="28">
        <f t="shared" si="62"/>
        <v>0</v>
      </c>
      <c r="H3996" s="29" t="b">
        <f>AND(IFERROR(INDEX(Config_Categories!$C$3:$AA$3, MATCH($E3996, Config_Categories!$C$1:$AA$1, 0)), FALSE), $G3996 &lt; 0)</f>
        <v>0</v>
      </c>
    </row>
    <row r="3997" spans="7:8" x14ac:dyDescent="0.45">
      <c r="G3997" s="28">
        <f t="shared" si="62"/>
        <v>0</v>
      </c>
      <c r="H3997" s="29" t="b">
        <f>AND(IFERROR(INDEX(Config_Categories!$C$3:$AA$3, MATCH($E3997, Config_Categories!$C$1:$AA$1, 0)), FALSE), $G3997 &lt; 0)</f>
        <v>0</v>
      </c>
    </row>
    <row r="3998" spans="7:8" x14ac:dyDescent="0.45">
      <c r="G3998" s="28">
        <f t="shared" si="62"/>
        <v>0</v>
      </c>
      <c r="H3998" s="29" t="b">
        <f>AND(IFERROR(INDEX(Config_Categories!$C$3:$AA$3, MATCH($E3998, Config_Categories!$C$1:$AA$1, 0)), FALSE), $G3998 &lt; 0)</f>
        <v>0</v>
      </c>
    </row>
    <row r="3999" spans="7:8" x14ac:dyDescent="0.45">
      <c r="G3999" s="28">
        <f t="shared" si="62"/>
        <v>0</v>
      </c>
      <c r="H3999" s="29" t="b">
        <f>AND(IFERROR(INDEX(Config_Categories!$C$3:$AA$3, MATCH($E3999, Config_Categories!$C$1:$AA$1, 0)), FALSE), $G3999 &lt; 0)</f>
        <v>0</v>
      </c>
    </row>
    <row r="4000" spans="7:8" x14ac:dyDescent="0.45">
      <c r="G4000" s="28">
        <f t="shared" si="62"/>
        <v>0</v>
      </c>
      <c r="H4000" s="29" t="b">
        <f>AND(IFERROR(INDEX(Config_Categories!$C$3:$AA$3, MATCH($E4000, Config_Categories!$C$1:$AA$1, 0)), FALSE), $G4000 &lt; 0)</f>
        <v>0</v>
      </c>
    </row>
    <row r="4001" spans="7:8" x14ac:dyDescent="0.45">
      <c r="G4001" s="28">
        <f t="shared" si="62"/>
        <v>0</v>
      </c>
      <c r="H4001" s="29" t="b">
        <f>AND(IFERROR(INDEX(Config_Categories!$C$3:$AA$3, MATCH($E4001, Config_Categories!$C$1:$AA$1, 0)), FALSE), $G4001 &lt; 0)</f>
        <v>0</v>
      </c>
    </row>
    <row r="4002" spans="7:8" x14ac:dyDescent="0.45">
      <c r="G4002" s="28">
        <f t="shared" si="62"/>
        <v>0</v>
      </c>
      <c r="H4002" s="29" t="b">
        <f>AND(IFERROR(INDEX(Config_Categories!$C$3:$AA$3, MATCH($E4002, Config_Categories!$C$1:$AA$1, 0)), FALSE), $G4002 &lt; 0)</f>
        <v>0</v>
      </c>
    </row>
    <row r="4003" spans="7:8" x14ac:dyDescent="0.45">
      <c r="G4003" s="28">
        <f t="shared" si="62"/>
        <v>0</v>
      </c>
      <c r="H4003" s="29" t="b">
        <f>AND(IFERROR(INDEX(Config_Categories!$C$3:$AA$3, MATCH($E4003, Config_Categories!$C$1:$AA$1, 0)), FALSE), $G4003 &lt; 0)</f>
        <v>0</v>
      </c>
    </row>
    <row r="4004" spans="7:8" x14ac:dyDescent="0.45">
      <c r="G4004" s="28">
        <f t="shared" si="62"/>
        <v>0</v>
      </c>
      <c r="H4004" s="29" t="b">
        <f>AND(IFERROR(INDEX(Config_Categories!$C$3:$AA$3, MATCH($E4004, Config_Categories!$C$1:$AA$1, 0)), FALSE), $G4004 &lt; 0)</f>
        <v>0</v>
      </c>
    </row>
    <row r="4005" spans="7:8" x14ac:dyDescent="0.45">
      <c r="G4005" s="28">
        <f t="shared" si="62"/>
        <v>0</v>
      </c>
      <c r="H4005" s="29" t="b">
        <f>AND(IFERROR(INDEX(Config_Categories!$C$3:$AA$3, MATCH($E4005, Config_Categories!$C$1:$AA$1, 0)), FALSE), $G4005 &lt; 0)</f>
        <v>0</v>
      </c>
    </row>
    <row r="4006" spans="7:8" x14ac:dyDescent="0.45">
      <c r="G4006" s="28">
        <f t="shared" si="62"/>
        <v>0</v>
      </c>
      <c r="H4006" s="29" t="b">
        <f>AND(IFERROR(INDEX(Config_Categories!$C$3:$AA$3, MATCH($E4006, Config_Categories!$C$1:$AA$1, 0)), FALSE), $G4006 &lt; 0)</f>
        <v>0</v>
      </c>
    </row>
    <row r="4007" spans="7:8" x14ac:dyDescent="0.45">
      <c r="G4007" s="28">
        <f t="shared" si="62"/>
        <v>0</v>
      </c>
      <c r="H4007" s="29" t="b">
        <f>AND(IFERROR(INDEX(Config_Categories!$C$3:$AA$3, MATCH($E4007, Config_Categories!$C$1:$AA$1, 0)), FALSE), $G4007 &lt; 0)</f>
        <v>0</v>
      </c>
    </row>
    <row r="4008" spans="7:8" x14ac:dyDescent="0.45">
      <c r="G4008" s="28">
        <f t="shared" si="62"/>
        <v>0</v>
      </c>
      <c r="H4008" s="29" t="b">
        <f>AND(IFERROR(INDEX(Config_Categories!$C$3:$AA$3, MATCH($E4008, Config_Categories!$C$1:$AA$1, 0)), FALSE), $G4008 &lt; 0)</f>
        <v>0</v>
      </c>
    </row>
    <row r="4009" spans="7:8" x14ac:dyDescent="0.45">
      <c r="G4009" s="28">
        <f t="shared" si="62"/>
        <v>0</v>
      </c>
      <c r="H4009" s="29" t="b">
        <f>AND(IFERROR(INDEX(Config_Categories!$C$3:$AA$3, MATCH($E4009, Config_Categories!$C$1:$AA$1, 0)), FALSE), $G4009 &lt; 0)</f>
        <v>0</v>
      </c>
    </row>
    <row r="4010" spans="7:8" x14ac:dyDescent="0.45">
      <c r="G4010" s="28">
        <f t="shared" si="62"/>
        <v>0</v>
      </c>
      <c r="H4010" s="29" t="b">
        <f>AND(IFERROR(INDEX(Config_Categories!$C$3:$AA$3, MATCH($E4010, Config_Categories!$C$1:$AA$1, 0)), FALSE), $G4010 &lt; 0)</f>
        <v>0</v>
      </c>
    </row>
    <row r="4011" spans="7:8" x14ac:dyDescent="0.45">
      <c r="G4011" s="28">
        <f t="shared" si="62"/>
        <v>0</v>
      </c>
      <c r="H4011" s="29" t="b">
        <f>AND(IFERROR(INDEX(Config_Categories!$C$3:$AA$3, MATCH($E4011, Config_Categories!$C$1:$AA$1, 0)), FALSE), $G4011 &lt; 0)</f>
        <v>0</v>
      </c>
    </row>
    <row r="4012" spans="7:8" x14ac:dyDescent="0.45">
      <c r="G4012" s="28">
        <f t="shared" si="62"/>
        <v>0</v>
      </c>
      <c r="H4012" s="29" t="b">
        <f>AND(IFERROR(INDEX(Config_Categories!$C$3:$AA$3, MATCH($E4012, Config_Categories!$C$1:$AA$1, 0)), FALSE), $G4012 &lt; 0)</f>
        <v>0</v>
      </c>
    </row>
    <row r="4013" spans="7:8" x14ac:dyDescent="0.45">
      <c r="G4013" s="28">
        <f t="shared" si="62"/>
        <v>0</v>
      </c>
      <c r="H4013" s="29" t="b">
        <f>AND(IFERROR(INDEX(Config_Categories!$C$3:$AA$3, MATCH($E4013, Config_Categories!$C$1:$AA$1, 0)), FALSE), $G4013 &lt; 0)</f>
        <v>0</v>
      </c>
    </row>
    <row r="4014" spans="7:8" x14ac:dyDescent="0.45">
      <c r="G4014" s="28">
        <f t="shared" si="62"/>
        <v>0</v>
      </c>
      <c r="H4014" s="29" t="b">
        <f>AND(IFERROR(INDEX(Config_Categories!$C$3:$AA$3, MATCH($E4014, Config_Categories!$C$1:$AA$1, 0)), FALSE), $G4014 &lt; 0)</f>
        <v>0</v>
      </c>
    </row>
    <row r="4015" spans="7:8" x14ac:dyDescent="0.45">
      <c r="G4015" s="28">
        <f t="shared" si="62"/>
        <v>0</v>
      </c>
      <c r="H4015" s="29" t="b">
        <f>AND(IFERROR(INDEX(Config_Categories!$C$3:$AA$3, MATCH($E4015, Config_Categories!$C$1:$AA$1, 0)), FALSE), $G4015 &lt; 0)</f>
        <v>0</v>
      </c>
    </row>
    <row r="4016" spans="7:8" x14ac:dyDescent="0.45">
      <c r="G4016" s="28">
        <f t="shared" si="62"/>
        <v>0</v>
      </c>
      <c r="H4016" s="29" t="b">
        <f>AND(IFERROR(INDEX(Config_Categories!$C$3:$AA$3, MATCH($E4016, Config_Categories!$C$1:$AA$1, 0)), FALSE), $G4016 &lt; 0)</f>
        <v>0</v>
      </c>
    </row>
    <row r="4017" spans="7:8" x14ac:dyDescent="0.45">
      <c r="G4017" s="28">
        <f t="shared" si="62"/>
        <v>0</v>
      </c>
      <c r="H4017" s="29" t="b">
        <f>AND(IFERROR(INDEX(Config_Categories!$C$3:$AA$3, MATCH($E4017, Config_Categories!$C$1:$AA$1, 0)), FALSE), $G4017 &lt; 0)</f>
        <v>0</v>
      </c>
    </row>
    <row r="4018" spans="7:8" x14ac:dyDescent="0.45">
      <c r="G4018" s="28">
        <f t="shared" si="62"/>
        <v>0</v>
      </c>
      <c r="H4018" s="29" t="b">
        <f>AND(IFERROR(INDEX(Config_Categories!$C$3:$AA$3, MATCH($E4018, Config_Categories!$C$1:$AA$1, 0)), FALSE), $G4018 &lt; 0)</f>
        <v>0</v>
      </c>
    </row>
    <row r="4019" spans="7:8" x14ac:dyDescent="0.45">
      <c r="G4019" s="28">
        <f t="shared" si="62"/>
        <v>0</v>
      </c>
      <c r="H4019" s="29" t="b">
        <f>AND(IFERROR(INDEX(Config_Categories!$C$3:$AA$3, MATCH($E4019, Config_Categories!$C$1:$AA$1, 0)), FALSE), $G4019 &lt; 0)</f>
        <v>0</v>
      </c>
    </row>
    <row r="4020" spans="7:8" x14ac:dyDescent="0.45">
      <c r="G4020" s="28">
        <f t="shared" si="62"/>
        <v>0</v>
      </c>
      <c r="H4020" s="29" t="b">
        <f>AND(IFERROR(INDEX(Config_Categories!$C$3:$AA$3, MATCH($E4020, Config_Categories!$C$1:$AA$1, 0)), FALSE), $G4020 &lt; 0)</f>
        <v>0</v>
      </c>
    </row>
    <row r="4021" spans="7:8" x14ac:dyDescent="0.45">
      <c r="G4021" s="28">
        <f t="shared" si="62"/>
        <v>0</v>
      </c>
      <c r="H4021" s="29" t="b">
        <f>AND(IFERROR(INDEX(Config_Categories!$C$3:$AA$3, MATCH($E4021, Config_Categories!$C$1:$AA$1, 0)), FALSE), $G4021 &lt; 0)</f>
        <v>0</v>
      </c>
    </row>
    <row r="4022" spans="7:8" x14ac:dyDescent="0.45">
      <c r="G4022" s="28">
        <f t="shared" si="62"/>
        <v>0</v>
      </c>
      <c r="H4022" s="29" t="b">
        <f>AND(IFERROR(INDEX(Config_Categories!$C$3:$AA$3, MATCH($E4022, Config_Categories!$C$1:$AA$1, 0)), FALSE), $G4022 &lt; 0)</f>
        <v>0</v>
      </c>
    </row>
    <row r="4023" spans="7:8" x14ac:dyDescent="0.45">
      <c r="G4023" s="28">
        <f t="shared" si="62"/>
        <v>0</v>
      </c>
      <c r="H4023" s="29" t="b">
        <f>AND(IFERROR(INDEX(Config_Categories!$C$3:$AA$3, MATCH($E4023, Config_Categories!$C$1:$AA$1, 0)), FALSE), $G4023 &lt; 0)</f>
        <v>0</v>
      </c>
    </row>
    <row r="4024" spans="7:8" x14ac:dyDescent="0.45">
      <c r="G4024" s="28">
        <f t="shared" si="62"/>
        <v>0</v>
      </c>
      <c r="H4024" s="29" t="b">
        <f>AND(IFERROR(INDEX(Config_Categories!$C$3:$AA$3, MATCH($E4024, Config_Categories!$C$1:$AA$1, 0)), FALSE), $G4024 &lt; 0)</f>
        <v>0</v>
      </c>
    </row>
    <row r="4025" spans="7:8" x14ac:dyDescent="0.45">
      <c r="G4025" s="28">
        <f t="shared" si="62"/>
        <v>0</v>
      </c>
      <c r="H4025" s="29" t="b">
        <f>AND(IFERROR(INDEX(Config_Categories!$C$3:$AA$3, MATCH($E4025, Config_Categories!$C$1:$AA$1, 0)), FALSE), $G4025 &lt; 0)</f>
        <v>0</v>
      </c>
    </row>
    <row r="4026" spans="7:8" x14ac:dyDescent="0.45">
      <c r="G4026" s="28">
        <f t="shared" si="62"/>
        <v>0</v>
      </c>
      <c r="H4026" s="29" t="b">
        <f>AND(IFERROR(INDEX(Config_Categories!$C$3:$AA$3, MATCH($E4026, Config_Categories!$C$1:$AA$1, 0)), FALSE), $G4026 &lt; 0)</f>
        <v>0</v>
      </c>
    </row>
    <row r="4027" spans="7:8" x14ac:dyDescent="0.45">
      <c r="G4027" s="28">
        <f t="shared" si="62"/>
        <v>0</v>
      </c>
      <c r="H4027" s="29" t="b">
        <f>AND(IFERROR(INDEX(Config_Categories!$C$3:$AA$3, MATCH($E4027, Config_Categories!$C$1:$AA$1, 0)), FALSE), $G4027 &lt; 0)</f>
        <v>0</v>
      </c>
    </row>
    <row r="4028" spans="7:8" x14ac:dyDescent="0.45">
      <c r="G4028" s="28">
        <f t="shared" si="62"/>
        <v>0</v>
      </c>
      <c r="H4028" s="29" t="b">
        <f>AND(IFERROR(INDEX(Config_Categories!$C$3:$AA$3, MATCH($E4028, Config_Categories!$C$1:$AA$1, 0)), FALSE), $G4028 &lt; 0)</f>
        <v>0</v>
      </c>
    </row>
    <row r="4029" spans="7:8" x14ac:dyDescent="0.45">
      <c r="G4029" s="28">
        <f t="shared" si="62"/>
        <v>0</v>
      </c>
      <c r="H4029" s="29" t="b">
        <f>AND(IFERROR(INDEX(Config_Categories!$C$3:$AA$3, MATCH($E4029, Config_Categories!$C$1:$AA$1, 0)), FALSE), $G4029 &lt; 0)</f>
        <v>0</v>
      </c>
    </row>
    <row r="4030" spans="7:8" x14ac:dyDescent="0.45">
      <c r="G4030" s="28">
        <f t="shared" si="62"/>
        <v>0</v>
      </c>
      <c r="H4030" s="29" t="b">
        <f>AND(IFERROR(INDEX(Config_Categories!$C$3:$AA$3, MATCH($E4030, Config_Categories!$C$1:$AA$1, 0)), FALSE), $G4030 &lt; 0)</f>
        <v>0</v>
      </c>
    </row>
    <row r="4031" spans="7:8" x14ac:dyDescent="0.45">
      <c r="G4031" s="28">
        <f t="shared" si="62"/>
        <v>0</v>
      </c>
      <c r="H4031" s="29" t="b">
        <f>AND(IFERROR(INDEX(Config_Categories!$C$3:$AA$3, MATCH($E4031, Config_Categories!$C$1:$AA$1, 0)), FALSE), $G4031 &lt; 0)</f>
        <v>0</v>
      </c>
    </row>
    <row r="4032" spans="7:8" x14ac:dyDescent="0.45">
      <c r="G4032" s="28">
        <f t="shared" si="62"/>
        <v>0</v>
      </c>
      <c r="H4032" s="29" t="b">
        <f>AND(IFERROR(INDEX(Config_Categories!$C$3:$AA$3, MATCH($E4032, Config_Categories!$C$1:$AA$1, 0)), FALSE), $G4032 &lt; 0)</f>
        <v>0</v>
      </c>
    </row>
    <row r="4033" spans="7:8" x14ac:dyDescent="0.45">
      <c r="G4033" s="28">
        <f t="shared" si="62"/>
        <v>0</v>
      </c>
      <c r="H4033" s="29" t="b">
        <f>AND(IFERROR(INDEX(Config_Categories!$C$3:$AA$3, MATCH($E4033, Config_Categories!$C$1:$AA$1, 0)), FALSE), $G4033 &lt; 0)</f>
        <v>0</v>
      </c>
    </row>
    <row r="4034" spans="7:8" x14ac:dyDescent="0.45">
      <c r="G4034" s="28">
        <f t="shared" si="62"/>
        <v>0</v>
      </c>
      <c r="H4034" s="29" t="b">
        <f>AND(IFERROR(INDEX(Config_Categories!$C$3:$AA$3, MATCH($E4034, Config_Categories!$C$1:$AA$1, 0)), FALSE), $G4034 &lt; 0)</f>
        <v>0</v>
      </c>
    </row>
    <row r="4035" spans="7:8" x14ac:dyDescent="0.45">
      <c r="G4035" s="28">
        <f t="shared" ref="G4035:G4098" si="63">SUM(I4035:O4035)</f>
        <v>0</v>
      </c>
      <c r="H4035" s="29" t="b">
        <f>AND(IFERROR(INDEX(Config_Categories!$C$3:$AA$3, MATCH($E4035, Config_Categories!$C$1:$AA$1, 0)), FALSE), $G4035 &lt; 0)</f>
        <v>0</v>
      </c>
    </row>
    <row r="4036" spans="7:8" x14ac:dyDescent="0.45">
      <c r="G4036" s="28">
        <f t="shared" si="63"/>
        <v>0</v>
      </c>
      <c r="H4036" s="29" t="b">
        <f>AND(IFERROR(INDEX(Config_Categories!$C$3:$AA$3, MATCH($E4036, Config_Categories!$C$1:$AA$1, 0)), FALSE), $G4036 &lt; 0)</f>
        <v>0</v>
      </c>
    </row>
    <row r="4037" spans="7:8" x14ac:dyDescent="0.45">
      <c r="G4037" s="28">
        <f t="shared" si="63"/>
        <v>0</v>
      </c>
      <c r="H4037" s="29" t="b">
        <f>AND(IFERROR(INDEX(Config_Categories!$C$3:$AA$3, MATCH($E4037, Config_Categories!$C$1:$AA$1, 0)), FALSE), $G4037 &lt; 0)</f>
        <v>0</v>
      </c>
    </row>
    <row r="4038" spans="7:8" x14ac:dyDescent="0.45">
      <c r="G4038" s="28">
        <f t="shared" si="63"/>
        <v>0</v>
      </c>
      <c r="H4038" s="29" t="b">
        <f>AND(IFERROR(INDEX(Config_Categories!$C$3:$AA$3, MATCH($E4038, Config_Categories!$C$1:$AA$1, 0)), FALSE), $G4038 &lt; 0)</f>
        <v>0</v>
      </c>
    </row>
    <row r="4039" spans="7:8" x14ac:dyDescent="0.45">
      <c r="G4039" s="28">
        <f t="shared" si="63"/>
        <v>0</v>
      </c>
      <c r="H4039" s="29" t="b">
        <f>AND(IFERROR(INDEX(Config_Categories!$C$3:$AA$3, MATCH($E4039, Config_Categories!$C$1:$AA$1, 0)), FALSE), $G4039 &lt; 0)</f>
        <v>0</v>
      </c>
    </row>
    <row r="4040" spans="7:8" x14ac:dyDescent="0.45">
      <c r="G4040" s="28">
        <f t="shared" si="63"/>
        <v>0</v>
      </c>
      <c r="H4040" s="29" t="b">
        <f>AND(IFERROR(INDEX(Config_Categories!$C$3:$AA$3, MATCH($E4040, Config_Categories!$C$1:$AA$1, 0)), FALSE), $G4040 &lt; 0)</f>
        <v>0</v>
      </c>
    </row>
    <row r="4041" spans="7:8" x14ac:dyDescent="0.45">
      <c r="G4041" s="28">
        <f t="shared" si="63"/>
        <v>0</v>
      </c>
      <c r="H4041" s="29" t="b">
        <f>AND(IFERROR(INDEX(Config_Categories!$C$3:$AA$3, MATCH($E4041, Config_Categories!$C$1:$AA$1, 0)), FALSE), $G4041 &lt; 0)</f>
        <v>0</v>
      </c>
    </row>
    <row r="4042" spans="7:8" x14ac:dyDescent="0.45">
      <c r="G4042" s="28">
        <f t="shared" si="63"/>
        <v>0</v>
      </c>
      <c r="H4042" s="29" t="b">
        <f>AND(IFERROR(INDEX(Config_Categories!$C$3:$AA$3, MATCH($E4042, Config_Categories!$C$1:$AA$1, 0)), FALSE), $G4042 &lt; 0)</f>
        <v>0</v>
      </c>
    </row>
    <row r="4043" spans="7:8" x14ac:dyDescent="0.45">
      <c r="G4043" s="28">
        <f t="shared" si="63"/>
        <v>0</v>
      </c>
      <c r="H4043" s="29" t="b">
        <f>AND(IFERROR(INDEX(Config_Categories!$C$3:$AA$3, MATCH($E4043, Config_Categories!$C$1:$AA$1, 0)), FALSE), $G4043 &lt; 0)</f>
        <v>0</v>
      </c>
    </row>
    <row r="4044" spans="7:8" x14ac:dyDescent="0.45">
      <c r="G4044" s="28">
        <f t="shared" si="63"/>
        <v>0</v>
      </c>
      <c r="H4044" s="29" t="b">
        <f>AND(IFERROR(INDEX(Config_Categories!$C$3:$AA$3, MATCH($E4044, Config_Categories!$C$1:$AA$1, 0)), FALSE), $G4044 &lt; 0)</f>
        <v>0</v>
      </c>
    </row>
    <row r="4045" spans="7:8" x14ac:dyDescent="0.45">
      <c r="G4045" s="28">
        <f t="shared" si="63"/>
        <v>0</v>
      </c>
      <c r="H4045" s="29" t="b">
        <f>AND(IFERROR(INDEX(Config_Categories!$C$3:$AA$3, MATCH($E4045, Config_Categories!$C$1:$AA$1, 0)), FALSE), $G4045 &lt; 0)</f>
        <v>0</v>
      </c>
    </row>
    <row r="4046" spans="7:8" x14ac:dyDescent="0.45">
      <c r="G4046" s="28">
        <f t="shared" si="63"/>
        <v>0</v>
      </c>
      <c r="H4046" s="29" t="b">
        <f>AND(IFERROR(INDEX(Config_Categories!$C$3:$AA$3, MATCH($E4046, Config_Categories!$C$1:$AA$1, 0)), FALSE), $G4046 &lt; 0)</f>
        <v>0</v>
      </c>
    </row>
    <row r="4047" spans="7:8" x14ac:dyDescent="0.45">
      <c r="G4047" s="28">
        <f t="shared" si="63"/>
        <v>0</v>
      </c>
      <c r="H4047" s="29" t="b">
        <f>AND(IFERROR(INDEX(Config_Categories!$C$3:$AA$3, MATCH($E4047, Config_Categories!$C$1:$AA$1, 0)), FALSE), $G4047 &lt; 0)</f>
        <v>0</v>
      </c>
    </row>
    <row r="4048" spans="7:8" x14ac:dyDescent="0.45">
      <c r="G4048" s="28">
        <f t="shared" si="63"/>
        <v>0</v>
      </c>
      <c r="H4048" s="29" t="b">
        <f>AND(IFERROR(INDEX(Config_Categories!$C$3:$AA$3, MATCH($E4048, Config_Categories!$C$1:$AA$1, 0)), FALSE), $G4048 &lt; 0)</f>
        <v>0</v>
      </c>
    </row>
    <row r="4049" spans="7:8" x14ac:dyDescent="0.45">
      <c r="G4049" s="28">
        <f t="shared" si="63"/>
        <v>0</v>
      </c>
      <c r="H4049" s="29" t="b">
        <f>AND(IFERROR(INDEX(Config_Categories!$C$3:$AA$3, MATCH($E4049, Config_Categories!$C$1:$AA$1, 0)), FALSE), $G4049 &lt; 0)</f>
        <v>0</v>
      </c>
    </row>
    <row r="4050" spans="7:8" x14ac:dyDescent="0.45">
      <c r="G4050" s="28">
        <f t="shared" si="63"/>
        <v>0</v>
      </c>
      <c r="H4050" s="29" t="b">
        <f>AND(IFERROR(INDEX(Config_Categories!$C$3:$AA$3, MATCH($E4050, Config_Categories!$C$1:$AA$1, 0)), FALSE), $G4050 &lt; 0)</f>
        <v>0</v>
      </c>
    </row>
    <row r="4051" spans="7:8" x14ac:dyDescent="0.45">
      <c r="G4051" s="28">
        <f t="shared" si="63"/>
        <v>0</v>
      </c>
      <c r="H4051" s="29" t="b">
        <f>AND(IFERROR(INDEX(Config_Categories!$C$3:$AA$3, MATCH($E4051, Config_Categories!$C$1:$AA$1, 0)), FALSE), $G4051 &lt; 0)</f>
        <v>0</v>
      </c>
    </row>
    <row r="4052" spans="7:8" x14ac:dyDescent="0.45">
      <c r="G4052" s="28">
        <f t="shared" si="63"/>
        <v>0</v>
      </c>
      <c r="H4052" s="29" t="b">
        <f>AND(IFERROR(INDEX(Config_Categories!$C$3:$AA$3, MATCH($E4052, Config_Categories!$C$1:$AA$1, 0)), FALSE), $G4052 &lt; 0)</f>
        <v>0</v>
      </c>
    </row>
    <row r="4053" spans="7:8" x14ac:dyDescent="0.45">
      <c r="G4053" s="28">
        <f t="shared" si="63"/>
        <v>0</v>
      </c>
      <c r="H4053" s="29" t="b">
        <f>AND(IFERROR(INDEX(Config_Categories!$C$3:$AA$3, MATCH($E4053, Config_Categories!$C$1:$AA$1, 0)), FALSE), $G4053 &lt; 0)</f>
        <v>0</v>
      </c>
    </row>
    <row r="4054" spans="7:8" x14ac:dyDescent="0.45">
      <c r="G4054" s="28">
        <f t="shared" si="63"/>
        <v>0</v>
      </c>
      <c r="H4054" s="29" t="b">
        <f>AND(IFERROR(INDEX(Config_Categories!$C$3:$AA$3, MATCH($E4054, Config_Categories!$C$1:$AA$1, 0)), FALSE), $G4054 &lt; 0)</f>
        <v>0</v>
      </c>
    </row>
    <row r="4055" spans="7:8" x14ac:dyDescent="0.45">
      <c r="G4055" s="28">
        <f t="shared" si="63"/>
        <v>0</v>
      </c>
      <c r="H4055" s="29" t="b">
        <f>AND(IFERROR(INDEX(Config_Categories!$C$3:$AA$3, MATCH($E4055, Config_Categories!$C$1:$AA$1, 0)), FALSE), $G4055 &lt; 0)</f>
        <v>0</v>
      </c>
    </row>
    <row r="4056" spans="7:8" x14ac:dyDescent="0.45">
      <c r="G4056" s="28">
        <f t="shared" si="63"/>
        <v>0</v>
      </c>
      <c r="H4056" s="29" t="b">
        <f>AND(IFERROR(INDEX(Config_Categories!$C$3:$AA$3, MATCH($E4056, Config_Categories!$C$1:$AA$1, 0)), FALSE), $G4056 &lt; 0)</f>
        <v>0</v>
      </c>
    </row>
    <row r="4057" spans="7:8" x14ac:dyDescent="0.45">
      <c r="G4057" s="28">
        <f t="shared" si="63"/>
        <v>0</v>
      </c>
      <c r="H4057" s="29" t="b">
        <f>AND(IFERROR(INDEX(Config_Categories!$C$3:$AA$3, MATCH($E4057, Config_Categories!$C$1:$AA$1, 0)), FALSE), $G4057 &lt; 0)</f>
        <v>0</v>
      </c>
    </row>
    <row r="4058" spans="7:8" x14ac:dyDescent="0.45">
      <c r="G4058" s="28">
        <f t="shared" si="63"/>
        <v>0</v>
      </c>
      <c r="H4058" s="29" t="b">
        <f>AND(IFERROR(INDEX(Config_Categories!$C$3:$AA$3, MATCH($E4058, Config_Categories!$C$1:$AA$1, 0)), FALSE), $G4058 &lt; 0)</f>
        <v>0</v>
      </c>
    </row>
    <row r="4059" spans="7:8" x14ac:dyDescent="0.45">
      <c r="G4059" s="28">
        <f t="shared" si="63"/>
        <v>0</v>
      </c>
      <c r="H4059" s="29" t="b">
        <f>AND(IFERROR(INDEX(Config_Categories!$C$3:$AA$3, MATCH($E4059, Config_Categories!$C$1:$AA$1, 0)), FALSE), $G4059 &lt; 0)</f>
        <v>0</v>
      </c>
    </row>
    <row r="4060" spans="7:8" x14ac:dyDescent="0.45">
      <c r="G4060" s="28">
        <f t="shared" si="63"/>
        <v>0</v>
      </c>
      <c r="H4060" s="29" t="b">
        <f>AND(IFERROR(INDEX(Config_Categories!$C$3:$AA$3, MATCH($E4060, Config_Categories!$C$1:$AA$1, 0)), FALSE), $G4060 &lt; 0)</f>
        <v>0</v>
      </c>
    </row>
    <row r="4061" spans="7:8" x14ac:dyDescent="0.45">
      <c r="G4061" s="28">
        <f t="shared" si="63"/>
        <v>0</v>
      </c>
      <c r="H4061" s="29" t="b">
        <f>AND(IFERROR(INDEX(Config_Categories!$C$3:$AA$3, MATCH($E4061, Config_Categories!$C$1:$AA$1, 0)), FALSE), $G4061 &lt; 0)</f>
        <v>0</v>
      </c>
    </row>
    <row r="4062" spans="7:8" x14ac:dyDescent="0.45">
      <c r="G4062" s="28">
        <f t="shared" si="63"/>
        <v>0</v>
      </c>
      <c r="H4062" s="29" t="b">
        <f>AND(IFERROR(INDEX(Config_Categories!$C$3:$AA$3, MATCH($E4062, Config_Categories!$C$1:$AA$1, 0)), FALSE), $G4062 &lt; 0)</f>
        <v>0</v>
      </c>
    </row>
    <row r="4063" spans="7:8" x14ac:dyDescent="0.45">
      <c r="G4063" s="28">
        <f t="shared" si="63"/>
        <v>0</v>
      </c>
      <c r="H4063" s="29" t="b">
        <f>AND(IFERROR(INDEX(Config_Categories!$C$3:$AA$3, MATCH($E4063, Config_Categories!$C$1:$AA$1, 0)), FALSE), $G4063 &lt; 0)</f>
        <v>0</v>
      </c>
    </row>
    <row r="4064" spans="7:8" x14ac:dyDescent="0.45">
      <c r="G4064" s="28">
        <f t="shared" si="63"/>
        <v>0</v>
      </c>
      <c r="H4064" s="29" t="b">
        <f>AND(IFERROR(INDEX(Config_Categories!$C$3:$AA$3, MATCH($E4064, Config_Categories!$C$1:$AA$1, 0)), FALSE), $G4064 &lt; 0)</f>
        <v>0</v>
      </c>
    </row>
    <row r="4065" spans="7:8" x14ac:dyDescent="0.45">
      <c r="G4065" s="28">
        <f t="shared" si="63"/>
        <v>0</v>
      </c>
      <c r="H4065" s="29" t="b">
        <f>AND(IFERROR(INDEX(Config_Categories!$C$3:$AA$3, MATCH($E4065, Config_Categories!$C$1:$AA$1, 0)), FALSE), $G4065 &lt; 0)</f>
        <v>0</v>
      </c>
    </row>
    <row r="4066" spans="7:8" x14ac:dyDescent="0.45">
      <c r="G4066" s="28">
        <f t="shared" si="63"/>
        <v>0</v>
      </c>
      <c r="H4066" s="29" t="b">
        <f>AND(IFERROR(INDEX(Config_Categories!$C$3:$AA$3, MATCH($E4066, Config_Categories!$C$1:$AA$1, 0)), FALSE), $G4066 &lt; 0)</f>
        <v>0</v>
      </c>
    </row>
    <row r="4067" spans="7:8" x14ac:dyDescent="0.45">
      <c r="G4067" s="28">
        <f t="shared" si="63"/>
        <v>0</v>
      </c>
      <c r="H4067" s="29" t="b">
        <f>AND(IFERROR(INDEX(Config_Categories!$C$3:$AA$3, MATCH($E4067, Config_Categories!$C$1:$AA$1, 0)), FALSE), $G4067 &lt; 0)</f>
        <v>0</v>
      </c>
    </row>
    <row r="4068" spans="7:8" x14ac:dyDescent="0.45">
      <c r="G4068" s="28">
        <f t="shared" si="63"/>
        <v>0</v>
      </c>
      <c r="H4068" s="29" t="b">
        <f>AND(IFERROR(INDEX(Config_Categories!$C$3:$AA$3, MATCH($E4068, Config_Categories!$C$1:$AA$1, 0)), FALSE), $G4068 &lt; 0)</f>
        <v>0</v>
      </c>
    </row>
    <row r="4069" spans="7:8" x14ac:dyDescent="0.45">
      <c r="G4069" s="28">
        <f t="shared" si="63"/>
        <v>0</v>
      </c>
      <c r="H4069" s="29" t="b">
        <f>AND(IFERROR(INDEX(Config_Categories!$C$3:$AA$3, MATCH($E4069, Config_Categories!$C$1:$AA$1, 0)), FALSE), $G4069 &lt; 0)</f>
        <v>0</v>
      </c>
    </row>
    <row r="4070" spans="7:8" x14ac:dyDescent="0.45">
      <c r="G4070" s="28">
        <f t="shared" si="63"/>
        <v>0</v>
      </c>
      <c r="H4070" s="29" t="b">
        <f>AND(IFERROR(INDEX(Config_Categories!$C$3:$AA$3, MATCH($E4070, Config_Categories!$C$1:$AA$1, 0)), FALSE), $G4070 &lt; 0)</f>
        <v>0</v>
      </c>
    </row>
    <row r="4071" spans="7:8" x14ac:dyDescent="0.45">
      <c r="G4071" s="28">
        <f t="shared" si="63"/>
        <v>0</v>
      </c>
      <c r="H4071" s="29" t="b">
        <f>AND(IFERROR(INDEX(Config_Categories!$C$3:$AA$3, MATCH($E4071, Config_Categories!$C$1:$AA$1, 0)), FALSE), $G4071 &lt; 0)</f>
        <v>0</v>
      </c>
    </row>
    <row r="4072" spans="7:8" x14ac:dyDescent="0.45">
      <c r="G4072" s="28">
        <f t="shared" si="63"/>
        <v>0</v>
      </c>
      <c r="H4072" s="29" t="b">
        <f>AND(IFERROR(INDEX(Config_Categories!$C$3:$AA$3, MATCH($E4072, Config_Categories!$C$1:$AA$1, 0)), FALSE), $G4072 &lt; 0)</f>
        <v>0</v>
      </c>
    </row>
    <row r="4073" spans="7:8" x14ac:dyDescent="0.45">
      <c r="G4073" s="28">
        <f t="shared" si="63"/>
        <v>0</v>
      </c>
      <c r="H4073" s="29" t="b">
        <f>AND(IFERROR(INDEX(Config_Categories!$C$3:$AA$3, MATCH($E4073, Config_Categories!$C$1:$AA$1, 0)), FALSE), $G4073 &lt; 0)</f>
        <v>0</v>
      </c>
    </row>
    <row r="4074" spans="7:8" x14ac:dyDescent="0.45">
      <c r="G4074" s="28">
        <f t="shared" si="63"/>
        <v>0</v>
      </c>
      <c r="H4074" s="29" t="b">
        <f>AND(IFERROR(INDEX(Config_Categories!$C$3:$AA$3, MATCH($E4074, Config_Categories!$C$1:$AA$1, 0)), FALSE), $G4074 &lt; 0)</f>
        <v>0</v>
      </c>
    </row>
    <row r="4075" spans="7:8" x14ac:dyDescent="0.45">
      <c r="G4075" s="28">
        <f t="shared" si="63"/>
        <v>0</v>
      </c>
      <c r="H4075" s="29" t="b">
        <f>AND(IFERROR(INDEX(Config_Categories!$C$3:$AA$3, MATCH($E4075, Config_Categories!$C$1:$AA$1, 0)), FALSE), $G4075 &lt; 0)</f>
        <v>0</v>
      </c>
    </row>
    <row r="4076" spans="7:8" x14ac:dyDescent="0.45">
      <c r="G4076" s="28">
        <f t="shared" si="63"/>
        <v>0</v>
      </c>
      <c r="H4076" s="29" t="b">
        <f>AND(IFERROR(INDEX(Config_Categories!$C$3:$AA$3, MATCH($E4076, Config_Categories!$C$1:$AA$1, 0)), FALSE), $G4076 &lt; 0)</f>
        <v>0</v>
      </c>
    </row>
    <row r="4077" spans="7:8" x14ac:dyDescent="0.45">
      <c r="G4077" s="28">
        <f t="shared" si="63"/>
        <v>0</v>
      </c>
      <c r="H4077" s="29" t="b">
        <f>AND(IFERROR(INDEX(Config_Categories!$C$3:$AA$3, MATCH($E4077, Config_Categories!$C$1:$AA$1, 0)), FALSE), $G4077 &lt; 0)</f>
        <v>0</v>
      </c>
    </row>
    <row r="4078" spans="7:8" x14ac:dyDescent="0.45">
      <c r="G4078" s="28">
        <f t="shared" si="63"/>
        <v>0</v>
      </c>
      <c r="H4078" s="29" t="b">
        <f>AND(IFERROR(INDEX(Config_Categories!$C$3:$AA$3, MATCH($E4078, Config_Categories!$C$1:$AA$1, 0)), FALSE), $G4078 &lt; 0)</f>
        <v>0</v>
      </c>
    </row>
    <row r="4079" spans="7:8" x14ac:dyDescent="0.45">
      <c r="G4079" s="28">
        <f t="shared" si="63"/>
        <v>0</v>
      </c>
      <c r="H4079" s="29" t="b">
        <f>AND(IFERROR(INDEX(Config_Categories!$C$3:$AA$3, MATCH($E4079, Config_Categories!$C$1:$AA$1, 0)), FALSE), $G4079 &lt; 0)</f>
        <v>0</v>
      </c>
    </row>
    <row r="4080" spans="7:8" x14ac:dyDescent="0.45">
      <c r="G4080" s="28">
        <f t="shared" si="63"/>
        <v>0</v>
      </c>
      <c r="H4080" s="29" t="b">
        <f>AND(IFERROR(INDEX(Config_Categories!$C$3:$AA$3, MATCH($E4080, Config_Categories!$C$1:$AA$1, 0)), FALSE), $G4080 &lt; 0)</f>
        <v>0</v>
      </c>
    </row>
    <row r="4081" spans="7:8" x14ac:dyDescent="0.45">
      <c r="G4081" s="28">
        <f t="shared" si="63"/>
        <v>0</v>
      </c>
      <c r="H4081" s="29" t="b">
        <f>AND(IFERROR(INDEX(Config_Categories!$C$3:$AA$3, MATCH($E4081, Config_Categories!$C$1:$AA$1, 0)), FALSE), $G4081 &lt; 0)</f>
        <v>0</v>
      </c>
    </row>
    <row r="4082" spans="7:8" x14ac:dyDescent="0.45">
      <c r="G4082" s="28">
        <f t="shared" si="63"/>
        <v>0</v>
      </c>
      <c r="H4082" s="29" t="b">
        <f>AND(IFERROR(INDEX(Config_Categories!$C$3:$AA$3, MATCH($E4082, Config_Categories!$C$1:$AA$1, 0)), FALSE), $G4082 &lt; 0)</f>
        <v>0</v>
      </c>
    </row>
    <row r="4083" spans="7:8" x14ac:dyDescent="0.45">
      <c r="G4083" s="28">
        <f t="shared" si="63"/>
        <v>0</v>
      </c>
      <c r="H4083" s="29" t="b">
        <f>AND(IFERROR(INDEX(Config_Categories!$C$3:$AA$3, MATCH($E4083, Config_Categories!$C$1:$AA$1, 0)), FALSE), $G4083 &lt; 0)</f>
        <v>0</v>
      </c>
    </row>
    <row r="4084" spans="7:8" x14ac:dyDescent="0.45">
      <c r="G4084" s="28">
        <f t="shared" si="63"/>
        <v>0</v>
      </c>
      <c r="H4084" s="29" t="b">
        <f>AND(IFERROR(INDEX(Config_Categories!$C$3:$AA$3, MATCH($E4084, Config_Categories!$C$1:$AA$1, 0)), FALSE), $G4084 &lt; 0)</f>
        <v>0</v>
      </c>
    </row>
    <row r="4085" spans="7:8" x14ac:dyDescent="0.45">
      <c r="G4085" s="28">
        <f t="shared" si="63"/>
        <v>0</v>
      </c>
      <c r="H4085" s="29" t="b">
        <f>AND(IFERROR(INDEX(Config_Categories!$C$3:$AA$3, MATCH($E4085, Config_Categories!$C$1:$AA$1, 0)), FALSE), $G4085 &lt; 0)</f>
        <v>0</v>
      </c>
    </row>
    <row r="4086" spans="7:8" x14ac:dyDescent="0.45">
      <c r="G4086" s="28">
        <f t="shared" si="63"/>
        <v>0</v>
      </c>
      <c r="H4086" s="29" t="b">
        <f>AND(IFERROR(INDEX(Config_Categories!$C$3:$AA$3, MATCH($E4086, Config_Categories!$C$1:$AA$1, 0)), FALSE), $G4086 &lt; 0)</f>
        <v>0</v>
      </c>
    </row>
    <row r="4087" spans="7:8" x14ac:dyDescent="0.45">
      <c r="G4087" s="28">
        <f t="shared" si="63"/>
        <v>0</v>
      </c>
      <c r="H4087" s="29" t="b">
        <f>AND(IFERROR(INDEX(Config_Categories!$C$3:$AA$3, MATCH($E4087, Config_Categories!$C$1:$AA$1, 0)), FALSE), $G4087 &lt; 0)</f>
        <v>0</v>
      </c>
    </row>
    <row r="4088" spans="7:8" x14ac:dyDescent="0.45">
      <c r="G4088" s="28">
        <f t="shared" si="63"/>
        <v>0</v>
      </c>
      <c r="H4088" s="29" t="b">
        <f>AND(IFERROR(INDEX(Config_Categories!$C$3:$AA$3, MATCH($E4088, Config_Categories!$C$1:$AA$1, 0)), FALSE), $G4088 &lt; 0)</f>
        <v>0</v>
      </c>
    </row>
    <row r="4089" spans="7:8" x14ac:dyDescent="0.45">
      <c r="G4089" s="28">
        <f t="shared" si="63"/>
        <v>0</v>
      </c>
      <c r="H4089" s="29" t="b">
        <f>AND(IFERROR(INDEX(Config_Categories!$C$3:$AA$3, MATCH($E4089, Config_Categories!$C$1:$AA$1, 0)), FALSE), $G4089 &lt; 0)</f>
        <v>0</v>
      </c>
    </row>
    <row r="4090" spans="7:8" x14ac:dyDescent="0.45">
      <c r="G4090" s="28">
        <f t="shared" si="63"/>
        <v>0</v>
      </c>
      <c r="H4090" s="29" t="b">
        <f>AND(IFERROR(INDEX(Config_Categories!$C$3:$AA$3, MATCH($E4090, Config_Categories!$C$1:$AA$1, 0)), FALSE), $G4090 &lt; 0)</f>
        <v>0</v>
      </c>
    </row>
    <row r="4091" spans="7:8" x14ac:dyDescent="0.45">
      <c r="G4091" s="28">
        <f t="shared" si="63"/>
        <v>0</v>
      </c>
      <c r="H4091" s="29" t="b">
        <f>AND(IFERROR(INDEX(Config_Categories!$C$3:$AA$3, MATCH($E4091, Config_Categories!$C$1:$AA$1, 0)), FALSE), $G4091 &lt; 0)</f>
        <v>0</v>
      </c>
    </row>
    <row r="4092" spans="7:8" x14ac:dyDescent="0.45">
      <c r="G4092" s="28">
        <f t="shared" si="63"/>
        <v>0</v>
      </c>
      <c r="H4092" s="29" t="b">
        <f>AND(IFERROR(INDEX(Config_Categories!$C$3:$AA$3, MATCH($E4092, Config_Categories!$C$1:$AA$1, 0)), FALSE), $G4092 &lt; 0)</f>
        <v>0</v>
      </c>
    </row>
    <row r="4093" spans="7:8" x14ac:dyDescent="0.45">
      <c r="G4093" s="28">
        <f t="shared" si="63"/>
        <v>0</v>
      </c>
      <c r="H4093" s="29" t="b">
        <f>AND(IFERROR(INDEX(Config_Categories!$C$3:$AA$3, MATCH($E4093, Config_Categories!$C$1:$AA$1, 0)), FALSE), $G4093 &lt; 0)</f>
        <v>0</v>
      </c>
    </row>
    <row r="4094" spans="7:8" x14ac:dyDescent="0.45">
      <c r="G4094" s="28">
        <f t="shared" si="63"/>
        <v>0</v>
      </c>
      <c r="H4094" s="29" t="b">
        <f>AND(IFERROR(INDEX(Config_Categories!$C$3:$AA$3, MATCH($E4094, Config_Categories!$C$1:$AA$1, 0)), FALSE), $G4094 &lt; 0)</f>
        <v>0</v>
      </c>
    </row>
    <row r="4095" spans="7:8" x14ac:dyDescent="0.45">
      <c r="G4095" s="28">
        <f t="shared" si="63"/>
        <v>0</v>
      </c>
      <c r="H4095" s="29" t="b">
        <f>AND(IFERROR(INDEX(Config_Categories!$C$3:$AA$3, MATCH($E4095, Config_Categories!$C$1:$AA$1, 0)), FALSE), $G4095 &lt; 0)</f>
        <v>0</v>
      </c>
    </row>
    <row r="4096" spans="7:8" x14ac:dyDescent="0.45">
      <c r="G4096" s="28">
        <f t="shared" si="63"/>
        <v>0</v>
      </c>
      <c r="H4096" s="29" t="b">
        <f>AND(IFERROR(INDEX(Config_Categories!$C$3:$AA$3, MATCH($E4096, Config_Categories!$C$1:$AA$1, 0)), FALSE), $G4096 &lt; 0)</f>
        <v>0</v>
      </c>
    </row>
    <row r="4097" spans="7:8" x14ac:dyDescent="0.45">
      <c r="G4097" s="28">
        <f t="shared" si="63"/>
        <v>0</v>
      </c>
      <c r="H4097" s="29" t="b">
        <f>AND(IFERROR(INDEX(Config_Categories!$C$3:$AA$3, MATCH($E4097, Config_Categories!$C$1:$AA$1, 0)), FALSE), $G4097 &lt; 0)</f>
        <v>0</v>
      </c>
    </row>
    <row r="4098" spans="7:8" x14ac:dyDescent="0.45">
      <c r="G4098" s="28">
        <f t="shared" si="63"/>
        <v>0</v>
      </c>
      <c r="H4098" s="29" t="b">
        <f>AND(IFERROR(INDEX(Config_Categories!$C$3:$AA$3, MATCH($E4098, Config_Categories!$C$1:$AA$1, 0)), FALSE), $G4098 &lt; 0)</f>
        <v>0</v>
      </c>
    </row>
    <row r="4099" spans="7:8" x14ac:dyDescent="0.45">
      <c r="G4099" s="28">
        <f t="shared" ref="G4099:G4162" si="64">SUM(I4099:O4099)</f>
        <v>0</v>
      </c>
      <c r="H4099" s="29" t="b">
        <f>AND(IFERROR(INDEX(Config_Categories!$C$3:$AA$3, MATCH($E4099, Config_Categories!$C$1:$AA$1, 0)), FALSE), $G4099 &lt; 0)</f>
        <v>0</v>
      </c>
    </row>
    <row r="4100" spans="7:8" x14ac:dyDescent="0.45">
      <c r="G4100" s="28">
        <f t="shared" si="64"/>
        <v>0</v>
      </c>
      <c r="H4100" s="29" t="b">
        <f>AND(IFERROR(INDEX(Config_Categories!$C$3:$AA$3, MATCH($E4100, Config_Categories!$C$1:$AA$1, 0)), FALSE), $G4100 &lt; 0)</f>
        <v>0</v>
      </c>
    </row>
    <row r="4101" spans="7:8" x14ac:dyDescent="0.45">
      <c r="G4101" s="28">
        <f t="shared" si="64"/>
        <v>0</v>
      </c>
      <c r="H4101" s="29" t="b">
        <f>AND(IFERROR(INDEX(Config_Categories!$C$3:$AA$3, MATCH($E4101, Config_Categories!$C$1:$AA$1, 0)), FALSE), $G4101 &lt; 0)</f>
        <v>0</v>
      </c>
    </row>
    <row r="4102" spans="7:8" x14ac:dyDescent="0.45">
      <c r="G4102" s="28">
        <f t="shared" si="64"/>
        <v>0</v>
      </c>
      <c r="H4102" s="29" t="b">
        <f>AND(IFERROR(INDEX(Config_Categories!$C$3:$AA$3, MATCH($E4102, Config_Categories!$C$1:$AA$1, 0)), FALSE), $G4102 &lt; 0)</f>
        <v>0</v>
      </c>
    </row>
    <row r="4103" spans="7:8" x14ac:dyDescent="0.45">
      <c r="G4103" s="28">
        <f t="shared" si="64"/>
        <v>0</v>
      </c>
      <c r="H4103" s="29" t="b">
        <f>AND(IFERROR(INDEX(Config_Categories!$C$3:$AA$3, MATCH($E4103, Config_Categories!$C$1:$AA$1, 0)), FALSE), $G4103 &lt; 0)</f>
        <v>0</v>
      </c>
    </row>
    <row r="4104" spans="7:8" x14ac:dyDescent="0.45">
      <c r="G4104" s="28">
        <f t="shared" si="64"/>
        <v>0</v>
      </c>
      <c r="H4104" s="29" t="b">
        <f>AND(IFERROR(INDEX(Config_Categories!$C$3:$AA$3, MATCH($E4104, Config_Categories!$C$1:$AA$1, 0)), FALSE), $G4104 &lt; 0)</f>
        <v>0</v>
      </c>
    </row>
    <row r="4105" spans="7:8" x14ac:dyDescent="0.45">
      <c r="G4105" s="28">
        <f t="shared" si="64"/>
        <v>0</v>
      </c>
      <c r="H4105" s="29" t="b">
        <f>AND(IFERROR(INDEX(Config_Categories!$C$3:$AA$3, MATCH($E4105, Config_Categories!$C$1:$AA$1, 0)), FALSE), $G4105 &lt; 0)</f>
        <v>0</v>
      </c>
    </row>
    <row r="4106" spans="7:8" x14ac:dyDescent="0.45">
      <c r="G4106" s="28">
        <f t="shared" si="64"/>
        <v>0</v>
      </c>
      <c r="H4106" s="29" t="b">
        <f>AND(IFERROR(INDEX(Config_Categories!$C$3:$AA$3, MATCH($E4106, Config_Categories!$C$1:$AA$1, 0)), FALSE), $G4106 &lt; 0)</f>
        <v>0</v>
      </c>
    </row>
    <row r="4107" spans="7:8" x14ac:dyDescent="0.45">
      <c r="G4107" s="28">
        <f t="shared" si="64"/>
        <v>0</v>
      </c>
      <c r="H4107" s="29" t="b">
        <f>AND(IFERROR(INDEX(Config_Categories!$C$3:$AA$3, MATCH($E4107, Config_Categories!$C$1:$AA$1, 0)), FALSE), $G4107 &lt; 0)</f>
        <v>0</v>
      </c>
    </row>
    <row r="4108" spans="7:8" x14ac:dyDescent="0.45">
      <c r="G4108" s="28">
        <f t="shared" si="64"/>
        <v>0</v>
      </c>
      <c r="H4108" s="29" t="b">
        <f>AND(IFERROR(INDEX(Config_Categories!$C$3:$AA$3, MATCH($E4108, Config_Categories!$C$1:$AA$1, 0)), FALSE), $G4108 &lt; 0)</f>
        <v>0</v>
      </c>
    </row>
    <row r="4109" spans="7:8" x14ac:dyDescent="0.45">
      <c r="G4109" s="28">
        <f t="shared" si="64"/>
        <v>0</v>
      </c>
      <c r="H4109" s="29" t="b">
        <f>AND(IFERROR(INDEX(Config_Categories!$C$3:$AA$3, MATCH($E4109, Config_Categories!$C$1:$AA$1, 0)), FALSE), $G4109 &lt; 0)</f>
        <v>0</v>
      </c>
    </row>
    <row r="4110" spans="7:8" x14ac:dyDescent="0.45">
      <c r="G4110" s="28">
        <f t="shared" si="64"/>
        <v>0</v>
      </c>
      <c r="H4110" s="29" t="b">
        <f>AND(IFERROR(INDEX(Config_Categories!$C$3:$AA$3, MATCH($E4110, Config_Categories!$C$1:$AA$1, 0)), FALSE), $G4110 &lt; 0)</f>
        <v>0</v>
      </c>
    </row>
    <row r="4111" spans="7:8" x14ac:dyDescent="0.45">
      <c r="G4111" s="28">
        <f t="shared" si="64"/>
        <v>0</v>
      </c>
      <c r="H4111" s="29" t="b">
        <f>AND(IFERROR(INDEX(Config_Categories!$C$3:$AA$3, MATCH($E4111, Config_Categories!$C$1:$AA$1, 0)), FALSE), $G4111 &lt; 0)</f>
        <v>0</v>
      </c>
    </row>
    <row r="4112" spans="7:8" x14ac:dyDescent="0.45">
      <c r="G4112" s="28">
        <f t="shared" si="64"/>
        <v>0</v>
      </c>
      <c r="H4112" s="29" t="b">
        <f>AND(IFERROR(INDEX(Config_Categories!$C$3:$AA$3, MATCH($E4112, Config_Categories!$C$1:$AA$1, 0)), FALSE), $G4112 &lt; 0)</f>
        <v>0</v>
      </c>
    </row>
    <row r="4113" spans="7:8" x14ac:dyDescent="0.45">
      <c r="G4113" s="28">
        <f t="shared" si="64"/>
        <v>0</v>
      </c>
      <c r="H4113" s="29" t="b">
        <f>AND(IFERROR(INDEX(Config_Categories!$C$3:$AA$3, MATCH($E4113, Config_Categories!$C$1:$AA$1, 0)), FALSE), $G4113 &lt; 0)</f>
        <v>0</v>
      </c>
    </row>
    <row r="4114" spans="7:8" x14ac:dyDescent="0.45">
      <c r="G4114" s="28">
        <f t="shared" si="64"/>
        <v>0</v>
      </c>
      <c r="H4114" s="29" t="b">
        <f>AND(IFERROR(INDEX(Config_Categories!$C$3:$AA$3, MATCH($E4114, Config_Categories!$C$1:$AA$1, 0)), FALSE), $G4114 &lt; 0)</f>
        <v>0</v>
      </c>
    </row>
    <row r="4115" spans="7:8" x14ac:dyDescent="0.45">
      <c r="G4115" s="28">
        <f t="shared" si="64"/>
        <v>0</v>
      </c>
      <c r="H4115" s="29" t="b">
        <f>AND(IFERROR(INDEX(Config_Categories!$C$3:$AA$3, MATCH($E4115, Config_Categories!$C$1:$AA$1, 0)), FALSE), $G4115 &lt; 0)</f>
        <v>0</v>
      </c>
    </row>
    <row r="4116" spans="7:8" x14ac:dyDescent="0.45">
      <c r="G4116" s="28">
        <f t="shared" si="64"/>
        <v>0</v>
      </c>
      <c r="H4116" s="29" t="b">
        <f>AND(IFERROR(INDEX(Config_Categories!$C$3:$AA$3, MATCH($E4116, Config_Categories!$C$1:$AA$1, 0)), FALSE), $G4116 &lt; 0)</f>
        <v>0</v>
      </c>
    </row>
    <row r="4117" spans="7:8" x14ac:dyDescent="0.45">
      <c r="G4117" s="28">
        <f t="shared" si="64"/>
        <v>0</v>
      </c>
      <c r="H4117" s="29" t="b">
        <f>AND(IFERROR(INDEX(Config_Categories!$C$3:$AA$3, MATCH($E4117, Config_Categories!$C$1:$AA$1, 0)), FALSE), $G4117 &lt; 0)</f>
        <v>0</v>
      </c>
    </row>
    <row r="4118" spans="7:8" x14ac:dyDescent="0.45">
      <c r="G4118" s="28">
        <f t="shared" si="64"/>
        <v>0</v>
      </c>
      <c r="H4118" s="29" t="b">
        <f>AND(IFERROR(INDEX(Config_Categories!$C$3:$AA$3, MATCH($E4118, Config_Categories!$C$1:$AA$1, 0)), FALSE), $G4118 &lt; 0)</f>
        <v>0</v>
      </c>
    </row>
    <row r="4119" spans="7:8" x14ac:dyDescent="0.45">
      <c r="G4119" s="28">
        <f t="shared" si="64"/>
        <v>0</v>
      </c>
      <c r="H4119" s="29" t="b">
        <f>AND(IFERROR(INDEX(Config_Categories!$C$3:$AA$3, MATCH($E4119, Config_Categories!$C$1:$AA$1, 0)), FALSE), $G4119 &lt; 0)</f>
        <v>0</v>
      </c>
    </row>
    <row r="4120" spans="7:8" x14ac:dyDescent="0.45">
      <c r="G4120" s="28">
        <f t="shared" si="64"/>
        <v>0</v>
      </c>
      <c r="H4120" s="29" t="b">
        <f>AND(IFERROR(INDEX(Config_Categories!$C$3:$AA$3, MATCH($E4120, Config_Categories!$C$1:$AA$1, 0)), FALSE), $G4120 &lt; 0)</f>
        <v>0</v>
      </c>
    </row>
    <row r="4121" spans="7:8" x14ac:dyDescent="0.45">
      <c r="G4121" s="28">
        <f t="shared" si="64"/>
        <v>0</v>
      </c>
      <c r="H4121" s="29" t="b">
        <f>AND(IFERROR(INDEX(Config_Categories!$C$3:$AA$3, MATCH($E4121, Config_Categories!$C$1:$AA$1, 0)), FALSE), $G4121 &lt; 0)</f>
        <v>0</v>
      </c>
    </row>
    <row r="4122" spans="7:8" x14ac:dyDescent="0.45">
      <c r="G4122" s="28">
        <f t="shared" si="64"/>
        <v>0</v>
      </c>
      <c r="H4122" s="29" t="b">
        <f>AND(IFERROR(INDEX(Config_Categories!$C$3:$AA$3, MATCH($E4122, Config_Categories!$C$1:$AA$1, 0)), FALSE), $G4122 &lt; 0)</f>
        <v>0</v>
      </c>
    </row>
    <row r="4123" spans="7:8" x14ac:dyDescent="0.45">
      <c r="G4123" s="28">
        <f t="shared" si="64"/>
        <v>0</v>
      </c>
      <c r="H4123" s="29" t="b">
        <f>AND(IFERROR(INDEX(Config_Categories!$C$3:$AA$3, MATCH($E4123, Config_Categories!$C$1:$AA$1, 0)), FALSE), $G4123 &lt; 0)</f>
        <v>0</v>
      </c>
    </row>
    <row r="4124" spans="7:8" x14ac:dyDescent="0.45">
      <c r="G4124" s="28">
        <f t="shared" si="64"/>
        <v>0</v>
      </c>
      <c r="H4124" s="29" t="b">
        <f>AND(IFERROR(INDEX(Config_Categories!$C$3:$AA$3, MATCH($E4124, Config_Categories!$C$1:$AA$1, 0)), FALSE), $G4124 &lt; 0)</f>
        <v>0</v>
      </c>
    </row>
    <row r="4125" spans="7:8" x14ac:dyDescent="0.45">
      <c r="G4125" s="28">
        <f t="shared" si="64"/>
        <v>0</v>
      </c>
      <c r="H4125" s="29" t="b">
        <f>AND(IFERROR(INDEX(Config_Categories!$C$3:$AA$3, MATCH($E4125, Config_Categories!$C$1:$AA$1, 0)), FALSE), $G4125 &lt; 0)</f>
        <v>0</v>
      </c>
    </row>
    <row r="4126" spans="7:8" x14ac:dyDescent="0.45">
      <c r="G4126" s="28">
        <f t="shared" si="64"/>
        <v>0</v>
      </c>
      <c r="H4126" s="29" t="b">
        <f>AND(IFERROR(INDEX(Config_Categories!$C$3:$AA$3, MATCH($E4126, Config_Categories!$C$1:$AA$1, 0)), FALSE), $G4126 &lt; 0)</f>
        <v>0</v>
      </c>
    </row>
    <row r="4127" spans="7:8" x14ac:dyDescent="0.45">
      <c r="G4127" s="28">
        <f t="shared" si="64"/>
        <v>0</v>
      </c>
      <c r="H4127" s="29" t="b">
        <f>AND(IFERROR(INDEX(Config_Categories!$C$3:$AA$3, MATCH($E4127, Config_Categories!$C$1:$AA$1, 0)), FALSE), $G4127 &lt; 0)</f>
        <v>0</v>
      </c>
    </row>
    <row r="4128" spans="7:8" x14ac:dyDescent="0.45">
      <c r="G4128" s="28">
        <f t="shared" si="64"/>
        <v>0</v>
      </c>
      <c r="H4128" s="29" t="b">
        <f>AND(IFERROR(INDEX(Config_Categories!$C$3:$AA$3, MATCH($E4128, Config_Categories!$C$1:$AA$1, 0)), FALSE), $G4128 &lt; 0)</f>
        <v>0</v>
      </c>
    </row>
    <row r="4129" spans="7:8" x14ac:dyDescent="0.45">
      <c r="G4129" s="28">
        <f t="shared" si="64"/>
        <v>0</v>
      </c>
      <c r="H4129" s="29" t="b">
        <f>AND(IFERROR(INDEX(Config_Categories!$C$3:$AA$3, MATCH($E4129, Config_Categories!$C$1:$AA$1, 0)), FALSE), $G4129 &lt; 0)</f>
        <v>0</v>
      </c>
    </row>
    <row r="4130" spans="7:8" x14ac:dyDescent="0.45">
      <c r="G4130" s="28">
        <f t="shared" si="64"/>
        <v>0</v>
      </c>
      <c r="H4130" s="29" t="b">
        <f>AND(IFERROR(INDEX(Config_Categories!$C$3:$AA$3, MATCH($E4130, Config_Categories!$C$1:$AA$1, 0)), FALSE), $G4130 &lt; 0)</f>
        <v>0</v>
      </c>
    </row>
    <row r="4131" spans="7:8" x14ac:dyDescent="0.45">
      <c r="G4131" s="28">
        <f t="shared" si="64"/>
        <v>0</v>
      </c>
      <c r="H4131" s="29" t="b">
        <f>AND(IFERROR(INDEX(Config_Categories!$C$3:$AA$3, MATCH($E4131, Config_Categories!$C$1:$AA$1, 0)), FALSE), $G4131 &lt; 0)</f>
        <v>0</v>
      </c>
    </row>
    <row r="4132" spans="7:8" x14ac:dyDescent="0.45">
      <c r="G4132" s="28">
        <f t="shared" si="64"/>
        <v>0</v>
      </c>
      <c r="H4132" s="29" t="b">
        <f>AND(IFERROR(INDEX(Config_Categories!$C$3:$AA$3, MATCH($E4132, Config_Categories!$C$1:$AA$1, 0)), FALSE), $G4132 &lt; 0)</f>
        <v>0</v>
      </c>
    </row>
    <row r="4133" spans="7:8" x14ac:dyDescent="0.45">
      <c r="G4133" s="28">
        <f t="shared" si="64"/>
        <v>0</v>
      </c>
      <c r="H4133" s="29" t="b">
        <f>AND(IFERROR(INDEX(Config_Categories!$C$3:$AA$3, MATCH($E4133, Config_Categories!$C$1:$AA$1, 0)), FALSE), $G4133 &lt; 0)</f>
        <v>0</v>
      </c>
    </row>
    <row r="4134" spans="7:8" x14ac:dyDescent="0.45">
      <c r="G4134" s="28">
        <f t="shared" si="64"/>
        <v>0</v>
      </c>
      <c r="H4134" s="29" t="b">
        <f>AND(IFERROR(INDEX(Config_Categories!$C$3:$AA$3, MATCH($E4134, Config_Categories!$C$1:$AA$1, 0)), FALSE), $G4134 &lt; 0)</f>
        <v>0</v>
      </c>
    </row>
    <row r="4135" spans="7:8" x14ac:dyDescent="0.45">
      <c r="G4135" s="28">
        <f t="shared" si="64"/>
        <v>0</v>
      </c>
      <c r="H4135" s="29" t="b">
        <f>AND(IFERROR(INDEX(Config_Categories!$C$3:$AA$3, MATCH($E4135, Config_Categories!$C$1:$AA$1, 0)), FALSE), $G4135 &lt; 0)</f>
        <v>0</v>
      </c>
    </row>
    <row r="4136" spans="7:8" x14ac:dyDescent="0.45">
      <c r="G4136" s="28">
        <f t="shared" si="64"/>
        <v>0</v>
      </c>
      <c r="H4136" s="29" t="b">
        <f>AND(IFERROR(INDEX(Config_Categories!$C$3:$AA$3, MATCH($E4136, Config_Categories!$C$1:$AA$1, 0)), FALSE), $G4136 &lt; 0)</f>
        <v>0</v>
      </c>
    </row>
    <row r="4137" spans="7:8" x14ac:dyDescent="0.45">
      <c r="G4137" s="28">
        <f t="shared" si="64"/>
        <v>0</v>
      </c>
      <c r="H4137" s="29" t="b">
        <f>AND(IFERROR(INDEX(Config_Categories!$C$3:$AA$3, MATCH($E4137, Config_Categories!$C$1:$AA$1, 0)), FALSE), $G4137 &lt; 0)</f>
        <v>0</v>
      </c>
    </row>
    <row r="4138" spans="7:8" x14ac:dyDescent="0.45">
      <c r="G4138" s="28">
        <f t="shared" si="64"/>
        <v>0</v>
      </c>
      <c r="H4138" s="29" t="b">
        <f>AND(IFERROR(INDEX(Config_Categories!$C$3:$AA$3, MATCH($E4138, Config_Categories!$C$1:$AA$1, 0)), FALSE), $G4138 &lt; 0)</f>
        <v>0</v>
      </c>
    </row>
    <row r="4139" spans="7:8" x14ac:dyDescent="0.45">
      <c r="G4139" s="28">
        <f t="shared" si="64"/>
        <v>0</v>
      </c>
      <c r="H4139" s="29" t="b">
        <f>AND(IFERROR(INDEX(Config_Categories!$C$3:$AA$3, MATCH($E4139, Config_Categories!$C$1:$AA$1, 0)), FALSE), $G4139 &lt; 0)</f>
        <v>0</v>
      </c>
    </row>
    <row r="4140" spans="7:8" x14ac:dyDescent="0.45">
      <c r="G4140" s="28">
        <f t="shared" si="64"/>
        <v>0</v>
      </c>
      <c r="H4140" s="29" t="b">
        <f>AND(IFERROR(INDEX(Config_Categories!$C$3:$AA$3, MATCH($E4140, Config_Categories!$C$1:$AA$1, 0)), FALSE), $G4140 &lt; 0)</f>
        <v>0</v>
      </c>
    </row>
    <row r="4141" spans="7:8" x14ac:dyDescent="0.45">
      <c r="G4141" s="28">
        <f t="shared" si="64"/>
        <v>0</v>
      </c>
      <c r="H4141" s="29" t="b">
        <f>AND(IFERROR(INDEX(Config_Categories!$C$3:$AA$3, MATCH($E4141, Config_Categories!$C$1:$AA$1, 0)), FALSE), $G4141 &lt; 0)</f>
        <v>0</v>
      </c>
    </row>
    <row r="4142" spans="7:8" x14ac:dyDescent="0.45">
      <c r="G4142" s="28">
        <f t="shared" si="64"/>
        <v>0</v>
      </c>
      <c r="H4142" s="29" t="b">
        <f>AND(IFERROR(INDEX(Config_Categories!$C$3:$AA$3, MATCH($E4142, Config_Categories!$C$1:$AA$1, 0)), FALSE), $G4142 &lt; 0)</f>
        <v>0</v>
      </c>
    </row>
    <row r="4143" spans="7:8" x14ac:dyDescent="0.45">
      <c r="G4143" s="28">
        <f t="shared" si="64"/>
        <v>0</v>
      </c>
      <c r="H4143" s="29" t="b">
        <f>AND(IFERROR(INDEX(Config_Categories!$C$3:$AA$3, MATCH($E4143, Config_Categories!$C$1:$AA$1, 0)), FALSE), $G4143 &lt; 0)</f>
        <v>0</v>
      </c>
    </row>
    <row r="4144" spans="7:8" x14ac:dyDescent="0.45">
      <c r="G4144" s="28">
        <f t="shared" si="64"/>
        <v>0</v>
      </c>
      <c r="H4144" s="29" t="b">
        <f>AND(IFERROR(INDEX(Config_Categories!$C$3:$AA$3, MATCH($E4144, Config_Categories!$C$1:$AA$1, 0)), FALSE), $G4144 &lt; 0)</f>
        <v>0</v>
      </c>
    </row>
    <row r="4145" spans="7:8" x14ac:dyDescent="0.45">
      <c r="G4145" s="28">
        <f t="shared" si="64"/>
        <v>0</v>
      </c>
      <c r="H4145" s="29" t="b">
        <f>AND(IFERROR(INDEX(Config_Categories!$C$3:$AA$3, MATCH($E4145, Config_Categories!$C$1:$AA$1, 0)), FALSE), $G4145 &lt; 0)</f>
        <v>0</v>
      </c>
    </row>
    <row r="4146" spans="7:8" x14ac:dyDescent="0.45">
      <c r="G4146" s="28">
        <f t="shared" si="64"/>
        <v>0</v>
      </c>
      <c r="H4146" s="29" t="b">
        <f>AND(IFERROR(INDEX(Config_Categories!$C$3:$AA$3, MATCH($E4146, Config_Categories!$C$1:$AA$1, 0)), FALSE), $G4146 &lt; 0)</f>
        <v>0</v>
      </c>
    </row>
    <row r="4147" spans="7:8" x14ac:dyDescent="0.45">
      <c r="G4147" s="28">
        <f t="shared" si="64"/>
        <v>0</v>
      </c>
      <c r="H4147" s="29" t="b">
        <f>AND(IFERROR(INDEX(Config_Categories!$C$3:$AA$3, MATCH($E4147, Config_Categories!$C$1:$AA$1, 0)), FALSE), $G4147 &lt; 0)</f>
        <v>0</v>
      </c>
    </row>
    <row r="4148" spans="7:8" x14ac:dyDescent="0.45">
      <c r="G4148" s="28">
        <f t="shared" si="64"/>
        <v>0</v>
      </c>
      <c r="H4148" s="29" t="b">
        <f>AND(IFERROR(INDEX(Config_Categories!$C$3:$AA$3, MATCH($E4148, Config_Categories!$C$1:$AA$1, 0)), FALSE), $G4148 &lt; 0)</f>
        <v>0</v>
      </c>
    </row>
    <row r="4149" spans="7:8" x14ac:dyDescent="0.45">
      <c r="G4149" s="28">
        <f t="shared" si="64"/>
        <v>0</v>
      </c>
      <c r="H4149" s="29" t="b">
        <f>AND(IFERROR(INDEX(Config_Categories!$C$3:$AA$3, MATCH($E4149, Config_Categories!$C$1:$AA$1, 0)), FALSE), $G4149 &lt; 0)</f>
        <v>0</v>
      </c>
    </row>
    <row r="4150" spans="7:8" x14ac:dyDescent="0.45">
      <c r="G4150" s="28">
        <f t="shared" si="64"/>
        <v>0</v>
      </c>
      <c r="H4150" s="29" t="b">
        <f>AND(IFERROR(INDEX(Config_Categories!$C$3:$AA$3, MATCH($E4150, Config_Categories!$C$1:$AA$1, 0)), FALSE), $G4150 &lt; 0)</f>
        <v>0</v>
      </c>
    </row>
    <row r="4151" spans="7:8" x14ac:dyDescent="0.45">
      <c r="G4151" s="28">
        <f t="shared" si="64"/>
        <v>0</v>
      </c>
      <c r="H4151" s="29" t="b">
        <f>AND(IFERROR(INDEX(Config_Categories!$C$3:$AA$3, MATCH($E4151, Config_Categories!$C$1:$AA$1, 0)), FALSE), $G4151 &lt; 0)</f>
        <v>0</v>
      </c>
    </row>
    <row r="4152" spans="7:8" x14ac:dyDescent="0.45">
      <c r="G4152" s="28">
        <f t="shared" si="64"/>
        <v>0</v>
      </c>
      <c r="H4152" s="29" t="b">
        <f>AND(IFERROR(INDEX(Config_Categories!$C$3:$AA$3, MATCH($E4152, Config_Categories!$C$1:$AA$1, 0)), FALSE), $G4152 &lt; 0)</f>
        <v>0</v>
      </c>
    </row>
    <row r="4153" spans="7:8" x14ac:dyDescent="0.45">
      <c r="G4153" s="28">
        <f t="shared" si="64"/>
        <v>0</v>
      </c>
      <c r="H4153" s="29" t="b">
        <f>AND(IFERROR(INDEX(Config_Categories!$C$3:$AA$3, MATCH($E4153, Config_Categories!$C$1:$AA$1, 0)), FALSE), $G4153 &lt; 0)</f>
        <v>0</v>
      </c>
    </row>
    <row r="4154" spans="7:8" x14ac:dyDescent="0.45">
      <c r="G4154" s="28">
        <f t="shared" si="64"/>
        <v>0</v>
      </c>
      <c r="H4154" s="29" t="b">
        <f>AND(IFERROR(INDEX(Config_Categories!$C$3:$AA$3, MATCH($E4154, Config_Categories!$C$1:$AA$1, 0)), FALSE), $G4154 &lt; 0)</f>
        <v>0</v>
      </c>
    </row>
    <row r="4155" spans="7:8" x14ac:dyDescent="0.45">
      <c r="G4155" s="28">
        <f t="shared" si="64"/>
        <v>0</v>
      </c>
      <c r="H4155" s="29" t="b">
        <f>AND(IFERROR(INDEX(Config_Categories!$C$3:$AA$3, MATCH($E4155, Config_Categories!$C$1:$AA$1, 0)), FALSE), $G4155 &lt; 0)</f>
        <v>0</v>
      </c>
    </row>
    <row r="4156" spans="7:8" x14ac:dyDescent="0.45">
      <c r="G4156" s="28">
        <f t="shared" si="64"/>
        <v>0</v>
      </c>
      <c r="H4156" s="29" t="b">
        <f>AND(IFERROR(INDEX(Config_Categories!$C$3:$AA$3, MATCH($E4156, Config_Categories!$C$1:$AA$1, 0)), FALSE), $G4156 &lt; 0)</f>
        <v>0</v>
      </c>
    </row>
    <row r="4157" spans="7:8" x14ac:dyDescent="0.45">
      <c r="G4157" s="28">
        <f t="shared" si="64"/>
        <v>0</v>
      </c>
      <c r="H4157" s="29" t="b">
        <f>AND(IFERROR(INDEX(Config_Categories!$C$3:$AA$3, MATCH($E4157, Config_Categories!$C$1:$AA$1, 0)), FALSE), $G4157 &lt; 0)</f>
        <v>0</v>
      </c>
    </row>
    <row r="4158" spans="7:8" x14ac:dyDescent="0.45">
      <c r="G4158" s="28">
        <f t="shared" si="64"/>
        <v>0</v>
      </c>
      <c r="H4158" s="29" t="b">
        <f>AND(IFERROR(INDEX(Config_Categories!$C$3:$AA$3, MATCH($E4158, Config_Categories!$C$1:$AA$1, 0)), FALSE), $G4158 &lt; 0)</f>
        <v>0</v>
      </c>
    </row>
    <row r="4159" spans="7:8" x14ac:dyDescent="0.45">
      <c r="G4159" s="28">
        <f t="shared" si="64"/>
        <v>0</v>
      </c>
      <c r="H4159" s="29" t="b">
        <f>AND(IFERROR(INDEX(Config_Categories!$C$3:$AA$3, MATCH($E4159, Config_Categories!$C$1:$AA$1, 0)), FALSE), $G4159 &lt; 0)</f>
        <v>0</v>
      </c>
    </row>
    <row r="4160" spans="7:8" x14ac:dyDescent="0.45">
      <c r="G4160" s="28">
        <f t="shared" si="64"/>
        <v>0</v>
      </c>
      <c r="H4160" s="29" t="b">
        <f>AND(IFERROR(INDEX(Config_Categories!$C$3:$AA$3, MATCH($E4160, Config_Categories!$C$1:$AA$1, 0)), FALSE), $G4160 &lt; 0)</f>
        <v>0</v>
      </c>
    </row>
    <row r="4161" spans="7:8" x14ac:dyDescent="0.45">
      <c r="G4161" s="28">
        <f t="shared" si="64"/>
        <v>0</v>
      </c>
      <c r="H4161" s="29" t="b">
        <f>AND(IFERROR(INDEX(Config_Categories!$C$3:$AA$3, MATCH($E4161, Config_Categories!$C$1:$AA$1, 0)), FALSE), $G4161 &lt; 0)</f>
        <v>0</v>
      </c>
    </row>
    <row r="4162" spans="7:8" x14ac:dyDescent="0.45">
      <c r="G4162" s="28">
        <f t="shared" si="64"/>
        <v>0</v>
      </c>
      <c r="H4162" s="29" t="b">
        <f>AND(IFERROR(INDEX(Config_Categories!$C$3:$AA$3, MATCH($E4162, Config_Categories!$C$1:$AA$1, 0)), FALSE), $G4162 &lt; 0)</f>
        <v>0</v>
      </c>
    </row>
    <row r="4163" spans="7:8" x14ac:dyDescent="0.45">
      <c r="G4163" s="28">
        <f t="shared" ref="G4163:G4226" si="65">SUM(I4163:O4163)</f>
        <v>0</v>
      </c>
      <c r="H4163" s="29" t="b">
        <f>AND(IFERROR(INDEX(Config_Categories!$C$3:$AA$3, MATCH($E4163, Config_Categories!$C$1:$AA$1, 0)), FALSE), $G4163 &lt; 0)</f>
        <v>0</v>
      </c>
    </row>
    <row r="4164" spans="7:8" x14ac:dyDescent="0.45">
      <c r="G4164" s="28">
        <f t="shared" si="65"/>
        <v>0</v>
      </c>
      <c r="H4164" s="29" t="b">
        <f>AND(IFERROR(INDEX(Config_Categories!$C$3:$AA$3, MATCH($E4164, Config_Categories!$C$1:$AA$1, 0)), FALSE), $G4164 &lt; 0)</f>
        <v>0</v>
      </c>
    </row>
    <row r="4165" spans="7:8" x14ac:dyDescent="0.45">
      <c r="G4165" s="28">
        <f t="shared" si="65"/>
        <v>0</v>
      </c>
      <c r="H4165" s="29" t="b">
        <f>AND(IFERROR(INDEX(Config_Categories!$C$3:$AA$3, MATCH($E4165, Config_Categories!$C$1:$AA$1, 0)), FALSE), $G4165 &lt; 0)</f>
        <v>0</v>
      </c>
    </row>
    <row r="4166" spans="7:8" x14ac:dyDescent="0.45">
      <c r="G4166" s="28">
        <f t="shared" si="65"/>
        <v>0</v>
      </c>
      <c r="H4166" s="29" t="b">
        <f>AND(IFERROR(INDEX(Config_Categories!$C$3:$AA$3, MATCH($E4166, Config_Categories!$C$1:$AA$1, 0)), FALSE), $G4166 &lt; 0)</f>
        <v>0</v>
      </c>
    </row>
    <row r="4167" spans="7:8" x14ac:dyDescent="0.45">
      <c r="G4167" s="28">
        <f t="shared" si="65"/>
        <v>0</v>
      </c>
      <c r="H4167" s="29" t="b">
        <f>AND(IFERROR(INDEX(Config_Categories!$C$3:$AA$3, MATCH($E4167, Config_Categories!$C$1:$AA$1, 0)), FALSE), $G4167 &lt; 0)</f>
        <v>0</v>
      </c>
    </row>
    <row r="4168" spans="7:8" x14ac:dyDescent="0.45">
      <c r="G4168" s="28">
        <f t="shared" si="65"/>
        <v>0</v>
      </c>
      <c r="H4168" s="29" t="b">
        <f>AND(IFERROR(INDEX(Config_Categories!$C$3:$AA$3, MATCH($E4168, Config_Categories!$C$1:$AA$1, 0)), FALSE), $G4168 &lt; 0)</f>
        <v>0</v>
      </c>
    </row>
    <row r="4169" spans="7:8" x14ac:dyDescent="0.45">
      <c r="G4169" s="28">
        <f t="shared" si="65"/>
        <v>0</v>
      </c>
      <c r="H4169" s="29" t="b">
        <f>AND(IFERROR(INDEX(Config_Categories!$C$3:$AA$3, MATCH($E4169, Config_Categories!$C$1:$AA$1, 0)), FALSE), $G4169 &lt; 0)</f>
        <v>0</v>
      </c>
    </row>
    <row r="4170" spans="7:8" x14ac:dyDescent="0.45">
      <c r="G4170" s="28">
        <f t="shared" si="65"/>
        <v>0</v>
      </c>
      <c r="H4170" s="29" t="b">
        <f>AND(IFERROR(INDEX(Config_Categories!$C$3:$AA$3, MATCH($E4170, Config_Categories!$C$1:$AA$1, 0)), FALSE), $G4170 &lt; 0)</f>
        <v>0</v>
      </c>
    </row>
    <row r="4171" spans="7:8" x14ac:dyDescent="0.45">
      <c r="G4171" s="28">
        <f t="shared" si="65"/>
        <v>0</v>
      </c>
      <c r="H4171" s="29" t="b">
        <f>AND(IFERROR(INDEX(Config_Categories!$C$3:$AA$3, MATCH($E4171, Config_Categories!$C$1:$AA$1, 0)), FALSE), $G4171 &lt; 0)</f>
        <v>0</v>
      </c>
    </row>
    <row r="4172" spans="7:8" x14ac:dyDescent="0.45">
      <c r="G4172" s="28">
        <f t="shared" si="65"/>
        <v>0</v>
      </c>
      <c r="H4172" s="29" t="b">
        <f>AND(IFERROR(INDEX(Config_Categories!$C$3:$AA$3, MATCH($E4172, Config_Categories!$C$1:$AA$1, 0)), FALSE), $G4172 &lt; 0)</f>
        <v>0</v>
      </c>
    </row>
    <row r="4173" spans="7:8" x14ac:dyDescent="0.45">
      <c r="G4173" s="28">
        <f t="shared" si="65"/>
        <v>0</v>
      </c>
      <c r="H4173" s="29" t="b">
        <f>AND(IFERROR(INDEX(Config_Categories!$C$3:$AA$3, MATCH($E4173, Config_Categories!$C$1:$AA$1, 0)), FALSE), $G4173 &lt; 0)</f>
        <v>0</v>
      </c>
    </row>
    <row r="4174" spans="7:8" x14ac:dyDescent="0.45">
      <c r="G4174" s="28">
        <f t="shared" si="65"/>
        <v>0</v>
      </c>
      <c r="H4174" s="29" t="b">
        <f>AND(IFERROR(INDEX(Config_Categories!$C$3:$AA$3, MATCH($E4174, Config_Categories!$C$1:$AA$1, 0)), FALSE), $G4174 &lt; 0)</f>
        <v>0</v>
      </c>
    </row>
    <row r="4175" spans="7:8" x14ac:dyDescent="0.45">
      <c r="G4175" s="28">
        <f t="shared" si="65"/>
        <v>0</v>
      </c>
      <c r="H4175" s="29" t="b">
        <f>AND(IFERROR(INDEX(Config_Categories!$C$3:$AA$3, MATCH($E4175, Config_Categories!$C$1:$AA$1, 0)), FALSE), $G4175 &lt; 0)</f>
        <v>0</v>
      </c>
    </row>
    <row r="4176" spans="7:8" x14ac:dyDescent="0.45">
      <c r="G4176" s="28">
        <f t="shared" si="65"/>
        <v>0</v>
      </c>
      <c r="H4176" s="29" t="b">
        <f>AND(IFERROR(INDEX(Config_Categories!$C$3:$AA$3, MATCH($E4176, Config_Categories!$C$1:$AA$1, 0)), FALSE), $G4176 &lt; 0)</f>
        <v>0</v>
      </c>
    </row>
    <row r="4177" spans="7:8" x14ac:dyDescent="0.45">
      <c r="G4177" s="28">
        <f t="shared" si="65"/>
        <v>0</v>
      </c>
      <c r="H4177" s="29" t="b">
        <f>AND(IFERROR(INDEX(Config_Categories!$C$3:$AA$3, MATCH($E4177, Config_Categories!$C$1:$AA$1, 0)), FALSE), $G4177 &lt; 0)</f>
        <v>0</v>
      </c>
    </row>
    <row r="4178" spans="7:8" x14ac:dyDescent="0.45">
      <c r="G4178" s="28">
        <f t="shared" si="65"/>
        <v>0</v>
      </c>
      <c r="H4178" s="29" t="b">
        <f>AND(IFERROR(INDEX(Config_Categories!$C$3:$AA$3, MATCH($E4178, Config_Categories!$C$1:$AA$1, 0)), FALSE), $G4178 &lt; 0)</f>
        <v>0</v>
      </c>
    </row>
    <row r="4179" spans="7:8" x14ac:dyDescent="0.45">
      <c r="G4179" s="28">
        <f t="shared" si="65"/>
        <v>0</v>
      </c>
      <c r="H4179" s="29" t="b">
        <f>AND(IFERROR(INDEX(Config_Categories!$C$3:$AA$3, MATCH($E4179, Config_Categories!$C$1:$AA$1, 0)), FALSE), $G4179 &lt; 0)</f>
        <v>0</v>
      </c>
    </row>
    <row r="4180" spans="7:8" x14ac:dyDescent="0.45">
      <c r="G4180" s="28">
        <f t="shared" si="65"/>
        <v>0</v>
      </c>
      <c r="H4180" s="29" t="b">
        <f>AND(IFERROR(INDEX(Config_Categories!$C$3:$AA$3, MATCH($E4180, Config_Categories!$C$1:$AA$1, 0)), FALSE), $G4180 &lt; 0)</f>
        <v>0</v>
      </c>
    </row>
    <row r="4181" spans="7:8" x14ac:dyDescent="0.45">
      <c r="G4181" s="28">
        <f t="shared" si="65"/>
        <v>0</v>
      </c>
      <c r="H4181" s="29" t="b">
        <f>AND(IFERROR(INDEX(Config_Categories!$C$3:$AA$3, MATCH($E4181, Config_Categories!$C$1:$AA$1, 0)), FALSE), $G4181 &lt; 0)</f>
        <v>0</v>
      </c>
    </row>
    <row r="4182" spans="7:8" x14ac:dyDescent="0.45">
      <c r="G4182" s="28">
        <f t="shared" si="65"/>
        <v>0</v>
      </c>
      <c r="H4182" s="29" t="b">
        <f>AND(IFERROR(INDEX(Config_Categories!$C$3:$AA$3, MATCH($E4182, Config_Categories!$C$1:$AA$1, 0)), FALSE), $G4182 &lt; 0)</f>
        <v>0</v>
      </c>
    </row>
    <row r="4183" spans="7:8" x14ac:dyDescent="0.45">
      <c r="G4183" s="28">
        <f t="shared" si="65"/>
        <v>0</v>
      </c>
      <c r="H4183" s="29" t="b">
        <f>AND(IFERROR(INDEX(Config_Categories!$C$3:$AA$3, MATCH($E4183, Config_Categories!$C$1:$AA$1, 0)), FALSE), $G4183 &lt; 0)</f>
        <v>0</v>
      </c>
    </row>
    <row r="4184" spans="7:8" x14ac:dyDescent="0.45">
      <c r="G4184" s="28">
        <f t="shared" si="65"/>
        <v>0</v>
      </c>
      <c r="H4184" s="29" t="b">
        <f>AND(IFERROR(INDEX(Config_Categories!$C$3:$AA$3, MATCH($E4184, Config_Categories!$C$1:$AA$1, 0)), FALSE), $G4184 &lt; 0)</f>
        <v>0</v>
      </c>
    </row>
    <row r="4185" spans="7:8" x14ac:dyDescent="0.45">
      <c r="G4185" s="28">
        <f t="shared" si="65"/>
        <v>0</v>
      </c>
      <c r="H4185" s="29" t="b">
        <f>AND(IFERROR(INDEX(Config_Categories!$C$3:$AA$3, MATCH($E4185, Config_Categories!$C$1:$AA$1, 0)), FALSE), $G4185 &lt; 0)</f>
        <v>0</v>
      </c>
    </row>
    <row r="4186" spans="7:8" x14ac:dyDescent="0.45">
      <c r="G4186" s="28">
        <f t="shared" si="65"/>
        <v>0</v>
      </c>
      <c r="H4186" s="29" t="b">
        <f>AND(IFERROR(INDEX(Config_Categories!$C$3:$AA$3, MATCH($E4186, Config_Categories!$C$1:$AA$1, 0)), FALSE), $G4186 &lt; 0)</f>
        <v>0</v>
      </c>
    </row>
    <row r="4187" spans="7:8" x14ac:dyDescent="0.45">
      <c r="G4187" s="28">
        <f t="shared" si="65"/>
        <v>0</v>
      </c>
      <c r="H4187" s="29" t="b">
        <f>AND(IFERROR(INDEX(Config_Categories!$C$3:$AA$3, MATCH($E4187, Config_Categories!$C$1:$AA$1, 0)), FALSE), $G4187 &lt; 0)</f>
        <v>0</v>
      </c>
    </row>
    <row r="4188" spans="7:8" x14ac:dyDescent="0.45">
      <c r="G4188" s="28">
        <f t="shared" si="65"/>
        <v>0</v>
      </c>
      <c r="H4188" s="29" t="b">
        <f>AND(IFERROR(INDEX(Config_Categories!$C$3:$AA$3, MATCH($E4188, Config_Categories!$C$1:$AA$1, 0)), FALSE), $G4188 &lt; 0)</f>
        <v>0</v>
      </c>
    </row>
    <row r="4189" spans="7:8" x14ac:dyDescent="0.45">
      <c r="G4189" s="28">
        <f t="shared" si="65"/>
        <v>0</v>
      </c>
      <c r="H4189" s="29" t="b">
        <f>AND(IFERROR(INDEX(Config_Categories!$C$3:$AA$3, MATCH($E4189, Config_Categories!$C$1:$AA$1, 0)), FALSE), $G4189 &lt; 0)</f>
        <v>0</v>
      </c>
    </row>
    <row r="4190" spans="7:8" x14ac:dyDescent="0.45">
      <c r="G4190" s="28">
        <f t="shared" si="65"/>
        <v>0</v>
      </c>
      <c r="H4190" s="29" t="b">
        <f>AND(IFERROR(INDEX(Config_Categories!$C$3:$AA$3, MATCH($E4190, Config_Categories!$C$1:$AA$1, 0)), FALSE), $G4190 &lt; 0)</f>
        <v>0</v>
      </c>
    </row>
    <row r="4191" spans="7:8" x14ac:dyDescent="0.45">
      <c r="G4191" s="28">
        <f t="shared" si="65"/>
        <v>0</v>
      </c>
      <c r="H4191" s="29" t="b">
        <f>AND(IFERROR(INDEX(Config_Categories!$C$3:$AA$3, MATCH($E4191, Config_Categories!$C$1:$AA$1, 0)), FALSE), $G4191 &lt; 0)</f>
        <v>0</v>
      </c>
    </row>
    <row r="4192" spans="7:8" x14ac:dyDescent="0.45">
      <c r="G4192" s="28">
        <f t="shared" si="65"/>
        <v>0</v>
      </c>
      <c r="H4192" s="29" t="b">
        <f>AND(IFERROR(INDEX(Config_Categories!$C$3:$AA$3, MATCH($E4192, Config_Categories!$C$1:$AA$1, 0)), FALSE), $G4192 &lt; 0)</f>
        <v>0</v>
      </c>
    </row>
    <row r="4193" spans="7:8" x14ac:dyDescent="0.45">
      <c r="G4193" s="28">
        <f t="shared" si="65"/>
        <v>0</v>
      </c>
      <c r="H4193" s="29" t="b">
        <f>AND(IFERROR(INDEX(Config_Categories!$C$3:$AA$3, MATCH($E4193, Config_Categories!$C$1:$AA$1, 0)), FALSE), $G4193 &lt; 0)</f>
        <v>0</v>
      </c>
    </row>
    <row r="4194" spans="7:8" x14ac:dyDescent="0.45">
      <c r="G4194" s="28">
        <f t="shared" si="65"/>
        <v>0</v>
      </c>
      <c r="H4194" s="29" t="b">
        <f>AND(IFERROR(INDEX(Config_Categories!$C$3:$AA$3, MATCH($E4194, Config_Categories!$C$1:$AA$1, 0)), FALSE), $G4194 &lt; 0)</f>
        <v>0</v>
      </c>
    </row>
    <row r="4195" spans="7:8" x14ac:dyDescent="0.45">
      <c r="G4195" s="28">
        <f t="shared" si="65"/>
        <v>0</v>
      </c>
      <c r="H4195" s="29" t="b">
        <f>AND(IFERROR(INDEX(Config_Categories!$C$3:$AA$3, MATCH($E4195, Config_Categories!$C$1:$AA$1, 0)), FALSE), $G4195 &lt; 0)</f>
        <v>0</v>
      </c>
    </row>
    <row r="4196" spans="7:8" x14ac:dyDescent="0.45">
      <c r="G4196" s="28">
        <f t="shared" si="65"/>
        <v>0</v>
      </c>
      <c r="H4196" s="29" t="b">
        <f>AND(IFERROR(INDEX(Config_Categories!$C$3:$AA$3, MATCH($E4196, Config_Categories!$C$1:$AA$1, 0)), FALSE), $G4196 &lt; 0)</f>
        <v>0</v>
      </c>
    </row>
    <row r="4197" spans="7:8" x14ac:dyDescent="0.45">
      <c r="G4197" s="28">
        <f t="shared" si="65"/>
        <v>0</v>
      </c>
      <c r="H4197" s="29" t="b">
        <f>AND(IFERROR(INDEX(Config_Categories!$C$3:$AA$3, MATCH($E4197, Config_Categories!$C$1:$AA$1, 0)), FALSE), $G4197 &lt; 0)</f>
        <v>0</v>
      </c>
    </row>
    <row r="4198" spans="7:8" x14ac:dyDescent="0.45">
      <c r="G4198" s="28">
        <f t="shared" si="65"/>
        <v>0</v>
      </c>
      <c r="H4198" s="29" t="b">
        <f>AND(IFERROR(INDEX(Config_Categories!$C$3:$AA$3, MATCH($E4198, Config_Categories!$C$1:$AA$1, 0)), FALSE), $G4198 &lt; 0)</f>
        <v>0</v>
      </c>
    </row>
    <row r="4199" spans="7:8" x14ac:dyDescent="0.45">
      <c r="G4199" s="28">
        <f t="shared" si="65"/>
        <v>0</v>
      </c>
      <c r="H4199" s="29" t="b">
        <f>AND(IFERROR(INDEX(Config_Categories!$C$3:$AA$3, MATCH($E4199, Config_Categories!$C$1:$AA$1, 0)), FALSE), $G4199 &lt; 0)</f>
        <v>0</v>
      </c>
    </row>
    <row r="4200" spans="7:8" x14ac:dyDescent="0.45">
      <c r="G4200" s="28">
        <f t="shared" si="65"/>
        <v>0</v>
      </c>
      <c r="H4200" s="29" t="b">
        <f>AND(IFERROR(INDEX(Config_Categories!$C$3:$AA$3, MATCH($E4200, Config_Categories!$C$1:$AA$1, 0)), FALSE), $G4200 &lt; 0)</f>
        <v>0</v>
      </c>
    </row>
    <row r="4201" spans="7:8" x14ac:dyDescent="0.45">
      <c r="G4201" s="28">
        <f t="shared" si="65"/>
        <v>0</v>
      </c>
      <c r="H4201" s="29" t="b">
        <f>AND(IFERROR(INDEX(Config_Categories!$C$3:$AA$3, MATCH($E4201, Config_Categories!$C$1:$AA$1, 0)), FALSE), $G4201 &lt; 0)</f>
        <v>0</v>
      </c>
    </row>
    <row r="4202" spans="7:8" x14ac:dyDescent="0.45">
      <c r="G4202" s="28">
        <f t="shared" si="65"/>
        <v>0</v>
      </c>
      <c r="H4202" s="29" t="b">
        <f>AND(IFERROR(INDEX(Config_Categories!$C$3:$AA$3, MATCH($E4202, Config_Categories!$C$1:$AA$1, 0)), FALSE), $G4202 &lt; 0)</f>
        <v>0</v>
      </c>
    </row>
    <row r="4203" spans="7:8" x14ac:dyDescent="0.45">
      <c r="G4203" s="28">
        <f t="shared" si="65"/>
        <v>0</v>
      </c>
      <c r="H4203" s="29" t="b">
        <f>AND(IFERROR(INDEX(Config_Categories!$C$3:$AA$3, MATCH($E4203, Config_Categories!$C$1:$AA$1, 0)), FALSE), $G4203 &lt; 0)</f>
        <v>0</v>
      </c>
    </row>
    <row r="4204" spans="7:8" x14ac:dyDescent="0.45">
      <c r="G4204" s="28">
        <f t="shared" si="65"/>
        <v>0</v>
      </c>
      <c r="H4204" s="29" t="b">
        <f>AND(IFERROR(INDEX(Config_Categories!$C$3:$AA$3, MATCH($E4204, Config_Categories!$C$1:$AA$1, 0)), FALSE), $G4204 &lt; 0)</f>
        <v>0</v>
      </c>
    </row>
    <row r="4205" spans="7:8" x14ac:dyDescent="0.45">
      <c r="G4205" s="28">
        <f t="shared" si="65"/>
        <v>0</v>
      </c>
      <c r="H4205" s="29" t="b">
        <f>AND(IFERROR(INDEX(Config_Categories!$C$3:$AA$3, MATCH($E4205, Config_Categories!$C$1:$AA$1, 0)), FALSE), $G4205 &lt; 0)</f>
        <v>0</v>
      </c>
    </row>
    <row r="4206" spans="7:8" x14ac:dyDescent="0.45">
      <c r="G4206" s="28">
        <f t="shared" si="65"/>
        <v>0</v>
      </c>
      <c r="H4206" s="29" t="b">
        <f>AND(IFERROR(INDEX(Config_Categories!$C$3:$AA$3, MATCH($E4206, Config_Categories!$C$1:$AA$1, 0)), FALSE), $G4206 &lt; 0)</f>
        <v>0</v>
      </c>
    </row>
    <row r="4207" spans="7:8" x14ac:dyDescent="0.45">
      <c r="G4207" s="28">
        <f t="shared" si="65"/>
        <v>0</v>
      </c>
      <c r="H4207" s="29" t="b">
        <f>AND(IFERROR(INDEX(Config_Categories!$C$3:$AA$3, MATCH($E4207, Config_Categories!$C$1:$AA$1, 0)), FALSE), $G4207 &lt; 0)</f>
        <v>0</v>
      </c>
    </row>
    <row r="4208" spans="7:8" x14ac:dyDescent="0.45">
      <c r="G4208" s="28">
        <f t="shared" si="65"/>
        <v>0</v>
      </c>
      <c r="H4208" s="29" t="b">
        <f>AND(IFERROR(INDEX(Config_Categories!$C$3:$AA$3, MATCH($E4208, Config_Categories!$C$1:$AA$1, 0)), FALSE), $G4208 &lt; 0)</f>
        <v>0</v>
      </c>
    </row>
    <row r="4209" spans="7:8" x14ac:dyDescent="0.45">
      <c r="G4209" s="28">
        <f t="shared" si="65"/>
        <v>0</v>
      </c>
      <c r="H4209" s="29" t="b">
        <f>AND(IFERROR(INDEX(Config_Categories!$C$3:$AA$3, MATCH($E4209, Config_Categories!$C$1:$AA$1, 0)), FALSE), $G4209 &lt; 0)</f>
        <v>0</v>
      </c>
    </row>
    <row r="4210" spans="7:8" x14ac:dyDescent="0.45">
      <c r="G4210" s="28">
        <f t="shared" si="65"/>
        <v>0</v>
      </c>
      <c r="H4210" s="29" t="b">
        <f>AND(IFERROR(INDEX(Config_Categories!$C$3:$AA$3, MATCH($E4210, Config_Categories!$C$1:$AA$1, 0)), FALSE), $G4210 &lt; 0)</f>
        <v>0</v>
      </c>
    </row>
    <row r="4211" spans="7:8" x14ac:dyDescent="0.45">
      <c r="G4211" s="28">
        <f t="shared" si="65"/>
        <v>0</v>
      </c>
      <c r="H4211" s="29" t="b">
        <f>AND(IFERROR(INDEX(Config_Categories!$C$3:$AA$3, MATCH($E4211, Config_Categories!$C$1:$AA$1, 0)), FALSE), $G4211 &lt; 0)</f>
        <v>0</v>
      </c>
    </row>
    <row r="4212" spans="7:8" x14ac:dyDescent="0.45">
      <c r="G4212" s="28">
        <f t="shared" si="65"/>
        <v>0</v>
      </c>
      <c r="H4212" s="29" t="b">
        <f>AND(IFERROR(INDEX(Config_Categories!$C$3:$AA$3, MATCH($E4212, Config_Categories!$C$1:$AA$1, 0)), FALSE), $G4212 &lt; 0)</f>
        <v>0</v>
      </c>
    </row>
    <row r="4213" spans="7:8" x14ac:dyDescent="0.45">
      <c r="G4213" s="28">
        <f t="shared" si="65"/>
        <v>0</v>
      </c>
      <c r="H4213" s="29" t="b">
        <f>AND(IFERROR(INDEX(Config_Categories!$C$3:$AA$3, MATCH($E4213, Config_Categories!$C$1:$AA$1, 0)), FALSE), $G4213 &lt; 0)</f>
        <v>0</v>
      </c>
    </row>
    <row r="4214" spans="7:8" x14ac:dyDescent="0.45">
      <c r="G4214" s="28">
        <f t="shared" si="65"/>
        <v>0</v>
      </c>
      <c r="H4214" s="29" t="b">
        <f>AND(IFERROR(INDEX(Config_Categories!$C$3:$AA$3, MATCH($E4214, Config_Categories!$C$1:$AA$1, 0)), FALSE), $G4214 &lt; 0)</f>
        <v>0</v>
      </c>
    </row>
    <row r="4215" spans="7:8" x14ac:dyDescent="0.45">
      <c r="G4215" s="28">
        <f t="shared" si="65"/>
        <v>0</v>
      </c>
      <c r="H4215" s="29" t="b">
        <f>AND(IFERROR(INDEX(Config_Categories!$C$3:$AA$3, MATCH($E4215, Config_Categories!$C$1:$AA$1, 0)), FALSE), $G4215 &lt; 0)</f>
        <v>0</v>
      </c>
    </row>
    <row r="4216" spans="7:8" x14ac:dyDescent="0.45">
      <c r="G4216" s="28">
        <f t="shared" si="65"/>
        <v>0</v>
      </c>
      <c r="H4216" s="29" t="b">
        <f>AND(IFERROR(INDEX(Config_Categories!$C$3:$AA$3, MATCH($E4216, Config_Categories!$C$1:$AA$1, 0)), FALSE), $G4216 &lt; 0)</f>
        <v>0</v>
      </c>
    </row>
    <row r="4217" spans="7:8" x14ac:dyDescent="0.45">
      <c r="G4217" s="28">
        <f t="shared" si="65"/>
        <v>0</v>
      </c>
      <c r="H4217" s="29" t="b">
        <f>AND(IFERROR(INDEX(Config_Categories!$C$3:$AA$3, MATCH($E4217, Config_Categories!$C$1:$AA$1, 0)), FALSE), $G4217 &lt; 0)</f>
        <v>0</v>
      </c>
    </row>
    <row r="4218" spans="7:8" x14ac:dyDescent="0.45">
      <c r="G4218" s="28">
        <f t="shared" si="65"/>
        <v>0</v>
      </c>
      <c r="H4218" s="29" t="b">
        <f>AND(IFERROR(INDEX(Config_Categories!$C$3:$AA$3, MATCH($E4218, Config_Categories!$C$1:$AA$1, 0)), FALSE), $G4218 &lt; 0)</f>
        <v>0</v>
      </c>
    </row>
    <row r="4219" spans="7:8" x14ac:dyDescent="0.45">
      <c r="G4219" s="28">
        <f t="shared" si="65"/>
        <v>0</v>
      </c>
      <c r="H4219" s="29" t="b">
        <f>AND(IFERROR(INDEX(Config_Categories!$C$3:$AA$3, MATCH($E4219, Config_Categories!$C$1:$AA$1, 0)), FALSE), $G4219 &lt; 0)</f>
        <v>0</v>
      </c>
    </row>
    <row r="4220" spans="7:8" x14ac:dyDescent="0.45">
      <c r="G4220" s="28">
        <f t="shared" si="65"/>
        <v>0</v>
      </c>
      <c r="H4220" s="29" t="b">
        <f>AND(IFERROR(INDEX(Config_Categories!$C$3:$AA$3, MATCH($E4220, Config_Categories!$C$1:$AA$1, 0)), FALSE), $G4220 &lt; 0)</f>
        <v>0</v>
      </c>
    </row>
    <row r="4221" spans="7:8" x14ac:dyDescent="0.45">
      <c r="G4221" s="28">
        <f t="shared" si="65"/>
        <v>0</v>
      </c>
      <c r="H4221" s="29" t="b">
        <f>AND(IFERROR(INDEX(Config_Categories!$C$3:$AA$3, MATCH($E4221, Config_Categories!$C$1:$AA$1, 0)), FALSE), $G4221 &lt; 0)</f>
        <v>0</v>
      </c>
    </row>
    <row r="4222" spans="7:8" x14ac:dyDescent="0.45">
      <c r="G4222" s="28">
        <f t="shared" si="65"/>
        <v>0</v>
      </c>
      <c r="H4222" s="29" t="b">
        <f>AND(IFERROR(INDEX(Config_Categories!$C$3:$AA$3, MATCH($E4222, Config_Categories!$C$1:$AA$1, 0)), FALSE), $G4222 &lt; 0)</f>
        <v>0</v>
      </c>
    </row>
    <row r="4223" spans="7:8" x14ac:dyDescent="0.45">
      <c r="G4223" s="28">
        <f t="shared" si="65"/>
        <v>0</v>
      </c>
      <c r="H4223" s="29" t="b">
        <f>AND(IFERROR(INDEX(Config_Categories!$C$3:$AA$3, MATCH($E4223, Config_Categories!$C$1:$AA$1, 0)), FALSE), $G4223 &lt; 0)</f>
        <v>0</v>
      </c>
    </row>
    <row r="4224" spans="7:8" x14ac:dyDescent="0.45">
      <c r="G4224" s="28">
        <f t="shared" si="65"/>
        <v>0</v>
      </c>
      <c r="H4224" s="29" t="b">
        <f>AND(IFERROR(INDEX(Config_Categories!$C$3:$AA$3, MATCH($E4224, Config_Categories!$C$1:$AA$1, 0)), FALSE), $G4224 &lt; 0)</f>
        <v>0</v>
      </c>
    </row>
    <row r="4225" spans="7:8" x14ac:dyDescent="0.45">
      <c r="G4225" s="28">
        <f t="shared" si="65"/>
        <v>0</v>
      </c>
      <c r="H4225" s="29" t="b">
        <f>AND(IFERROR(INDEX(Config_Categories!$C$3:$AA$3, MATCH($E4225, Config_Categories!$C$1:$AA$1, 0)), FALSE), $G4225 &lt; 0)</f>
        <v>0</v>
      </c>
    </row>
    <row r="4226" spans="7:8" x14ac:dyDescent="0.45">
      <c r="G4226" s="28">
        <f t="shared" si="65"/>
        <v>0</v>
      </c>
      <c r="H4226" s="29" t="b">
        <f>AND(IFERROR(INDEX(Config_Categories!$C$3:$AA$3, MATCH($E4226, Config_Categories!$C$1:$AA$1, 0)), FALSE), $G4226 &lt; 0)</f>
        <v>0</v>
      </c>
    </row>
    <row r="4227" spans="7:8" x14ac:dyDescent="0.45">
      <c r="G4227" s="28">
        <f t="shared" ref="G4227:G4290" si="66">SUM(I4227:O4227)</f>
        <v>0</v>
      </c>
      <c r="H4227" s="29" t="b">
        <f>AND(IFERROR(INDEX(Config_Categories!$C$3:$AA$3, MATCH($E4227, Config_Categories!$C$1:$AA$1, 0)), FALSE), $G4227 &lt; 0)</f>
        <v>0</v>
      </c>
    </row>
    <row r="4228" spans="7:8" x14ac:dyDescent="0.45">
      <c r="G4228" s="28">
        <f t="shared" si="66"/>
        <v>0</v>
      </c>
      <c r="H4228" s="29" t="b">
        <f>AND(IFERROR(INDEX(Config_Categories!$C$3:$AA$3, MATCH($E4228, Config_Categories!$C$1:$AA$1, 0)), FALSE), $G4228 &lt; 0)</f>
        <v>0</v>
      </c>
    </row>
    <row r="4229" spans="7:8" x14ac:dyDescent="0.45">
      <c r="G4229" s="28">
        <f t="shared" si="66"/>
        <v>0</v>
      </c>
      <c r="H4229" s="29" t="b">
        <f>AND(IFERROR(INDEX(Config_Categories!$C$3:$AA$3, MATCH($E4229, Config_Categories!$C$1:$AA$1, 0)), FALSE), $G4229 &lt; 0)</f>
        <v>0</v>
      </c>
    </row>
    <row r="4230" spans="7:8" x14ac:dyDescent="0.45">
      <c r="G4230" s="28">
        <f t="shared" si="66"/>
        <v>0</v>
      </c>
      <c r="H4230" s="29" t="b">
        <f>AND(IFERROR(INDEX(Config_Categories!$C$3:$AA$3, MATCH($E4230, Config_Categories!$C$1:$AA$1, 0)), FALSE), $G4230 &lt; 0)</f>
        <v>0</v>
      </c>
    </row>
    <row r="4231" spans="7:8" x14ac:dyDescent="0.45">
      <c r="G4231" s="28">
        <f t="shared" si="66"/>
        <v>0</v>
      </c>
      <c r="H4231" s="29" t="b">
        <f>AND(IFERROR(INDEX(Config_Categories!$C$3:$AA$3, MATCH($E4231, Config_Categories!$C$1:$AA$1, 0)), FALSE), $G4231 &lt; 0)</f>
        <v>0</v>
      </c>
    </row>
    <row r="4232" spans="7:8" x14ac:dyDescent="0.45">
      <c r="G4232" s="28">
        <f t="shared" si="66"/>
        <v>0</v>
      </c>
      <c r="H4232" s="29" t="b">
        <f>AND(IFERROR(INDEX(Config_Categories!$C$3:$AA$3, MATCH($E4232, Config_Categories!$C$1:$AA$1, 0)), FALSE), $G4232 &lt; 0)</f>
        <v>0</v>
      </c>
    </row>
    <row r="4233" spans="7:8" x14ac:dyDescent="0.45">
      <c r="G4233" s="28">
        <f t="shared" si="66"/>
        <v>0</v>
      </c>
      <c r="H4233" s="29" t="b">
        <f>AND(IFERROR(INDEX(Config_Categories!$C$3:$AA$3, MATCH($E4233, Config_Categories!$C$1:$AA$1, 0)), FALSE), $G4233 &lt; 0)</f>
        <v>0</v>
      </c>
    </row>
    <row r="4234" spans="7:8" x14ac:dyDescent="0.45">
      <c r="G4234" s="28">
        <f t="shared" si="66"/>
        <v>0</v>
      </c>
      <c r="H4234" s="29" t="b">
        <f>AND(IFERROR(INDEX(Config_Categories!$C$3:$AA$3, MATCH($E4234, Config_Categories!$C$1:$AA$1, 0)), FALSE), $G4234 &lt; 0)</f>
        <v>0</v>
      </c>
    </row>
    <row r="4235" spans="7:8" x14ac:dyDescent="0.45">
      <c r="G4235" s="28">
        <f t="shared" si="66"/>
        <v>0</v>
      </c>
      <c r="H4235" s="29" t="b">
        <f>AND(IFERROR(INDEX(Config_Categories!$C$3:$AA$3, MATCH($E4235, Config_Categories!$C$1:$AA$1, 0)), FALSE), $G4235 &lt; 0)</f>
        <v>0</v>
      </c>
    </row>
    <row r="4236" spans="7:8" x14ac:dyDescent="0.45">
      <c r="G4236" s="28">
        <f t="shared" si="66"/>
        <v>0</v>
      </c>
      <c r="H4236" s="29" t="b">
        <f>AND(IFERROR(INDEX(Config_Categories!$C$3:$AA$3, MATCH($E4236, Config_Categories!$C$1:$AA$1, 0)), FALSE), $G4236 &lt; 0)</f>
        <v>0</v>
      </c>
    </row>
    <row r="4237" spans="7:8" x14ac:dyDescent="0.45">
      <c r="G4237" s="28">
        <f t="shared" si="66"/>
        <v>0</v>
      </c>
      <c r="H4237" s="29" t="b">
        <f>AND(IFERROR(INDEX(Config_Categories!$C$3:$AA$3, MATCH($E4237, Config_Categories!$C$1:$AA$1, 0)), FALSE), $G4237 &lt; 0)</f>
        <v>0</v>
      </c>
    </row>
    <row r="4238" spans="7:8" x14ac:dyDescent="0.45">
      <c r="G4238" s="28">
        <f t="shared" si="66"/>
        <v>0</v>
      </c>
      <c r="H4238" s="29" t="b">
        <f>AND(IFERROR(INDEX(Config_Categories!$C$3:$AA$3, MATCH($E4238, Config_Categories!$C$1:$AA$1, 0)), FALSE), $G4238 &lt; 0)</f>
        <v>0</v>
      </c>
    </row>
    <row r="4239" spans="7:8" x14ac:dyDescent="0.45">
      <c r="G4239" s="28">
        <f t="shared" si="66"/>
        <v>0</v>
      </c>
      <c r="H4239" s="29" t="b">
        <f>AND(IFERROR(INDEX(Config_Categories!$C$3:$AA$3, MATCH($E4239, Config_Categories!$C$1:$AA$1, 0)), FALSE), $G4239 &lt; 0)</f>
        <v>0</v>
      </c>
    </row>
    <row r="4240" spans="7:8" x14ac:dyDescent="0.45">
      <c r="G4240" s="28">
        <f t="shared" si="66"/>
        <v>0</v>
      </c>
      <c r="H4240" s="29" t="b">
        <f>AND(IFERROR(INDEX(Config_Categories!$C$3:$AA$3, MATCH($E4240, Config_Categories!$C$1:$AA$1, 0)), FALSE), $G4240 &lt; 0)</f>
        <v>0</v>
      </c>
    </row>
    <row r="4241" spans="7:8" x14ac:dyDescent="0.45">
      <c r="G4241" s="28">
        <f t="shared" si="66"/>
        <v>0</v>
      </c>
      <c r="H4241" s="29" t="b">
        <f>AND(IFERROR(INDEX(Config_Categories!$C$3:$AA$3, MATCH($E4241, Config_Categories!$C$1:$AA$1, 0)), FALSE), $G4241 &lt; 0)</f>
        <v>0</v>
      </c>
    </row>
    <row r="4242" spans="7:8" x14ac:dyDescent="0.45">
      <c r="G4242" s="28">
        <f t="shared" si="66"/>
        <v>0</v>
      </c>
      <c r="H4242" s="29" t="b">
        <f>AND(IFERROR(INDEX(Config_Categories!$C$3:$AA$3, MATCH($E4242, Config_Categories!$C$1:$AA$1, 0)), FALSE), $G4242 &lt; 0)</f>
        <v>0</v>
      </c>
    </row>
    <row r="4243" spans="7:8" x14ac:dyDescent="0.45">
      <c r="G4243" s="28">
        <f t="shared" si="66"/>
        <v>0</v>
      </c>
      <c r="H4243" s="29" t="b">
        <f>AND(IFERROR(INDEX(Config_Categories!$C$3:$AA$3, MATCH($E4243, Config_Categories!$C$1:$AA$1, 0)), FALSE), $G4243 &lt; 0)</f>
        <v>0</v>
      </c>
    </row>
    <row r="4244" spans="7:8" x14ac:dyDescent="0.45">
      <c r="G4244" s="28">
        <f t="shared" si="66"/>
        <v>0</v>
      </c>
      <c r="H4244" s="29" t="b">
        <f>AND(IFERROR(INDEX(Config_Categories!$C$3:$AA$3, MATCH($E4244, Config_Categories!$C$1:$AA$1, 0)), FALSE), $G4244 &lt; 0)</f>
        <v>0</v>
      </c>
    </row>
    <row r="4245" spans="7:8" x14ac:dyDescent="0.45">
      <c r="G4245" s="28">
        <f t="shared" si="66"/>
        <v>0</v>
      </c>
      <c r="H4245" s="29" t="b">
        <f>AND(IFERROR(INDEX(Config_Categories!$C$3:$AA$3, MATCH($E4245, Config_Categories!$C$1:$AA$1, 0)), FALSE), $G4245 &lt; 0)</f>
        <v>0</v>
      </c>
    </row>
    <row r="4246" spans="7:8" x14ac:dyDescent="0.45">
      <c r="G4246" s="28">
        <f t="shared" si="66"/>
        <v>0</v>
      </c>
      <c r="H4246" s="29" t="b">
        <f>AND(IFERROR(INDEX(Config_Categories!$C$3:$AA$3, MATCH($E4246, Config_Categories!$C$1:$AA$1, 0)), FALSE), $G4246 &lt; 0)</f>
        <v>0</v>
      </c>
    </row>
    <row r="4247" spans="7:8" x14ac:dyDescent="0.45">
      <c r="G4247" s="28">
        <f t="shared" si="66"/>
        <v>0</v>
      </c>
      <c r="H4247" s="29" t="b">
        <f>AND(IFERROR(INDEX(Config_Categories!$C$3:$AA$3, MATCH($E4247, Config_Categories!$C$1:$AA$1, 0)), FALSE), $G4247 &lt; 0)</f>
        <v>0</v>
      </c>
    </row>
    <row r="4248" spans="7:8" x14ac:dyDescent="0.45">
      <c r="G4248" s="28">
        <f t="shared" si="66"/>
        <v>0</v>
      </c>
      <c r="H4248" s="29" t="b">
        <f>AND(IFERROR(INDEX(Config_Categories!$C$3:$AA$3, MATCH($E4248, Config_Categories!$C$1:$AA$1, 0)), FALSE), $G4248 &lt; 0)</f>
        <v>0</v>
      </c>
    </row>
    <row r="4249" spans="7:8" x14ac:dyDescent="0.45">
      <c r="G4249" s="28">
        <f t="shared" si="66"/>
        <v>0</v>
      </c>
      <c r="H4249" s="29" t="b">
        <f>AND(IFERROR(INDEX(Config_Categories!$C$3:$AA$3, MATCH($E4249, Config_Categories!$C$1:$AA$1, 0)), FALSE), $G4249 &lt; 0)</f>
        <v>0</v>
      </c>
    </row>
    <row r="4250" spans="7:8" x14ac:dyDescent="0.45">
      <c r="G4250" s="28">
        <f t="shared" si="66"/>
        <v>0</v>
      </c>
      <c r="H4250" s="29" t="b">
        <f>AND(IFERROR(INDEX(Config_Categories!$C$3:$AA$3, MATCH($E4250, Config_Categories!$C$1:$AA$1, 0)), FALSE), $G4250 &lt; 0)</f>
        <v>0</v>
      </c>
    </row>
    <row r="4251" spans="7:8" x14ac:dyDescent="0.45">
      <c r="G4251" s="28">
        <f t="shared" si="66"/>
        <v>0</v>
      </c>
      <c r="H4251" s="29" t="b">
        <f>AND(IFERROR(INDEX(Config_Categories!$C$3:$AA$3, MATCH($E4251, Config_Categories!$C$1:$AA$1, 0)), FALSE), $G4251 &lt; 0)</f>
        <v>0</v>
      </c>
    </row>
    <row r="4252" spans="7:8" x14ac:dyDescent="0.45">
      <c r="G4252" s="28">
        <f t="shared" si="66"/>
        <v>0</v>
      </c>
      <c r="H4252" s="29" t="b">
        <f>AND(IFERROR(INDEX(Config_Categories!$C$3:$AA$3, MATCH($E4252, Config_Categories!$C$1:$AA$1, 0)), FALSE), $G4252 &lt; 0)</f>
        <v>0</v>
      </c>
    </row>
    <row r="4253" spans="7:8" x14ac:dyDescent="0.45">
      <c r="G4253" s="28">
        <f t="shared" si="66"/>
        <v>0</v>
      </c>
      <c r="H4253" s="29" t="b">
        <f>AND(IFERROR(INDEX(Config_Categories!$C$3:$AA$3, MATCH($E4253, Config_Categories!$C$1:$AA$1, 0)), FALSE), $G4253 &lt; 0)</f>
        <v>0</v>
      </c>
    </row>
    <row r="4254" spans="7:8" x14ac:dyDescent="0.45">
      <c r="G4254" s="28">
        <f t="shared" si="66"/>
        <v>0</v>
      </c>
      <c r="H4254" s="29" t="b">
        <f>AND(IFERROR(INDEX(Config_Categories!$C$3:$AA$3, MATCH($E4254, Config_Categories!$C$1:$AA$1, 0)), FALSE), $G4254 &lt; 0)</f>
        <v>0</v>
      </c>
    </row>
    <row r="4255" spans="7:8" x14ac:dyDescent="0.45">
      <c r="G4255" s="28">
        <f t="shared" si="66"/>
        <v>0</v>
      </c>
      <c r="H4255" s="29" t="b">
        <f>AND(IFERROR(INDEX(Config_Categories!$C$3:$AA$3, MATCH($E4255, Config_Categories!$C$1:$AA$1, 0)), FALSE), $G4255 &lt; 0)</f>
        <v>0</v>
      </c>
    </row>
    <row r="4256" spans="7:8" x14ac:dyDescent="0.45">
      <c r="G4256" s="28">
        <f t="shared" si="66"/>
        <v>0</v>
      </c>
      <c r="H4256" s="29" t="b">
        <f>AND(IFERROR(INDEX(Config_Categories!$C$3:$AA$3, MATCH($E4256, Config_Categories!$C$1:$AA$1, 0)), FALSE), $G4256 &lt; 0)</f>
        <v>0</v>
      </c>
    </row>
    <row r="4257" spans="7:8" x14ac:dyDescent="0.45">
      <c r="G4257" s="28">
        <f t="shared" si="66"/>
        <v>0</v>
      </c>
      <c r="H4257" s="29" t="b">
        <f>AND(IFERROR(INDEX(Config_Categories!$C$3:$AA$3, MATCH($E4257, Config_Categories!$C$1:$AA$1, 0)), FALSE), $G4257 &lt; 0)</f>
        <v>0</v>
      </c>
    </row>
    <row r="4258" spans="7:8" x14ac:dyDescent="0.45">
      <c r="G4258" s="28">
        <f t="shared" si="66"/>
        <v>0</v>
      </c>
      <c r="H4258" s="29" t="b">
        <f>AND(IFERROR(INDEX(Config_Categories!$C$3:$AA$3, MATCH($E4258, Config_Categories!$C$1:$AA$1, 0)), FALSE), $G4258 &lt; 0)</f>
        <v>0</v>
      </c>
    </row>
    <row r="4259" spans="7:8" x14ac:dyDescent="0.45">
      <c r="G4259" s="28">
        <f t="shared" si="66"/>
        <v>0</v>
      </c>
      <c r="H4259" s="29" t="b">
        <f>AND(IFERROR(INDEX(Config_Categories!$C$3:$AA$3, MATCH($E4259, Config_Categories!$C$1:$AA$1, 0)), FALSE), $G4259 &lt; 0)</f>
        <v>0</v>
      </c>
    </row>
    <row r="4260" spans="7:8" x14ac:dyDescent="0.45">
      <c r="G4260" s="28">
        <f t="shared" si="66"/>
        <v>0</v>
      </c>
      <c r="H4260" s="29" t="b">
        <f>AND(IFERROR(INDEX(Config_Categories!$C$3:$AA$3, MATCH($E4260, Config_Categories!$C$1:$AA$1, 0)), FALSE), $G4260 &lt; 0)</f>
        <v>0</v>
      </c>
    </row>
    <row r="4261" spans="7:8" x14ac:dyDescent="0.45">
      <c r="G4261" s="28">
        <f t="shared" si="66"/>
        <v>0</v>
      </c>
      <c r="H4261" s="29" t="b">
        <f>AND(IFERROR(INDEX(Config_Categories!$C$3:$AA$3, MATCH($E4261, Config_Categories!$C$1:$AA$1, 0)), FALSE), $G4261 &lt; 0)</f>
        <v>0</v>
      </c>
    </row>
    <row r="4262" spans="7:8" x14ac:dyDescent="0.45">
      <c r="G4262" s="28">
        <f t="shared" si="66"/>
        <v>0</v>
      </c>
      <c r="H4262" s="29" t="b">
        <f>AND(IFERROR(INDEX(Config_Categories!$C$3:$AA$3, MATCH($E4262, Config_Categories!$C$1:$AA$1, 0)), FALSE), $G4262 &lt; 0)</f>
        <v>0</v>
      </c>
    </row>
    <row r="4263" spans="7:8" x14ac:dyDescent="0.45">
      <c r="G4263" s="28">
        <f t="shared" si="66"/>
        <v>0</v>
      </c>
      <c r="H4263" s="29" t="b">
        <f>AND(IFERROR(INDEX(Config_Categories!$C$3:$AA$3, MATCH($E4263, Config_Categories!$C$1:$AA$1, 0)), FALSE), $G4263 &lt; 0)</f>
        <v>0</v>
      </c>
    </row>
    <row r="4264" spans="7:8" x14ac:dyDescent="0.45">
      <c r="G4264" s="28">
        <f t="shared" si="66"/>
        <v>0</v>
      </c>
      <c r="H4264" s="29" t="b">
        <f>AND(IFERROR(INDEX(Config_Categories!$C$3:$AA$3, MATCH($E4264, Config_Categories!$C$1:$AA$1, 0)), FALSE), $G4264 &lt; 0)</f>
        <v>0</v>
      </c>
    </row>
    <row r="4265" spans="7:8" x14ac:dyDescent="0.45">
      <c r="G4265" s="28">
        <f t="shared" si="66"/>
        <v>0</v>
      </c>
      <c r="H4265" s="29" t="b">
        <f>AND(IFERROR(INDEX(Config_Categories!$C$3:$AA$3, MATCH($E4265, Config_Categories!$C$1:$AA$1, 0)), FALSE), $G4265 &lt; 0)</f>
        <v>0</v>
      </c>
    </row>
    <row r="4266" spans="7:8" x14ac:dyDescent="0.45">
      <c r="G4266" s="28">
        <f t="shared" si="66"/>
        <v>0</v>
      </c>
      <c r="H4266" s="29" t="b">
        <f>AND(IFERROR(INDEX(Config_Categories!$C$3:$AA$3, MATCH($E4266, Config_Categories!$C$1:$AA$1, 0)), FALSE), $G4266 &lt; 0)</f>
        <v>0</v>
      </c>
    </row>
    <row r="4267" spans="7:8" x14ac:dyDescent="0.45">
      <c r="G4267" s="28">
        <f t="shared" si="66"/>
        <v>0</v>
      </c>
      <c r="H4267" s="29" t="b">
        <f>AND(IFERROR(INDEX(Config_Categories!$C$3:$AA$3, MATCH($E4267, Config_Categories!$C$1:$AA$1, 0)), FALSE), $G4267 &lt; 0)</f>
        <v>0</v>
      </c>
    </row>
    <row r="4268" spans="7:8" x14ac:dyDescent="0.45">
      <c r="G4268" s="28">
        <f t="shared" si="66"/>
        <v>0</v>
      </c>
      <c r="H4268" s="29" t="b">
        <f>AND(IFERROR(INDEX(Config_Categories!$C$3:$AA$3, MATCH($E4268, Config_Categories!$C$1:$AA$1, 0)), FALSE), $G4268 &lt; 0)</f>
        <v>0</v>
      </c>
    </row>
    <row r="4269" spans="7:8" x14ac:dyDescent="0.45">
      <c r="G4269" s="28">
        <f t="shared" si="66"/>
        <v>0</v>
      </c>
      <c r="H4269" s="29" t="b">
        <f>AND(IFERROR(INDEX(Config_Categories!$C$3:$AA$3, MATCH($E4269, Config_Categories!$C$1:$AA$1, 0)), FALSE), $G4269 &lt; 0)</f>
        <v>0</v>
      </c>
    </row>
    <row r="4270" spans="7:8" x14ac:dyDescent="0.45">
      <c r="G4270" s="28">
        <f t="shared" si="66"/>
        <v>0</v>
      </c>
      <c r="H4270" s="29" t="b">
        <f>AND(IFERROR(INDEX(Config_Categories!$C$3:$AA$3, MATCH($E4270, Config_Categories!$C$1:$AA$1, 0)), FALSE), $G4270 &lt; 0)</f>
        <v>0</v>
      </c>
    </row>
    <row r="4271" spans="7:8" x14ac:dyDescent="0.45">
      <c r="G4271" s="28">
        <f t="shared" si="66"/>
        <v>0</v>
      </c>
      <c r="H4271" s="29" t="b">
        <f>AND(IFERROR(INDEX(Config_Categories!$C$3:$AA$3, MATCH($E4271, Config_Categories!$C$1:$AA$1, 0)), FALSE), $G4271 &lt; 0)</f>
        <v>0</v>
      </c>
    </row>
    <row r="4272" spans="7:8" x14ac:dyDescent="0.45">
      <c r="G4272" s="28">
        <f t="shared" si="66"/>
        <v>0</v>
      </c>
      <c r="H4272" s="29" t="b">
        <f>AND(IFERROR(INDEX(Config_Categories!$C$3:$AA$3, MATCH($E4272, Config_Categories!$C$1:$AA$1, 0)), FALSE), $G4272 &lt; 0)</f>
        <v>0</v>
      </c>
    </row>
    <row r="4273" spans="7:8" x14ac:dyDescent="0.45">
      <c r="G4273" s="28">
        <f t="shared" si="66"/>
        <v>0</v>
      </c>
      <c r="H4273" s="29" t="b">
        <f>AND(IFERROR(INDEX(Config_Categories!$C$3:$AA$3, MATCH($E4273, Config_Categories!$C$1:$AA$1, 0)), FALSE), $G4273 &lt; 0)</f>
        <v>0</v>
      </c>
    </row>
    <row r="4274" spans="7:8" x14ac:dyDescent="0.45">
      <c r="G4274" s="28">
        <f t="shared" si="66"/>
        <v>0</v>
      </c>
      <c r="H4274" s="29" t="b">
        <f>AND(IFERROR(INDEX(Config_Categories!$C$3:$AA$3, MATCH($E4274, Config_Categories!$C$1:$AA$1, 0)), FALSE), $G4274 &lt; 0)</f>
        <v>0</v>
      </c>
    </row>
    <row r="4275" spans="7:8" x14ac:dyDescent="0.45">
      <c r="G4275" s="28">
        <f t="shared" si="66"/>
        <v>0</v>
      </c>
      <c r="H4275" s="29" t="b">
        <f>AND(IFERROR(INDEX(Config_Categories!$C$3:$AA$3, MATCH($E4275, Config_Categories!$C$1:$AA$1, 0)), FALSE), $G4275 &lt; 0)</f>
        <v>0</v>
      </c>
    </row>
    <row r="4276" spans="7:8" x14ac:dyDescent="0.45">
      <c r="G4276" s="28">
        <f t="shared" si="66"/>
        <v>0</v>
      </c>
      <c r="H4276" s="29" t="b">
        <f>AND(IFERROR(INDEX(Config_Categories!$C$3:$AA$3, MATCH($E4276, Config_Categories!$C$1:$AA$1, 0)), FALSE), $G4276 &lt; 0)</f>
        <v>0</v>
      </c>
    </row>
    <row r="4277" spans="7:8" x14ac:dyDescent="0.45">
      <c r="G4277" s="28">
        <f t="shared" si="66"/>
        <v>0</v>
      </c>
      <c r="H4277" s="29" t="b">
        <f>AND(IFERROR(INDEX(Config_Categories!$C$3:$AA$3, MATCH($E4277, Config_Categories!$C$1:$AA$1, 0)), FALSE), $G4277 &lt; 0)</f>
        <v>0</v>
      </c>
    </row>
    <row r="4278" spans="7:8" x14ac:dyDescent="0.45">
      <c r="G4278" s="28">
        <f t="shared" si="66"/>
        <v>0</v>
      </c>
      <c r="H4278" s="29" t="b">
        <f>AND(IFERROR(INDEX(Config_Categories!$C$3:$AA$3, MATCH($E4278, Config_Categories!$C$1:$AA$1, 0)), FALSE), $G4278 &lt; 0)</f>
        <v>0</v>
      </c>
    </row>
    <row r="4279" spans="7:8" x14ac:dyDescent="0.45">
      <c r="G4279" s="28">
        <f t="shared" si="66"/>
        <v>0</v>
      </c>
      <c r="H4279" s="29" t="b">
        <f>AND(IFERROR(INDEX(Config_Categories!$C$3:$AA$3, MATCH($E4279, Config_Categories!$C$1:$AA$1, 0)), FALSE), $G4279 &lt; 0)</f>
        <v>0</v>
      </c>
    </row>
    <row r="4280" spans="7:8" x14ac:dyDescent="0.45">
      <c r="G4280" s="28">
        <f t="shared" si="66"/>
        <v>0</v>
      </c>
      <c r="H4280" s="29" t="b">
        <f>AND(IFERROR(INDEX(Config_Categories!$C$3:$AA$3, MATCH($E4280, Config_Categories!$C$1:$AA$1, 0)), FALSE), $G4280 &lt; 0)</f>
        <v>0</v>
      </c>
    </row>
    <row r="4281" spans="7:8" x14ac:dyDescent="0.45">
      <c r="G4281" s="28">
        <f t="shared" si="66"/>
        <v>0</v>
      </c>
      <c r="H4281" s="29" t="b">
        <f>AND(IFERROR(INDEX(Config_Categories!$C$3:$AA$3, MATCH($E4281, Config_Categories!$C$1:$AA$1, 0)), FALSE), $G4281 &lt; 0)</f>
        <v>0</v>
      </c>
    </row>
    <row r="4282" spans="7:8" x14ac:dyDescent="0.45">
      <c r="G4282" s="28">
        <f t="shared" si="66"/>
        <v>0</v>
      </c>
      <c r="H4282" s="29" t="b">
        <f>AND(IFERROR(INDEX(Config_Categories!$C$3:$AA$3, MATCH($E4282, Config_Categories!$C$1:$AA$1, 0)), FALSE), $G4282 &lt; 0)</f>
        <v>0</v>
      </c>
    </row>
    <row r="4283" spans="7:8" x14ac:dyDescent="0.45">
      <c r="G4283" s="28">
        <f t="shared" si="66"/>
        <v>0</v>
      </c>
      <c r="H4283" s="29" t="b">
        <f>AND(IFERROR(INDEX(Config_Categories!$C$3:$AA$3, MATCH($E4283, Config_Categories!$C$1:$AA$1, 0)), FALSE), $G4283 &lt; 0)</f>
        <v>0</v>
      </c>
    </row>
    <row r="4284" spans="7:8" x14ac:dyDescent="0.45">
      <c r="G4284" s="28">
        <f t="shared" si="66"/>
        <v>0</v>
      </c>
      <c r="H4284" s="29" t="b">
        <f>AND(IFERROR(INDEX(Config_Categories!$C$3:$AA$3, MATCH($E4284, Config_Categories!$C$1:$AA$1, 0)), FALSE), $G4284 &lt; 0)</f>
        <v>0</v>
      </c>
    </row>
    <row r="4285" spans="7:8" x14ac:dyDescent="0.45">
      <c r="G4285" s="28">
        <f t="shared" si="66"/>
        <v>0</v>
      </c>
      <c r="H4285" s="29" t="b">
        <f>AND(IFERROR(INDEX(Config_Categories!$C$3:$AA$3, MATCH($E4285, Config_Categories!$C$1:$AA$1, 0)), FALSE), $G4285 &lt; 0)</f>
        <v>0</v>
      </c>
    </row>
    <row r="4286" spans="7:8" x14ac:dyDescent="0.45">
      <c r="G4286" s="28">
        <f t="shared" si="66"/>
        <v>0</v>
      </c>
      <c r="H4286" s="29" t="b">
        <f>AND(IFERROR(INDEX(Config_Categories!$C$3:$AA$3, MATCH($E4286, Config_Categories!$C$1:$AA$1, 0)), FALSE), $G4286 &lt; 0)</f>
        <v>0</v>
      </c>
    </row>
    <row r="4287" spans="7:8" x14ac:dyDescent="0.45">
      <c r="G4287" s="28">
        <f t="shared" si="66"/>
        <v>0</v>
      </c>
      <c r="H4287" s="29" t="b">
        <f>AND(IFERROR(INDEX(Config_Categories!$C$3:$AA$3, MATCH($E4287, Config_Categories!$C$1:$AA$1, 0)), FALSE), $G4287 &lt; 0)</f>
        <v>0</v>
      </c>
    </row>
    <row r="4288" spans="7:8" x14ac:dyDescent="0.45">
      <c r="G4288" s="28">
        <f t="shared" si="66"/>
        <v>0</v>
      </c>
      <c r="H4288" s="29" t="b">
        <f>AND(IFERROR(INDEX(Config_Categories!$C$3:$AA$3, MATCH($E4288, Config_Categories!$C$1:$AA$1, 0)), FALSE), $G4288 &lt; 0)</f>
        <v>0</v>
      </c>
    </row>
    <row r="4289" spans="7:8" x14ac:dyDescent="0.45">
      <c r="G4289" s="28">
        <f t="shared" si="66"/>
        <v>0</v>
      </c>
      <c r="H4289" s="29" t="b">
        <f>AND(IFERROR(INDEX(Config_Categories!$C$3:$AA$3, MATCH($E4289, Config_Categories!$C$1:$AA$1, 0)), FALSE), $G4289 &lt; 0)</f>
        <v>0</v>
      </c>
    </row>
    <row r="4290" spans="7:8" x14ac:dyDescent="0.45">
      <c r="G4290" s="28">
        <f t="shared" si="66"/>
        <v>0</v>
      </c>
      <c r="H4290" s="29" t="b">
        <f>AND(IFERROR(INDEX(Config_Categories!$C$3:$AA$3, MATCH($E4290, Config_Categories!$C$1:$AA$1, 0)), FALSE), $G4290 &lt; 0)</f>
        <v>0</v>
      </c>
    </row>
    <row r="4291" spans="7:8" x14ac:dyDescent="0.45">
      <c r="G4291" s="28">
        <f t="shared" ref="G4291:G4354" si="67">SUM(I4291:O4291)</f>
        <v>0</v>
      </c>
      <c r="H4291" s="29" t="b">
        <f>AND(IFERROR(INDEX(Config_Categories!$C$3:$AA$3, MATCH($E4291, Config_Categories!$C$1:$AA$1, 0)), FALSE), $G4291 &lt; 0)</f>
        <v>0</v>
      </c>
    </row>
    <row r="4292" spans="7:8" x14ac:dyDescent="0.45">
      <c r="G4292" s="28">
        <f t="shared" si="67"/>
        <v>0</v>
      </c>
      <c r="H4292" s="29" t="b">
        <f>AND(IFERROR(INDEX(Config_Categories!$C$3:$AA$3, MATCH($E4292, Config_Categories!$C$1:$AA$1, 0)), FALSE), $G4292 &lt; 0)</f>
        <v>0</v>
      </c>
    </row>
    <row r="4293" spans="7:8" x14ac:dyDescent="0.45">
      <c r="G4293" s="28">
        <f t="shared" si="67"/>
        <v>0</v>
      </c>
      <c r="H4293" s="29" t="b">
        <f>AND(IFERROR(INDEX(Config_Categories!$C$3:$AA$3, MATCH($E4293, Config_Categories!$C$1:$AA$1, 0)), FALSE), $G4293 &lt; 0)</f>
        <v>0</v>
      </c>
    </row>
    <row r="4294" spans="7:8" x14ac:dyDescent="0.45">
      <c r="G4294" s="28">
        <f t="shared" si="67"/>
        <v>0</v>
      </c>
      <c r="H4294" s="29" t="b">
        <f>AND(IFERROR(INDEX(Config_Categories!$C$3:$AA$3, MATCH($E4294, Config_Categories!$C$1:$AA$1, 0)), FALSE), $G4294 &lt; 0)</f>
        <v>0</v>
      </c>
    </row>
    <row r="4295" spans="7:8" x14ac:dyDescent="0.45">
      <c r="G4295" s="28">
        <f t="shared" si="67"/>
        <v>0</v>
      </c>
      <c r="H4295" s="29" t="b">
        <f>AND(IFERROR(INDEX(Config_Categories!$C$3:$AA$3, MATCH($E4295, Config_Categories!$C$1:$AA$1, 0)), FALSE), $G4295 &lt; 0)</f>
        <v>0</v>
      </c>
    </row>
    <row r="4296" spans="7:8" x14ac:dyDescent="0.45">
      <c r="G4296" s="28">
        <f t="shared" si="67"/>
        <v>0</v>
      </c>
      <c r="H4296" s="29" t="b">
        <f>AND(IFERROR(INDEX(Config_Categories!$C$3:$AA$3, MATCH($E4296, Config_Categories!$C$1:$AA$1, 0)), FALSE), $G4296 &lt; 0)</f>
        <v>0</v>
      </c>
    </row>
    <row r="4297" spans="7:8" x14ac:dyDescent="0.45">
      <c r="G4297" s="28">
        <f t="shared" si="67"/>
        <v>0</v>
      </c>
      <c r="H4297" s="29" t="b">
        <f>AND(IFERROR(INDEX(Config_Categories!$C$3:$AA$3, MATCH($E4297, Config_Categories!$C$1:$AA$1, 0)), FALSE), $G4297 &lt; 0)</f>
        <v>0</v>
      </c>
    </row>
    <row r="4298" spans="7:8" x14ac:dyDescent="0.45">
      <c r="G4298" s="28">
        <f t="shared" si="67"/>
        <v>0</v>
      </c>
      <c r="H4298" s="29" t="b">
        <f>AND(IFERROR(INDEX(Config_Categories!$C$3:$AA$3, MATCH($E4298, Config_Categories!$C$1:$AA$1, 0)), FALSE), $G4298 &lt; 0)</f>
        <v>0</v>
      </c>
    </row>
    <row r="4299" spans="7:8" x14ac:dyDescent="0.45">
      <c r="G4299" s="28">
        <f t="shared" si="67"/>
        <v>0</v>
      </c>
      <c r="H4299" s="29" t="b">
        <f>AND(IFERROR(INDEX(Config_Categories!$C$3:$AA$3, MATCH($E4299, Config_Categories!$C$1:$AA$1, 0)), FALSE), $G4299 &lt; 0)</f>
        <v>0</v>
      </c>
    </row>
    <row r="4300" spans="7:8" x14ac:dyDescent="0.45">
      <c r="G4300" s="28">
        <f t="shared" si="67"/>
        <v>0</v>
      </c>
      <c r="H4300" s="29" t="b">
        <f>AND(IFERROR(INDEX(Config_Categories!$C$3:$AA$3, MATCH($E4300, Config_Categories!$C$1:$AA$1, 0)), FALSE), $G4300 &lt; 0)</f>
        <v>0</v>
      </c>
    </row>
    <row r="4301" spans="7:8" x14ac:dyDescent="0.45">
      <c r="G4301" s="28">
        <f t="shared" si="67"/>
        <v>0</v>
      </c>
      <c r="H4301" s="29" t="b">
        <f>AND(IFERROR(INDEX(Config_Categories!$C$3:$AA$3, MATCH($E4301, Config_Categories!$C$1:$AA$1, 0)), FALSE), $G4301 &lt; 0)</f>
        <v>0</v>
      </c>
    </row>
    <row r="4302" spans="7:8" x14ac:dyDescent="0.45">
      <c r="G4302" s="28">
        <f t="shared" si="67"/>
        <v>0</v>
      </c>
      <c r="H4302" s="29" t="b">
        <f>AND(IFERROR(INDEX(Config_Categories!$C$3:$AA$3, MATCH($E4302, Config_Categories!$C$1:$AA$1, 0)), FALSE), $G4302 &lt; 0)</f>
        <v>0</v>
      </c>
    </row>
    <row r="4303" spans="7:8" x14ac:dyDescent="0.45">
      <c r="G4303" s="28">
        <f t="shared" si="67"/>
        <v>0</v>
      </c>
      <c r="H4303" s="29" t="b">
        <f>AND(IFERROR(INDEX(Config_Categories!$C$3:$AA$3, MATCH($E4303, Config_Categories!$C$1:$AA$1, 0)), FALSE), $G4303 &lt; 0)</f>
        <v>0</v>
      </c>
    </row>
    <row r="4304" spans="7:8" x14ac:dyDescent="0.45">
      <c r="G4304" s="28">
        <f t="shared" si="67"/>
        <v>0</v>
      </c>
      <c r="H4304" s="29" t="b">
        <f>AND(IFERROR(INDEX(Config_Categories!$C$3:$AA$3, MATCH($E4304, Config_Categories!$C$1:$AA$1, 0)), FALSE), $G4304 &lt; 0)</f>
        <v>0</v>
      </c>
    </row>
    <row r="4305" spans="7:8" x14ac:dyDescent="0.45">
      <c r="G4305" s="28">
        <f t="shared" si="67"/>
        <v>0</v>
      </c>
      <c r="H4305" s="29" t="b">
        <f>AND(IFERROR(INDEX(Config_Categories!$C$3:$AA$3, MATCH($E4305, Config_Categories!$C$1:$AA$1, 0)), FALSE), $G4305 &lt; 0)</f>
        <v>0</v>
      </c>
    </row>
    <row r="4306" spans="7:8" x14ac:dyDescent="0.45">
      <c r="G4306" s="28">
        <f t="shared" si="67"/>
        <v>0</v>
      </c>
      <c r="H4306" s="29" t="b">
        <f>AND(IFERROR(INDEX(Config_Categories!$C$3:$AA$3, MATCH($E4306, Config_Categories!$C$1:$AA$1, 0)), FALSE), $G4306 &lt; 0)</f>
        <v>0</v>
      </c>
    </row>
    <row r="4307" spans="7:8" x14ac:dyDescent="0.45">
      <c r="G4307" s="28">
        <f t="shared" si="67"/>
        <v>0</v>
      </c>
      <c r="H4307" s="29" t="b">
        <f>AND(IFERROR(INDEX(Config_Categories!$C$3:$AA$3, MATCH($E4307, Config_Categories!$C$1:$AA$1, 0)), FALSE), $G4307 &lt; 0)</f>
        <v>0</v>
      </c>
    </row>
    <row r="4308" spans="7:8" x14ac:dyDescent="0.45">
      <c r="G4308" s="28">
        <f t="shared" si="67"/>
        <v>0</v>
      </c>
      <c r="H4308" s="29" t="b">
        <f>AND(IFERROR(INDEX(Config_Categories!$C$3:$AA$3, MATCH($E4308, Config_Categories!$C$1:$AA$1, 0)), FALSE), $G4308 &lt; 0)</f>
        <v>0</v>
      </c>
    </row>
    <row r="4309" spans="7:8" x14ac:dyDescent="0.45">
      <c r="G4309" s="28">
        <f t="shared" si="67"/>
        <v>0</v>
      </c>
      <c r="H4309" s="29" t="b">
        <f>AND(IFERROR(INDEX(Config_Categories!$C$3:$AA$3, MATCH($E4309, Config_Categories!$C$1:$AA$1, 0)), FALSE), $G4309 &lt; 0)</f>
        <v>0</v>
      </c>
    </row>
    <row r="4310" spans="7:8" x14ac:dyDescent="0.45">
      <c r="G4310" s="28">
        <f t="shared" si="67"/>
        <v>0</v>
      </c>
      <c r="H4310" s="29" t="b">
        <f>AND(IFERROR(INDEX(Config_Categories!$C$3:$AA$3, MATCH($E4310, Config_Categories!$C$1:$AA$1, 0)), FALSE), $G4310 &lt; 0)</f>
        <v>0</v>
      </c>
    </row>
    <row r="4311" spans="7:8" x14ac:dyDescent="0.45">
      <c r="G4311" s="28">
        <f t="shared" si="67"/>
        <v>0</v>
      </c>
      <c r="H4311" s="29" t="b">
        <f>AND(IFERROR(INDEX(Config_Categories!$C$3:$AA$3, MATCH($E4311, Config_Categories!$C$1:$AA$1, 0)), FALSE), $G4311 &lt; 0)</f>
        <v>0</v>
      </c>
    </row>
    <row r="4312" spans="7:8" x14ac:dyDescent="0.45">
      <c r="G4312" s="28">
        <f t="shared" si="67"/>
        <v>0</v>
      </c>
      <c r="H4312" s="29" t="b">
        <f>AND(IFERROR(INDEX(Config_Categories!$C$3:$AA$3, MATCH($E4312, Config_Categories!$C$1:$AA$1, 0)), FALSE), $G4312 &lt; 0)</f>
        <v>0</v>
      </c>
    </row>
    <row r="4313" spans="7:8" x14ac:dyDescent="0.45">
      <c r="G4313" s="28">
        <f t="shared" si="67"/>
        <v>0</v>
      </c>
      <c r="H4313" s="29" t="b">
        <f>AND(IFERROR(INDEX(Config_Categories!$C$3:$AA$3, MATCH($E4313, Config_Categories!$C$1:$AA$1, 0)), FALSE), $G4313 &lt; 0)</f>
        <v>0</v>
      </c>
    </row>
    <row r="4314" spans="7:8" x14ac:dyDescent="0.45">
      <c r="G4314" s="28">
        <f t="shared" si="67"/>
        <v>0</v>
      </c>
      <c r="H4314" s="29" t="b">
        <f>AND(IFERROR(INDEX(Config_Categories!$C$3:$AA$3, MATCH($E4314, Config_Categories!$C$1:$AA$1, 0)), FALSE), $G4314 &lt; 0)</f>
        <v>0</v>
      </c>
    </row>
    <row r="4315" spans="7:8" x14ac:dyDescent="0.45">
      <c r="G4315" s="28">
        <f t="shared" si="67"/>
        <v>0</v>
      </c>
      <c r="H4315" s="29" t="b">
        <f>AND(IFERROR(INDEX(Config_Categories!$C$3:$AA$3, MATCH($E4315, Config_Categories!$C$1:$AA$1, 0)), FALSE), $G4315 &lt; 0)</f>
        <v>0</v>
      </c>
    </row>
    <row r="4316" spans="7:8" x14ac:dyDescent="0.45">
      <c r="G4316" s="28">
        <f t="shared" si="67"/>
        <v>0</v>
      </c>
      <c r="H4316" s="29" t="b">
        <f>AND(IFERROR(INDEX(Config_Categories!$C$3:$AA$3, MATCH($E4316, Config_Categories!$C$1:$AA$1, 0)), FALSE), $G4316 &lt; 0)</f>
        <v>0</v>
      </c>
    </row>
    <row r="4317" spans="7:8" x14ac:dyDescent="0.45">
      <c r="G4317" s="28">
        <f t="shared" si="67"/>
        <v>0</v>
      </c>
      <c r="H4317" s="29" t="b">
        <f>AND(IFERROR(INDEX(Config_Categories!$C$3:$AA$3, MATCH($E4317, Config_Categories!$C$1:$AA$1, 0)), FALSE), $G4317 &lt; 0)</f>
        <v>0</v>
      </c>
    </row>
    <row r="4318" spans="7:8" x14ac:dyDescent="0.45">
      <c r="G4318" s="28">
        <f t="shared" si="67"/>
        <v>0</v>
      </c>
      <c r="H4318" s="29" t="b">
        <f>AND(IFERROR(INDEX(Config_Categories!$C$3:$AA$3, MATCH($E4318, Config_Categories!$C$1:$AA$1, 0)), FALSE), $G4318 &lt; 0)</f>
        <v>0</v>
      </c>
    </row>
    <row r="4319" spans="7:8" x14ac:dyDescent="0.45">
      <c r="G4319" s="28">
        <f t="shared" si="67"/>
        <v>0</v>
      </c>
      <c r="H4319" s="29" t="b">
        <f>AND(IFERROR(INDEX(Config_Categories!$C$3:$AA$3, MATCH($E4319, Config_Categories!$C$1:$AA$1, 0)), FALSE), $G4319 &lt; 0)</f>
        <v>0</v>
      </c>
    </row>
    <row r="4320" spans="7:8" x14ac:dyDescent="0.45">
      <c r="G4320" s="28">
        <f t="shared" si="67"/>
        <v>0</v>
      </c>
      <c r="H4320" s="29" t="b">
        <f>AND(IFERROR(INDEX(Config_Categories!$C$3:$AA$3, MATCH($E4320, Config_Categories!$C$1:$AA$1, 0)), FALSE), $G4320 &lt; 0)</f>
        <v>0</v>
      </c>
    </row>
    <row r="4321" spans="7:8" x14ac:dyDescent="0.45">
      <c r="G4321" s="28">
        <f t="shared" si="67"/>
        <v>0</v>
      </c>
      <c r="H4321" s="29" t="b">
        <f>AND(IFERROR(INDEX(Config_Categories!$C$3:$AA$3, MATCH($E4321, Config_Categories!$C$1:$AA$1, 0)), FALSE), $G4321 &lt; 0)</f>
        <v>0</v>
      </c>
    </row>
    <row r="4322" spans="7:8" x14ac:dyDescent="0.45">
      <c r="G4322" s="28">
        <f t="shared" si="67"/>
        <v>0</v>
      </c>
      <c r="H4322" s="29" t="b">
        <f>AND(IFERROR(INDEX(Config_Categories!$C$3:$AA$3, MATCH($E4322, Config_Categories!$C$1:$AA$1, 0)), FALSE), $G4322 &lt; 0)</f>
        <v>0</v>
      </c>
    </row>
    <row r="4323" spans="7:8" x14ac:dyDescent="0.45">
      <c r="G4323" s="28">
        <f t="shared" si="67"/>
        <v>0</v>
      </c>
      <c r="H4323" s="29" t="b">
        <f>AND(IFERROR(INDEX(Config_Categories!$C$3:$AA$3, MATCH($E4323, Config_Categories!$C$1:$AA$1, 0)), FALSE), $G4323 &lt; 0)</f>
        <v>0</v>
      </c>
    </row>
    <row r="4324" spans="7:8" x14ac:dyDescent="0.45">
      <c r="G4324" s="28">
        <f t="shared" si="67"/>
        <v>0</v>
      </c>
      <c r="H4324" s="29" t="b">
        <f>AND(IFERROR(INDEX(Config_Categories!$C$3:$AA$3, MATCH($E4324, Config_Categories!$C$1:$AA$1, 0)), FALSE), $G4324 &lt; 0)</f>
        <v>0</v>
      </c>
    </row>
    <row r="4325" spans="7:8" x14ac:dyDescent="0.45">
      <c r="G4325" s="28">
        <f t="shared" si="67"/>
        <v>0</v>
      </c>
      <c r="H4325" s="29" t="b">
        <f>AND(IFERROR(INDEX(Config_Categories!$C$3:$AA$3, MATCH($E4325, Config_Categories!$C$1:$AA$1, 0)), FALSE), $G4325 &lt; 0)</f>
        <v>0</v>
      </c>
    </row>
    <row r="4326" spans="7:8" x14ac:dyDescent="0.45">
      <c r="G4326" s="28">
        <f t="shared" si="67"/>
        <v>0</v>
      </c>
      <c r="H4326" s="29" t="b">
        <f>AND(IFERROR(INDEX(Config_Categories!$C$3:$AA$3, MATCH($E4326, Config_Categories!$C$1:$AA$1, 0)), FALSE), $G4326 &lt; 0)</f>
        <v>0</v>
      </c>
    </row>
    <row r="4327" spans="7:8" x14ac:dyDescent="0.45">
      <c r="G4327" s="28">
        <f t="shared" si="67"/>
        <v>0</v>
      </c>
      <c r="H4327" s="29" t="b">
        <f>AND(IFERROR(INDEX(Config_Categories!$C$3:$AA$3, MATCH($E4327, Config_Categories!$C$1:$AA$1, 0)), FALSE), $G4327 &lt; 0)</f>
        <v>0</v>
      </c>
    </row>
    <row r="4328" spans="7:8" x14ac:dyDescent="0.45">
      <c r="G4328" s="28">
        <f t="shared" si="67"/>
        <v>0</v>
      </c>
      <c r="H4328" s="29" t="b">
        <f>AND(IFERROR(INDEX(Config_Categories!$C$3:$AA$3, MATCH($E4328, Config_Categories!$C$1:$AA$1, 0)), FALSE), $G4328 &lt; 0)</f>
        <v>0</v>
      </c>
    </row>
    <row r="4329" spans="7:8" x14ac:dyDescent="0.45">
      <c r="G4329" s="28">
        <f t="shared" si="67"/>
        <v>0</v>
      </c>
      <c r="H4329" s="29" t="b">
        <f>AND(IFERROR(INDEX(Config_Categories!$C$3:$AA$3, MATCH($E4329, Config_Categories!$C$1:$AA$1, 0)), FALSE), $G4329 &lt; 0)</f>
        <v>0</v>
      </c>
    </row>
    <row r="4330" spans="7:8" x14ac:dyDescent="0.45">
      <c r="G4330" s="28">
        <f t="shared" si="67"/>
        <v>0</v>
      </c>
      <c r="H4330" s="29" t="b">
        <f>AND(IFERROR(INDEX(Config_Categories!$C$3:$AA$3, MATCH($E4330, Config_Categories!$C$1:$AA$1, 0)), FALSE), $G4330 &lt; 0)</f>
        <v>0</v>
      </c>
    </row>
    <row r="4331" spans="7:8" x14ac:dyDescent="0.45">
      <c r="G4331" s="28">
        <f t="shared" si="67"/>
        <v>0</v>
      </c>
      <c r="H4331" s="29" t="b">
        <f>AND(IFERROR(INDEX(Config_Categories!$C$3:$AA$3, MATCH($E4331, Config_Categories!$C$1:$AA$1, 0)), FALSE), $G4331 &lt; 0)</f>
        <v>0</v>
      </c>
    </row>
    <row r="4332" spans="7:8" x14ac:dyDescent="0.45">
      <c r="G4332" s="28">
        <f t="shared" si="67"/>
        <v>0</v>
      </c>
      <c r="H4332" s="29" t="b">
        <f>AND(IFERROR(INDEX(Config_Categories!$C$3:$AA$3, MATCH($E4332, Config_Categories!$C$1:$AA$1, 0)), FALSE), $G4332 &lt; 0)</f>
        <v>0</v>
      </c>
    </row>
    <row r="4333" spans="7:8" x14ac:dyDescent="0.45">
      <c r="G4333" s="28">
        <f t="shared" si="67"/>
        <v>0</v>
      </c>
      <c r="H4333" s="29" t="b">
        <f>AND(IFERROR(INDEX(Config_Categories!$C$3:$AA$3, MATCH($E4333, Config_Categories!$C$1:$AA$1, 0)), FALSE), $G4333 &lt; 0)</f>
        <v>0</v>
      </c>
    </row>
    <row r="4334" spans="7:8" x14ac:dyDescent="0.45">
      <c r="G4334" s="28">
        <f t="shared" si="67"/>
        <v>0</v>
      </c>
      <c r="H4334" s="29" t="b">
        <f>AND(IFERROR(INDEX(Config_Categories!$C$3:$AA$3, MATCH($E4334, Config_Categories!$C$1:$AA$1, 0)), FALSE), $G4334 &lt; 0)</f>
        <v>0</v>
      </c>
    </row>
    <row r="4335" spans="7:8" x14ac:dyDescent="0.45">
      <c r="G4335" s="28">
        <f t="shared" si="67"/>
        <v>0</v>
      </c>
      <c r="H4335" s="29" t="b">
        <f>AND(IFERROR(INDEX(Config_Categories!$C$3:$AA$3, MATCH($E4335, Config_Categories!$C$1:$AA$1, 0)), FALSE), $G4335 &lt; 0)</f>
        <v>0</v>
      </c>
    </row>
    <row r="4336" spans="7:8" x14ac:dyDescent="0.45">
      <c r="G4336" s="28">
        <f t="shared" si="67"/>
        <v>0</v>
      </c>
      <c r="H4336" s="29" t="b">
        <f>AND(IFERROR(INDEX(Config_Categories!$C$3:$AA$3, MATCH($E4336, Config_Categories!$C$1:$AA$1, 0)), FALSE), $G4336 &lt; 0)</f>
        <v>0</v>
      </c>
    </row>
    <row r="4337" spans="7:8" x14ac:dyDescent="0.45">
      <c r="G4337" s="28">
        <f t="shared" si="67"/>
        <v>0</v>
      </c>
      <c r="H4337" s="29" t="b">
        <f>AND(IFERROR(INDEX(Config_Categories!$C$3:$AA$3, MATCH($E4337, Config_Categories!$C$1:$AA$1, 0)), FALSE), $G4337 &lt; 0)</f>
        <v>0</v>
      </c>
    </row>
    <row r="4338" spans="7:8" x14ac:dyDescent="0.45">
      <c r="G4338" s="28">
        <f t="shared" si="67"/>
        <v>0</v>
      </c>
      <c r="H4338" s="29" t="b">
        <f>AND(IFERROR(INDEX(Config_Categories!$C$3:$AA$3, MATCH($E4338, Config_Categories!$C$1:$AA$1, 0)), FALSE), $G4338 &lt; 0)</f>
        <v>0</v>
      </c>
    </row>
    <row r="4339" spans="7:8" x14ac:dyDescent="0.45">
      <c r="G4339" s="28">
        <f t="shared" si="67"/>
        <v>0</v>
      </c>
      <c r="H4339" s="29" t="b">
        <f>AND(IFERROR(INDEX(Config_Categories!$C$3:$AA$3, MATCH($E4339, Config_Categories!$C$1:$AA$1, 0)), FALSE), $G4339 &lt; 0)</f>
        <v>0</v>
      </c>
    </row>
    <row r="4340" spans="7:8" x14ac:dyDescent="0.45">
      <c r="G4340" s="28">
        <f t="shared" si="67"/>
        <v>0</v>
      </c>
      <c r="H4340" s="29" t="b">
        <f>AND(IFERROR(INDEX(Config_Categories!$C$3:$AA$3, MATCH($E4340, Config_Categories!$C$1:$AA$1, 0)), FALSE), $G4340 &lt; 0)</f>
        <v>0</v>
      </c>
    </row>
    <row r="4341" spans="7:8" x14ac:dyDescent="0.45">
      <c r="G4341" s="28">
        <f t="shared" si="67"/>
        <v>0</v>
      </c>
      <c r="H4341" s="29" t="b">
        <f>AND(IFERROR(INDEX(Config_Categories!$C$3:$AA$3, MATCH($E4341, Config_Categories!$C$1:$AA$1, 0)), FALSE), $G4341 &lt; 0)</f>
        <v>0</v>
      </c>
    </row>
    <row r="4342" spans="7:8" x14ac:dyDescent="0.45">
      <c r="G4342" s="28">
        <f t="shared" si="67"/>
        <v>0</v>
      </c>
      <c r="H4342" s="29" t="b">
        <f>AND(IFERROR(INDEX(Config_Categories!$C$3:$AA$3, MATCH($E4342, Config_Categories!$C$1:$AA$1, 0)), FALSE), $G4342 &lt; 0)</f>
        <v>0</v>
      </c>
    </row>
    <row r="4343" spans="7:8" x14ac:dyDescent="0.45">
      <c r="G4343" s="28">
        <f t="shared" si="67"/>
        <v>0</v>
      </c>
      <c r="H4343" s="29" t="b">
        <f>AND(IFERROR(INDEX(Config_Categories!$C$3:$AA$3, MATCH($E4343, Config_Categories!$C$1:$AA$1, 0)), FALSE), $G4343 &lt; 0)</f>
        <v>0</v>
      </c>
    </row>
    <row r="4344" spans="7:8" x14ac:dyDescent="0.45">
      <c r="G4344" s="28">
        <f t="shared" si="67"/>
        <v>0</v>
      </c>
      <c r="H4344" s="29" t="b">
        <f>AND(IFERROR(INDEX(Config_Categories!$C$3:$AA$3, MATCH($E4344, Config_Categories!$C$1:$AA$1, 0)), FALSE), $G4344 &lt; 0)</f>
        <v>0</v>
      </c>
    </row>
    <row r="4345" spans="7:8" x14ac:dyDescent="0.45">
      <c r="G4345" s="28">
        <f t="shared" si="67"/>
        <v>0</v>
      </c>
      <c r="H4345" s="29" t="b">
        <f>AND(IFERROR(INDEX(Config_Categories!$C$3:$AA$3, MATCH($E4345, Config_Categories!$C$1:$AA$1, 0)), FALSE), $G4345 &lt; 0)</f>
        <v>0</v>
      </c>
    </row>
    <row r="4346" spans="7:8" x14ac:dyDescent="0.45">
      <c r="G4346" s="28">
        <f t="shared" si="67"/>
        <v>0</v>
      </c>
      <c r="H4346" s="29" t="b">
        <f>AND(IFERROR(INDEX(Config_Categories!$C$3:$AA$3, MATCH($E4346, Config_Categories!$C$1:$AA$1, 0)), FALSE), $G4346 &lt; 0)</f>
        <v>0</v>
      </c>
    </row>
    <row r="4347" spans="7:8" x14ac:dyDescent="0.45">
      <c r="G4347" s="28">
        <f t="shared" si="67"/>
        <v>0</v>
      </c>
      <c r="H4347" s="29" t="b">
        <f>AND(IFERROR(INDEX(Config_Categories!$C$3:$AA$3, MATCH($E4347, Config_Categories!$C$1:$AA$1, 0)), FALSE), $G4347 &lt; 0)</f>
        <v>0</v>
      </c>
    </row>
    <row r="4348" spans="7:8" x14ac:dyDescent="0.45">
      <c r="G4348" s="28">
        <f t="shared" si="67"/>
        <v>0</v>
      </c>
      <c r="H4348" s="29" t="b">
        <f>AND(IFERROR(INDEX(Config_Categories!$C$3:$AA$3, MATCH($E4348, Config_Categories!$C$1:$AA$1, 0)), FALSE), $G4348 &lt; 0)</f>
        <v>0</v>
      </c>
    </row>
    <row r="4349" spans="7:8" x14ac:dyDescent="0.45">
      <c r="G4349" s="28">
        <f t="shared" si="67"/>
        <v>0</v>
      </c>
      <c r="H4349" s="29" t="b">
        <f>AND(IFERROR(INDEX(Config_Categories!$C$3:$AA$3, MATCH($E4349, Config_Categories!$C$1:$AA$1, 0)), FALSE), $G4349 &lt; 0)</f>
        <v>0</v>
      </c>
    </row>
    <row r="4350" spans="7:8" x14ac:dyDescent="0.45">
      <c r="G4350" s="28">
        <f t="shared" si="67"/>
        <v>0</v>
      </c>
      <c r="H4350" s="29" t="b">
        <f>AND(IFERROR(INDEX(Config_Categories!$C$3:$AA$3, MATCH($E4350, Config_Categories!$C$1:$AA$1, 0)), FALSE), $G4350 &lt; 0)</f>
        <v>0</v>
      </c>
    </row>
    <row r="4351" spans="7:8" x14ac:dyDescent="0.45">
      <c r="G4351" s="28">
        <f t="shared" si="67"/>
        <v>0</v>
      </c>
      <c r="H4351" s="29" t="b">
        <f>AND(IFERROR(INDEX(Config_Categories!$C$3:$AA$3, MATCH($E4351, Config_Categories!$C$1:$AA$1, 0)), FALSE), $G4351 &lt; 0)</f>
        <v>0</v>
      </c>
    </row>
    <row r="4352" spans="7:8" x14ac:dyDescent="0.45">
      <c r="G4352" s="28">
        <f t="shared" si="67"/>
        <v>0</v>
      </c>
      <c r="H4352" s="29" t="b">
        <f>AND(IFERROR(INDEX(Config_Categories!$C$3:$AA$3, MATCH($E4352, Config_Categories!$C$1:$AA$1, 0)), FALSE), $G4352 &lt; 0)</f>
        <v>0</v>
      </c>
    </row>
    <row r="4353" spans="7:8" x14ac:dyDescent="0.45">
      <c r="G4353" s="28">
        <f t="shared" si="67"/>
        <v>0</v>
      </c>
      <c r="H4353" s="29" t="b">
        <f>AND(IFERROR(INDEX(Config_Categories!$C$3:$AA$3, MATCH($E4353, Config_Categories!$C$1:$AA$1, 0)), FALSE), $G4353 &lt; 0)</f>
        <v>0</v>
      </c>
    </row>
    <row r="4354" spans="7:8" x14ac:dyDescent="0.45">
      <c r="G4354" s="28">
        <f t="shared" si="67"/>
        <v>0</v>
      </c>
      <c r="H4354" s="29" t="b">
        <f>AND(IFERROR(INDEX(Config_Categories!$C$3:$AA$3, MATCH($E4354, Config_Categories!$C$1:$AA$1, 0)), FALSE), $G4354 &lt; 0)</f>
        <v>0</v>
      </c>
    </row>
    <row r="4355" spans="7:8" x14ac:dyDescent="0.45">
      <c r="G4355" s="28">
        <f t="shared" ref="G4355:G4418" si="68">SUM(I4355:O4355)</f>
        <v>0</v>
      </c>
      <c r="H4355" s="29" t="b">
        <f>AND(IFERROR(INDEX(Config_Categories!$C$3:$AA$3, MATCH($E4355, Config_Categories!$C$1:$AA$1, 0)), FALSE), $G4355 &lt; 0)</f>
        <v>0</v>
      </c>
    </row>
    <row r="4356" spans="7:8" x14ac:dyDescent="0.45">
      <c r="G4356" s="28">
        <f t="shared" si="68"/>
        <v>0</v>
      </c>
      <c r="H4356" s="29" t="b">
        <f>AND(IFERROR(INDEX(Config_Categories!$C$3:$AA$3, MATCH($E4356, Config_Categories!$C$1:$AA$1, 0)), FALSE), $G4356 &lt; 0)</f>
        <v>0</v>
      </c>
    </row>
    <row r="4357" spans="7:8" x14ac:dyDescent="0.45">
      <c r="G4357" s="28">
        <f t="shared" si="68"/>
        <v>0</v>
      </c>
      <c r="H4357" s="29" t="b">
        <f>AND(IFERROR(INDEX(Config_Categories!$C$3:$AA$3, MATCH($E4357, Config_Categories!$C$1:$AA$1, 0)), FALSE), $G4357 &lt; 0)</f>
        <v>0</v>
      </c>
    </row>
    <row r="4358" spans="7:8" x14ac:dyDescent="0.45">
      <c r="G4358" s="28">
        <f t="shared" si="68"/>
        <v>0</v>
      </c>
      <c r="H4358" s="29" t="b">
        <f>AND(IFERROR(INDEX(Config_Categories!$C$3:$AA$3, MATCH($E4358, Config_Categories!$C$1:$AA$1, 0)), FALSE), $G4358 &lt; 0)</f>
        <v>0</v>
      </c>
    </row>
    <row r="4359" spans="7:8" x14ac:dyDescent="0.45">
      <c r="G4359" s="28">
        <f t="shared" si="68"/>
        <v>0</v>
      </c>
      <c r="H4359" s="29" t="b">
        <f>AND(IFERROR(INDEX(Config_Categories!$C$3:$AA$3, MATCH($E4359, Config_Categories!$C$1:$AA$1, 0)), FALSE), $G4359 &lt; 0)</f>
        <v>0</v>
      </c>
    </row>
    <row r="4360" spans="7:8" x14ac:dyDescent="0.45">
      <c r="G4360" s="28">
        <f t="shared" si="68"/>
        <v>0</v>
      </c>
      <c r="H4360" s="29" t="b">
        <f>AND(IFERROR(INDEX(Config_Categories!$C$3:$AA$3, MATCH($E4360, Config_Categories!$C$1:$AA$1, 0)), FALSE), $G4360 &lt; 0)</f>
        <v>0</v>
      </c>
    </row>
    <row r="4361" spans="7:8" x14ac:dyDescent="0.45">
      <c r="G4361" s="28">
        <f t="shared" si="68"/>
        <v>0</v>
      </c>
      <c r="H4361" s="29" t="b">
        <f>AND(IFERROR(INDEX(Config_Categories!$C$3:$AA$3, MATCH($E4361, Config_Categories!$C$1:$AA$1, 0)), FALSE), $G4361 &lt; 0)</f>
        <v>0</v>
      </c>
    </row>
    <row r="4362" spans="7:8" x14ac:dyDescent="0.45">
      <c r="G4362" s="28">
        <f t="shared" si="68"/>
        <v>0</v>
      </c>
      <c r="H4362" s="29" t="b">
        <f>AND(IFERROR(INDEX(Config_Categories!$C$3:$AA$3, MATCH($E4362, Config_Categories!$C$1:$AA$1, 0)), FALSE), $G4362 &lt; 0)</f>
        <v>0</v>
      </c>
    </row>
    <row r="4363" spans="7:8" x14ac:dyDescent="0.45">
      <c r="G4363" s="28">
        <f t="shared" si="68"/>
        <v>0</v>
      </c>
      <c r="H4363" s="29" t="b">
        <f>AND(IFERROR(INDEX(Config_Categories!$C$3:$AA$3, MATCH($E4363, Config_Categories!$C$1:$AA$1, 0)), FALSE), $G4363 &lt; 0)</f>
        <v>0</v>
      </c>
    </row>
    <row r="4364" spans="7:8" x14ac:dyDescent="0.45">
      <c r="G4364" s="28">
        <f t="shared" si="68"/>
        <v>0</v>
      </c>
      <c r="H4364" s="29" t="b">
        <f>AND(IFERROR(INDEX(Config_Categories!$C$3:$AA$3, MATCH($E4364, Config_Categories!$C$1:$AA$1, 0)), FALSE), $G4364 &lt; 0)</f>
        <v>0</v>
      </c>
    </row>
    <row r="4365" spans="7:8" x14ac:dyDescent="0.45">
      <c r="G4365" s="28">
        <f t="shared" si="68"/>
        <v>0</v>
      </c>
      <c r="H4365" s="29" t="b">
        <f>AND(IFERROR(INDEX(Config_Categories!$C$3:$AA$3, MATCH($E4365, Config_Categories!$C$1:$AA$1, 0)), FALSE), $G4365 &lt; 0)</f>
        <v>0</v>
      </c>
    </row>
    <row r="4366" spans="7:8" x14ac:dyDescent="0.45">
      <c r="G4366" s="28">
        <f t="shared" si="68"/>
        <v>0</v>
      </c>
      <c r="H4366" s="29" t="b">
        <f>AND(IFERROR(INDEX(Config_Categories!$C$3:$AA$3, MATCH($E4366, Config_Categories!$C$1:$AA$1, 0)), FALSE), $G4366 &lt; 0)</f>
        <v>0</v>
      </c>
    </row>
    <row r="4367" spans="7:8" x14ac:dyDescent="0.45">
      <c r="G4367" s="28">
        <f t="shared" si="68"/>
        <v>0</v>
      </c>
      <c r="H4367" s="29" t="b">
        <f>AND(IFERROR(INDEX(Config_Categories!$C$3:$AA$3, MATCH($E4367, Config_Categories!$C$1:$AA$1, 0)), FALSE), $G4367 &lt; 0)</f>
        <v>0</v>
      </c>
    </row>
    <row r="4368" spans="7:8" x14ac:dyDescent="0.45">
      <c r="G4368" s="28">
        <f t="shared" si="68"/>
        <v>0</v>
      </c>
      <c r="H4368" s="29" t="b">
        <f>AND(IFERROR(INDEX(Config_Categories!$C$3:$AA$3, MATCH($E4368, Config_Categories!$C$1:$AA$1, 0)), FALSE), $G4368 &lt; 0)</f>
        <v>0</v>
      </c>
    </row>
    <row r="4369" spans="7:8" x14ac:dyDescent="0.45">
      <c r="G4369" s="28">
        <f t="shared" si="68"/>
        <v>0</v>
      </c>
      <c r="H4369" s="29" t="b">
        <f>AND(IFERROR(INDEX(Config_Categories!$C$3:$AA$3, MATCH($E4369, Config_Categories!$C$1:$AA$1, 0)), FALSE), $G4369 &lt; 0)</f>
        <v>0</v>
      </c>
    </row>
    <row r="4370" spans="7:8" x14ac:dyDescent="0.45">
      <c r="G4370" s="28">
        <f t="shared" si="68"/>
        <v>0</v>
      </c>
      <c r="H4370" s="29" t="b">
        <f>AND(IFERROR(INDEX(Config_Categories!$C$3:$AA$3, MATCH($E4370, Config_Categories!$C$1:$AA$1, 0)), FALSE), $G4370 &lt; 0)</f>
        <v>0</v>
      </c>
    </row>
    <row r="4371" spans="7:8" x14ac:dyDescent="0.45">
      <c r="G4371" s="28">
        <f t="shared" si="68"/>
        <v>0</v>
      </c>
      <c r="H4371" s="29" t="b">
        <f>AND(IFERROR(INDEX(Config_Categories!$C$3:$AA$3, MATCH($E4371, Config_Categories!$C$1:$AA$1, 0)), FALSE), $G4371 &lt; 0)</f>
        <v>0</v>
      </c>
    </row>
    <row r="4372" spans="7:8" x14ac:dyDescent="0.45">
      <c r="G4372" s="28">
        <f t="shared" si="68"/>
        <v>0</v>
      </c>
      <c r="H4372" s="29" t="b">
        <f>AND(IFERROR(INDEX(Config_Categories!$C$3:$AA$3, MATCH($E4372, Config_Categories!$C$1:$AA$1, 0)), FALSE), $G4372 &lt; 0)</f>
        <v>0</v>
      </c>
    </row>
    <row r="4373" spans="7:8" x14ac:dyDescent="0.45">
      <c r="G4373" s="28">
        <f t="shared" si="68"/>
        <v>0</v>
      </c>
      <c r="H4373" s="29" t="b">
        <f>AND(IFERROR(INDEX(Config_Categories!$C$3:$AA$3, MATCH($E4373, Config_Categories!$C$1:$AA$1, 0)), FALSE), $G4373 &lt; 0)</f>
        <v>0</v>
      </c>
    </row>
    <row r="4374" spans="7:8" x14ac:dyDescent="0.45">
      <c r="G4374" s="28">
        <f t="shared" si="68"/>
        <v>0</v>
      </c>
      <c r="H4374" s="29" t="b">
        <f>AND(IFERROR(INDEX(Config_Categories!$C$3:$AA$3, MATCH($E4374, Config_Categories!$C$1:$AA$1, 0)), FALSE), $G4374 &lt; 0)</f>
        <v>0</v>
      </c>
    </row>
    <row r="4375" spans="7:8" x14ac:dyDescent="0.45">
      <c r="G4375" s="28">
        <f t="shared" si="68"/>
        <v>0</v>
      </c>
      <c r="H4375" s="29" t="b">
        <f>AND(IFERROR(INDEX(Config_Categories!$C$3:$AA$3, MATCH($E4375, Config_Categories!$C$1:$AA$1, 0)), FALSE), $G4375 &lt; 0)</f>
        <v>0</v>
      </c>
    </row>
    <row r="4376" spans="7:8" x14ac:dyDescent="0.45">
      <c r="G4376" s="28">
        <f t="shared" si="68"/>
        <v>0</v>
      </c>
      <c r="H4376" s="29" t="b">
        <f>AND(IFERROR(INDEX(Config_Categories!$C$3:$AA$3, MATCH($E4376, Config_Categories!$C$1:$AA$1, 0)), FALSE), $G4376 &lt; 0)</f>
        <v>0</v>
      </c>
    </row>
    <row r="4377" spans="7:8" x14ac:dyDescent="0.45">
      <c r="G4377" s="28">
        <f t="shared" si="68"/>
        <v>0</v>
      </c>
      <c r="H4377" s="29" t="b">
        <f>AND(IFERROR(INDEX(Config_Categories!$C$3:$AA$3, MATCH($E4377, Config_Categories!$C$1:$AA$1, 0)), FALSE), $G4377 &lt; 0)</f>
        <v>0</v>
      </c>
    </row>
    <row r="4378" spans="7:8" x14ac:dyDescent="0.45">
      <c r="G4378" s="28">
        <f t="shared" si="68"/>
        <v>0</v>
      </c>
      <c r="H4378" s="29" t="b">
        <f>AND(IFERROR(INDEX(Config_Categories!$C$3:$AA$3, MATCH($E4378, Config_Categories!$C$1:$AA$1, 0)), FALSE), $G4378 &lt; 0)</f>
        <v>0</v>
      </c>
    </row>
    <row r="4379" spans="7:8" x14ac:dyDescent="0.45">
      <c r="G4379" s="28">
        <f t="shared" si="68"/>
        <v>0</v>
      </c>
      <c r="H4379" s="29" t="b">
        <f>AND(IFERROR(INDEX(Config_Categories!$C$3:$AA$3, MATCH($E4379, Config_Categories!$C$1:$AA$1, 0)), FALSE), $G4379 &lt; 0)</f>
        <v>0</v>
      </c>
    </row>
    <row r="4380" spans="7:8" x14ac:dyDescent="0.45">
      <c r="G4380" s="28">
        <f t="shared" si="68"/>
        <v>0</v>
      </c>
      <c r="H4380" s="29" t="b">
        <f>AND(IFERROR(INDEX(Config_Categories!$C$3:$AA$3, MATCH($E4380, Config_Categories!$C$1:$AA$1, 0)), FALSE), $G4380 &lt; 0)</f>
        <v>0</v>
      </c>
    </row>
    <row r="4381" spans="7:8" x14ac:dyDescent="0.45">
      <c r="G4381" s="28">
        <f t="shared" si="68"/>
        <v>0</v>
      </c>
      <c r="H4381" s="29" t="b">
        <f>AND(IFERROR(INDEX(Config_Categories!$C$3:$AA$3, MATCH($E4381, Config_Categories!$C$1:$AA$1, 0)), FALSE), $G4381 &lt; 0)</f>
        <v>0</v>
      </c>
    </row>
    <row r="4382" spans="7:8" x14ac:dyDescent="0.45">
      <c r="G4382" s="28">
        <f t="shared" si="68"/>
        <v>0</v>
      </c>
      <c r="H4382" s="29" t="b">
        <f>AND(IFERROR(INDEX(Config_Categories!$C$3:$AA$3, MATCH($E4382, Config_Categories!$C$1:$AA$1, 0)), FALSE), $G4382 &lt; 0)</f>
        <v>0</v>
      </c>
    </row>
    <row r="4383" spans="7:8" x14ac:dyDescent="0.45">
      <c r="G4383" s="28">
        <f t="shared" si="68"/>
        <v>0</v>
      </c>
      <c r="H4383" s="29" t="b">
        <f>AND(IFERROR(INDEX(Config_Categories!$C$3:$AA$3, MATCH($E4383, Config_Categories!$C$1:$AA$1, 0)), FALSE), $G4383 &lt; 0)</f>
        <v>0</v>
      </c>
    </row>
    <row r="4384" spans="7:8" x14ac:dyDescent="0.45">
      <c r="G4384" s="28">
        <f t="shared" si="68"/>
        <v>0</v>
      </c>
      <c r="H4384" s="29" t="b">
        <f>AND(IFERROR(INDEX(Config_Categories!$C$3:$AA$3, MATCH($E4384, Config_Categories!$C$1:$AA$1, 0)), FALSE), $G4384 &lt; 0)</f>
        <v>0</v>
      </c>
    </row>
    <row r="4385" spans="7:8" x14ac:dyDescent="0.45">
      <c r="G4385" s="28">
        <f t="shared" si="68"/>
        <v>0</v>
      </c>
      <c r="H4385" s="29" t="b">
        <f>AND(IFERROR(INDEX(Config_Categories!$C$3:$AA$3, MATCH($E4385, Config_Categories!$C$1:$AA$1, 0)), FALSE), $G4385 &lt; 0)</f>
        <v>0</v>
      </c>
    </row>
    <row r="4386" spans="7:8" x14ac:dyDescent="0.45">
      <c r="G4386" s="28">
        <f t="shared" si="68"/>
        <v>0</v>
      </c>
      <c r="H4386" s="29" t="b">
        <f>AND(IFERROR(INDEX(Config_Categories!$C$3:$AA$3, MATCH($E4386, Config_Categories!$C$1:$AA$1, 0)), FALSE), $G4386 &lt; 0)</f>
        <v>0</v>
      </c>
    </row>
    <row r="4387" spans="7:8" x14ac:dyDescent="0.45">
      <c r="G4387" s="28">
        <f t="shared" si="68"/>
        <v>0</v>
      </c>
      <c r="H4387" s="29" t="b">
        <f>AND(IFERROR(INDEX(Config_Categories!$C$3:$AA$3, MATCH($E4387, Config_Categories!$C$1:$AA$1, 0)), FALSE), $G4387 &lt; 0)</f>
        <v>0</v>
      </c>
    </row>
    <row r="4388" spans="7:8" x14ac:dyDescent="0.45">
      <c r="G4388" s="28">
        <f t="shared" si="68"/>
        <v>0</v>
      </c>
      <c r="H4388" s="29" t="b">
        <f>AND(IFERROR(INDEX(Config_Categories!$C$3:$AA$3, MATCH($E4388, Config_Categories!$C$1:$AA$1, 0)), FALSE), $G4388 &lt; 0)</f>
        <v>0</v>
      </c>
    </row>
    <row r="4389" spans="7:8" x14ac:dyDescent="0.45">
      <c r="G4389" s="28">
        <f t="shared" si="68"/>
        <v>0</v>
      </c>
      <c r="H4389" s="29" t="b">
        <f>AND(IFERROR(INDEX(Config_Categories!$C$3:$AA$3, MATCH($E4389, Config_Categories!$C$1:$AA$1, 0)), FALSE), $G4389 &lt; 0)</f>
        <v>0</v>
      </c>
    </row>
    <row r="4390" spans="7:8" x14ac:dyDescent="0.45">
      <c r="G4390" s="28">
        <f t="shared" si="68"/>
        <v>0</v>
      </c>
      <c r="H4390" s="29" t="b">
        <f>AND(IFERROR(INDEX(Config_Categories!$C$3:$AA$3, MATCH($E4390, Config_Categories!$C$1:$AA$1, 0)), FALSE), $G4390 &lt; 0)</f>
        <v>0</v>
      </c>
    </row>
    <row r="4391" spans="7:8" x14ac:dyDescent="0.45">
      <c r="G4391" s="28">
        <f t="shared" si="68"/>
        <v>0</v>
      </c>
      <c r="H4391" s="29" t="b">
        <f>AND(IFERROR(INDEX(Config_Categories!$C$3:$AA$3, MATCH($E4391, Config_Categories!$C$1:$AA$1, 0)), FALSE), $G4391 &lt; 0)</f>
        <v>0</v>
      </c>
    </row>
    <row r="4392" spans="7:8" x14ac:dyDescent="0.45">
      <c r="G4392" s="28">
        <f t="shared" si="68"/>
        <v>0</v>
      </c>
      <c r="H4392" s="29" t="b">
        <f>AND(IFERROR(INDEX(Config_Categories!$C$3:$AA$3, MATCH($E4392, Config_Categories!$C$1:$AA$1, 0)), FALSE), $G4392 &lt; 0)</f>
        <v>0</v>
      </c>
    </row>
    <row r="4393" spans="7:8" x14ac:dyDescent="0.45">
      <c r="G4393" s="28">
        <f t="shared" si="68"/>
        <v>0</v>
      </c>
      <c r="H4393" s="29" t="b">
        <f>AND(IFERROR(INDEX(Config_Categories!$C$3:$AA$3, MATCH($E4393, Config_Categories!$C$1:$AA$1, 0)), FALSE), $G4393 &lt; 0)</f>
        <v>0</v>
      </c>
    </row>
    <row r="4394" spans="7:8" x14ac:dyDescent="0.45">
      <c r="G4394" s="28">
        <f t="shared" si="68"/>
        <v>0</v>
      </c>
      <c r="H4394" s="29" t="b">
        <f>AND(IFERROR(INDEX(Config_Categories!$C$3:$AA$3, MATCH($E4394, Config_Categories!$C$1:$AA$1, 0)), FALSE), $G4394 &lt; 0)</f>
        <v>0</v>
      </c>
    </row>
    <row r="4395" spans="7:8" x14ac:dyDescent="0.45">
      <c r="G4395" s="28">
        <f t="shared" si="68"/>
        <v>0</v>
      </c>
      <c r="H4395" s="29" t="b">
        <f>AND(IFERROR(INDEX(Config_Categories!$C$3:$AA$3, MATCH($E4395, Config_Categories!$C$1:$AA$1, 0)), FALSE), $G4395 &lt; 0)</f>
        <v>0</v>
      </c>
    </row>
    <row r="4396" spans="7:8" x14ac:dyDescent="0.45">
      <c r="G4396" s="28">
        <f t="shared" si="68"/>
        <v>0</v>
      </c>
      <c r="H4396" s="29" t="b">
        <f>AND(IFERROR(INDEX(Config_Categories!$C$3:$AA$3, MATCH($E4396, Config_Categories!$C$1:$AA$1, 0)), FALSE), $G4396 &lt; 0)</f>
        <v>0</v>
      </c>
    </row>
    <row r="4397" spans="7:8" x14ac:dyDescent="0.45">
      <c r="G4397" s="28">
        <f t="shared" si="68"/>
        <v>0</v>
      </c>
      <c r="H4397" s="29" t="b">
        <f>AND(IFERROR(INDEX(Config_Categories!$C$3:$AA$3, MATCH($E4397, Config_Categories!$C$1:$AA$1, 0)), FALSE), $G4397 &lt; 0)</f>
        <v>0</v>
      </c>
    </row>
    <row r="4398" spans="7:8" x14ac:dyDescent="0.45">
      <c r="G4398" s="28">
        <f t="shared" si="68"/>
        <v>0</v>
      </c>
      <c r="H4398" s="29" t="b">
        <f>AND(IFERROR(INDEX(Config_Categories!$C$3:$AA$3, MATCH($E4398, Config_Categories!$C$1:$AA$1, 0)), FALSE), $G4398 &lt; 0)</f>
        <v>0</v>
      </c>
    </row>
    <row r="4399" spans="7:8" x14ac:dyDescent="0.45">
      <c r="G4399" s="28">
        <f t="shared" si="68"/>
        <v>0</v>
      </c>
      <c r="H4399" s="29" t="b">
        <f>AND(IFERROR(INDEX(Config_Categories!$C$3:$AA$3, MATCH($E4399, Config_Categories!$C$1:$AA$1, 0)), FALSE), $G4399 &lt; 0)</f>
        <v>0</v>
      </c>
    </row>
    <row r="4400" spans="7:8" x14ac:dyDescent="0.45">
      <c r="G4400" s="28">
        <f t="shared" si="68"/>
        <v>0</v>
      </c>
      <c r="H4400" s="29" t="b">
        <f>AND(IFERROR(INDEX(Config_Categories!$C$3:$AA$3, MATCH($E4400, Config_Categories!$C$1:$AA$1, 0)), FALSE), $G4400 &lt; 0)</f>
        <v>0</v>
      </c>
    </row>
    <row r="4401" spans="7:8" x14ac:dyDescent="0.45">
      <c r="G4401" s="28">
        <f t="shared" si="68"/>
        <v>0</v>
      </c>
      <c r="H4401" s="29" t="b">
        <f>AND(IFERROR(INDEX(Config_Categories!$C$3:$AA$3, MATCH($E4401, Config_Categories!$C$1:$AA$1, 0)), FALSE), $G4401 &lt; 0)</f>
        <v>0</v>
      </c>
    </row>
    <row r="4402" spans="7:8" x14ac:dyDescent="0.45">
      <c r="G4402" s="28">
        <f t="shared" si="68"/>
        <v>0</v>
      </c>
      <c r="H4402" s="29" t="b">
        <f>AND(IFERROR(INDEX(Config_Categories!$C$3:$AA$3, MATCH($E4402, Config_Categories!$C$1:$AA$1, 0)), FALSE), $G4402 &lt; 0)</f>
        <v>0</v>
      </c>
    </row>
    <row r="4403" spans="7:8" x14ac:dyDescent="0.45">
      <c r="G4403" s="28">
        <f t="shared" si="68"/>
        <v>0</v>
      </c>
      <c r="H4403" s="29" t="b">
        <f>AND(IFERROR(INDEX(Config_Categories!$C$3:$AA$3, MATCH($E4403, Config_Categories!$C$1:$AA$1, 0)), FALSE), $G4403 &lt; 0)</f>
        <v>0</v>
      </c>
    </row>
    <row r="4404" spans="7:8" x14ac:dyDescent="0.45">
      <c r="G4404" s="28">
        <f t="shared" si="68"/>
        <v>0</v>
      </c>
      <c r="H4404" s="29" t="b">
        <f>AND(IFERROR(INDEX(Config_Categories!$C$3:$AA$3, MATCH($E4404, Config_Categories!$C$1:$AA$1, 0)), FALSE), $G4404 &lt; 0)</f>
        <v>0</v>
      </c>
    </row>
    <row r="4405" spans="7:8" x14ac:dyDescent="0.45">
      <c r="G4405" s="28">
        <f t="shared" si="68"/>
        <v>0</v>
      </c>
      <c r="H4405" s="29" t="b">
        <f>AND(IFERROR(INDEX(Config_Categories!$C$3:$AA$3, MATCH($E4405, Config_Categories!$C$1:$AA$1, 0)), FALSE), $G4405 &lt; 0)</f>
        <v>0</v>
      </c>
    </row>
    <row r="4406" spans="7:8" x14ac:dyDescent="0.45">
      <c r="G4406" s="28">
        <f t="shared" si="68"/>
        <v>0</v>
      </c>
      <c r="H4406" s="29" t="b">
        <f>AND(IFERROR(INDEX(Config_Categories!$C$3:$AA$3, MATCH($E4406, Config_Categories!$C$1:$AA$1, 0)), FALSE), $G4406 &lt; 0)</f>
        <v>0</v>
      </c>
    </row>
    <row r="4407" spans="7:8" x14ac:dyDescent="0.45">
      <c r="G4407" s="28">
        <f t="shared" si="68"/>
        <v>0</v>
      </c>
      <c r="H4407" s="29" t="b">
        <f>AND(IFERROR(INDEX(Config_Categories!$C$3:$AA$3, MATCH($E4407, Config_Categories!$C$1:$AA$1, 0)), FALSE), $G4407 &lt; 0)</f>
        <v>0</v>
      </c>
    </row>
    <row r="4408" spans="7:8" x14ac:dyDescent="0.45">
      <c r="G4408" s="28">
        <f t="shared" si="68"/>
        <v>0</v>
      </c>
      <c r="H4408" s="29" t="b">
        <f>AND(IFERROR(INDEX(Config_Categories!$C$3:$AA$3, MATCH($E4408, Config_Categories!$C$1:$AA$1, 0)), FALSE), $G4408 &lt; 0)</f>
        <v>0</v>
      </c>
    </row>
    <row r="4409" spans="7:8" x14ac:dyDescent="0.45">
      <c r="G4409" s="28">
        <f t="shared" si="68"/>
        <v>0</v>
      </c>
      <c r="H4409" s="29" t="b">
        <f>AND(IFERROR(INDEX(Config_Categories!$C$3:$AA$3, MATCH($E4409, Config_Categories!$C$1:$AA$1, 0)), FALSE), $G4409 &lt; 0)</f>
        <v>0</v>
      </c>
    </row>
    <row r="4410" spans="7:8" x14ac:dyDescent="0.45">
      <c r="G4410" s="28">
        <f t="shared" si="68"/>
        <v>0</v>
      </c>
      <c r="H4410" s="29" t="b">
        <f>AND(IFERROR(INDEX(Config_Categories!$C$3:$AA$3, MATCH($E4410, Config_Categories!$C$1:$AA$1, 0)), FALSE), $G4410 &lt; 0)</f>
        <v>0</v>
      </c>
    </row>
    <row r="4411" spans="7:8" x14ac:dyDescent="0.45">
      <c r="G4411" s="28">
        <f t="shared" si="68"/>
        <v>0</v>
      </c>
      <c r="H4411" s="29" t="b">
        <f>AND(IFERROR(INDEX(Config_Categories!$C$3:$AA$3, MATCH($E4411, Config_Categories!$C$1:$AA$1, 0)), FALSE), $G4411 &lt; 0)</f>
        <v>0</v>
      </c>
    </row>
    <row r="4412" spans="7:8" x14ac:dyDescent="0.45">
      <c r="G4412" s="28">
        <f t="shared" si="68"/>
        <v>0</v>
      </c>
      <c r="H4412" s="29" t="b">
        <f>AND(IFERROR(INDEX(Config_Categories!$C$3:$AA$3, MATCH($E4412, Config_Categories!$C$1:$AA$1, 0)), FALSE), $G4412 &lt; 0)</f>
        <v>0</v>
      </c>
    </row>
    <row r="4413" spans="7:8" x14ac:dyDescent="0.45">
      <c r="G4413" s="28">
        <f t="shared" si="68"/>
        <v>0</v>
      </c>
      <c r="H4413" s="29" t="b">
        <f>AND(IFERROR(INDEX(Config_Categories!$C$3:$AA$3, MATCH($E4413, Config_Categories!$C$1:$AA$1, 0)), FALSE), $G4413 &lt; 0)</f>
        <v>0</v>
      </c>
    </row>
    <row r="4414" spans="7:8" x14ac:dyDescent="0.45">
      <c r="G4414" s="28">
        <f t="shared" si="68"/>
        <v>0</v>
      </c>
      <c r="H4414" s="29" t="b">
        <f>AND(IFERROR(INDEX(Config_Categories!$C$3:$AA$3, MATCH($E4414, Config_Categories!$C$1:$AA$1, 0)), FALSE), $G4414 &lt; 0)</f>
        <v>0</v>
      </c>
    </row>
    <row r="4415" spans="7:8" x14ac:dyDescent="0.45">
      <c r="G4415" s="28">
        <f t="shared" si="68"/>
        <v>0</v>
      </c>
      <c r="H4415" s="29" t="b">
        <f>AND(IFERROR(INDEX(Config_Categories!$C$3:$AA$3, MATCH($E4415, Config_Categories!$C$1:$AA$1, 0)), FALSE), $G4415 &lt; 0)</f>
        <v>0</v>
      </c>
    </row>
    <row r="4416" spans="7:8" x14ac:dyDescent="0.45">
      <c r="G4416" s="28">
        <f t="shared" si="68"/>
        <v>0</v>
      </c>
      <c r="H4416" s="29" t="b">
        <f>AND(IFERROR(INDEX(Config_Categories!$C$3:$AA$3, MATCH($E4416, Config_Categories!$C$1:$AA$1, 0)), FALSE), $G4416 &lt; 0)</f>
        <v>0</v>
      </c>
    </row>
    <row r="4417" spans="7:8" x14ac:dyDescent="0.45">
      <c r="G4417" s="28">
        <f t="shared" si="68"/>
        <v>0</v>
      </c>
      <c r="H4417" s="29" t="b">
        <f>AND(IFERROR(INDEX(Config_Categories!$C$3:$AA$3, MATCH($E4417, Config_Categories!$C$1:$AA$1, 0)), FALSE), $G4417 &lt; 0)</f>
        <v>0</v>
      </c>
    </row>
    <row r="4418" spans="7:8" x14ac:dyDescent="0.45">
      <c r="G4418" s="28">
        <f t="shared" si="68"/>
        <v>0</v>
      </c>
      <c r="H4418" s="29" t="b">
        <f>AND(IFERROR(INDEX(Config_Categories!$C$3:$AA$3, MATCH($E4418, Config_Categories!$C$1:$AA$1, 0)), FALSE), $G4418 &lt; 0)</f>
        <v>0</v>
      </c>
    </row>
    <row r="4419" spans="7:8" x14ac:dyDescent="0.45">
      <c r="G4419" s="28">
        <f t="shared" ref="G4419:G4482" si="69">SUM(I4419:O4419)</f>
        <v>0</v>
      </c>
      <c r="H4419" s="29" t="b">
        <f>AND(IFERROR(INDEX(Config_Categories!$C$3:$AA$3, MATCH($E4419, Config_Categories!$C$1:$AA$1, 0)), FALSE), $G4419 &lt; 0)</f>
        <v>0</v>
      </c>
    </row>
    <row r="4420" spans="7:8" x14ac:dyDescent="0.45">
      <c r="G4420" s="28">
        <f t="shared" si="69"/>
        <v>0</v>
      </c>
      <c r="H4420" s="29" t="b">
        <f>AND(IFERROR(INDEX(Config_Categories!$C$3:$AA$3, MATCH($E4420, Config_Categories!$C$1:$AA$1, 0)), FALSE), $G4420 &lt; 0)</f>
        <v>0</v>
      </c>
    </row>
    <row r="4421" spans="7:8" x14ac:dyDescent="0.45">
      <c r="G4421" s="28">
        <f t="shared" si="69"/>
        <v>0</v>
      </c>
      <c r="H4421" s="29" t="b">
        <f>AND(IFERROR(INDEX(Config_Categories!$C$3:$AA$3, MATCH($E4421, Config_Categories!$C$1:$AA$1, 0)), FALSE), $G4421 &lt; 0)</f>
        <v>0</v>
      </c>
    </row>
    <row r="4422" spans="7:8" x14ac:dyDescent="0.45">
      <c r="G4422" s="28">
        <f t="shared" si="69"/>
        <v>0</v>
      </c>
      <c r="H4422" s="29" t="b">
        <f>AND(IFERROR(INDEX(Config_Categories!$C$3:$AA$3, MATCH($E4422, Config_Categories!$C$1:$AA$1, 0)), FALSE), $G4422 &lt; 0)</f>
        <v>0</v>
      </c>
    </row>
    <row r="4423" spans="7:8" x14ac:dyDescent="0.45">
      <c r="G4423" s="28">
        <f t="shared" si="69"/>
        <v>0</v>
      </c>
      <c r="H4423" s="29" t="b">
        <f>AND(IFERROR(INDEX(Config_Categories!$C$3:$AA$3, MATCH($E4423, Config_Categories!$C$1:$AA$1, 0)), FALSE), $G4423 &lt; 0)</f>
        <v>0</v>
      </c>
    </row>
    <row r="4424" spans="7:8" x14ac:dyDescent="0.45">
      <c r="G4424" s="28">
        <f t="shared" si="69"/>
        <v>0</v>
      </c>
      <c r="H4424" s="29" t="b">
        <f>AND(IFERROR(INDEX(Config_Categories!$C$3:$AA$3, MATCH($E4424, Config_Categories!$C$1:$AA$1, 0)), FALSE), $G4424 &lt; 0)</f>
        <v>0</v>
      </c>
    </row>
    <row r="4425" spans="7:8" x14ac:dyDescent="0.45">
      <c r="G4425" s="28">
        <f t="shared" si="69"/>
        <v>0</v>
      </c>
      <c r="H4425" s="29" t="b">
        <f>AND(IFERROR(INDEX(Config_Categories!$C$3:$AA$3, MATCH($E4425, Config_Categories!$C$1:$AA$1, 0)), FALSE), $G4425 &lt; 0)</f>
        <v>0</v>
      </c>
    </row>
    <row r="4426" spans="7:8" x14ac:dyDescent="0.45">
      <c r="G4426" s="28">
        <f t="shared" si="69"/>
        <v>0</v>
      </c>
      <c r="H4426" s="29" t="b">
        <f>AND(IFERROR(INDEX(Config_Categories!$C$3:$AA$3, MATCH($E4426, Config_Categories!$C$1:$AA$1, 0)), FALSE), $G4426 &lt; 0)</f>
        <v>0</v>
      </c>
    </row>
    <row r="4427" spans="7:8" x14ac:dyDescent="0.45">
      <c r="G4427" s="28">
        <f t="shared" si="69"/>
        <v>0</v>
      </c>
      <c r="H4427" s="29" t="b">
        <f>AND(IFERROR(INDEX(Config_Categories!$C$3:$AA$3, MATCH($E4427, Config_Categories!$C$1:$AA$1, 0)), FALSE), $G4427 &lt; 0)</f>
        <v>0</v>
      </c>
    </row>
    <row r="4428" spans="7:8" x14ac:dyDescent="0.45">
      <c r="G4428" s="28">
        <f t="shared" si="69"/>
        <v>0</v>
      </c>
      <c r="H4428" s="29" t="b">
        <f>AND(IFERROR(INDEX(Config_Categories!$C$3:$AA$3, MATCH($E4428, Config_Categories!$C$1:$AA$1, 0)), FALSE), $G4428 &lt; 0)</f>
        <v>0</v>
      </c>
    </row>
    <row r="4429" spans="7:8" x14ac:dyDescent="0.45">
      <c r="G4429" s="28">
        <f t="shared" si="69"/>
        <v>0</v>
      </c>
      <c r="H4429" s="29" t="b">
        <f>AND(IFERROR(INDEX(Config_Categories!$C$3:$AA$3, MATCH($E4429, Config_Categories!$C$1:$AA$1, 0)), FALSE), $G4429 &lt; 0)</f>
        <v>0</v>
      </c>
    </row>
    <row r="4430" spans="7:8" x14ac:dyDescent="0.45">
      <c r="G4430" s="28">
        <f t="shared" si="69"/>
        <v>0</v>
      </c>
      <c r="H4430" s="29" t="b">
        <f>AND(IFERROR(INDEX(Config_Categories!$C$3:$AA$3, MATCH($E4430, Config_Categories!$C$1:$AA$1, 0)), FALSE), $G4430 &lt; 0)</f>
        <v>0</v>
      </c>
    </row>
    <row r="4431" spans="7:8" x14ac:dyDescent="0.45">
      <c r="G4431" s="28">
        <f t="shared" si="69"/>
        <v>0</v>
      </c>
      <c r="H4431" s="29" t="b">
        <f>AND(IFERROR(INDEX(Config_Categories!$C$3:$AA$3, MATCH($E4431, Config_Categories!$C$1:$AA$1, 0)), FALSE), $G4431 &lt; 0)</f>
        <v>0</v>
      </c>
    </row>
    <row r="4432" spans="7:8" x14ac:dyDescent="0.45">
      <c r="G4432" s="28">
        <f t="shared" si="69"/>
        <v>0</v>
      </c>
      <c r="H4432" s="29" t="b">
        <f>AND(IFERROR(INDEX(Config_Categories!$C$3:$AA$3, MATCH($E4432, Config_Categories!$C$1:$AA$1, 0)), FALSE), $G4432 &lt; 0)</f>
        <v>0</v>
      </c>
    </row>
    <row r="4433" spans="7:8" x14ac:dyDescent="0.45">
      <c r="G4433" s="28">
        <f t="shared" si="69"/>
        <v>0</v>
      </c>
      <c r="H4433" s="29" t="b">
        <f>AND(IFERROR(INDEX(Config_Categories!$C$3:$AA$3, MATCH($E4433, Config_Categories!$C$1:$AA$1, 0)), FALSE), $G4433 &lt; 0)</f>
        <v>0</v>
      </c>
    </row>
    <row r="4434" spans="7:8" x14ac:dyDescent="0.45">
      <c r="G4434" s="28">
        <f t="shared" si="69"/>
        <v>0</v>
      </c>
      <c r="H4434" s="29" t="b">
        <f>AND(IFERROR(INDEX(Config_Categories!$C$3:$AA$3, MATCH($E4434, Config_Categories!$C$1:$AA$1, 0)), FALSE), $G4434 &lt; 0)</f>
        <v>0</v>
      </c>
    </row>
    <row r="4435" spans="7:8" x14ac:dyDescent="0.45">
      <c r="G4435" s="28">
        <f t="shared" si="69"/>
        <v>0</v>
      </c>
      <c r="H4435" s="29" t="b">
        <f>AND(IFERROR(INDEX(Config_Categories!$C$3:$AA$3, MATCH($E4435, Config_Categories!$C$1:$AA$1, 0)), FALSE), $G4435 &lt; 0)</f>
        <v>0</v>
      </c>
    </row>
    <row r="4436" spans="7:8" x14ac:dyDescent="0.45">
      <c r="G4436" s="28">
        <f t="shared" si="69"/>
        <v>0</v>
      </c>
      <c r="H4436" s="29" t="b">
        <f>AND(IFERROR(INDEX(Config_Categories!$C$3:$AA$3, MATCH($E4436, Config_Categories!$C$1:$AA$1, 0)), FALSE), $G4436 &lt; 0)</f>
        <v>0</v>
      </c>
    </row>
    <row r="4437" spans="7:8" x14ac:dyDescent="0.45">
      <c r="G4437" s="28">
        <f t="shared" si="69"/>
        <v>0</v>
      </c>
      <c r="H4437" s="29" t="b">
        <f>AND(IFERROR(INDEX(Config_Categories!$C$3:$AA$3, MATCH($E4437, Config_Categories!$C$1:$AA$1, 0)), FALSE), $G4437 &lt; 0)</f>
        <v>0</v>
      </c>
    </row>
    <row r="4438" spans="7:8" x14ac:dyDescent="0.45">
      <c r="G4438" s="28">
        <f t="shared" si="69"/>
        <v>0</v>
      </c>
      <c r="H4438" s="29" t="b">
        <f>AND(IFERROR(INDEX(Config_Categories!$C$3:$AA$3, MATCH($E4438, Config_Categories!$C$1:$AA$1, 0)), FALSE), $G4438 &lt; 0)</f>
        <v>0</v>
      </c>
    </row>
    <row r="4439" spans="7:8" x14ac:dyDescent="0.45">
      <c r="G4439" s="28">
        <f t="shared" si="69"/>
        <v>0</v>
      </c>
      <c r="H4439" s="29" t="b">
        <f>AND(IFERROR(INDEX(Config_Categories!$C$3:$AA$3, MATCH($E4439, Config_Categories!$C$1:$AA$1, 0)), FALSE), $G4439 &lt; 0)</f>
        <v>0</v>
      </c>
    </row>
    <row r="4440" spans="7:8" x14ac:dyDescent="0.45">
      <c r="G4440" s="28">
        <f t="shared" si="69"/>
        <v>0</v>
      </c>
      <c r="H4440" s="29" t="b">
        <f>AND(IFERROR(INDEX(Config_Categories!$C$3:$AA$3, MATCH($E4440, Config_Categories!$C$1:$AA$1, 0)), FALSE), $G4440 &lt; 0)</f>
        <v>0</v>
      </c>
    </row>
    <row r="4441" spans="7:8" x14ac:dyDescent="0.45">
      <c r="G4441" s="28">
        <f t="shared" si="69"/>
        <v>0</v>
      </c>
      <c r="H4441" s="29" t="b">
        <f>AND(IFERROR(INDEX(Config_Categories!$C$3:$AA$3, MATCH($E4441, Config_Categories!$C$1:$AA$1, 0)), FALSE), $G4441 &lt; 0)</f>
        <v>0</v>
      </c>
    </row>
    <row r="4442" spans="7:8" x14ac:dyDescent="0.45">
      <c r="G4442" s="28">
        <f t="shared" si="69"/>
        <v>0</v>
      </c>
      <c r="H4442" s="29" t="b">
        <f>AND(IFERROR(INDEX(Config_Categories!$C$3:$AA$3, MATCH($E4442, Config_Categories!$C$1:$AA$1, 0)), FALSE), $G4442 &lt; 0)</f>
        <v>0</v>
      </c>
    </row>
    <row r="4443" spans="7:8" x14ac:dyDescent="0.45">
      <c r="G4443" s="28">
        <f t="shared" si="69"/>
        <v>0</v>
      </c>
      <c r="H4443" s="29" t="b">
        <f>AND(IFERROR(INDEX(Config_Categories!$C$3:$AA$3, MATCH($E4443, Config_Categories!$C$1:$AA$1, 0)), FALSE), $G4443 &lt; 0)</f>
        <v>0</v>
      </c>
    </row>
    <row r="4444" spans="7:8" x14ac:dyDescent="0.45">
      <c r="G4444" s="28">
        <f t="shared" si="69"/>
        <v>0</v>
      </c>
      <c r="H4444" s="29" t="b">
        <f>AND(IFERROR(INDEX(Config_Categories!$C$3:$AA$3, MATCH($E4444, Config_Categories!$C$1:$AA$1, 0)), FALSE), $G4444 &lt; 0)</f>
        <v>0</v>
      </c>
    </row>
    <row r="4445" spans="7:8" x14ac:dyDescent="0.45">
      <c r="G4445" s="28">
        <f t="shared" si="69"/>
        <v>0</v>
      </c>
      <c r="H4445" s="29" t="b">
        <f>AND(IFERROR(INDEX(Config_Categories!$C$3:$AA$3, MATCH($E4445, Config_Categories!$C$1:$AA$1, 0)), FALSE), $G4445 &lt; 0)</f>
        <v>0</v>
      </c>
    </row>
    <row r="4446" spans="7:8" x14ac:dyDescent="0.45">
      <c r="G4446" s="28">
        <f t="shared" si="69"/>
        <v>0</v>
      </c>
      <c r="H4446" s="29" t="b">
        <f>AND(IFERROR(INDEX(Config_Categories!$C$3:$AA$3, MATCH($E4446, Config_Categories!$C$1:$AA$1, 0)), FALSE), $G4446 &lt; 0)</f>
        <v>0</v>
      </c>
    </row>
    <row r="4447" spans="7:8" x14ac:dyDescent="0.45">
      <c r="G4447" s="28">
        <f t="shared" si="69"/>
        <v>0</v>
      </c>
      <c r="H4447" s="29" t="b">
        <f>AND(IFERROR(INDEX(Config_Categories!$C$3:$AA$3, MATCH($E4447, Config_Categories!$C$1:$AA$1, 0)), FALSE), $G4447 &lt; 0)</f>
        <v>0</v>
      </c>
    </row>
    <row r="4448" spans="7:8" x14ac:dyDescent="0.45">
      <c r="G4448" s="28">
        <f t="shared" si="69"/>
        <v>0</v>
      </c>
      <c r="H4448" s="29" t="b">
        <f>AND(IFERROR(INDEX(Config_Categories!$C$3:$AA$3, MATCH($E4448, Config_Categories!$C$1:$AA$1, 0)), FALSE), $G4448 &lt; 0)</f>
        <v>0</v>
      </c>
    </row>
    <row r="4449" spans="7:8" x14ac:dyDescent="0.45">
      <c r="G4449" s="28">
        <f t="shared" si="69"/>
        <v>0</v>
      </c>
      <c r="H4449" s="29" t="b">
        <f>AND(IFERROR(INDEX(Config_Categories!$C$3:$AA$3, MATCH($E4449, Config_Categories!$C$1:$AA$1, 0)), FALSE), $G4449 &lt; 0)</f>
        <v>0</v>
      </c>
    </row>
    <row r="4450" spans="7:8" x14ac:dyDescent="0.45">
      <c r="G4450" s="28">
        <f t="shared" si="69"/>
        <v>0</v>
      </c>
      <c r="H4450" s="29" t="b">
        <f>AND(IFERROR(INDEX(Config_Categories!$C$3:$AA$3, MATCH($E4450, Config_Categories!$C$1:$AA$1, 0)), FALSE), $G4450 &lt; 0)</f>
        <v>0</v>
      </c>
    </row>
    <row r="4451" spans="7:8" x14ac:dyDescent="0.45">
      <c r="G4451" s="28">
        <f t="shared" si="69"/>
        <v>0</v>
      </c>
      <c r="H4451" s="29" t="b">
        <f>AND(IFERROR(INDEX(Config_Categories!$C$3:$AA$3, MATCH($E4451, Config_Categories!$C$1:$AA$1, 0)), FALSE), $G4451 &lt; 0)</f>
        <v>0</v>
      </c>
    </row>
    <row r="4452" spans="7:8" x14ac:dyDescent="0.45">
      <c r="G4452" s="28">
        <f t="shared" si="69"/>
        <v>0</v>
      </c>
      <c r="H4452" s="29" t="b">
        <f>AND(IFERROR(INDEX(Config_Categories!$C$3:$AA$3, MATCH($E4452, Config_Categories!$C$1:$AA$1, 0)), FALSE), $G4452 &lt; 0)</f>
        <v>0</v>
      </c>
    </row>
    <row r="4453" spans="7:8" x14ac:dyDescent="0.45">
      <c r="G4453" s="28">
        <f t="shared" si="69"/>
        <v>0</v>
      </c>
      <c r="H4453" s="29" t="b">
        <f>AND(IFERROR(INDEX(Config_Categories!$C$3:$AA$3, MATCH($E4453, Config_Categories!$C$1:$AA$1, 0)), FALSE), $G4453 &lt; 0)</f>
        <v>0</v>
      </c>
    </row>
    <row r="4454" spans="7:8" x14ac:dyDescent="0.45">
      <c r="G4454" s="28">
        <f t="shared" si="69"/>
        <v>0</v>
      </c>
      <c r="H4454" s="29" t="b">
        <f>AND(IFERROR(INDEX(Config_Categories!$C$3:$AA$3, MATCH($E4454, Config_Categories!$C$1:$AA$1, 0)), FALSE), $G4454 &lt; 0)</f>
        <v>0</v>
      </c>
    </row>
    <row r="4455" spans="7:8" x14ac:dyDescent="0.45">
      <c r="G4455" s="28">
        <f t="shared" si="69"/>
        <v>0</v>
      </c>
      <c r="H4455" s="29" t="b">
        <f>AND(IFERROR(INDEX(Config_Categories!$C$3:$AA$3, MATCH($E4455, Config_Categories!$C$1:$AA$1, 0)), FALSE), $G4455 &lt; 0)</f>
        <v>0</v>
      </c>
    </row>
    <row r="4456" spans="7:8" x14ac:dyDescent="0.45">
      <c r="G4456" s="28">
        <f t="shared" si="69"/>
        <v>0</v>
      </c>
      <c r="H4456" s="29" t="b">
        <f>AND(IFERROR(INDEX(Config_Categories!$C$3:$AA$3, MATCH($E4456, Config_Categories!$C$1:$AA$1, 0)), FALSE), $G4456 &lt; 0)</f>
        <v>0</v>
      </c>
    </row>
    <row r="4457" spans="7:8" x14ac:dyDescent="0.45">
      <c r="G4457" s="28">
        <f t="shared" si="69"/>
        <v>0</v>
      </c>
      <c r="H4457" s="29" t="b">
        <f>AND(IFERROR(INDEX(Config_Categories!$C$3:$AA$3, MATCH($E4457, Config_Categories!$C$1:$AA$1, 0)), FALSE), $G4457 &lt; 0)</f>
        <v>0</v>
      </c>
    </row>
    <row r="4458" spans="7:8" x14ac:dyDescent="0.45">
      <c r="G4458" s="28">
        <f t="shared" si="69"/>
        <v>0</v>
      </c>
      <c r="H4458" s="29" t="b">
        <f>AND(IFERROR(INDEX(Config_Categories!$C$3:$AA$3, MATCH($E4458, Config_Categories!$C$1:$AA$1, 0)), FALSE), $G4458 &lt; 0)</f>
        <v>0</v>
      </c>
    </row>
    <row r="4459" spans="7:8" x14ac:dyDescent="0.45">
      <c r="G4459" s="28">
        <f t="shared" si="69"/>
        <v>0</v>
      </c>
      <c r="H4459" s="29" t="b">
        <f>AND(IFERROR(INDEX(Config_Categories!$C$3:$AA$3, MATCH($E4459, Config_Categories!$C$1:$AA$1, 0)), FALSE), $G4459 &lt; 0)</f>
        <v>0</v>
      </c>
    </row>
    <row r="4460" spans="7:8" x14ac:dyDescent="0.45">
      <c r="G4460" s="28">
        <f t="shared" si="69"/>
        <v>0</v>
      </c>
      <c r="H4460" s="29" t="b">
        <f>AND(IFERROR(INDEX(Config_Categories!$C$3:$AA$3, MATCH($E4460, Config_Categories!$C$1:$AA$1, 0)), FALSE), $G4460 &lt; 0)</f>
        <v>0</v>
      </c>
    </row>
    <row r="4461" spans="7:8" x14ac:dyDescent="0.45">
      <c r="G4461" s="28">
        <f t="shared" si="69"/>
        <v>0</v>
      </c>
      <c r="H4461" s="29" t="b">
        <f>AND(IFERROR(INDEX(Config_Categories!$C$3:$AA$3, MATCH($E4461, Config_Categories!$C$1:$AA$1, 0)), FALSE), $G4461 &lt; 0)</f>
        <v>0</v>
      </c>
    </row>
    <row r="4462" spans="7:8" x14ac:dyDescent="0.45">
      <c r="G4462" s="28">
        <f t="shared" si="69"/>
        <v>0</v>
      </c>
      <c r="H4462" s="29" t="b">
        <f>AND(IFERROR(INDEX(Config_Categories!$C$3:$AA$3, MATCH($E4462, Config_Categories!$C$1:$AA$1, 0)), FALSE), $G4462 &lt; 0)</f>
        <v>0</v>
      </c>
    </row>
    <row r="4463" spans="7:8" x14ac:dyDescent="0.45">
      <c r="G4463" s="28">
        <f t="shared" si="69"/>
        <v>0</v>
      </c>
      <c r="H4463" s="29" t="b">
        <f>AND(IFERROR(INDEX(Config_Categories!$C$3:$AA$3, MATCH($E4463, Config_Categories!$C$1:$AA$1, 0)), FALSE), $G4463 &lt; 0)</f>
        <v>0</v>
      </c>
    </row>
    <row r="4464" spans="7:8" x14ac:dyDescent="0.45">
      <c r="G4464" s="28">
        <f t="shared" si="69"/>
        <v>0</v>
      </c>
      <c r="H4464" s="29" t="b">
        <f>AND(IFERROR(INDEX(Config_Categories!$C$3:$AA$3, MATCH($E4464, Config_Categories!$C$1:$AA$1, 0)), FALSE), $G4464 &lt; 0)</f>
        <v>0</v>
      </c>
    </row>
    <row r="4465" spans="7:8" x14ac:dyDescent="0.45">
      <c r="G4465" s="28">
        <f t="shared" si="69"/>
        <v>0</v>
      </c>
      <c r="H4465" s="29" t="b">
        <f>AND(IFERROR(INDEX(Config_Categories!$C$3:$AA$3, MATCH($E4465, Config_Categories!$C$1:$AA$1, 0)), FALSE), $G4465 &lt; 0)</f>
        <v>0</v>
      </c>
    </row>
    <row r="4466" spans="7:8" x14ac:dyDescent="0.45">
      <c r="G4466" s="28">
        <f t="shared" si="69"/>
        <v>0</v>
      </c>
      <c r="H4466" s="29" t="b">
        <f>AND(IFERROR(INDEX(Config_Categories!$C$3:$AA$3, MATCH($E4466, Config_Categories!$C$1:$AA$1, 0)), FALSE), $G4466 &lt; 0)</f>
        <v>0</v>
      </c>
    </row>
    <row r="4467" spans="7:8" x14ac:dyDescent="0.45">
      <c r="G4467" s="28">
        <f t="shared" si="69"/>
        <v>0</v>
      </c>
      <c r="H4467" s="29" t="b">
        <f>AND(IFERROR(INDEX(Config_Categories!$C$3:$AA$3, MATCH($E4467, Config_Categories!$C$1:$AA$1, 0)), FALSE), $G4467 &lt; 0)</f>
        <v>0</v>
      </c>
    </row>
    <row r="4468" spans="7:8" x14ac:dyDescent="0.45">
      <c r="G4468" s="28">
        <f t="shared" si="69"/>
        <v>0</v>
      </c>
      <c r="H4468" s="29" t="b">
        <f>AND(IFERROR(INDEX(Config_Categories!$C$3:$AA$3, MATCH($E4468, Config_Categories!$C$1:$AA$1, 0)), FALSE), $G4468 &lt; 0)</f>
        <v>0</v>
      </c>
    </row>
    <row r="4469" spans="7:8" x14ac:dyDescent="0.45">
      <c r="G4469" s="28">
        <f t="shared" si="69"/>
        <v>0</v>
      </c>
      <c r="H4469" s="29" t="b">
        <f>AND(IFERROR(INDEX(Config_Categories!$C$3:$AA$3, MATCH($E4469, Config_Categories!$C$1:$AA$1, 0)), FALSE), $G4469 &lt; 0)</f>
        <v>0</v>
      </c>
    </row>
    <row r="4470" spans="7:8" x14ac:dyDescent="0.45">
      <c r="G4470" s="28">
        <f t="shared" si="69"/>
        <v>0</v>
      </c>
      <c r="H4470" s="29" t="b">
        <f>AND(IFERROR(INDEX(Config_Categories!$C$3:$AA$3, MATCH($E4470, Config_Categories!$C$1:$AA$1, 0)), FALSE), $G4470 &lt; 0)</f>
        <v>0</v>
      </c>
    </row>
    <row r="4471" spans="7:8" x14ac:dyDescent="0.45">
      <c r="G4471" s="28">
        <f t="shared" si="69"/>
        <v>0</v>
      </c>
      <c r="H4471" s="29" t="b">
        <f>AND(IFERROR(INDEX(Config_Categories!$C$3:$AA$3, MATCH($E4471, Config_Categories!$C$1:$AA$1, 0)), FALSE), $G4471 &lt; 0)</f>
        <v>0</v>
      </c>
    </row>
    <row r="4472" spans="7:8" x14ac:dyDescent="0.45">
      <c r="G4472" s="28">
        <f t="shared" si="69"/>
        <v>0</v>
      </c>
      <c r="H4472" s="29" t="b">
        <f>AND(IFERROR(INDEX(Config_Categories!$C$3:$AA$3, MATCH($E4472, Config_Categories!$C$1:$AA$1, 0)), FALSE), $G4472 &lt; 0)</f>
        <v>0</v>
      </c>
    </row>
    <row r="4473" spans="7:8" x14ac:dyDescent="0.45">
      <c r="G4473" s="28">
        <f t="shared" si="69"/>
        <v>0</v>
      </c>
      <c r="H4473" s="29" t="b">
        <f>AND(IFERROR(INDEX(Config_Categories!$C$3:$AA$3, MATCH($E4473, Config_Categories!$C$1:$AA$1, 0)), FALSE), $G4473 &lt; 0)</f>
        <v>0</v>
      </c>
    </row>
    <row r="4474" spans="7:8" x14ac:dyDescent="0.45">
      <c r="G4474" s="28">
        <f t="shared" si="69"/>
        <v>0</v>
      </c>
      <c r="H4474" s="29" t="b">
        <f>AND(IFERROR(INDEX(Config_Categories!$C$3:$AA$3, MATCH($E4474, Config_Categories!$C$1:$AA$1, 0)), FALSE), $G4474 &lt; 0)</f>
        <v>0</v>
      </c>
    </row>
    <row r="4475" spans="7:8" x14ac:dyDescent="0.45">
      <c r="G4475" s="28">
        <f t="shared" si="69"/>
        <v>0</v>
      </c>
      <c r="H4475" s="29" t="b">
        <f>AND(IFERROR(INDEX(Config_Categories!$C$3:$AA$3, MATCH($E4475, Config_Categories!$C$1:$AA$1, 0)), FALSE), $G4475 &lt; 0)</f>
        <v>0</v>
      </c>
    </row>
    <row r="4476" spans="7:8" x14ac:dyDescent="0.45">
      <c r="G4476" s="28">
        <f t="shared" si="69"/>
        <v>0</v>
      </c>
      <c r="H4476" s="29" t="b">
        <f>AND(IFERROR(INDEX(Config_Categories!$C$3:$AA$3, MATCH($E4476, Config_Categories!$C$1:$AA$1, 0)), FALSE), $G4476 &lt; 0)</f>
        <v>0</v>
      </c>
    </row>
    <row r="4477" spans="7:8" x14ac:dyDescent="0.45">
      <c r="G4477" s="28">
        <f t="shared" si="69"/>
        <v>0</v>
      </c>
      <c r="H4477" s="29" t="b">
        <f>AND(IFERROR(INDEX(Config_Categories!$C$3:$AA$3, MATCH($E4477, Config_Categories!$C$1:$AA$1, 0)), FALSE), $G4477 &lt; 0)</f>
        <v>0</v>
      </c>
    </row>
    <row r="4478" spans="7:8" x14ac:dyDescent="0.45">
      <c r="G4478" s="28">
        <f t="shared" si="69"/>
        <v>0</v>
      </c>
      <c r="H4478" s="29" t="b">
        <f>AND(IFERROR(INDEX(Config_Categories!$C$3:$AA$3, MATCH($E4478, Config_Categories!$C$1:$AA$1, 0)), FALSE), $G4478 &lt; 0)</f>
        <v>0</v>
      </c>
    </row>
    <row r="4479" spans="7:8" x14ac:dyDescent="0.45">
      <c r="G4479" s="28">
        <f t="shared" si="69"/>
        <v>0</v>
      </c>
      <c r="H4479" s="29" t="b">
        <f>AND(IFERROR(INDEX(Config_Categories!$C$3:$AA$3, MATCH($E4479, Config_Categories!$C$1:$AA$1, 0)), FALSE), $G4479 &lt; 0)</f>
        <v>0</v>
      </c>
    </row>
    <row r="4480" spans="7:8" x14ac:dyDescent="0.45">
      <c r="G4480" s="28">
        <f t="shared" si="69"/>
        <v>0</v>
      </c>
      <c r="H4480" s="29" t="b">
        <f>AND(IFERROR(INDEX(Config_Categories!$C$3:$AA$3, MATCH($E4480, Config_Categories!$C$1:$AA$1, 0)), FALSE), $G4480 &lt; 0)</f>
        <v>0</v>
      </c>
    </row>
    <row r="4481" spans="7:8" x14ac:dyDescent="0.45">
      <c r="G4481" s="28">
        <f t="shared" si="69"/>
        <v>0</v>
      </c>
      <c r="H4481" s="29" t="b">
        <f>AND(IFERROR(INDEX(Config_Categories!$C$3:$AA$3, MATCH($E4481, Config_Categories!$C$1:$AA$1, 0)), FALSE), $G4481 &lt; 0)</f>
        <v>0</v>
      </c>
    </row>
    <row r="4482" spans="7:8" x14ac:dyDescent="0.45">
      <c r="G4482" s="28">
        <f t="shared" si="69"/>
        <v>0</v>
      </c>
      <c r="H4482" s="29" t="b">
        <f>AND(IFERROR(INDEX(Config_Categories!$C$3:$AA$3, MATCH($E4482, Config_Categories!$C$1:$AA$1, 0)), FALSE), $G4482 &lt; 0)</f>
        <v>0</v>
      </c>
    </row>
    <row r="4483" spans="7:8" x14ac:dyDescent="0.45">
      <c r="G4483" s="28">
        <f t="shared" ref="G4483:G4546" si="70">SUM(I4483:O4483)</f>
        <v>0</v>
      </c>
      <c r="H4483" s="29" t="b">
        <f>AND(IFERROR(INDEX(Config_Categories!$C$3:$AA$3, MATCH($E4483, Config_Categories!$C$1:$AA$1, 0)), FALSE), $G4483 &lt; 0)</f>
        <v>0</v>
      </c>
    </row>
    <row r="4484" spans="7:8" x14ac:dyDescent="0.45">
      <c r="G4484" s="28">
        <f t="shared" si="70"/>
        <v>0</v>
      </c>
      <c r="H4484" s="29" t="b">
        <f>AND(IFERROR(INDEX(Config_Categories!$C$3:$AA$3, MATCH($E4484, Config_Categories!$C$1:$AA$1, 0)), FALSE), $G4484 &lt; 0)</f>
        <v>0</v>
      </c>
    </row>
    <row r="4485" spans="7:8" x14ac:dyDescent="0.45">
      <c r="G4485" s="28">
        <f t="shared" si="70"/>
        <v>0</v>
      </c>
      <c r="H4485" s="29" t="b">
        <f>AND(IFERROR(INDEX(Config_Categories!$C$3:$AA$3, MATCH($E4485, Config_Categories!$C$1:$AA$1, 0)), FALSE), $G4485 &lt; 0)</f>
        <v>0</v>
      </c>
    </row>
    <row r="4486" spans="7:8" x14ac:dyDescent="0.45">
      <c r="G4486" s="28">
        <f t="shared" si="70"/>
        <v>0</v>
      </c>
      <c r="H4486" s="29" t="b">
        <f>AND(IFERROR(INDEX(Config_Categories!$C$3:$AA$3, MATCH($E4486, Config_Categories!$C$1:$AA$1, 0)), FALSE), $G4486 &lt; 0)</f>
        <v>0</v>
      </c>
    </row>
    <row r="4487" spans="7:8" x14ac:dyDescent="0.45">
      <c r="G4487" s="28">
        <f t="shared" si="70"/>
        <v>0</v>
      </c>
      <c r="H4487" s="29" t="b">
        <f>AND(IFERROR(INDEX(Config_Categories!$C$3:$AA$3, MATCH($E4487, Config_Categories!$C$1:$AA$1, 0)), FALSE), $G4487 &lt; 0)</f>
        <v>0</v>
      </c>
    </row>
    <row r="4488" spans="7:8" x14ac:dyDescent="0.45">
      <c r="G4488" s="28">
        <f t="shared" si="70"/>
        <v>0</v>
      </c>
      <c r="H4488" s="29" t="b">
        <f>AND(IFERROR(INDEX(Config_Categories!$C$3:$AA$3, MATCH($E4488, Config_Categories!$C$1:$AA$1, 0)), FALSE), $G4488 &lt; 0)</f>
        <v>0</v>
      </c>
    </row>
    <row r="4489" spans="7:8" x14ac:dyDescent="0.45">
      <c r="G4489" s="28">
        <f t="shared" si="70"/>
        <v>0</v>
      </c>
      <c r="H4489" s="29" t="b">
        <f>AND(IFERROR(INDEX(Config_Categories!$C$3:$AA$3, MATCH($E4489, Config_Categories!$C$1:$AA$1, 0)), FALSE), $G4489 &lt; 0)</f>
        <v>0</v>
      </c>
    </row>
    <row r="4490" spans="7:8" x14ac:dyDescent="0.45">
      <c r="G4490" s="28">
        <f t="shared" si="70"/>
        <v>0</v>
      </c>
      <c r="H4490" s="29" t="b">
        <f>AND(IFERROR(INDEX(Config_Categories!$C$3:$AA$3, MATCH($E4490, Config_Categories!$C$1:$AA$1, 0)), FALSE), $G4490 &lt; 0)</f>
        <v>0</v>
      </c>
    </row>
    <row r="4491" spans="7:8" x14ac:dyDescent="0.45">
      <c r="G4491" s="28">
        <f t="shared" si="70"/>
        <v>0</v>
      </c>
      <c r="H4491" s="29" t="b">
        <f>AND(IFERROR(INDEX(Config_Categories!$C$3:$AA$3, MATCH($E4491, Config_Categories!$C$1:$AA$1, 0)), FALSE), $G4491 &lt; 0)</f>
        <v>0</v>
      </c>
    </row>
    <row r="4492" spans="7:8" x14ac:dyDescent="0.45">
      <c r="G4492" s="28">
        <f t="shared" si="70"/>
        <v>0</v>
      </c>
      <c r="H4492" s="29" t="b">
        <f>AND(IFERROR(INDEX(Config_Categories!$C$3:$AA$3, MATCH($E4492, Config_Categories!$C$1:$AA$1, 0)), FALSE), $G4492 &lt; 0)</f>
        <v>0</v>
      </c>
    </row>
    <row r="4493" spans="7:8" x14ac:dyDescent="0.45">
      <c r="G4493" s="28">
        <f t="shared" si="70"/>
        <v>0</v>
      </c>
      <c r="H4493" s="29" t="b">
        <f>AND(IFERROR(INDEX(Config_Categories!$C$3:$AA$3, MATCH($E4493, Config_Categories!$C$1:$AA$1, 0)), FALSE), $G4493 &lt; 0)</f>
        <v>0</v>
      </c>
    </row>
    <row r="4494" spans="7:8" x14ac:dyDescent="0.45">
      <c r="G4494" s="28">
        <f t="shared" si="70"/>
        <v>0</v>
      </c>
      <c r="H4494" s="29" t="b">
        <f>AND(IFERROR(INDEX(Config_Categories!$C$3:$AA$3, MATCH($E4494, Config_Categories!$C$1:$AA$1, 0)), FALSE), $G4494 &lt; 0)</f>
        <v>0</v>
      </c>
    </row>
    <row r="4495" spans="7:8" x14ac:dyDescent="0.45">
      <c r="G4495" s="28">
        <f t="shared" si="70"/>
        <v>0</v>
      </c>
      <c r="H4495" s="29" t="b">
        <f>AND(IFERROR(INDEX(Config_Categories!$C$3:$AA$3, MATCH($E4495, Config_Categories!$C$1:$AA$1, 0)), FALSE), $G4495 &lt; 0)</f>
        <v>0</v>
      </c>
    </row>
    <row r="4496" spans="7:8" x14ac:dyDescent="0.45">
      <c r="G4496" s="28">
        <f t="shared" si="70"/>
        <v>0</v>
      </c>
      <c r="H4496" s="29" t="b">
        <f>AND(IFERROR(INDEX(Config_Categories!$C$3:$AA$3, MATCH($E4496, Config_Categories!$C$1:$AA$1, 0)), FALSE), $G4496 &lt; 0)</f>
        <v>0</v>
      </c>
    </row>
    <row r="4497" spans="7:8" x14ac:dyDescent="0.45">
      <c r="G4497" s="28">
        <f t="shared" si="70"/>
        <v>0</v>
      </c>
      <c r="H4497" s="29" t="b">
        <f>AND(IFERROR(INDEX(Config_Categories!$C$3:$AA$3, MATCH($E4497, Config_Categories!$C$1:$AA$1, 0)), FALSE), $G4497 &lt; 0)</f>
        <v>0</v>
      </c>
    </row>
    <row r="4498" spans="7:8" x14ac:dyDescent="0.45">
      <c r="G4498" s="28">
        <f t="shared" si="70"/>
        <v>0</v>
      </c>
      <c r="H4498" s="29" t="b">
        <f>AND(IFERROR(INDEX(Config_Categories!$C$3:$AA$3, MATCH($E4498, Config_Categories!$C$1:$AA$1, 0)), FALSE), $G4498 &lt; 0)</f>
        <v>0</v>
      </c>
    </row>
    <row r="4499" spans="7:8" x14ac:dyDescent="0.45">
      <c r="G4499" s="28">
        <f t="shared" si="70"/>
        <v>0</v>
      </c>
      <c r="H4499" s="29" t="b">
        <f>AND(IFERROR(INDEX(Config_Categories!$C$3:$AA$3, MATCH($E4499, Config_Categories!$C$1:$AA$1, 0)), FALSE), $G4499 &lt; 0)</f>
        <v>0</v>
      </c>
    </row>
    <row r="4500" spans="7:8" x14ac:dyDescent="0.45">
      <c r="G4500" s="28">
        <f t="shared" si="70"/>
        <v>0</v>
      </c>
      <c r="H4500" s="29" t="b">
        <f>AND(IFERROR(INDEX(Config_Categories!$C$3:$AA$3, MATCH($E4500, Config_Categories!$C$1:$AA$1, 0)), FALSE), $G4500 &lt; 0)</f>
        <v>0</v>
      </c>
    </row>
    <row r="4501" spans="7:8" x14ac:dyDescent="0.45">
      <c r="G4501" s="28">
        <f t="shared" si="70"/>
        <v>0</v>
      </c>
      <c r="H4501" s="29" t="b">
        <f>AND(IFERROR(INDEX(Config_Categories!$C$3:$AA$3, MATCH($E4501, Config_Categories!$C$1:$AA$1, 0)), FALSE), $G4501 &lt; 0)</f>
        <v>0</v>
      </c>
    </row>
    <row r="4502" spans="7:8" x14ac:dyDescent="0.45">
      <c r="G4502" s="28">
        <f t="shared" si="70"/>
        <v>0</v>
      </c>
      <c r="H4502" s="29" t="b">
        <f>AND(IFERROR(INDEX(Config_Categories!$C$3:$AA$3, MATCH($E4502, Config_Categories!$C$1:$AA$1, 0)), FALSE), $G4502 &lt; 0)</f>
        <v>0</v>
      </c>
    </row>
    <row r="4503" spans="7:8" x14ac:dyDescent="0.45">
      <c r="G4503" s="28">
        <f t="shared" si="70"/>
        <v>0</v>
      </c>
      <c r="H4503" s="29" t="b">
        <f>AND(IFERROR(INDEX(Config_Categories!$C$3:$AA$3, MATCH($E4503, Config_Categories!$C$1:$AA$1, 0)), FALSE), $G4503 &lt; 0)</f>
        <v>0</v>
      </c>
    </row>
    <row r="4504" spans="7:8" x14ac:dyDescent="0.45">
      <c r="G4504" s="28">
        <f t="shared" si="70"/>
        <v>0</v>
      </c>
      <c r="H4504" s="29" t="b">
        <f>AND(IFERROR(INDEX(Config_Categories!$C$3:$AA$3, MATCH($E4504, Config_Categories!$C$1:$AA$1, 0)), FALSE), $G4504 &lt; 0)</f>
        <v>0</v>
      </c>
    </row>
    <row r="4505" spans="7:8" x14ac:dyDescent="0.45">
      <c r="G4505" s="28">
        <f t="shared" si="70"/>
        <v>0</v>
      </c>
      <c r="H4505" s="29" t="b">
        <f>AND(IFERROR(INDEX(Config_Categories!$C$3:$AA$3, MATCH($E4505, Config_Categories!$C$1:$AA$1, 0)), FALSE), $G4505 &lt; 0)</f>
        <v>0</v>
      </c>
    </row>
    <row r="4506" spans="7:8" x14ac:dyDescent="0.45">
      <c r="G4506" s="28">
        <f t="shared" si="70"/>
        <v>0</v>
      </c>
      <c r="H4506" s="29" t="b">
        <f>AND(IFERROR(INDEX(Config_Categories!$C$3:$AA$3, MATCH($E4506, Config_Categories!$C$1:$AA$1, 0)), FALSE), $G4506 &lt; 0)</f>
        <v>0</v>
      </c>
    </row>
    <row r="4507" spans="7:8" x14ac:dyDescent="0.45">
      <c r="G4507" s="28">
        <f t="shared" si="70"/>
        <v>0</v>
      </c>
      <c r="H4507" s="29" t="b">
        <f>AND(IFERROR(INDEX(Config_Categories!$C$3:$AA$3, MATCH($E4507, Config_Categories!$C$1:$AA$1, 0)), FALSE), $G4507 &lt; 0)</f>
        <v>0</v>
      </c>
    </row>
    <row r="4508" spans="7:8" x14ac:dyDescent="0.45">
      <c r="G4508" s="28">
        <f t="shared" si="70"/>
        <v>0</v>
      </c>
      <c r="H4508" s="29" t="b">
        <f>AND(IFERROR(INDEX(Config_Categories!$C$3:$AA$3, MATCH($E4508, Config_Categories!$C$1:$AA$1, 0)), FALSE), $G4508 &lt; 0)</f>
        <v>0</v>
      </c>
    </row>
    <row r="4509" spans="7:8" x14ac:dyDescent="0.45">
      <c r="G4509" s="28">
        <f t="shared" si="70"/>
        <v>0</v>
      </c>
      <c r="H4509" s="29" t="b">
        <f>AND(IFERROR(INDEX(Config_Categories!$C$3:$AA$3, MATCH($E4509, Config_Categories!$C$1:$AA$1, 0)), FALSE), $G4509 &lt; 0)</f>
        <v>0</v>
      </c>
    </row>
    <row r="4510" spans="7:8" x14ac:dyDescent="0.45">
      <c r="G4510" s="28">
        <f t="shared" si="70"/>
        <v>0</v>
      </c>
      <c r="H4510" s="29" t="b">
        <f>AND(IFERROR(INDEX(Config_Categories!$C$3:$AA$3, MATCH($E4510, Config_Categories!$C$1:$AA$1, 0)), FALSE), $G4510 &lt; 0)</f>
        <v>0</v>
      </c>
    </row>
    <row r="4511" spans="7:8" x14ac:dyDescent="0.45">
      <c r="G4511" s="28">
        <f t="shared" si="70"/>
        <v>0</v>
      </c>
      <c r="H4511" s="29" t="b">
        <f>AND(IFERROR(INDEX(Config_Categories!$C$3:$AA$3, MATCH($E4511, Config_Categories!$C$1:$AA$1, 0)), FALSE), $G4511 &lt; 0)</f>
        <v>0</v>
      </c>
    </row>
    <row r="4512" spans="7:8" x14ac:dyDescent="0.45">
      <c r="G4512" s="28">
        <f t="shared" si="70"/>
        <v>0</v>
      </c>
      <c r="H4512" s="29" t="b">
        <f>AND(IFERROR(INDEX(Config_Categories!$C$3:$AA$3, MATCH($E4512, Config_Categories!$C$1:$AA$1, 0)), FALSE), $G4512 &lt; 0)</f>
        <v>0</v>
      </c>
    </row>
    <row r="4513" spans="7:8" x14ac:dyDescent="0.45">
      <c r="G4513" s="28">
        <f t="shared" si="70"/>
        <v>0</v>
      </c>
      <c r="H4513" s="29" t="b">
        <f>AND(IFERROR(INDEX(Config_Categories!$C$3:$AA$3, MATCH($E4513, Config_Categories!$C$1:$AA$1, 0)), FALSE), $G4513 &lt; 0)</f>
        <v>0</v>
      </c>
    </row>
    <row r="4514" spans="7:8" x14ac:dyDescent="0.45">
      <c r="G4514" s="28">
        <f t="shared" si="70"/>
        <v>0</v>
      </c>
      <c r="H4514" s="29" t="b">
        <f>AND(IFERROR(INDEX(Config_Categories!$C$3:$AA$3, MATCH($E4514, Config_Categories!$C$1:$AA$1, 0)), FALSE), $G4514 &lt; 0)</f>
        <v>0</v>
      </c>
    </row>
    <row r="4515" spans="7:8" x14ac:dyDescent="0.45">
      <c r="G4515" s="28">
        <f t="shared" si="70"/>
        <v>0</v>
      </c>
      <c r="H4515" s="29" t="b">
        <f>AND(IFERROR(INDEX(Config_Categories!$C$3:$AA$3, MATCH($E4515, Config_Categories!$C$1:$AA$1, 0)), FALSE), $G4515 &lt; 0)</f>
        <v>0</v>
      </c>
    </row>
    <row r="4516" spans="7:8" x14ac:dyDescent="0.45">
      <c r="G4516" s="28">
        <f t="shared" si="70"/>
        <v>0</v>
      </c>
      <c r="H4516" s="29" t="b">
        <f>AND(IFERROR(INDEX(Config_Categories!$C$3:$AA$3, MATCH($E4516, Config_Categories!$C$1:$AA$1, 0)), FALSE), $G4516 &lt; 0)</f>
        <v>0</v>
      </c>
    </row>
    <row r="4517" spans="7:8" x14ac:dyDescent="0.45">
      <c r="G4517" s="28">
        <f t="shared" si="70"/>
        <v>0</v>
      </c>
      <c r="H4517" s="29" t="b">
        <f>AND(IFERROR(INDEX(Config_Categories!$C$3:$AA$3, MATCH($E4517, Config_Categories!$C$1:$AA$1, 0)), FALSE), $G4517 &lt; 0)</f>
        <v>0</v>
      </c>
    </row>
    <row r="4518" spans="7:8" x14ac:dyDescent="0.45">
      <c r="G4518" s="28">
        <f t="shared" si="70"/>
        <v>0</v>
      </c>
      <c r="H4518" s="29" t="b">
        <f>AND(IFERROR(INDEX(Config_Categories!$C$3:$AA$3, MATCH($E4518, Config_Categories!$C$1:$AA$1, 0)), FALSE), $G4518 &lt; 0)</f>
        <v>0</v>
      </c>
    </row>
    <row r="4519" spans="7:8" x14ac:dyDescent="0.45">
      <c r="G4519" s="28">
        <f t="shared" si="70"/>
        <v>0</v>
      </c>
      <c r="H4519" s="29" t="b">
        <f>AND(IFERROR(INDEX(Config_Categories!$C$3:$AA$3, MATCH($E4519, Config_Categories!$C$1:$AA$1, 0)), FALSE), $G4519 &lt; 0)</f>
        <v>0</v>
      </c>
    </row>
    <row r="4520" spans="7:8" x14ac:dyDescent="0.45">
      <c r="G4520" s="28">
        <f t="shared" si="70"/>
        <v>0</v>
      </c>
      <c r="H4520" s="29" t="b">
        <f>AND(IFERROR(INDEX(Config_Categories!$C$3:$AA$3, MATCH($E4520, Config_Categories!$C$1:$AA$1, 0)), FALSE), $G4520 &lt; 0)</f>
        <v>0</v>
      </c>
    </row>
    <row r="4521" spans="7:8" x14ac:dyDescent="0.45">
      <c r="G4521" s="28">
        <f t="shared" si="70"/>
        <v>0</v>
      </c>
      <c r="H4521" s="29" t="b">
        <f>AND(IFERROR(INDEX(Config_Categories!$C$3:$AA$3, MATCH($E4521, Config_Categories!$C$1:$AA$1, 0)), FALSE), $G4521 &lt; 0)</f>
        <v>0</v>
      </c>
    </row>
    <row r="4522" spans="7:8" x14ac:dyDescent="0.45">
      <c r="G4522" s="28">
        <f t="shared" si="70"/>
        <v>0</v>
      </c>
      <c r="H4522" s="29" t="b">
        <f>AND(IFERROR(INDEX(Config_Categories!$C$3:$AA$3, MATCH($E4522, Config_Categories!$C$1:$AA$1, 0)), FALSE), $G4522 &lt; 0)</f>
        <v>0</v>
      </c>
    </row>
    <row r="4523" spans="7:8" x14ac:dyDescent="0.45">
      <c r="G4523" s="28">
        <f t="shared" si="70"/>
        <v>0</v>
      </c>
      <c r="H4523" s="29" t="b">
        <f>AND(IFERROR(INDEX(Config_Categories!$C$3:$AA$3, MATCH($E4523, Config_Categories!$C$1:$AA$1, 0)), FALSE), $G4523 &lt; 0)</f>
        <v>0</v>
      </c>
    </row>
    <row r="4524" spans="7:8" x14ac:dyDescent="0.45">
      <c r="G4524" s="28">
        <f t="shared" si="70"/>
        <v>0</v>
      </c>
      <c r="H4524" s="29" t="b">
        <f>AND(IFERROR(INDEX(Config_Categories!$C$3:$AA$3, MATCH($E4524, Config_Categories!$C$1:$AA$1, 0)), FALSE), $G4524 &lt; 0)</f>
        <v>0</v>
      </c>
    </row>
    <row r="4525" spans="7:8" x14ac:dyDescent="0.45">
      <c r="G4525" s="28">
        <f t="shared" si="70"/>
        <v>0</v>
      </c>
      <c r="H4525" s="29" t="b">
        <f>AND(IFERROR(INDEX(Config_Categories!$C$3:$AA$3, MATCH($E4525, Config_Categories!$C$1:$AA$1, 0)), FALSE), $G4525 &lt; 0)</f>
        <v>0</v>
      </c>
    </row>
    <row r="4526" spans="7:8" x14ac:dyDescent="0.45">
      <c r="G4526" s="28">
        <f t="shared" si="70"/>
        <v>0</v>
      </c>
      <c r="H4526" s="29" t="b">
        <f>AND(IFERROR(INDEX(Config_Categories!$C$3:$AA$3, MATCH($E4526, Config_Categories!$C$1:$AA$1, 0)), FALSE), $G4526 &lt; 0)</f>
        <v>0</v>
      </c>
    </row>
    <row r="4527" spans="7:8" x14ac:dyDescent="0.45">
      <c r="G4527" s="28">
        <f t="shared" si="70"/>
        <v>0</v>
      </c>
      <c r="H4527" s="29" t="b">
        <f>AND(IFERROR(INDEX(Config_Categories!$C$3:$AA$3, MATCH($E4527, Config_Categories!$C$1:$AA$1, 0)), FALSE), $G4527 &lt; 0)</f>
        <v>0</v>
      </c>
    </row>
    <row r="4528" spans="7:8" x14ac:dyDescent="0.45">
      <c r="G4528" s="28">
        <f t="shared" si="70"/>
        <v>0</v>
      </c>
      <c r="H4528" s="29" t="b">
        <f>AND(IFERROR(INDEX(Config_Categories!$C$3:$AA$3, MATCH($E4528, Config_Categories!$C$1:$AA$1, 0)), FALSE), $G4528 &lt; 0)</f>
        <v>0</v>
      </c>
    </row>
    <row r="4529" spans="7:8" x14ac:dyDescent="0.45">
      <c r="G4529" s="28">
        <f t="shared" si="70"/>
        <v>0</v>
      </c>
      <c r="H4529" s="29" t="b">
        <f>AND(IFERROR(INDEX(Config_Categories!$C$3:$AA$3, MATCH($E4529, Config_Categories!$C$1:$AA$1, 0)), FALSE), $G4529 &lt; 0)</f>
        <v>0</v>
      </c>
    </row>
    <row r="4530" spans="7:8" x14ac:dyDescent="0.45">
      <c r="G4530" s="28">
        <f t="shared" si="70"/>
        <v>0</v>
      </c>
      <c r="H4530" s="29" t="b">
        <f>AND(IFERROR(INDEX(Config_Categories!$C$3:$AA$3, MATCH($E4530, Config_Categories!$C$1:$AA$1, 0)), FALSE), $G4530 &lt; 0)</f>
        <v>0</v>
      </c>
    </row>
    <row r="4531" spans="7:8" x14ac:dyDescent="0.45">
      <c r="G4531" s="28">
        <f t="shared" si="70"/>
        <v>0</v>
      </c>
      <c r="H4531" s="29" t="b">
        <f>AND(IFERROR(INDEX(Config_Categories!$C$3:$AA$3, MATCH($E4531, Config_Categories!$C$1:$AA$1, 0)), FALSE), $G4531 &lt; 0)</f>
        <v>0</v>
      </c>
    </row>
    <row r="4532" spans="7:8" x14ac:dyDescent="0.45">
      <c r="G4532" s="28">
        <f t="shared" si="70"/>
        <v>0</v>
      </c>
      <c r="H4532" s="29" t="b">
        <f>AND(IFERROR(INDEX(Config_Categories!$C$3:$AA$3, MATCH($E4532, Config_Categories!$C$1:$AA$1, 0)), FALSE), $G4532 &lt; 0)</f>
        <v>0</v>
      </c>
    </row>
    <row r="4533" spans="7:8" x14ac:dyDescent="0.45">
      <c r="G4533" s="28">
        <f t="shared" si="70"/>
        <v>0</v>
      </c>
      <c r="H4533" s="29" t="b">
        <f>AND(IFERROR(INDEX(Config_Categories!$C$3:$AA$3, MATCH($E4533, Config_Categories!$C$1:$AA$1, 0)), FALSE), $G4533 &lt; 0)</f>
        <v>0</v>
      </c>
    </row>
    <row r="4534" spans="7:8" x14ac:dyDescent="0.45">
      <c r="G4534" s="28">
        <f t="shared" si="70"/>
        <v>0</v>
      </c>
      <c r="H4534" s="29" t="b">
        <f>AND(IFERROR(INDEX(Config_Categories!$C$3:$AA$3, MATCH($E4534, Config_Categories!$C$1:$AA$1, 0)), FALSE), $G4534 &lt; 0)</f>
        <v>0</v>
      </c>
    </row>
    <row r="4535" spans="7:8" x14ac:dyDescent="0.45">
      <c r="G4535" s="28">
        <f t="shared" si="70"/>
        <v>0</v>
      </c>
      <c r="H4535" s="29" t="b">
        <f>AND(IFERROR(INDEX(Config_Categories!$C$3:$AA$3, MATCH($E4535, Config_Categories!$C$1:$AA$1, 0)), FALSE), $G4535 &lt; 0)</f>
        <v>0</v>
      </c>
    </row>
    <row r="4536" spans="7:8" x14ac:dyDescent="0.45">
      <c r="G4536" s="28">
        <f t="shared" si="70"/>
        <v>0</v>
      </c>
      <c r="H4536" s="29" t="b">
        <f>AND(IFERROR(INDEX(Config_Categories!$C$3:$AA$3, MATCH($E4536, Config_Categories!$C$1:$AA$1, 0)), FALSE), $G4536 &lt; 0)</f>
        <v>0</v>
      </c>
    </row>
    <row r="4537" spans="7:8" x14ac:dyDescent="0.45">
      <c r="G4537" s="28">
        <f t="shared" si="70"/>
        <v>0</v>
      </c>
      <c r="H4537" s="29" t="b">
        <f>AND(IFERROR(INDEX(Config_Categories!$C$3:$AA$3, MATCH($E4537, Config_Categories!$C$1:$AA$1, 0)), FALSE), $G4537 &lt; 0)</f>
        <v>0</v>
      </c>
    </row>
    <row r="4538" spans="7:8" x14ac:dyDescent="0.45">
      <c r="G4538" s="28">
        <f t="shared" si="70"/>
        <v>0</v>
      </c>
      <c r="H4538" s="29" t="b">
        <f>AND(IFERROR(INDEX(Config_Categories!$C$3:$AA$3, MATCH($E4538, Config_Categories!$C$1:$AA$1, 0)), FALSE), $G4538 &lt; 0)</f>
        <v>0</v>
      </c>
    </row>
    <row r="4539" spans="7:8" x14ac:dyDescent="0.45">
      <c r="G4539" s="28">
        <f t="shared" si="70"/>
        <v>0</v>
      </c>
      <c r="H4539" s="29" t="b">
        <f>AND(IFERROR(INDEX(Config_Categories!$C$3:$AA$3, MATCH($E4539, Config_Categories!$C$1:$AA$1, 0)), FALSE), $G4539 &lt; 0)</f>
        <v>0</v>
      </c>
    </row>
    <row r="4540" spans="7:8" x14ac:dyDescent="0.45">
      <c r="G4540" s="28">
        <f t="shared" si="70"/>
        <v>0</v>
      </c>
      <c r="H4540" s="29" t="b">
        <f>AND(IFERROR(INDEX(Config_Categories!$C$3:$AA$3, MATCH($E4540, Config_Categories!$C$1:$AA$1, 0)), FALSE), $G4540 &lt; 0)</f>
        <v>0</v>
      </c>
    </row>
    <row r="4541" spans="7:8" x14ac:dyDescent="0.45">
      <c r="G4541" s="28">
        <f t="shared" si="70"/>
        <v>0</v>
      </c>
      <c r="H4541" s="29" t="b">
        <f>AND(IFERROR(INDEX(Config_Categories!$C$3:$AA$3, MATCH($E4541, Config_Categories!$C$1:$AA$1, 0)), FALSE), $G4541 &lt; 0)</f>
        <v>0</v>
      </c>
    </row>
    <row r="4542" spans="7:8" x14ac:dyDescent="0.45">
      <c r="G4542" s="28">
        <f t="shared" si="70"/>
        <v>0</v>
      </c>
      <c r="H4542" s="29" t="b">
        <f>AND(IFERROR(INDEX(Config_Categories!$C$3:$AA$3, MATCH($E4542, Config_Categories!$C$1:$AA$1, 0)), FALSE), $G4542 &lt; 0)</f>
        <v>0</v>
      </c>
    </row>
    <row r="4543" spans="7:8" x14ac:dyDescent="0.45">
      <c r="G4543" s="28">
        <f t="shared" si="70"/>
        <v>0</v>
      </c>
      <c r="H4543" s="29" t="b">
        <f>AND(IFERROR(INDEX(Config_Categories!$C$3:$AA$3, MATCH($E4543, Config_Categories!$C$1:$AA$1, 0)), FALSE), $G4543 &lt; 0)</f>
        <v>0</v>
      </c>
    </row>
    <row r="4544" spans="7:8" x14ac:dyDescent="0.45">
      <c r="G4544" s="28">
        <f t="shared" si="70"/>
        <v>0</v>
      </c>
      <c r="H4544" s="29" t="b">
        <f>AND(IFERROR(INDEX(Config_Categories!$C$3:$AA$3, MATCH($E4544, Config_Categories!$C$1:$AA$1, 0)), FALSE), $G4544 &lt; 0)</f>
        <v>0</v>
      </c>
    </row>
    <row r="4545" spans="7:8" x14ac:dyDescent="0.45">
      <c r="G4545" s="28">
        <f t="shared" si="70"/>
        <v>0</v>
      </c>
      <c r="H4545" s="29" t="b">
        <f>AND(IFERROR(INDEX(Config_Categories!$C$3:$AA$3, MATCH($E4545, Config_Categories!$C$1:$AA$1, 0)), FALSE), $G4545 &lt; 0)</f>
        <v>0</v>
      </c>
    </row>
    <row r="4546" spans="7:8" x14ac:dyDescent="0.45">
      <c r="G4546" s="28">
        <f t="shared" si="70"/>
        <v>0</v>
      </c>
      <c r="H4546" s="29" t="b">
        <f>AND(IFERROR(INDEX(Config_Categories!$C$3:$AA$3, MATCH($E4546, Config_Categories!$C$1:$AA$1, 0)), FALSE), $G4546 &lt; 0)</f>
        <v>0</v>
      </c>
    </row>
    <row r="4547" spans="7:8" x14ac:dyDescent="0.45">
      <c r="G4547" s="28">
        <f t="shared" ref="G4547:G4610" si="71">SUM(I4547:O4547)</f>
        <v>0</v>
      </c>
      <c r="H4547" s="29" t="b">
        <f>AND(IFERROR(INDEX(Config_Categories!$C$3:$AA$3, MATCH($E4547, Config_Categories!$C$1:$AA$1, 0)), FALSE), $G4547 &lt; 0)</f>
        <v>0</v>
      </c>
    </row>
    <row r="4548" spans="7:8" x14ac:dyDescent="0.45">
      <c r="G4548" s="28">
        <f t="shared" si="71"/>
        <v>0</v>
      </c>
      <c r="H4548" s="29" t="b">
        <f>AND(IFERROR(INDEX(Config_Categories!$C$3:$AA$3, MATCH($E4548, Config_Categories!$C$1:$AA$1, 0)), FALSE), $G4548 &lt; 0)</f>
        <v>0</v>
      </c>
    </row>
    <row r="4549" spans="7:8" x14ac:dyDescent="0.45">
      <c r="G4549" s="28">
        <f t="shared" si="71"/>
        <v>0</v>
      </c>
      <c r="H4549" s="29" t="b">
        <f>AND(IFERROR(INDEX(Config_Categories!$C$3:$AA$3, MATCH($E4549, Config_Categories!$C$1:$AA$1, 0)), FALSE), $G4549 &lt; 0)</f>
        <v>0</v>
      </c>
    </row>
    <row r="4550" spans="7:8" x14ac:dyDescent="0.45">
      <c r="G4550" s="28">
        <f t="shared" si="71"/>
        <v>0</v>
      </c>
      <c r="H4550" s="29" t="b">
        <f>AND(IFERROR(INDEX(Config_Categories!$C$3:$AA$3, MATCH($E4550, Config_Categories!$C$1:$AA$1, 0)), FALSE), $G4550 &lt; 0)</f>
        <v>0</v>
      </c>
    </row>
    <row r="4551" spans="7:8" x14ac:dyDescent="0.45">
      <c r="G4551" s="28">
        <f t="shared" si="71"/>
        <v>0</v>
      </c>
      <c r="H4551" s="29" t="b">
        <f>AND(IFERROR(INDEX(Config_Categories!$C$3:$AA$3, MATCH($E4551, Config_Categories!$C$1:$AA$1, 0)), FALSE), $G4551 &lt; 0)</f>
        <v>0</v>
      </c>
    </row>
    <row r="4552" spans="7:8" x14ac:dyDescent="0.45">
      <c r="G4552" s="28">
        <f t="shared" si="71"/>
        <v>0</v>
      </c>
      <c r="H4552" s="29" t="b">
        <f>AND(IFERROR(INDEX(Config_Categories!$C$3:$AA$3, MATCH($E4552, Config_Categories!$C$1:$AA$1, 0)), FALSE), $G4552 &lt; 0)</f>
        <v>0</v>
      </c>
    </row>
    <row r="4553" spans="7:8" x14ac:dyDescent="0.45">
      <c r="G4553" s="28">
        <f t="shared" si="71"/>
        <v>0</v>
      </c>
      <c r="H4553" s="29" t="b">
        <f>AND(IFERROR(INDEX(Config_Categories!$C$3:$AA$3, MATCH($E4553, Config_Categories!$C$1:$AA$1, 0)), FALSE), $G4553 &lt; 0)</f>
        <v>0</v>
      </c>
    </row>
    <row r="4554" spans="7:8" x14ac:dyDescent="0.45">
      <c r="G4554" s="28">
        <f t="shared" si="71"/>
        <v>0</v>
      </c>
      <c r="H4554" s="29" t="b">
        <f>AND(IFERROR(INDEX(Config_Categories!$C$3:$AA$3, MATCH($E4554, Config_Categories!$C$1:$AA$1, 0)), FALSE), $G4554 &lt; 0)</f>
        <v>0</v>
      </c>
    </row>
    <row r="4555" spans="7:8" x14ac:dyDescent="0.45">
      <c r="G4555" s="28">
        <f t="shared" si="71"/>
        <v>0</v>
      </c>
      <c r="H4555" s="29" t="b">
        <f>AND(IFERROR(INDEX(Config_Categories!$C$3:$AA$3, MATCH($E4555, Config_Categories!$C$1:$AA$1, 0)), FALSE), $G4555 &lt; 0)</f>
        <v>0</v>
      </c>
    </row>
    <row r="4556" spans="7:8" x14ac:dyDescent="0.45">
      <c r="G4556" s="28">
        <f t="shared" si="71"/>
        <v>0</v>
      </c>
      <c r="H4556" s="29" t="b">
        <f>AND(IFERROR(INDEX(Config_Categories!$C$3:$AA$3, MATCH($E4556, Config_Categories!$C$1:$AA$1, 0)), FALSE), $G4556 &lt; 0)</f>
        <v>0</v>
      </c>
    </row>
    <row r="4557" spans="7:8" x14ac:dyDescent="0.45">
      <c r="G4557" s="28">
        <f t="shared" si="71"/>
        <v>0</v>
      </c>
      <c r="H4557" s="29" t="b">
        <f>AND(IFERROR(INDEX(Config_Categories!$C$3:$AA$3, MATCH($E4557, Config_Categories!$C$1:$AA$1, 0)), FALSE), $G4557 &lt; 0)</f>
        <v>0</v>
      </c>
    </row>
    <row r="4558" spans="7:8" x14ac:dyDescent="0.45">
      <c r="G4558" s="28">
        <f t="shared" si="71"/>
        <v>0</v>
      </c>
      <c r="H4558" s="29" t="b">
        <f>AND(IFERROR(INDEX(Config_Categories!$C$3:$AA$3, MATCH($E4558, Config_Categories!$C$1:$AA$1, 0)), FALSE), $G4558 &lt; 0)</f>
        <v>0</v>
      </c>
    </row>
    <row r="4559" spans="7:8" x14ac:dyDescent="0.45">
      <c r="G4559" s="28">
        <f t="shared" si="71"/>
        <v>0</v>
      </c>
      <c r="H4559" s="29" t="b">
        <f>AND(IFERROR(INDEX(Config_Categories!$C$3:$AA$3, MATCH($E4559, Config_Categories!$C$1:$AA$1, 0)), FALSE), $G4559 &lt; 0)</f>
        <v>0</v>
      </c>
    </row>
    <row r="4560" spans="7:8" x14ac:dyDescent="0.45">
      <c r="G4560" s="28">
        <f t="shared" si="71"/>
        <v>0</v>
      </c>
      <c r="H4560" s="29" t="b">
        <f>AND(IFERROR(INDEX(Config_Categories!$C$3:$AA$3, MATCH($E4560, Config_Categories!$C$1:$AA$1, 0)), FALSE), $G4560 &lt; 0)</f>
        <v>0</v>
      </c>
    </row>
    <row r="4561" spans="7:8" x14ac:dyDescent="0.45">
      <c r="G4561" s="28">
        <f t="shared" si="71"/>
        <v>0</v>
      </c>
      <c r="H4561" s="29" t="b">
        <f>AND(IFERROR(INDEX(Config_Categories!$C$3:$AA$3, MATCH($E4561, Config_Categories!$C$1:$AA$1, 0)), FALSE), $G4561 &lt; 0)</f>
        <v>0</v>
      </c>
    </row>
    <row r="4562" spans="7:8" x14ac:dyDescent="0.45">
      <c r="G4562" s="28">
        <f t="shared" si="71"/>
        <v>0</v>
      </c>
      <c r="H4562" s="29" t="b">
        <f>AND(IFERROR(INDEX(Config_Categories!$C$3:$AA$3, MATCH($E4562, Config_Categories!$C$1:$AA$1, 0)), FALSE), $G4562 &lt; 0)</f>
        <v>0</v>
      </c>
    </row>
    <row r="4563" spans="7:8" x14ac:dyDescent="0.45">
      <c r="G4563" s="28">
        <f t="shared" si="71"/>
        <v>0</v>
      </c>
      <c r="H4563" s="29" t="b">
        <f>AND(IFERROR(INDEX(Config_Categories!$C$3:$AA$3, MATCH($E4563, Config_Categories!$C$1:$AA$1, 0)), FALSE), $G4563 &lt; 0)</f>
        <v>0</v>
      </c>
    </row>
    <row r="4564" spans="7:8" x14ac:dyDescent="0.45">
      <c r="G4564" s="28">
        <f t="shared" si="71"/>
        <v>0</v>
      </c>
      <c r="H4564" s="29" t="b">
        <f>AND(IFERROR(INDEX(Config_Categories!$C$3:$AA$3, MATCH($E4564, Config_Categories!$C$1:$AA$1, 0)), FALSE), $G4564 &lt; 0)</f>
        <v>0</v>
      </c>
    </row>
    <row r="4565" spans="7:8" x14ac:dyDescent="0.45">
      <c r="G4565" s="28">
        <f t="shared" si="71"/>
        <v>0</v>
      </c>
      <c r="H4565" s="29" t="b">
        <f>AND(IFERROR(INDEX(Config_Categories!$C$3:$AA$3, MATCH($E4565, Config_Categories!$C$1:$AA$1, 0)), FALSE), $G4565 &lt; 0)</f>
        <v>0</v>
      </c>
    </row>
    <row r="4566" spans="7:8" x14ac:dyDescent="0.45">
      <c r="G4566" s="28">
        <f t="shared" si="71"/>
        <v>0</v>
      </c>
      <c r="H4566" s="29" t="b">
        <f>AND(IFERROR(INDEX(Config_Categories!$C$3:$AA$3, MATCH($E4566, Config_Categories!$C$1:$AA$1, 0)), FALSE), $G4566 &lt; 0)</f>
        <v>0</v>
      </c>
    </row>
    <row r="4567" spans="7:8" x14ac:dyDescent="0.45">
      <c r="G4567" s="28">
        <f t="shared" si="71"/>
        <v>0</v>
      </c>
      <c r="H4567" s="29" t="b">
        <f>AND(IFERROR(INDEX(Config_Categories!$C$3:$AA$3, MATCH($E4567, Config_Categories!$C$1:$AA$1, 0)), FALSE), $G4567 &lt; 0)</f>
        <v>0</v>
      </c>
    </row>
    <row r="4568" spans="7:8" x14ac:dyDescent="0.45">
      <c r="G4568" s="28">
        <f t="shared" si="71"/>
        <v>0</v>
      </c>
      <c r="H4568" s="29" t="b">
        <f>AND(IFERROR(INDEX(Config_Categories!$C$3:$AA$3, MATCH($E4568, Config_Categories!$C$1:$AA$1, 0)), FALSE), $G4568 &lt; 0)</f>
        <v>0</v>
      </c>
    </row>
    <row r="4569" spans="7:8" x14ac:dyDescent="0.45">
      <c r="G4569" s="28">
        <f t="shared" si="71"/>
        <v>0</v>
      </c>
      <c r="H4569" s="29" t="b">
        <f>AND(IFERROR(INDEX(Config_Categories!$C$3:$AA$3, MATCH($E4569, Config_Categories!$C$1:$AA$1, 0)), FALSE), $G4569 &lt; 0)</f>
        <v>0</v>
      </c>
    </row>
    <row r="4570" spans="7:8" x14ac:dyDescent="0.45">
      <c r="G4570" s="28">
        <f t="shared" si="71"/>
        <v>0</v>
      </c>
      <c r="H4570" s="29" t="b">
        <f>AND(IFERROR(INDEX(Config_Categories!$C$3:$AA$3, MATCH($E4570, Config_Categories!$C$1:$AA$1, 0)), FALSE), $G4570 &lt; 0)</f>
        <v>0</v>
      </c>
    </row>
    <row r="4571" spans="7:8" x14ac:dyDescent="0.45">
      <c r="G4571" s="28">
        <f t="shared" si="71"/>
        <v>0</v>
      </c>
      <c r="H4571" s="29" t="b">
        <f>AND(IFERROR(INDEX(Config_Categories!$C$3:$AA$3, MATCH($E4571, Config_Categories!$C$1:$AA$1, 0)), FALSE), $G4571 &lt; 0)</f>
        <v>0</v>
      </c>
    </row>
    <row r="4572" spans="7:8" x14ac:dyDescent="0.45">
      <c r="G4572" s="28">
        <f t="shared" si="71"/>
        <v>0</v>
      </c>
      <c r="H4572" s="29" t="b">
        <f>AND(IFERROR(INDEX(Config_Categories!$C$3:$AA$3, MATCH($E4572, Config_Categories!$C$1:$AA$1, 0)), FALSE), $G4572 &lt; 0)</f>
        <v>0</v>
      </c>
    </row>
    <row r="4573" spans="7:8" x14ac:dyDescent="0.45">
      <c r="G4573" s="28">
        <f t="shared" si="71"/>
        <v>0</v>
      </c>
      <c r="H4573" s="29" t="b">
        <f>AND(IFERROR(INDEX(Config_Categories!$C$3:$AA$3, MATCH($E4573, Config_Categories!$C$1:$AA$1, 0)), FALSE), $G4573 &lt; 0)</f>
        <v>0</v>
      </c>
    </row>
    <row r="4574" spans="7:8" x14ac:dyDescent="0.45">
      <c r="G4574" s="28">
        <f t="shared" si="71"/>
        <v>0</v>
      </c>
      <c r="H4574" s="29" t="b">
        <f>AND(IFERROR(INDEX(Config_Categories!$C$3:$AA$3, MATCH($E4574, Config_Categories!$C$1:$AA$1, 0)), FALSE), $G4574 &lt; 0)</f>
        <v>0</v>
      </c>
    </row>
    <row r="4575" spans="7:8" x14ac:dyDescent="0.45">
      <c r="G4575" s="28">
        <f t="shared" si="71"/>
        <v>0</v>
      </c>
      <c r="H4575" s="29" t="b">
        <f>AND(IFERROR(INDEX(Config_Categories!$C$3:$AA$3, MATCH($E4575, Config_Categories!$C$1:$AA$1, 0)), FALSE), $G4575 &lt; 0)</f>
        <v>0</v>
      </c>
    </row>
    <row r="4576" spans="7:8" x14ac:dyDescent="0.45">
      <c r="G4576" s="28">
        <f t="shared" si="71"/>
        <v>0</v>
      </c>
      <c r="H4576" s="29" t="b">
        <f>AND(IFERROR(INDEX(Config_Categories!$C$3:$AA$3, MATCH($E4576, Config_Categories!$C$1:$AA$1, 0)), FALSE), $G4576 &lt; 0)</f>
        <v>0</v>
      </c>
    </row>
    <row r="4577" spans="7:8" x14ac:dyDescent="0.45">
      <c r="G4577" s="28">
        <f t="shared" si="71"/>
        <v>0</v>
      </c>
      <c r="H4577" s="29" t="b">
        <f>AND(IFERROR(INDEX(Config_Categories!$C$3:$AA$3, MATCH($E4577, Config_Categories!$C$1:$AA$1, 0)), FALSE), $G4577 &lt; 0)</f>
        <v>0</v>
      </c>
    </row>
    <row r="4578" spans="7:8" x14ac:dyDescent="0.45">
      <c r="G4578" s="28">
        <f t="shared" si="71"/>
        <v>0</v>
      </c>
      <c r="H4578" s="29" t="b">
        <f>AND(IFERROR(INDEX(Config_Categories!$C$3:$AA$3, MATCH($E4578, Config_Categories!$C$1:$AA$1, 0)), FALSE), $G4578 &lt; 0)</f>
        <v>0</v>
      </c>
    </row>
    <row r="4579" spans="7:8" x14ac:dyDescent="0.45">
      <c r="G4579" s="28">
        <f t="shared" si="71"/>
        <v>0</v>
      </c>
      <c r="H4579" s="29" t="b">
        <f>AND(IFERROR(INDEX(Config_Categories!$C$3:$AA$3, MATCH($E4579, Config_Categories!$C$1:$AA$1, 0)), FALSE), $G4579 &lt; 0)</f>
        <v>0</v>
      </c>
    </row>
    <row r="4580" spans="7:8" x14ac:dyDescent="0.45">
      <c r="G4580" s="28">
        <f t="shared" si="71"/>
        <v>0</v>
      </c>
      <c r="H4580" s="29" t="b">
        <f>AND(IFERROR(INDEX(Config_Categories!$C$3:$AA$3, MATCH($E4580, Config_Categories!$C$1:$AA$1, 0)), FALSE), $G4580 &lt; 0)</f>
        <v>0</v>
      </c>
    </row>
    <row r="4581" spans="7:8" x14ac:dyDescent="0.45">
      <c r="G4581" s="28">
        <f t="shared" si="71"/>
        <v>0</v>
      </c>
      <c r="H4581" s="29" t="b">
        <f>AND(IFERROR(INDEX(Config_Categories!$C$3:$AA$3, MATCH($E4581, Config_Categories!$C$1:$AA$1, 0)), FALSE), $G4581 &lt; 0)</f>
        <v>0</v>
      </c>
    </row>
    <row r="4582" spans="7:8" x14ac:dyDescent="0.45">
      <c r="G4582" s="28">
        <f t="shared" si="71"/>
        <v>0</v>
      </c>
      <c r="H4582" s="29" t="b">
        <f>AND(IFERROR(INDEX(Config_Categories!$C$3:$AA$3, MATCH($E4582, Config_Categories!$C$1:$AA$1, 0)), FALSE), $G4582 &lt; 0)</f>
        <v>0</v>
      </c>
    </row>
    <row r="4583" spans="7:8" x14ac:dyDescent="0.45">
      <c r="G4583" s="28">
        <f t="shared" si="71"/>
        <v>0</v>
      </c>
      <c r="H4583" s="29" t="b">
        <f>AND(IFERROR(INDEX(Config_Categories!$C$3:$AA$3, MATCH($E4583, Config_Categories!$C$1:$AA$1, 0)), FALSE), $G4583 &lt; 0)</f>
        <v>0</v>
      </c>
    </row>
    <row r="4584" spans="7:8" x14ac:dyDescent="0.45">
      <c r="G4584" s="28">
        <f t="shared" si="71"/>
        <v>0</v>
      </c>
      <c r="H4584" s="29" t="b">
        <f>AND(IFERROR(INDEX(Config_Categories!$C$3:$AA$3, MATCH($E4584, Config_Categories!$C$1:$AA$1, 0)), FALSE), $G4584 &lt; 0)</f>
        <v>0</v>
      </c>
    </row>
    <row r="4585" spans="7:8" x14ac:dyDescent="0.45">
      <c r="G4585" s="28">
        <f t="shared" si="71"/>
        <v>0</v>
      </c>
      <c r="H4585" s="29" t="b">
        <f>AND(IFERROR(INDEX(Config_Categories!$C$3:$AA$3, MATCH($E4585, Config_Categories!$C$1:$AA$1, 0)), FALSE), $G4585 &lt; 0)</f>
        <v>0</v>
      </c>
    </row>
    <row r="4586" spans="7:8" x14ac:dyDescent="0.45">
      <c r="G4586" s="28">
        <f t="shared" si="71"/>
        <v>0</v>
      </c>
      <c r="H4586" s="29" t="b">
        <f>AND(IFERROR(INDEX(Config_Categories!$C$3:$AA$3, MATCH($E4586, Config_Categories!$C$1:$AA$1, 0)), FALSE), $G4586 &lt; 0)</f>
        <v>0</v>
      </c>
    </row>
    <row r="4587" spans="7:8" x14ac:dyDescent="0.45">
      <c r="G4587" s="28">
        <f t="shared" si="71"/>
        <v>0</v>
      </c>
      <c r="H4587" s="29" t="b">
        <f>AND(IFERROR(INDEX(Config_Categories!$C$3:$AA$3, MATCH($E4587, Config_Categories!$C$1:$AA$1, 0)), FALSE), $G4587 &lt; 0)</f>
        <v>0</v>
      </c>
    </row>
    <row r="4588" spans="7:8" x14ac:dyDescent="0.45">
      <c r="G4588" s="28">
        <f t="shared" si="71"/>
        <v>0</v>
      </c>
      <c r="H4588" s="29" t="b">
        <f>AND(IFERROR(INDEX(Config_Categories!$C$3:$AA$3, MATCH($E4588, Config_Categories!$C$1:$AA$1, 0)), FALSE), $G4588 &lt; 0)</f>
        <v>0</v>
      </c>
    </row>
    <row r="4589" spans="7:8" x14ac:dyDescent="0.45">
      <c r="G4589" s="28">
        <f t="shared" si="71"/>
        <v>0</v>
      </c>
      <c r="H4589" s="29" t="b">
        <f>AND(IFERROR(INDEX(Config_Categories!$C$3:$AA$3, MATCH($E4589, Config_Categories!$C$1:$AA$1, 0)), FALSE), $G4589 &lt; 0)</f>
        <v>0</v>
      </c>
    </row>
    <row r="4590" spans="7:8" x14ac:dyDescent="0.45">
      <c r="G4590" s="28">
        <f t="shared" si="71"/>
        <v>0</v>
      </c>
      <c r="H4590" s="29" t="b">
        <f>AND(IFERROR(INDEX(Config_Categories!$C$3:$AA$3, MATCH($E4590, Config_Categories!$C$1:$AA$1, 0)), FALSE), $G4590 &lt; 0)</f>
        <v>0</v>
      </c>
    </row>
    <row r="4591" spans="7:8" x14ac:dyDescent="0.45">
      <c r="G4591" s="28">
        <f t="shared" si="71"/>
        <v>0</v>
      </c>
      <c r="H4591" s="29" t="b">
        <f>AND(IFERROR(INDEX(Config_Categories!$C$3:$AA$3, MATCH($E4591, Config_Categories!$C$1:$AA$1, 0)), FALSE), $G4591 &lt; 0)</f>
        <v>0</v>
      </c>
    </row>
    <row r="4592" spans="7:8" x14ac:dyDescent="0.45">
      <c r="G4592" s="28">
        <f t="shared" si="71"/>
        <v>0</v>
      </c>
      <c r="H4592" s="29" t="b">
        <f>AND(IFERROR(INDEX(Config_Categories!$C$3:$AA$3, MATCH($E4592, Config_Categories!$C$1:$AA$1, 0)), FALSE), $G4592 &lt; 0)</f>
        <v>0</v>
      </c>
    </row>
    <row r="4593" spans="7:8" x14ac:dyDescent="0.45">
      <c r="G4593" s="28">
        <f t="shared" si="71"/>
        <v>0</v>
      </c>
      <c r="H4593" s="29" t="b">
        <f>AND(IFERROR(INDEX(Config_Categories!$C$3:$AA$3, MATCH($E4593, Config_Categories!$C$1:$AA$1, 0)), FALSE), $G4593 &lt; 0)</f>
        <v>0</v>
      </c>
    </row>
    <row r="4594" spans="7:8" x14ac:dyDescent="0.45">
      <c r="G4594" s="28">
        <f t="shared" si="71"/>
        <v>0</v>
      </c>
      <c r="H4594" s="29" t="b">
        <f>AND(IFERROR(INDEX(Config_Categories!$C$3:$AA$3, MATCH($E4594, Config_Categories!$C$1:$AA$1, 0)), FALSE), $G4594 &lt; 0)</f>
        <v>0</v>
      </c>
    </row>
    <row r="4595" spans="7:8" x14ac:dyDescent="0.45">
      <c r="G4595" s="28">
        <f t="shared" si="71"/>
        <v>0</v>
      </c>
      <c r="H4595" s="29" t="b">
        <f>AND(IFERROR(INDEX(Config_Categories!$C$3:$AA$3, MATCH($E4595, Config_Categories!$C$1:$AA$1, 0)), FALSE), $G4595 &lt; 0)</f>
        <v>0</v>
      </c>
    </row>
    <row r="4596" spans="7:8" x14ac:dyDescent="0.45">
      <c r="G4596" s="28">
        <f t="shared" si="71"/>
        <v>0</v>
      </c>
      <c r="H4596" s="29" t="b">
        <f>AND(IFERROR(INDEX(Config_Categories!$C$3:$AA$3, MATCH($E4596, Config_Categories!$C$1:$AA$1, 0)), FALSE), $G4596 &lt; 0)</f>
        <v>0</v>
      </c>
    </row>
    <row r="4597" spans="7:8" x14ac:dyDescent="0.45">
      <c r="G4597" s="28">
        <f t="shared" si="71"/>
        <v>0</v>
      </c>
      <c r="H4597" s="29" t="b">
        <f>AND(IFERROR(INDEX(Config_Categories!$C$3:$AA$3, MATCH($E4597, Config_Categories!$C$1:$AA$1, 0)), FALSE), $G4597 &lt; 0)</f>
        <v>0</v>
      </c>
    </row>
    <row r="4598" spans="7:8" x14ac:dyDescent="0.45">
      <c r="G4598" s="28">
        <f t="shared" si="71"/>
        <v>0</v>
      </c>
      <c r="H4598" s="29" t="b">
        <f>AND(IFERROR(INDEX(Config_Categories!$C$3:$AA$3, MATCH($E4598, Config_Categories!$C$1:$AA$1, 0)), FALSE), $G4598 &lt; 0)</f>
        <v>0</v>
      </c>
    </row>
    <row r="4599" spans="7:8" x14ac:dyDescent="0.45">
      <c r="G4599" s="28">
        <f t="shared" si="71"/>
        <v>0</v>
      </c>
      <c r="H4599" s="29" t="b">
        <f>AND(IFERROR(INDEX(Config_Categories!$C$3:$AA$3, MATCH($E4599, Config_Categories!$C$1:$AA$1, 0)), FALSE), $G4599 &lt; 0)</f>
        <v>0</v>
      </c>
    </row>
    <row r="4600" spans="7:8" x14ac:dyDescent="0.45">
      <c r="G4600" s="28">
        <f t="shared" si="71"/>
        <v>0</v>
      </c>
      <c r="H4600" s="29" t="b">
        <f>AND(IFERROR(INDEX(Config_Categories!$C$3:$AA$3, MATCH($E4600, Config_Categories!$C$1:$AA$1, 0)), FALSE), $G4600 &lt; 0)</f>
        <v>0</v>
      </c>
    </row>
    <row r="4601" spans="7:8" x14ac:dyDescent="0.45">
      <c r="G4601" s="28">
        <f t="shared" si="71"/>
        <v>0</v>
      </c>
      <c r="H4601" s="29" t="b">
        <f>AND(IFERROR(INDEX(Config_Categories!$C$3:$AA$3, MATCH($E4601, Config_Categories!$C$1:$AA$1, 0)), FALSE), $G4601 &lt; 0)</f>
        <v>0</v>
      </c>
    </row>
    <row r="4602" spans="7:8" x14ac:dyDescent="0.45">
      <c r="G4602" s="28">
        <f t="shared" si="71"/>
        <v>0</v>
      </c>
      <c r="H4602" s="29" t="b">
        <f>AND(IFERROR(INDEX(Config_Categories!$C$3:$AA$3, MATCH($E4602, Config_Categories!$C$1:$AA$1, 0)), FALSE), $G4602 &lt; 0)</f>
        <v>0</v>
      </c>
    </row>
    <row r="4603" spans="7:8" x14ac:dyDescent="0.45">
      <c r="G4603" s="28">
        <f t="shared" si="71"/>
        <v>0</v>
      </c>
      <c r="H4603" s="29" t="b">
        <f>AND(IFERROR(INDEX(Config_Categories!$C$3:$AA$3, MATCH($E4603, Config_Categories!$C$1:$AA$1, 0)), FALSE), $G4603 &lt; 0)</f>
        <v>0</v>
      </c>
    </row>
    <row r="4604" spans="7:8" x14ac:dyDescent="0.45">
      <c r="G4604" s="28">
        <f t="shared" si="71"/>
        <v>0</v>
      </c>
      <c r="H4604" s="29" t="b">
        <f>AND(IFERROR(INDEX(Config_Categories!$C$3:$AA$3, MATCH($E4604, Config_Categories!$C$1:$AA$1, 0)), FALSE), $G4604 &lt; 0)</f>
        <v>0</v>
      </c>
    </row>
    <row r="4605" spans="7:8" x14ac:dyDescent="0.45">
      <c r="G4605" s="28">
        <f t="shared" si="71"/>
        <v>0</v>
      </c>
      <c r="H4605" s="29" t="b">
        <f>AND(IFERROR(INDEX(Config_Categories!$C$3:$AA$3, MATCH($E4605, Config_Categories!$C$1:$AA$1, 0)), FALSE), $G4605 &lt; 0)</f>
        <v>0</v>
      </c>
    </row>
    <row r="4606" spans="7:8" x14ac:dyDescent="0.45">
      <c r="G4606" s="28">
        <f t="shared" si="71"/>
        <v>0</v>
      </c>
      <c r="H4606" s="29" t="b">
        <f>AND(IFERROR(INDEX(Config_Categories!$C$3:$AA$3, MATCH($E4606, Config_Categories!$C$1:$AA$1, 0)), FALSE), $G4606 &lt; 0)</f>
        <v>0</v>
      </c>
    </row>
    <row r="4607" spans="7:8" x14ac:dyDescent="0.45">
      <c r="G4607" s="28">
        <f t="shared" si="71"/>
        <v>0</v>
      </c>
      <c r="H4607" s="29" t="b">
        <f>AND(IFERROR(INDEX(Config_Categories!$C$3:$AA$3, MATCH($E4607, Config_Categories!$C$1:$AA$1, 0)), FALSE), $G4607 &lt; 0)</f>
        <v>0</v>
      </c>
    </row>
    <row r="4608" spans="7:8" x14ac:dyDescent="0.45">
      <c r="G4608" s="28">
        <f t="shared" si="71"/>
        <v>0</v>
      </c>
      <c r="H4608" s="29" t="b">
        <f>AND(IFERROR(INDEX(Config_Categories!$C$3:$AA$3, MATCH($E4608, Config_Categories!$C$1:$AA$1, 0)), FALSE), $G4608 &lt; 0)</f>
        <v>0</v>
      </c>
    </row>
    <row r="4609" spans="7:8" x14ac:dyDescent="0.45">
      <c r="G4609" s="28">
        <f t="shared" si="71"/>
        <v>0</v>
      </c>
      <c r="H4609" s="29" t="b">
        <f>AND(IFERROR(INDEX(Config_Categories!$C$3:$AA$3, MATCH($E4609, Config_Categories!$C$1:$AA$1, 0)), FALSE), $G4609 &lt; 0)</f>
        <v>0</v>
      </c>
    </row>
    <row r="4610" spans="7:8" x14ac:dyDescent="0.45">
      <c r="G4610" s="28">
        <f t="shared" si="71"/>
        <v>0</v>
      </c>
      <c r="H4610" s="29" t="b">
        <f>AND(IFERROR(INDEX(Config_Categories!$C$3:$AA$3, MATCH($E4610, Config_Categories!$C$1:$AA$1, 0)), FALSE), $G4610 &lt; 0)</f>
        <v>0</v>
      </c>
    </row>
    <row r="4611" spans="7:8" x14ac:dyDescent="0.45">
      <c r="G4611" s="28">
        <f t="shared" ref="G4611:G4674" si="72">SUM(I4611:O4611)</f>
        <v>0</v>
      </c>
      <c r="H4611" s="29" t="b">
        <f>AND(IFERROR(INDEX(Config_Categories!$C$3:$AA$3, MATCH($E4611, Config_Categories!$C$1:$AA$1, 0)), FALSE), $G4611 &lt; 0)</f>
        <v>0</v>
      </c>
    </row>
    <row r="4612" spans="7:8" x14ac:dyDescent="0.45">
      <c r="G4612" s="28">
        <f t="shared" si="72"/>
        <v>0</v>
      </c>
      <c r="H4612" s="29" t="b">
        <f>AND(IFERROR(INDEX(Config_Categories!$C$3:$AA$3, MATCH($E4612, Config_Categories!$C$1:$AA$1, 0)), FALSE), $G4612 &lt; 0)</f>
        <v>0</v>
      </c>
    </row>
    <row r="4613" spans="7:8" x14ac:dyDescent="0.45">
      <c r="G4613" s="28">
        <f t="shared" si="72"/>
        <v>0</v>
      </c>
      <c r="H4613" s="29" t="b">
        <f>AND(IFERROR(INDEX(Config_Categories!$C$3:$AA$3, MATCH($E4613, Config_Categories!$C$1:$AA$1, 0)), FALSE), $G4613 &lt; 0)</f>
        <v>0</v>
      </c>
    </row>
    <row r="4614" spans="7:8" x14ac:dyDescent="0.45">
      <c r="G4614" s="28">
        <f t="shared" si="72"/>
        <v>0</v>
      </c>
      <c r="H4614" s="29" t="b">
        <f>AND(IFERROR(INDEX(Config_Categories!$C$3:$AA$3, MATCH($E4614, Config_Categories!$C$1:$AA$1, 0)), FALSE), $G4614 &lt; 0)</f>
        <v>0</v>
      </c>
    </row>
    <row r="4615" spans="7:8" x14ac:dyDescent="0.45">
      <c r="G4615" s="28">
        <f t="shared" si="72"/>
        <v>0</v>
      </c>
      <c r="H4615" s="29" t="b">
        <f>AND(IFERROR(INDEX(Config_Categories!$C$3:$AA$3, MATCH($E4615, Config_Categories!$C$1:$AA$1, 0)), FALSE), $G4615 &lt; 0)</f>
        <v>0</v>
      </c>
    </row>
    <row r="4616" spans="7:8" x14ac:dyDescent="0.45">
      <c r="G4616" s="28">
        <f t="shared" si="72"/>
        <v>0</v>
      </c>
      <c r="H4616" s="29" t="b">
        <f>AND(IFERROR(INDEX(Config_Categories!$C$3:$AA$3, MATCH($E4616, Config_Categories!$C$1:$AA$1, 0)), FALSE), $G4616 &lt; 0)</f>
        <v>0</v>
      </c>
    </row>
    <row r="4617" spans="7:8" x14ac:dyDescent="0.45">
      <c r="G4617" s="28">
        <f t="shared" si="72"/>
        <v>0</v>
      </c>
      <c r="H4617" s="29" t="b">
        <f>AND(IFERROR(INDEX(Config_Categories!$C$3:$AA$3, MATCH($E4617, Config_Categories!$C$1:$AA$1, 0)), FALSE), $G4617 &lt; 0)</f>
        <v>0</v>
      </c>
    </row>
    <row r="4618" spans="7:8" x14ac:dyDescent="0.45">
      <c r="G4618" s="28">
        <f t="shared" si="72"/>
        <v>0</v>
      </c>
      <c r="H4618" s="29" t="b">
        <f>AND(IFERROR(INDEX(Config_Categories!$C$3:$AA$3, MATCH($E4618, Config_Categories!$C$1:$AA$1, 0)), FALSE), $G4618 &lt; 0)</f>
        <v>0</v>
      </c>
    </row>
    <row r="4619" spans="7:8" x14ac:dyDescent="0.45">
      <c r="G4619" s="28">
        <f t="shared" si="72"/>
        <v>0</v>
      </c>
      <c r="H4619" s="29" t="b">
        <f>AND(IFERROR(INDEX(Config_Categories!$C$3:$AA$3, MATCH($E4619, Config_Categories!$C$1:$AA$1, 0)), FALSE), $G4619 &lt; 0)</f>
        <v>0</v>
      </c>
    </row>
    <row r="4620" spans="7:8" x14ac:dyDescent="0.45">
      <c r="G4620" s="28">
        <f t="shared" si="72"/>
        <v>0</v>
      </c>
      <c r="H4620" s="29" t="b">
        <f>AND(IFERROR(INDEX(Config_Categories!$C$3:$AA$3, MATCH($E4620, Config_Categories!$C$1:$AA$1, 0)), FALSE), $G4620 &lt; 0)</f>
        <v>0</v>
      </c>
    </row>
    <row r="4621" spans="7:8" x14ac:dyDescent="0.45">
      <c r="G4621" s="28">
        <f t="shared" si="72"/>
        <v>0</v>
      </c>
      <c r="H4621" s="29" t="b">
        <f>AND(IFERROR(INDEX(Config_Categories!$C$3:$AA$3, MATCH($E4621, Config_Categories!$C$1:$AA$1, 0)), FALSE), $G4621 &lt; 0)</f>
        <v>0</v>
      </c>
    </row>
    <row r="4622" spans="7:8" x14ac:dyDescent="0.45">
      <c r="G4622" s="28">
        <f t="shared" si="72"/>
        <v>0</v>
      </c>
      <c r="H4622" s="29" t="b">
        <f>AND(IFERROR(INDEX(Config_Categories!$C$3:$AA$3, MATCH($E4622, Config_Categories!$C$1:$AA$1, 0)), FALSE), $G4622 &lt; 0)</f>
        <v>0</v>
      </c>
    </row>
    <row r="4623" spans="7:8" x14ac:dyDescent="0.45">
      <c r="G4623" s="28">
        <f t="shared" si="72"/>
        <v>0</v>
      </c>
      <c r="H4623" s="29" t="b">
        <f>AND(IFERROR(INDEX(Config_Categories!$C$3:$AA$3, MATCH($E4623, Config_Categories!$C$1:$AA$1, 0)), FALSE), $G4623 &lt; 0)</f>
        <v>0</v>
      </c>
    </row>
    <row r="4624" spans="7:8" x14ac:dyDescent="0.45">
      <c r="G4624" s="28">
        <f t="shared" si="72"/>
        <v>0</v>
      </c>
      <c r="H4624" s="29" t="b">
        <f>AND(IFERROR(INDEX(Config_Categories!$C$3:$AA$3, MATCH($E4624, Config_Categories!$C$1:$AA$1, 0)), FALSE), $G4624 &lt; 0)</f>
        <v>0</v>
      </c>
    </row>
    <row r="4625" spans="7:8" x14ac:dyDescent="0.45">
      <c r="G4625" s="28">
        <f t="shared" si="72"/>
        <v>0</v>
      </c>
      <c r="H4625" s="29" t="b">
        <f>AND(IFERROR(INDEX(Config_Categories!$C$3:$AA$3, MATCH($E4625, Config_Categories!$C$1:$AA$1, 0)), FALSE), $G4625 &lt; 0)</f>
        <v>0</v>
      </c>
    </row>
    <row r="4626" spans="7:8" x14ac:dyDescent="0.45">
      <c r="G4626" s="28">
        <f t="shared" si="72"/>
        <v>0</v>
      </c>
      <c r="H4626" s="29" t="b">
        <f>AND(IFERROR(INDEX(Config_Categories!$C$3:$AA$3, MATCH($E4626, Config_Categories!$C$1:$AA$1, 0)), FALSE), $G4626 &lt; 0)</f>
        <v>0</v>
      </c>
    </row>
    <row r="4627" spans="7:8" x14ac:dyDescent="0.45">
      <c r="G4627" s="28">
        <f t="shared" si="72"/>
        <v>0</v>
      </c>
      <c r="H4627" s="29" t="b">
        <f>AND(IFERROR(INDEX(Config_Categories!$C$3:$AA$3, MATCH($E4627, Config_Categories!$C$1:$AA$1, 0)), FALSE), $G4627 &lt; 0)</f>
        <v>0</v>
      </c>
    </row>
    <row r="4628" spans="7:8" x14ac:dyDescent="0.45">
      <c r="G4628" s="28">
        <f t="shared" si="72"/>
        <v>0</v>
      </c>
      <c r="H4628" s="29" t="b">
        <f>AND(IFERROR(INDEX(Config_Categories!$C$3:$AA$3, MATCH($E4628, Config_Categories!$C$1:$AA$1, 0)), FALSE), $G4628 &lt; 0)</f>
        <v>0</v>
      </c>
    </row>
    <row r="4629" spans="7:8" x14ac:dyDescent="0.45">
      <c r="G4629" s="28">
        <f t="shared" si="72"/>
        <v>0</v>
      </c>
      <c r="H4629" s="29" t="b">
        <f>AND(IFERROR(INDEX(Config_Categories!$C$3:$AA$3, MATCH($E4629, Config_Categories!$C$1:$AA$1, 0)), FALSE), $G4629 &lt; 0)</f>
        <v>0</v>
      </c>
    </row>
    <row r="4630" spans="7:8" x14ac:dyDescent="0.45">
      <c r="G4630" s="28">
        <f t="shared" si="72"/>
        <v>0</v>
      </c>
      <c r="H4630" s="29" t="b">
        <f>AND(IFERROR(INDEX(Config_Categories!$C$3:$AA$3, MATCH($E4630, Config_Categories!$C$1:$AA$1, 0)), FALSE), $G4630 &lt; 0)</f>
        <v>0</v>
      </c>
    </row>
    <row r="4631" spans="7:8" x14ac:dyDescent="0.45">
      <c r="G4631" s="28">
        <f t="shared" si="72"/>
        <v>0</v>
      </c>
      <c r="H4631" s="29" t="b">
        <f>AND(IFERROR(INDEX(Config_Categories!$C$3:$AA$3, MATCH($E4631, Config_Categories!$C$1:$AA$1, 0)), FALSE), $G4631 &lt; 0)</f>
        <v>0</v>
      </c>
    </row>
    <row r="4632" spans="7:8" x14ac:dyDescent="0.45">
      <c r="G4632" s="28">
        <f t="shared" si="72"/>
        <v>0</v>
      </c>
      <c r="H4632" s="29" t="b">
        <f>AND(IFERROR(INDEX(Config_Categories!$C$3:$AA$3, MATCH($E4632, Config_Categories!$C$1:$AA$1, 0)), FALSE), $G4632 &lt; 0)</f>
        <v>0</v>
      </c>
    </row>
    <row r="4633" spans="7:8" x14ac:dyDescent="0.45">
      <c r="G4633" s="28">
        <f t="shared" si="72"/>
        <v>0</v>
      </c>
      <c r="H4633" s="29" t="b">
        <f>AND(IFERROR(INDEX(Config_Categories!$C$3:$AA$3, MATCH($E4633, Config_Categories!$C$1:$AA$1, 0)), FALSE), $G4633 &lt; 0)</f>
        <v>0</v>
      </c>
    </row>
    <row r="4634" spans="7:8" x14ac:dyDescent="0.45">
      <c r="G4634" s="28">
        <f t="shared" si="72"/>
        <v>0</v>
      </c>
      <c r="H4634" s="29" t="b">
        <f>AND(IFERROR(INDEX(Config_Categories!$C$3:$AA$3, MATCH($E4634, Config_Categories!$C$1:$AA$1, 0)), FALSE), $G4634 &lt; 0)</f>
        <v>0</v>
      </c>
    </row>
    <row r="4635" spans="7:8" x14ac:dyDescent="0.45">
      <c r="G4635" s="28">
        <f t="shared" si="72"/>
        <v>0</v>
      </c>
      <c r="H4635" s="29" t="b">
        <f>AND(IFERROR(INDEX(Config_Categories!$C$3:$AA$3, MATCH($E4635, Config_Categories!$C$1:$AA$1, 0)), FALSE), $G4635 &lt; 0)</f>
        <v>0</v>
      </c>
    </row>
    <row r="4636" spans="7:8" x14ac:dyDescent="0.45">
      <c r="G4636" s="28">
        <f t="shared" si="72"/>
        <v>0</v>
      </c>
      <c r="H4636" s="29" t="b">
        <f>AND(IFERROR(INDEX(Config_Categories!$C$3:$AA$3, MATCH($E4636, Config_Categories!$C$1:$AA$1, 0)), FALSE), $G4636 &lt; 0)</f>
        <v>0</v>
      </c>
    </row>
    <row r="4637" spans="7:8" x14ac:dyDescent="0.45">
      <c r="G4637" s="28">
        <f t="shared" si="72"/>
        <v>0</v>
      </c>
      <c r="H4637" s="29" t="b">
        <f>AND(IFERROR(INDEX(Config_Categories!$C$3:$AA$3, MATCH($E4637, Config_Categories!$C$1:$AA$1, 0)), FALSE), $G4637 &lt; 0)</f>
        <v>0</v>
      </c>
    </row>
    <row r="4638" spans="7:8" x14ac:dyDescent="0.45">
      <c r="G4638" s="28">
        <f t="shared" si="72"/>
        <v>0</v>
      </c>
      <c r="H4638" s="29" t="b">
        <f>AND(IFERROR(INDEX(Config_Categories!$C$3:$AA$3, MATCH($E4638, Config_Categories!$C$1:$AA$1, 0)), FALSE), $G4638 &lt; 0)</f>
        <v>0</v>
      </c>
    </row>
    <row r="4639" spans="7:8" x14ac:dyDescent="0.45">
      <c r="G4639" s="28">
        <f t="shared" si="72"/>
        <v>0</v>
      </c>
      <c r="H4639" s="29" t="b">
        <f>AND(IFERROR(INDEX(Config_Categories!$C$3:$AA$3, MATCH($E4639, Config_Categories!$C$1:$AA$1, 0)), FALSE), $G4639 &lt; 0)</f>
        <v>0</v>
      </c>
    </row>
    <row r="4640" spans="7:8" x14ac:dyDescent="0.45">
      <c r="G4640" s="28">
        <f t="shared" si="72"/>
        <v>0</v>
      </c>
      <c r="H4640" s="29" t="b">
        <f>AND(IFERROR(INDEX(Config_Categories!$C$3:$AA$3, MATCH($E4640, Config_Categories!$C$1:$AA$1, 0)), FALSE), $G4640 &lt; 0)</f>
        <v>0</v>
      </c>
    </row>
    <row r="4641" spans="7:8" x14ac:dyDescent="0.45">
      <c r="G4641" s="28">
        <f t="shared" si="72"/>
        <v>0</v>
      </c>
      <c r="H4641" s="29" t="b">
        <f>AND(IFERROR(INDEX(Config_Categories!$C$3:$AA$3, MATCH($E4641, Config_Categories!$C$1:$AA$1, 0)), FALSE), $G4641 &lt; 0)</f>
        <v>0</v>
      </c>
    </row>
    <row r="4642" spans="7:8" x14ac:dyDescent="0.45">
      <c r="G4642" s="28">
        <f t="shared" si="72"/>
        <v>0</v>
      </c>
      <c r="H4642" s="29" t="b">
        <f>AND(IFERROR(INDEX(Config_Categories!$C$3:$AA$3, MATCH($E4642, Config_Categories!$C$1:$AA$1, 0)), FALSE), $G4642 &lt; 0)</f>
        <v>0</v>
      </c>
    </row>
    <row r="4643" spans="7:8" x14ac:dyDescent="0.45">
      <c r="G4643" s="28">
        <f t="shared" si="72"/>
        <v>0</v>
      </c>
      <c r="H4643" s="29" t="b">
        <f>AND(IFERROR(INDEX(Config_Categories!$C$3:$AA$3, MATCH($E4643, Config_Categories!$C$1:$AA$1, 0)), FALSE), $G4643 &lt; 0)</f>
        <v>0</v>
      </c>
    </row>
    <row r="4644" spans="7:8" x14ac:dyDescent="0.45">
      <c r="G4644" s="28">
        <f t="shared" si="72"/>
        <v>0</v>
      </c>
      <c r="H4644" s="29" t="b">
        <f>AND(IFERROR(INDEX(Config_Categories!$C$3:$AA$3, MATCH($E4644, Config_Categories!$C$1:$AA$1, 0)), FALSE), $G4644 &lt; 0)</f>
        <v>0</v>
      </c>
    </row>
    <row r="4645" spans="7:8" x14ac:dyDescent="0.45">
      <c r="G4645" s="28">
        <f t="shared" si="72"/>
        <v>0</v>
      </c>
      <c r="H4645" s="29" t="b">
        <f>AND(IFERROR(INDEX(Config_Categories!$C$3:$AA$3, MATCH($E4645, Config_Categories!$C$1:$AA$1, 0)), FALSE), $G4645 &lt; 0)</f>
        <v>0</v>
      </c>
    </row>
    <row r="4646" spans="7:8" x14ac:dyDescent="0.45">
      <c r="G4646" s="28">
        <f t="shared" si="72"/>
        <v>0</v>
      </c>
      <c r="H4646" s="29" t="b">
        <f>AND(IFERROR(INDEX(Config_Categories!$C$3:$AA$3, MATCH($E4646, Config_Categories!$C$1:$AA$1, 0)), FALSE), $G4646 &lt; 0)</f>
        <v>0</v>
      </c>
    </row>
    <row r="4647" spans="7:8" x14ac:dyDescent="0.45">
      <c r="G4647" s="28">
        <f t="shared" si="72"/>
        <v>0</v>
      </c>
      <c r="H4647" s="29" t="b">
        <f>AND(IFERROR(INDEX(Config_Categories!$C$3:$AA$3, MATCH($E4647, Config_Categories!$C$1:$AA$1, 0)), FALSE), $G4647 &lt; 0)</f>
        <v>0</v>
      </c>
    </row>
    <row r="4648" spans="7:8" x14ac:dyDescent="0.45">
      <c r="G4648" s="28">
        <f t="shared" si="72"/>
        <v>0</v>
      </c>
      <c r="H4648" s="29" t="b">
        <f>AND(IFERROR(INDEX(Config_Categories!$C$3:$AA$3, MATCH($E4648, Config_Categories!$C$1:$AA$1, 0)), FALSE), $G4648 &lt; 0)</f>
        <v>0</v>
      </c>
    </row>
    <row r="4649" spans="7:8" x14ac:dyDescent="0.45">
      <c r="G4649" s="28">
        <f t="shared" si="72"/>
        <v>0</v>
      </c>
      <c r="H4649" s="29" t="b">
        <f>AND(IFERROR(INDEX(Config_Categories!$C$3:$AA$3, MATCH($E4649, Config_Categories!$C$1:$AA$1, 0)), FALSE), $G4649 &lt; 0)</f>
        <v>0</v>
      </c>
    </row>
    <row r="4650" spans="7:8" x14ac:dyDescent="0.45">
      <c r="G4650" s="28">
        <f t="shared" si="72"/>
        <v>0</v>
      </c>
      <c r="H4650" s="29" t="b">
        <f>AND(IFERROR(INDEX(Config_Categories!$C$3:$AA$3, MATCH($E4650, Config_Categories!$C$1:$AA$1, 0)), FALSE), $G4650 &lt; 0)</f>
        <v>0</v>
      </c>
    </row>
    <row r="4651" spans="7:8" x14ac:dyDescent="0.45">
      <c r="G4651" s="28">
        <f t="shared" si="72"/>
        <v>0</v>
      </c>
      <c r="H4651" s="29" t="b">
        <f>AND(IFERROR(INDEX(Config_Categories!$C$3:$AA$3, MATCH($E4651, Config_Categories!$C$1:$AA$1, 0)), FALSE), $G4651 &lt; 0)</f>
        <v>0</v>
      </c>
    </row>
    <row r="4652" spans="7:8" x14ac:dyDescent="0.45">
      <c r="G4652" s="28">
        <f t="shared" si="72"/>
        <v>0</v>
      </c>
      <c r="H4652" s="29" t="b">
        <f>AND(IFERROR(INDEX(Config_Categories!$C$3:$AA$3, MATCH($E4652, Config_Categories!$C$1:$AA$1, 0)), FALSE), $G4652 &lt; 0)</f>
        <v>0</v>
      </c>
    </row>
    <row r="4653" spans="7:8" x14ac:dyDescent="0.45">
      <c r="G4653" s="28">
        <f t="shared" si="72"/>
        <v>0</v>
      </c>
      <c r="H4653" s="29" t="b">
        <f>AND(IFERROR(INDEX(Config_Categories!$C$3:$AA$3, MATCH($E4653, Config_Categories!$C$1:$AA$1, 0)), FALSE), $G4653 &lt; 0)</f>
        <v>0</v>
      </c>
    </row>
    <row r="4654" spans="7:8" x14ac:dyDescent="0.45">
      <c r="G4654" s="28">
        <f t="shared" si="72"/>
        <v>0</v>
      </c>
      <c r="H4654" s="29" t="b">
        <f>AND(IFERROR(INDEX(Config_Categories!$C$3:$AA$3, MATCH($E4654, Config_Categories!$C$1:$AA$1, 0)), FALSE), $G4654 &lt; 0)</f>
        <v>0</v>
      </c>
    </row>
    <row r="4655" spans="7:8" x14ac:dyDescent="0.45">
      <c r="G4655" s="28">
        <f t="shared" si="72"/>
        <v>0</v>
      </c>
      <c r="H4655" s="29" t="b">
        <f>AND(IFERROR(INDEX(Config_Categories!$C$3:$AA$3, MATCH($E4655, Config_Categories!$C$1:$AA$1, 0)), FALSE), $G4655 &lt; 0)</f>
        <v>0</v>
      </c>
    </row>
    <row r="4656" spans="7:8" x14ac:dyDescent="0.45">
      <c r="G4656" s="28">
        <f t="shared" si="72"/>
        <v>0</v>
      </c>
      <c r="H4656" s="29" t="b">
        <f>AND(IFERROR(INDEX(Config_Categories!$C$3:$AA$3, MATCH($E4656, Config_Categories!$C$1:$AA$1, 0)), FALSE), $G4656 &lt; 0)</f>
        <v>0</v>
      </c>
    </row>
    <row r="4657" spans="7:8" x14ac:dyDescent="0.45">
      <c r="G4657" s="28">
        <f t="shared" si="72"/>
        <v>0</v>
      </c>
      <c r="H4657" s="29" t="b">
        <f>AND(IFERROR(INDEX(Config_Categories!$C$3:$AA$3, MATCH($E4657, Config_Categories!$C$1:$AA$1, 0)), FALSE), $G4657 &lt; 0)</f>
        <v>0</v>
      </c>
    </row>
    <row r="4658" spans="7:8" x14ac:dyDescent="0.45">
      <c r="G4658" s="28">
        <f t="shared" si="72"/>
        <v>0</v>
      </c>
      <c r="H4658" s="29" t="b">
        <f>AND(IFERROR(INDEX(Config_Categories!$C$3:$AA$3, MATCH($E4658, Config_Categories!$C$1:$AA$1, 0)), FALSE), $G4658 &lt; 0)</f>
        <v>0</v>
      </c>
    </row>
    <row r="4659" spans="7:8" x14ac:dyDescent="0.45">
      <c r="G4659" s="28">
        <f t="shared" si="72"/>
        <v>0</v>
      </c>
      <c r="H4659" s="29" t="b">
        <f>AND(IFERROR(INDEX(Config_Categories!$C$3:$AA$3, MATCH($E4659, Config_Categories!$C$1:$AA$1, 0)), FALSE), $G4659 &lt; 0)</f>
        <v>0</v>
      </c>
    </row>
    <row r="4660" spans="7:8" x14ac:dyDescent="0.45">
      <c r="G4660" s="28">
        <f t="shared" si="72"/>
        <v>0</v>
      </c>
      <c r="H4660" s="29" t="b">
        <f>AND(IFERROR(INDEX(Config_Categories!$C$3:$AA$3, MATCH($E4660, Config_Categories!$C$1:$AA$1, 0)), FALSE), $G4660 &lt; 0)</f>
        <v>0</v>
      </c>
    </row>
    <row r="4661" spans="7:8" x14ac:dyDescent="0.45">
      <c r="G4661" s="28">
        <f t="shared" si="72"/>
        <v>0</v>
      </c>
      <c r="H4661" s="29" t="b">
        <f>AND(IFERROR(INDEX(Config_Categories!$C$3:$AA$3, MATCH($E4661, Config_Categories!$C$1:$AA$1, 0)), FALSE), $G4661 &lt; 0)</f>
        <v>0</v>
      </c>
    </row>
    <row r="4662" spans="7:8" x14ac:dyDescent="0.45">
      <c r="G4662" s="28">
        <f t="shared" si="72"/>
        <v>0</v>
      </c>
      <c r="H4662" s="29" t="b">
        <f>AND(IFERROR(INDEX(Config_Categories!$C$3:$AA$3, MATCH($E4662, Config_Categories!$C$1:$AA$1, 0)), FALSE), $G4662 &lt; 0)</f>
        <v>0</v>
      </c>
    </row>
    <row r="4663" spans="7:8" x14ac:dyDescent="0.45">
      <c r="G4663" s="28">
        <f t="shared" si="72"/>
        <v>0</v>
      </c>
      <c r="H4663" s="29" t="b">
        <f>AND(IFERROR(INDEX(Config_Categories!$C$3:$AA$3, MATCH($E4663, Config_Categories!$C$1:$AA$1, 0)), FALSE), $G4663 &lt; 0)</f>
        <v>0</v>
      </c>
    </row>
    <row r="4664" spans="7:8" x14ac:dyDescent="0.45">
      <c r="G4664" s="28">
        <f t="shared" si="72"/>
        <v>0</v>
      </c>
      <c r="H4664" s="29" t="b">
        <f>AND(IFERROR(INDEX(Config_Categories!$C$3:$AA$3, MATCH($E4664, Config_Categories!$C$1:$AA$1, 0)), FALSE), $G4664 &lt; 0)</f>
        <v>0</v>
      </c>
    </row>
    <row r="4665" spans="7:8" x14ac:dyDescent="0.45">
      <c r="G4665" s="28">
        <f t="shared" si="72"/>
        <v>0</v>
      </c>
      <c r="H4665" s="29" t="b">
        <f>AND(IFERROR(INDEX(Config_Categories!$C$3:$AA$3, MATCH($E4665, Config_Categories!$C$1:$AA$1, 0)), FALSE), $G4665 &lt; 0)</f>
        <v>0</v>
      </c>
    </row>
    <row r="4666" spans="7:8" x14ac:dyDescent="0.45">
      <c r="G4666" s="28">
        <f t="shared" si="72"/>
        <v>0</v>
      </c>
      <c r="H4666" s="29" t="b">
        <f>AND(IFERROR(INDEX(Config_Categories!$C$3:$AA$3, MATCH($E4666, Config_Categories!$C$1:$AA$1, 0)), FALSE), $G4666 &lt; 0)</f>
        <v>0</v>
      </c>
    </row>
    <row r="4667" spans="7:8" x14ac:dyDescent="0.45">
      <c r="G4667" s="28">
        <f t="shared" si="72"/>
        <v>0</v>
      </c>
      <c r="H4667" s="29" t="b">
        <f>AND(IFERROR(INDEX(Config_Categories!$C$3:$AA$3, MATCH($E4667, Config_Categories!$C$1:$AA$1, 0)), FALSE), $G4667 &lt; 0)</f>
        <v>0</v>
      </c>
    </row>
    <row r="4668" spans="7:8" x14ac:dyDescent="0.45">
      <c r="G4668" s="28">
        <f t="shared" si="72"/>
        <v>0</v>
      </c>
      <c r="H4668" s="29" t="b">
        <f>AND(IFERROR(INDEX(Config_Categories!$C$3:$AA$3, MATCH($E4668, Config_Categories!$C$1:$AA$1, 0)), FALSE), $G4668 &lt; 0)</f>
        <v>0</v>
      </c>
    </row>
    <row r="4669" spans="7:8" x14ac:dyDescent="0.45">
      <c r="G4669" s="28">
        <f t="shared" si="72"/>
        <v>0</v>
      </c>
      <c r="H4669" s="29" t="b">
        <f>AND(IFERROR(INDEX(Config_Categories!$C$3:$AA$3, MATCH($E4669, Config_Categories!$C$1:$AA$1, 0)), FALSE), $G4669 &lt; 0)</f>
        <v>0</v>
      </c>
    </row>
    <row r="4670" spans="7:8" x14ac:dyDescent="0.45">
      <c r="G4670" s="28">
        <f t="shared" si="72"/>
        <v>0</v>
      </c>
      <c r="H4670" s="29" t="b">
        <f>AND(IFERROR(INDEX(Config_Categories!$C$3:$AA$3, MATCH($E4670, Config_Categories!$C$1:$AA$1, 0)), FALSE), $G4670 &lt; 0)</f>
        <v>0</v>
      </c>
    </row>
    <row r="4671" spans="7:8" x14ac:dyDescent="0.45">
      <c r="G4671" s="28">
        <f t="shared" si="72"/>
        <v>0</v>
      </c>
      <c r="H4671" s="29" t="b">
        <f>AND(IFERROR(INDEX(Config_Categories!$C$3:$AA$3, MATCH($E4671, Config_Categories!$C$1:$AA$1, 0)), FALSE), $G4671 &lt; 0)</f>
        <v>0</v>
      </c>
    </row>
    <row r="4672" spans="7:8" x14ac:dyDescent="0.45">
      <c r="G4672" s="28">
        <f t="shared" si="72"/>
        <v>0</v>
      </c>
      <c r="H4672" s="29" t="b">
        <f>AND(IFERROR(INDEX(Config_Categories!$C$3:$AA$3, MATCH($E4672, Config_Categories!$C$1:$AA$1, 0)), FALSE), $G4672 &lt; 0)</f>
        <v>0</v>
      </c>
    </row>
    <row r="4673" spans="7:8" x14ac:dyDescent="0.45">
      <c r="G4673" s="28">
        <f t="shared" si="72"/>
        <v>0</v>
      </c>
      <c r="H4673" s="29" t="b">
        <f>AND(IFERROR(INDEX(Config_Categories!$C$3:$AA$3, MATCH($E4673, Config_Categories!$C$1:$AA$1, 0)), FALSE), $G4673 &lt; 0)</f>
        <v>0</v>
      </c>
    </row>
    <row r="4674" spans="7:8" x14ac:dyDescent="0.45">
      <c r="G4674" s="28">
        <f t="shared" si="72"/>
        <v>0</v>
      </c>
      <c r="H4674" s="29" t="b">
        <f>AND(IFERROR(INDEX(Config_Categories!$C$3:$AA$3, MATCH($E4674, Config_Categories!$C$1:$AA$1, 0)), FALSE), $G4674 &lt; 0)</f>
        <v>0</v>
      </c>
    </row>
    <row r="4675" spans="7:8" x14ac:dyDescent="0.45">
      <c r="G4675" s="28">
        <f t="shared" ref="G4675:G4738" si="73">SUM(I4675:O4675)</f>
        <v>0</v>
      </c>
      <c r="H4675" s="29" t="b">
        <f>AND(IFERROR(INDEX(Config_Categories!$C$3:$AA$3, MATCH($E4675, Config_Categories!$C$1:$AA$1, 0)), FALSE), $G4675 &lt; 0)</f>
        <v>0</v>
      </c>
    </row>
    <row r="4676" spans="7:8" x14ac:dyDescent="0.45">
      <c r="G4676" s="28">
        <f t="shared" si="73"/>
        <v>0</v>
      </c>
      <c r="H4676" s="29" t="b">
        <f>AND(IFERROR(INDEX(Config_Categories!$C$3:$AA$3, MATCH($E4676, Config_Categories!$C$1:$AA$1, 0)), FALSE), $G4676 &lt; 0)</f>
        <v>0</v>
      </c>
    </row>
    <row r="4677" spans="7:8" x14ac:dyDescent="0.45">
      <c r="G4677" s="28">
        <f t="shared" si="73"/>
        <v>0</v>
      </c>
      <c r="H4677" s="29" t="b">
        <f>AND(IFERROR(INDEX(Config_Categories!$C$3:$AA$3, MATCH($E4677, Config_Categories!$C$1:$AA$1, 0)), FALSE), $G4677 &lt; 0)</f>
        <v>0</v>
      </c>
    </row>
    <row r="4678" spans="7:8" x14ac:dyDescent="0.45">
      <c r="G4678" s="28">
        <f t="shared" si="73"/>
        <v>0</v>
      </c>
      <c r="H4678" s="29" t="b">
        <f>AND(IFERROR(INDEX(Config_Categories!$C$3:$AA$3, MATCH($E4678, Config_Categories!$C$1:$AA$1, 0)), FALSE), $G4678 &lt; 0)</f>
        <v>0</v>
      </c>
    </row>
    <row r="4679" spans="7:8" x14ac:dyDescent="0.45">
      <c r="G4679" s="28">
        <f t="shared" si="73"/>
        <v>0</v>
      </c>
      <c r="H4679" s="29" t="b">
        <f>AND(IFERROR(INDEX(Config_Categories!$C$3:$AA$3, MATCH($E4679, Config_Categories!$C$1:$AA$1, 0)), FALSE), $G4679 &lt; 0)</f>
        <v>0</v>
      </c>
    </row>
    <row r="4680" spans="7:8" x14ac:dyDescent="0.45">
      <c r="G4680" s="28">
        <f t="shared" si="73"/>
        <v>0</v>
      </c>
      <c r="H4680" s="29" t="b">
        <f>AND(IFERROR(INDEX(Config_Categories!$C$3:$AA$3, MATCH($E4680, Config_Categories!$C$1:$AA$1, 0)), FALSE), $G4680 &lt; 0)</f>
        <v>0</v>
      </c>
    </row>
    <row r="4681" spans="7:8" x14ac:dyDescent="0.45">
      <c r="G4681" s="28">
        <f t="shared" si="73"/>
        <v>0</v>
      </c>
      <c r="H4681" s="29" t="b">
        <f>AND(IFERROR(INDEX(Config_Categories!$C$3:$AA$3, MATCH($E4681, Config_Categories!$C$1:$AA$1, 0)), FALSE), $G4681 &lt; 0)</f>
        <v>0</v>
      </c>
    </row>
    <row r="4682" spans="7:8" x14ac:dyDescent="0.45">
      <c r="G4682" s="28">
        <f t="shared" si="73"/>
        <v>0</v>
      </c>
      <c r="H4682" s="29" t="b">
        <f>AND(IFERROR(INDEX(Config_Categories!$C$3:$AA$3, MATCH($E4682, Config_Categories!$C$1:$AA$1, 0)), FALSE), $G4682 &lt; 0)</f>
        <v>0</v>
      </c>
    </row>
    <row r="4683" spans="7:8" x14ac:dyDescent="0.45">
      <c r="G4683" s="28">
        <f t="shared" si="73"/>
        <v>0</v>
      </c>
      <c r="H4683" s="29" t="b">
        <f>AND(IFERROR(INDEX(Config_Categories!$C$3:$AA$3, MATCH($E4683, Config_Categories!$C$1:$AA$1, 0)), FALSE), $G4683 &lt; 0)</f>
        <v>0</v>
      </c>
    </row>
    <row r="4684" spans="7:8" x14ac:dyDescent="0.45">
      <c r="G4684" s="28">
        <f t="shared" si="73"/>
        <v>0</v>
      </c>
      <c r="H4684" s="29" t="b">
        <f>AND(IFERROR(INDEX(Config_Categories!$C$3:$AA$3, MATCH($E4684, Config_Categories!$C$1:$AA$1, 0)), FALSE), $G4684 &lt; 0)</f>
        <v>0</v>
      </c>
    </row>
    <row r="4685" spans="7:8" x14ac:dyDescent="0.45">
      <c r="G4685" s="28">
        <f t="shared" si="73"/>
        <v>0</v>
      </c>
      <c r="H4685" s="29" t="b">
        <f>AND(IFERROR(INDEX(Config_Categories!$C$3:$AA$3, MATCH($E4685, Config_Categories!$C$1:$AA$1, 0)), FALSE), $G4685 &lt; 0)</f>
        <v>0</v>
      </c>
    </row>
    <row r="4686" spans="7:8" x14ac:dyDescent="0.45">
      <c r="G4686" s="28">
        <f t="shared" si="73"/>
        <v>0</v>
      </c>
      <c r="H4686" s="29" t="b">
        <f>AND(IFERROR(INDEX(Config_Categories!$C$3:$AA$3, MATCH($E4686, Config_Categories!$C$1:$AA$1, 0)), FALSE), $G4686 &lt; 0)</f>
        <v>0</v>
      </c>
    </row>
    <row r="4687" spans="7:8" x14ac:dyDescent="0.45">
      <c r="G4687" s="28">
        <f t="shared" si="73"/>
        <v>0</v>
      </c>
      <c r="H4687" s="29" t="b">
        <f>AND(IFERROR(INDEX(Config_Categories!$C$3:$AA$3, MATCH($E4687, Config_Categories!$C$1:$AA$1, 0)), FALSE), $G4687 &lt; 0)</f>
        <v>0</v>
      </c>
    </row>
    <row r="4688" spans="7:8" x14ac:dyDescent="0.45">
      <c r="G4688" s="28">
        <f t="shared" si="73"/>
        <v>0</v>
      </c>
      <c r="H4688" s="29" t="b">
        <f>AND(IFERROR(INDEX(Config_Categories!$C$3:$AA$3, MATCH($E4688, Config_Categories!$C$1:$AA$1, 0)), FALSE), $G4688 &lt; 0)</f>
        <v>0</v>
      </c>
    </row>
    <row r="4689" spans="7:8" x14ac:dyDescent="0.45">
      <c r="G4689" s="28">
        <f t="shared" si="73"/>
        <v>0</v>
      </c>
      <c r="H4689" s="29" t="b">
        <f>AND(IFERROR(INDEX(Config_Categories!$C$3:$AA$3, MATCH($E4689, Config_Categories!$C$1:$AA$1, 0)), FALSE), $G4689 &lt; 0)</f>
        <v>0</v>
      </c>
    </row>
    <row r="4690" spans="7:8" x14ac:dyDescent="0.45">
      <c r="G4690" s="28">
        <f t="shared" si="73"/>
        <v>0</v>
      </c>
      <c r="H4690" s="29" t="b">
        <f>AND(IFERROR(INDEX(Config_Categories!$C$3:$AA$3, MATCH($E4690, Config_Categories!$C$1:$AA$1, 0)), FALSE), $G4690 &lt; 0)</f>
        <v>0</v>
      </c>
    </row>
    <row r="4691" spans="7:8" x14ac:dyDescent="0.45">
      <c r="G4691" s="28">
        <f t="shared" si="73"/>
        <v>0</v>
      </c>
      <c r="H4691" s="29" t="b">
        <f>AND(IFERROR(INDEX(Config_Categories!$C$3:$AA$3, MATCH($E4691, Config_Categories!$C$1:$AA$1, 0)), FALSE), $G4691 &lt; 0)</f>
        <v>0</v>
      </c>
    </row>
    <row r="4692" spans="7:8" x14ac:dyDescent="0.45">
      <c r="G4692" s="28">
        <f t="shared" si="73"/>
        <v>0</v>
      </c>
      <c r="H4692" s="29" t="b">
        <f>AND(IFERROR(INDEX(Config_Categories!$C$3:$AA$3, MATCH($E4692, Config_Categories!$C$1:$AA$1, 0)), FALSE), $G4692 &lt; 0)</f>
        <v>0</v>
      </c>
    </row>
    <row r="4693" spans="7:8" x14ac:dyDescent="0.45">
      <c r="G4693" s="28">
        <f t="shared" si="73"/>
        <v>0</v>
      </c>
      <c r="H4693" s="29" t="b">
        <f>AND(IFERROR(INDEX(Config_Categories!$C$3:$AA$3, MATCH($E4693, Config_Categories!$C$1:$AA$1, 0)), FALSE), $G4693 &lt; 0)</f>
        <v>0</v>
      </c>
    </row>
    <row r="4694" spans="7:8" x14ac:dyDescent="0.45">
      <c r="G4694" s="28">
        <f t="shared" si="73"/>
        <v>0</v>
      </c>
      <c r="H4694" s="29" t="b">
        <f>AND(IFERROR(INDEX(Config_Categories!$C$3:$AA$3, MATCH($E4694, Config_Categories!$C$1:$AA$1, 0)), FALSE), $G4694 &lt; 0)</f>
        <v>0</v>
      </c>
    </row>
    <row r="4695" spans="7:8" x14ac:dyDescent="0.45">
      <c r="G4695" s="28">
        <f t="shared" si="73"/>
        <v>0</v>
      </c>
      <c r="H4695" s="29" t="b">
        <f>AND(IFERROR(INDEX(Config_Categories!$C$3:$AA$3, MATCH($E4695, Config_Categories!$C$1:$AA$1, 0)), FALSE), $G4695 &lt; 0)</f>
        <v>0</v>
      </c>
    </row>
    <row r="4696" spans="7:8" x14ac:dyDescent="0.45">
      <c r="G4696" s="28">
        <f t="shared" si="73"/>
        <v>0</v>
      </c>
      <c r="H4696" s="29" t="b">
        <f>AND(IFERROR(INDEX(Config_Categories!$C$3:$AA$3, MATCH($E4696, Config_Categories!$C$1:$AA$1, 0)), FALSE), $G4696 &lt; 0)</f>
        <v>0</v>
      </c>
    </row>
    <row r="4697" spans="7:8" x14ac:dyDescent="0.45">
      <c r="G4697" s="28">
        <f t="shared" si="73"/>
        <v>0</v>
      </c>
      <c r="H4697" s="29" t="b">
        <f>AND(IFERROR(INDEX(Config_Categories!$C$3:$AA$3, MATCH($E4697, Config_Categories!$C$1:$AA$1, 0)), FALSE), $G4697 &lt; 0)</f>
        <v>0</v>
      </c>
    </row>
    <row r="4698" spans="7:8" x14ac:dyDescent="0.45">
      <c r="G4698" s="28">
        <f t="shared" si="73"/>
        <v>0</v>
      </c>
      <c r="H4698" s="29" t="b">
        <f>AND(IFERROR(INDEX(Config_Categories!$C$3:$AA$3, MATCH($E4698, Config_Categories!$C$1:$AA$1, 0)), FALSE), $G4698 &lt; 0)</f>
        <v>0</v>
      </c>
    </row>
    <row r="4699" spans="7:8" x14ac:dyDescent="0.45">
      <c r="G4699" s="28">
        <f t="shared" si="73"/>
        <v>0</v>
      </c>
      <c r="H4699" s="29" t="b">
        <f>AND(IFERROR(INDEX(Config_Categories!$C$3:$AA$3, MATCH($E4699, Config_Categories!$C$1:$AA$1, 0)), FALSE), $G4699 &lt; 0)</f>
        <v>0</v>
      </c>
    </row>
    <row r="4700" spans="7:8" x14ac:dyDescent="0.45">
      <c r="G4700" s="28">
        <f t="shared" si="73"/>
        <v>0</v>
      </c>
      <c r="H4700" s="29" t="b">
        <f>AND(IFERROR(INDEX(Config_Categories!$C$3:$AA$3, MATCH($E4700, Config_Categories!$C$1:$AA$1, 0)), FALSE), $G4700 &lt; 0)</f>
        <v>0</v>
      </c>
    </row>
    <row r="4701" spans="7:8" x14ac:dyDescent="0.45">
      <c r="G4701" s="28">
        <f t="shared" si="73"/>
        <v>0</v>
      </c>
      <c r="H4701" s="29" t="b">
        <f>AND(IFERROR(INDEX(Config_Categories!$C$3:$AA$3, MATCH($E4701, Config_Categories!$C$1:$AA$1, 0)), FALSE), $G4701 &lt; 0)</f>
        <v>0</v>
      </c>
    </row>
    <row r="4702" spans="7:8" x14ac:dyDescent="0.45">
      <c r="G4702" s="28">
        <f t="shared" si="73"/>
        <v>0</v>
      </c>
      <c r="H4702" s="29" t="b">
        <f>AND(IFERROR(INDEX(Config_Categories!$C$3:$AA$3, MATCH($E4702, Config_Categories!$C$1:$AA$1, 0)), FALSE), $G4702 &lt; 0)</f>
        <v>0</v>
      </c>
    </row>
    <row r="4703" spans="7:8" x14ac:dyDescent="0.45">
      <c r="G4703" s="28">
        <f t="shared" si="73"/>
        <v>0</v>
      </c>
      <c r="H4703" s="29" t="b">
        <f>AND(IFERROR(INDEX(Config_Categories!$C$3:$AA$3, MATCH($E4703, Config_Categories!$C$1:$AA$1, 0)), FALSE), $G4703 &lt; 0)</f>
        <v>0</v>
      </c>
    </row>
    <row r="4704" spans="7:8" x14ac:dyDescent="0.45">
      <c r="G4704" s="28">
        <f t="shared" si="73"/>
        <v>0</v>
      </c>
      <c r="H4704" s="29" t="b">
        <f>AND(IFERROR(INDEX(Config_Categories!$C$3:$AA$3, MATCH($E4704, Config_Categories!$C$1:$AA$1, 0)), FALSE), $G4704 &lt; 0)</f>
        <v>0</v>
      </c>
    </row>
    <row r="4705" spans="7:8" x14ac:dyDescent="0.45">
      <c r="G4705" s="28">
        <f t="shared" si="73"/>
        <v>0</v>
      </c>
      <c r="H4705" s="29" t="b">
        <f>AND(IFERROR(INDEX(Config_Categories!$C$3:$AA$3, MATCH($E4705, Config_Categories!$C$1:$AA$1, 0)), FALSE), $G4705 &lt; 0)</f>
        <v>0</v>
      </c>
    </row>
    <row r="4706" spans="7:8" x14ac:dyDescent="0.45">
      <c r="G4706" s="28">
        <f t="shared" si="73"/>
        <v>0</v>
      </c>
      <c r="H4706" s="29" t="b">
        <f>AND(IFERROR(INDEX(Config_Categories!$C$3:$AA$3, MATCH($E4706, Config_Categories!$C$1:$AA$1, 0)), FALSE), $G4706 &lt; 0)</f>
        <v>0</v>
      </c>
    </row>
    <row r="4707" spans="7:8" x14ac:dyDescent="0.45">
      <c r="G4707" s="28">
        <f t="shared" si="73"/>
        <v>0</v>
      </c>
      <c r="H4707" s="29" t="b">
        <f>AND(IFERROR(INDEX(Config_Categories!$C$3:$AA$3, MATCH($E4707, Config_Categories!$C$1:$AA$1, 0)), FALSE), $G4707 &lt; 0)</f>
        <v>0</v>
      </c>
    </row>
    <row r="4708" spans="7:8" x14ac:dyDescent="0.45">
      <c r="G4708" s="28">
        <f t="shared" si="73"/>
        <v>0</v>
      </c>
      <c r="H4708" s="29" t="b">
        <f>AND(IFERROR(INDEX(Config_Categories!$C$3:$AA$3, MATCH($E4708, Config_Categories!$C$1:$AA$1, 0)), FALSE), $G4708 &lt; 0)</f>
        <v>0</v>
      </c>
    </row>
    <row r="4709" spans="7:8" x14ac:dyDescent="0.45">
      <c r="G4709" s="28">
        <f t="shared" si="73"/>
        <v>0</v>
      </c>
      <c r="H4709" s="29" t="b">
        <f>AND(IFERROR(INDEX(Config_Categories!$C$3:$AA$3, MATCH($E4709, Config_Categories!$C$1:$AA$1, 0)), FALSE), $G4709 &lt; 0)</f>
        <v>0</v>
      </c>
    </row>
    <row r="4710" spans="7:8" x14ac:dyDescent="0.45">
      <c r="G4710" s="28">
        <f t="shared" si="73"/>
        <v>0</v>
      </c>
      <c r="H4710" s="29" t="b">
        <f>AND(IFERROR(INDEX(Config_Categories!$C$3:$AA$3, MATCH($E4710, Config_Categories!$C$1:$AA$1, 0)), FALSE), $G4710 &lt; 0)</f>
        <v>0</v>
      </c>
    </row>
    <row r="4711" spans="7:8" x14ac:dyDescent="0.45">
      <c r="G4711" s="28">
        <f t="shared" si="73"/>
        <v>0</v>
      </c>
      <c r="H4711" s="29" t="b">
        <f>AND(IFERROR(INDEX(Config_Categories!$C$3:$AA$3, MATCH($E4711, Config_Categories!$C$1:$AA$1, 0)), FALSE), $G4711 &lt; 0)</f>
        <v>0</v>
      </c>
    </row>
    <row r="4712" spans="7:8" x14ac:dyDescent="0.45">
      <c r="G4712" s="28">
        <f t="shared" si="73"/>
        <v>0</v>
      </c>
      <c r="H4712" s="29" t="b">
        <f>AND(IFERROR(INDEX(Config_Categories!$C$3:$AA$3, MATCH($E4712, Config_Categories!$C$1:$AA$1, 0)), FALSE), $G4712 &lt; 0)</f>
        <v>0</v>
      </c>
    </row>
    <row r="4713" spans="7:8" x14ac:dyDescent="0.45">
      <c r="G4713" s="28">
        <f t="shared" si="73"/>
        <v>0</v>
      </c>
      <c r="H4713" s="29" t="b">
        <f>AND(IFERROR(INDEX(Config_Categories!$C$3:$AA$3, MATCH($E4713, Config_Categories!$C$1:$AA$1, 0)), FALSE), $G4713 &lt; 0)</f>
        <v>0</v>
      </c>
    </row>
    <row r="4714" spans="7:8" x14ac:dyDescent="0.45">
      <c r="G4714" s="28">
        <f t="shared" si="73"/>
        <v>0</v>
      </c>
      <c r="H4714" s="29" t="b">
        <f>AND(IFERROR(INDEX(Config_Categories!$C$3:$AA$3, MATCH($E4714, Config_Categories!$C$1:$AA$1, 0)), FALSE), $G4714 &lt; 0)</f>
        <v>0</v>
      </c>
    </row>
    <row r="4715" spans="7:8" x14ac:dyDescent="0.45">
      <c r="G4715" s="28">
        <f t="shared" si="73"/>
        <v>0</v>
      </c>
      <c r="H4715" s="29" t="b">
        <f>AND(IFERROR(INDEX(Config_Categories!$C$3:$AA$3, MATCH($E4715, Config_Categories!$C$1:$AA$1, 0)), FALSE), $G4715 &lt; 0)</f>
        <v>0</v>
      </c>
    </row>
    <row r="4716" spans="7:8" x14ac:dyDescent="0.45">
      <c r="G4716" s="28">
        <f t="shared" si="73"/>
        <v>0</v>
      </c>
      <c r="H4716" s="29" t="b">
        <f>AND(IFERROR(INDEX(Config_Categories!$C$3:$AA$3, MATCH($E4716, Config_Categories!$C$1:$AA$1, 0)), FALSE), $G4716 &lt; 0)</f>
        <v>0</v>
      </c>
    </row>
    <row r="4717" spans="7:8" x14ac:dyDescent="0.45">
      <c r="G4717" s="28">
        <f t="shared" si="73"/>
        <v>0</v>
      </c>
      <c r="H4717" s="29" t="b">
        <f>AND(IFERROR(INDEX(Config_Categories!$C$3:$AA$3, MATCH($E4717, Config_Categories!$C$1:$AA$1, 0)), FALSE), $G4717 &lt; 0)</f>
        <v>0</v>
      </c>
    </row>
    <row r="4718" spans="7:8" x14ac:dyDescent="0.45">
      <c r="G4718" s="28">
        <f t="shared" si="73"/>
        <v>0</v>
      </c>
      <c r="H4718" s="29" t="b">
        <f>AND(IFERROR(INDEX(Config_Categories!$C$3:$AA$3, MATCH($E4718, Config_Categories!$C$1:$AA$1, 0)), FALSE), $G4718 &lt; 0)</f>
        <v>0</v>
      </c>
    </row>
    <row r="4719" spans="7:8" x14ac:dyDescent="0.45">
      <c r="G4719" s="28">
        <f t="shared" si="73"/>
        <v>0</v>
      </c>
      <c r="H4719" s="29" t="b">
        <f>AND(IFERROR(INDEX(Config_Categories!$C$3:$AA$3, MATCH($E4719, Config_Categories!$C$1:$AA$1, 0)), FALSE), $G4719 &lt; 0)</f>
        <v>0</v>
      </c>
    </row>
    <row r="4720" spans="7:8" x14ac:dyDescent="0.45">
      <c r="G4720" s="28">
        <f t="shared" si="73"/>
        <v>0</v>
      </c>
      <c r="H4720" s="29" t="b">
        <f>AND(IFERROR(INDEX(Config_Categories!$C$3:$AA$3, MATCH($E4720, Config_Categories!$C$1:$AA$1, 0)), FALSE), $G4720 &lt; 0)</f>
        <v>0</v>
      </c>
    </row>
    <row r="4721" spans="7:8" x14ac:dyDescent="0.45">
      <c r="G4721" s="28">
        <f t="shared" si="73"/>
        <v>0</v>
      </c>
      <c r="H4721" s="29" t="b">
        <f>AND(IFERROR(INDEX(Config_Categories!$C$3:$AA$3, MATCH($E4721, Config_Categories!$C$1:$AA$1, 0)), FALSE), $G4721 &lt; 0)</f>
        <v>0</v>
      </c>
    </row>
    <row r="4722" spans="7:8" x14ac:dyDescent="0.45">
      <c r="G4722" s="28">
        <f t="shared" si="73"/>
        <v>0</v>
      </c>
      <c r="H4722" s="29" t="b">
        <f>AND(IFERROR(INDEX(Config_Categories!$C$3:$AA$3, MATCH($E4722, Config_Categories!$C$1:$AA$1, 0)), FALSE), $G4722 &lt; 0)</f>
        <v>0</v>
      </c>
    </row>
    <row r="4723" spans="7:8" x14ac:dyDescent="0.45">
      <c r="G4723" s="28">
        <f t="shared" si="73"/>
        <v>0</v>
      </c>
      <c r="H4723" s="29" t="b">
        <f>AND(IFERROR(INDEX(Config_Categories!$C$3:$AA$3, MATCH($E4723, Config_Categories!$C$1:$AA$1, 0)), FALSE), $G4723 &lt; 0)</f>
        <v>0</v>
      </c>
    </row>
    <row r="4724" spans="7:8" x14ac:dyDescent="0.45">
      <c r="G4724" s="28">
        <f t="shared" si="73"/>
        <v>0</v>
      </c>
      <c r="H4724" s="29" t="b">
        <f>AND(IFERROR(INDEX(Config_Categories!$C$3:$AA$3, MATCH($E4724, Config_Categories!$C$1:$AA$1, 0)), FALSE), $G4724 &lt; 0)</f>
        <v>0</v>
      </c>
    </row>
    <row r="4725" spans="7:8" x14ac:dyDescent="0.45">
      <c r="G4725" s="28">
        <f t="shared" si="73"/>
        <v>0</v>
      </c>
      <c r="H4725" s="29" t="b">
        <f>AND(IFERROR(INDEX(Config_Categories!$C$3:$AA$3, MATCH($E4725, Config_Categories!$C$1:$AA$1, 0)), FALSE), $G4725 &lt; 0)</f>
        <v>0</v>
      </c>
    </row>
    <row r="4726" spans="7:8" x14ac:dyDescent="0.45">
      <c r="G4726" s="28">
        <f t="shared" si="73"/>
        <v>0</v>
      </c>
      <c r="H4726" s="29" t="b">
        <f>AND(IFERROR(INDEX(Config_Categories!$C$3:$AA$3, MATCH($E4726, Config_Categories!$C$1:$AA$1, 0)), FALSE), $G4726 &lt; 0)</f>
        <v>0</v>
      </c>
    </row>
    <row r="4727" spans="7:8" x14ac:dyDescent="0.45">
      <c r="G4727" s="28">
        <f t="shared" si="73"/>
        <v>0</v>
      </c>
      <c r="H4727" s="29" t="b">
        <f>AND(IFERROR(INDEX(Config_Categories!$C$3:$AA$3, MATCH($E4727, Config_Categories!$C$1:$AA$1, 0)), FALSE), $G4727 &lt; 0)</f>
        <v>0</v>
      </c>
    </row>
    <row r="4728" spans="7:8" x14ac:dyDescent="0.45">
      <c r="G4728" s="28">
        <f t="shared" si="73"/>
        <v>0</v>
      </c>
      <c r="H4728" s="29" t="b">
        <f>AND(IFERROR(INDEX(Config_Categories!$C$3:$AA$3, MATCH($E4728, Config_Categories!$C$1:$AA$1, 0)), FALSE), $G4728 &lt; 0)</f>
        <v>0</v>
      </c>
    </row>
    <row r="4729" spans="7:8" x14ac:dyDescent="0.45">
      <c r="G4729" s="28">
        <f t="shared" si="73"/>
        <v>0</v>
      </c>
      <c r="H4729" s="29" t="b">
        <f>AND(IFERROR(INDEX(Config_Categories!$C$3:$AA$3, MATCH($E4729, Config_Categories!$C$1:$AA$1, 0)), FALSE), $G4729 &lt; 0)</f>
        <v>0</v>
      </c>
    </row>
    <row r="4730" spans="7:8" x14ac:dyDescent="0.45">
      <c r="G4730" s="28">
        <f t="shared" si="73"/>
        <v>0</v>
      </c>
      <c r="H4730" s="29" t="b">
        <f>AND(IFERROR(INDEX(Config_Categories!$C$3:$AA$3, MATCH($E4730, Config_Categories!$C$1:$AA$1, 0)), FALSE), $G4730 &lt; 0)</f>
        <v>0</v>
      </c>
    </row>
    <row r="4731" spans="7:8" x14ac:dyDescent="0.45">
      <c r="G4731" s="28">
        <f t="shared" si="73"/>
        <v>0</v>
      </c>
      <c r="H4731" s="29" t="b">
        <f>AND(IFERROR(INDEX(Config_Categories!$C$3:$AA$3, MATCH($E4731, Config_Categories!$C$1:$AA$1, 0)), FALSE), $G4731 &lt; 0)</f>
        <v>0</v>
      </c>
    </row>
    <row r="4732" spans="7:8" x14ac:dyDescent="0.45">
      <c r="G4732" s="28">
        <f t="shared" si="73"/>
        <v>0</v>
      </c>
      <c r="H4732" s="29" t="b">
        <f>AND(IFERROR(INDEX(Config_Categories!$C$3:$AA$3, MATCH($E4732, Config_Categories!$C$1:$AA$1, 0)), FALSE), $G4732 &lt; 0)</f>
        <v>0</v>
      </c>
    </row>
    <row r="4733" spans="7:8" x14ac:dyDescent="0.45">
      <c r="G4733" s="28">
        <f t="shared" si="73"/>
        <v>0</v>
      </c>
      <c r="H4733" s="29" t="b">
        <f>AND(IFERROR(INDEX(Config_Categories!$C$3:$AA$3, MATCH($E4733, Config_Categories!$C$1:$AA$1, 0)), FALSE), $G4733 &lt; 0)</f>
        <v>0</v>
      </c>
    </row>
    <row r="4734" spans="7:8" x14ac:dyDescent="0.45">
      <c r="G4734" s="28">
        <f t="shared" si="73"/>
        <v>0</v>
      </c>
      <c r="H4734" s="29" t="b">
        <f>AND(IFERROR(INDEX(Config_Categories!$C$3:$AA$3, MATCH($E4734, Config_Categories!$C$1:$AA$1, 0)), FALSE), $G4734 &lt; 0)</f>
        <v>0</v>
      </c>
    </row>
    <row r="4735" spans="7:8" x14ac:dyDescent="0.45">
      <c r="G4735" s="28">
        <f t="shared" si="73"/>
        <v>0</v>
      </c>
      <c r="H4735" s="29" t="b">
        <f>AND(IFERROR(INDEX(Config_Categories!$C$3:$AA$3, MATCH($E4735, Config_Categories!$C$1:$AA$1, 0)), FALSE), $G4735 &lt; 0)</f>
        <v>0</v>
      </c>
    </row>
    <row r="4736" spans="7:8" x14ac:dyDescent="0.45">
      <c r="G4736" s="28">
        <f t="shared" si="73"/>
        <v>0</v>
      </c>
      <c r="H4736" s="29" t="b">
        <f>AND(IFERROR(INDEX(Config_Categories!$C$3:$AA$3, MATCH($E4736, Config_Categories!$C$1:$AA$1, 0)), FALSE), $G4736 &lt; 0)</f>
        <v>0</v>
      </c>
    </row>
    <row r="4737" spans="7:8" x14ac:dyDescent="0.45">
      <c r="G4737" s="28">
        <f t="shared" si="73"/>
        <v>0</v>
      </c>
      <c r="H4737" s="29" t="b">
        <f>AND(IFERROR(INDEX(Config_Categories!$C$3:$AA$3, MATCH($E4737, Config_Categories!$C$1:$AA$1, 0)), FALSE), $G4737 &lt; 0)</f>
        <v>0</v>
      </c>
    </row>
    <row r="4738" spans="7:8" x14ac:dyDescent="0.45">
      <c r="G4738" s="28">
        <f t="shared" si="73"/>
        <v>0</v>
      </c>
      <c r="H4738" s="29" t="b">
        <f>AND(IFERROR(INDEX(Config_Categories!$C$3:$AA$3, MATCH($E4738, Config_Categories!$C$1:$AA$1, 0)), FALSE), $G4738 &lt; 0)</f>
        <v>0</v>
      </c>
    </row>
    <row r="4739" spans="7:8" x14ac:dyDescent="0.45">
      <c r="G4739" s="28">
        <f t="shared" ref="G4739:G4802" si="74">SUM(I4739:O4739)</f>
        <v>0</v>
      </c>
      <c r="H4739" s="29" t="b">
        <f>AND(IFERROR(INDEX(Config_Categories!$C$3:$AA$3, MATCH($E4739, Config_Categories!$C$1:$AA$1, 0)), FALSE), $G4739 &lt; 0)</f>
        <v>0</v>
      </c>
    </row>
    <row r="4740" spans="7:8" x14ac:dyDescent="0.45">
      <c r="G4740" s="28">
        <f t="shared" si="74"/>
        <v>0</v>
      </c>
      <c r="H4740" s="29" t="b">
        <f>AND(IFERROR(INDEX(Config_Categories!$C$3:$AA$3, MATCH($E4740, Config_Categories!$C$1:$AA$1, 0)), FALSE), $G4740 &lt; 0)</f>
        <v>0</v>
      </c>
    </row>
    <row r="4741" spans="7:8" x14ac:dyDescent="0.45">
      <c r="G4741" s="28">
        <f t="shared" si="74"/>
        <v>0</v>
      </c>
      <c r="H4741" s="29" t="b">
        <f>AND(IFERROR(INDEX(Config_Categories!$C$3:$AA$3, MATCH($E4741, Config_Categories!$C$1:$AA$1, 0)), FALSE), $G4741 &lt; 0)</f>
        <v>0</v>
      </c>
    </row>
    <row r="4742" spans="7:8" x14ac:dyDescent="0.45">
      <c r="G4742" s="28">
        <f t="shared" si="74"/>
        <v>0</v>
      </c>
      <c r="H4742" s="29" t="b">
        <f>AND(IFERROR(INDEX(Config_Categories!$C$3:$AA$3, MATCH($E4742, Config_Categories!$C$1:$AA$1, 0)), FALSE), $G4742 &lt; 0)</f>
        <v>0</v>
      </c>
    </row>
    <row r="4743" spans="7:8" x14ac:dyDescent="0.45">
      <c r="G4743" s="28">
        <f t="shared" si="74"/>
        <v>0</v>
      </c>
      <c r="H4743" s="29" t="b">
        <f>AND(IFERROR(INDEX(Config_Categories!$C$3:$AA$3, MATCH($E4743, Config_Categories!$C$1:$AA$1, 0)), FALSE), $G4743 &lt; 0)</f>
        <v>0</v>
      </c>
    </row>
    <row r="4744" spans="7:8" x14ac:dyDescent="0.45">
      <c r="G4744" s="28">
        <f t="shared" si="74"/>
        <v>0</v>
      </c>
      <c r="H4744" s="29" t="b">
        <f>AND(IFERROR(INDEX(Config_Categories!$C$3:$AA$3, MATCH($E4744, Config_Categories!$C$1:$AA$1, 0)), FALSE), $G4744 &lt; 0)</f>
        <v>0</v>
      </c>
    </row>
    <row r="4745" spans="7:8" x14ac:dyDescent="0.45">
      <c r="G4745" s="28">
        <f t="shared" si="74"/>
        <v>0</v>
      </c>
      <c r="H4745" s="29" t="b">
        <f>AND(IFERROR(INDEX(Config_Categories!$C$3:$AA$3, MATCH($E4745, Config_Categories!$C$1:$AA$1, 0)), FALSE), $G4745 &lt; 0)</f>
        <v>0</v>
      </c>
    </row>
    <row r="4746" spans="7:8" x14ac:dyDescent="0.45">
      <c r="G4746" s="28">
        <f t="shared" si="74"/>
        <v>0</v>
      </c>
      <c r="H4746" s="29" t="b">
        <f>AND(IFERROR(INDEX(Config_Categories!$C$3:$AA$3, MATCH($E4746, Config_Categories!$C$1:$AA$1, 0)), FALSE), $G4746 &lt; 0)</f>
        <v>0</v>
      </c>
    </row>
    <row r="4747" spans="7:8" x14ac:dyDescent="0.45">
      <c r="G4747" s="28">
        <f t="shared" si="74"/>
        <v>0</v>
      </c>
      <c r="H4747" s="29" t="b">
        <f>AND(IFERROR(INDEX(Config_Categories!$C$3:$AA$3, MATCH($E4747, Config_Categories!$C$1:$AA$1, 0)), FALSE), $G4747 &lt; 0)</f>
        <v>0</v>
      </c>
    </row>
    <row r="4748" spans="7:8" x14ac:dyDescent="0.45">
      <c r="G4748" s="28">
        <f t="shared" si="74"/>
        <v>0</v>
      </c>
      <c r="H4748" s="29" t="b">
        <f>AND(IFERROR(INDEX(Config_Categories!$C$3:$AA$3, MATCH($E4748, Config_Categories!$C$1:$AA$1, 0)), FALSE), $G4748 &lt; 0)</f>
        <v>0</v>
      </c>
    </row>
    <row r="4749" spans="7:8" x14ac:dyDescent="0.45">
      <c r="G4749" s="28">
        <f t="shared" si="74"/>
        <v>0</v>
      </c>
      <c r="H4749" s="29" t="b">
        <f>AND(IFERROR(INDEX(Config_Categories!$C$3:$AA$3, MATCH($E4749, Config_Categories!$C$1:$AA$1, 0)), FALSE), $G4749 &lt; 0)</f>
        <v>0</v>
      </c>
    </row>
    <row r="4750" spans="7:8" x14ac:dyDescent="0.45">
      <c r="G4750" s="28">
        <f t="shared" si="74"/>
        <v>0</v>
      </c>
      <c r="H4750" s="29" t="b">
        <f>AND(IFERROR(INDEX(Config_Categories!$C$3:$AA$3, MATCH($E4750, Config_Categories!$C$1:$AA$1, 0)), FALSE), $G4750 &lt; 0)</f>
        <v>0</v>
      </c>
    </row>
    <row r="4751" spans="7:8" x14ac:dyDescent="0.45">
      <c r="G4751" s="28">
        <f t="shared" si="74"/>
        <v>0</v>
      </c>
      <c r="H4751" s="29" t="b">
        <f>AND(IFERROR(INDEX(Config_Categories!$C$3:$AA$3, MATCH($E4751, Config_Categories!$C$1:$AA$1, 0)), FALSE), $G4751 &lt; 0)</f>
        <v>0</v>
      </c>
    </row>
    <row r="4752" spans="7:8" x14ac:dyDescent="0.45">
      <c r="G4752" s="28">
        <f t="shared" si="74"/>
        <v>0</v>
      </c>
      <c r="H4752" s="29" t="b">
        <f>AND(IFERROR(INDEX(Config_Categories!$C$3:$AA$3, MATCH($E4752, Config_Categories!$C$1:$AA$1, 0)), FALSE), $G4752 &lt; 0)</f>
        <v>0</v>
      </c>
    </row>
    <row r="4753" spans="7:8" x14ac:dyDescent="0.45">
      <c r="G4753" s="28">
        <f t="shared" si="74"/>
        <v>0</v>
      </c>
      <c r="H4753" s="29" t="b">
        <f>AND(IFERROR(INDEX(Config_Categories!$C$3:$AA$3, MATCH($E4753, Config_Categories!$C$1:$AA$1, 0)), FALSE), $G4753 &lt; 0)</f>
        <v>0</v>
      </c>
    </row>
    <row r="4754" spans="7:8" x14ac:dyDescent="0.45">
      <c r="G4754" s="28">
        <f t="shared" si="74"/>
        <v>0</v>
      </c>
      <c r="H4754" s="29" t="b">
        <f>AND(IFERROR(INDEX(Config_Categories!$C$3:$AA$3, MATCH($E4754, Config_Categories!$C$1:$AA$1, 0)), FALSE), $G4754 &lt; 0)</f>
        <v>0</v>
      </c>
    </row>
    <row r="4755" spans="7:8" x14ac:dyDescent="0.45">
      <c r="G4755" s="28">
        <f t="shared" si="74"/>
        <v>0</v>
      </c>
      <c r="H4755" s="29" t="b">
        <f>AND(IFERROR(INDEX(Config_Categories!$C$3:$AA$3, MATCH($E4755, Config_Categories!$C$1:$AA$1, 0)), FALSE), $G4755 &lt; 0)</f>
        <v>0</v>
      </c>
    </row>
    <row r="4756" spans="7:8" x14ac:dyDescent="0.45">
      <c r="G4756" s="28">
        <f t="shared" si="74"/>
        <v>0</v>
      </c>
      <c r="H4756" s="29" t="b">
        <f>AND(IFERROR(INDEX(Config_Categories!$C$3:$AA$3, MATCH($E4756, Config_Categories!$C$1:$AA$1, 0)), FALSE), $G4756 &lt; 0)</f>
        <v>0</v>
      </c>
    </row>
    <row r="4757" spans="7:8" x14ac:dyDescent="0.45">
      <c r="G4757" s="28">
        <f t="shared" si="74"/>
        <v>0</v>
      </c>
      <c r="H4757" s="29" t="b">
        <f>AND(IFERROR(INDEX(Config_Categories!$C$3:$AA$3, MATCH($E4757, Config_Categories!$C$1:$AA$1, 0)), FALSE), $G4757 &lt; 0)</f>
        <v>0</v>
      </c>
    </row>
    <row r="4758" spans="7:8" x14ac:dyDescent="0.45">
      <c r="G4758" s="28">
        <f t="shared" si="74"/>
        <v>0</v>
      </c>
      <c r="H4758" s="29" t="b">
        <f>AND(IFERROR(INDEX(Config_Categories!$C$3:$AA$3, MATCH($E4758, Config_Categories!$C$1:$AA$1, 0)), FALSE), $G4758 &lt; 0)</f>
        <v>0</v>
      </c>
    </row>
    <row r="4759" spans="7:8" x14ac:dyDescent="0.45">
      <c r="G4759" s="28">
        <f t="shared" si="74"/>
        <v>0</v>
      </c>
      <c r="H4759" s="29" t="b">
        <f>AND(IFERROR(INDEX(Config_Categories!$C$3:$AA$3, MATCH($E4759, Config_Categories!$C$1:$AA$1, 0)), FALSE), $G4759 &lt; 0)</f>
        <v>0</v>
      </c>
    </row>
    <row r="4760" spans="7:8" x14ac:dyDescent="0.45">
      <c r="G4760" s="28">
        <f t="shared" si="74"/>
        <v>0</v>
      </c>
      <c r="H4760" s="29" t="b">
        <f>AND(IFERROR(INDEX(Config_Categories!$C$3:$AA$3, MATCH($E4760, Config_Categories!$C$1:$AA$1, 0)), FALSE), $G4760 &lt; 0)</f>
        <v>0</v>
      </c>
    </row>
    <row r="4761" spans="7:8" x14ac:dyDescent="0.45">
      <c r="G4761" s="28">
        <f t="shared" si="74"/>
        <v>0</v>
      </c>
      <c r="H4761" s="29" t="b">
        <f>AND(IFERROR(INDEX(Config_Categories!$C$3:$AA$3, MATCH($E4761, Config_Categories!$C$1:$AA$1, 0)), FALSE), $G4761 &lt; 0)</f>
        <v>0</v>
      </c>
    </row>
    <row r="4762" spans="7:8" x14ac:dyDescent="0.45">
      <c r="G4762" s="28">
        <f t="shared" si="74"/>
        <v>0</v>
      </c>
      <c r="H4762" s="29" t="b">
        <f>AND(IFERROR(INDEX(Config_Categories!$C$3:$AA$3, MATCH($E4762, Config_Categories!$C$1:$AA$1, 0)), FALSE), $G4762 &lt; 0)</f>
        <v>0</v>
      </c>
    </row>
    <row r="4763" spans="7:8" x14ac:dyDescent="0.45">
      <c r="G4763" s="28">
        <f t="shared" si="74"/>
        <v>0</v>
      </c>
      <c r="H4763" s="29" t="b">
        <f>AND(IFERROR(INDEX(Config_Categories!$C$3:$AA$3, MATCH($E4763, Config_Categories!$C$1:$AA$1, 0)), FALSE), $G4763 &lt; 0)</f>
        <v>0</v>
      </c>
    </row>
    <row r="4764" spans="7:8" x14ac:dyDescent="0.45">
      <c r="G4764" s="28">
        <f t="shared" si="74"/>
        <v>0</v>
      </c>
      <c r="H4764" s="29" t="b">
        <f>AND(IFERROR(INDEX(Config_Categories!$C$3:$AA$3, MATCH($E4764, Config_Categories!$C$1:$AA$1, 0)), FALSE), $G4764 &lt; 0)</f>
        <v>0</v>
      </c>
    </row>
    <row r="4765" spans="7:8" x14ac:dyDescent="0.45">
      <c r="G4765" s="28">
        <f t="shared" si="74"/>
        <v>0</v>
      </c>
      <c r="H4765" s="29" t="b">
        <f>AND(IFERROR(INDEX(Config_Categories!$C$3:$AA$3, MATCH($E4765, Config_Categories!$C$1:$AA$1, 0)), FALSE), $G4765 &lt; 0)</f>
        <v>0</v>
      </c>
    </row>
    <row r="4766" spans="7:8" x14ac:dyDescent="0.45">
      <c r="G4766" s="28">
        <f t="shared" si="74"/>
        <v>0</v>
      </c>
      <c r="H4766" s="29" t="b">
        <f>AND(IFERROR(INDEX(Config_Categories!$C$3:$AA$3, MATCH($E4766, Config_Categories!$C$1:$AA$1, 0)), FALSE), $G4766 &lt; 0)</f>
        <v>0</v>
      </c>
    </row>
    <row r="4767" spans="7:8" x14ac:dyDescent="0.45">
      <c r="G4767" s="28">
        <f t="shared" si="74"/>
        <v>0</v>
      </c>
      <c r="H4767" s="29" t="b">
        <f>AND(IFERROR(INDEX(Config_Categories!$C$3:$AA$3, MATCH($E4767, Config_Categories!$C$1:$AA$1, 0)), FALSE), $G4767 &lt; 0)</f>
        <v>0</v>
      </c>
    </row>
    <row r="4768" spans="7:8" x14ac:dyDescent="0.45">
      <c r="G4768" s="28">
        <f t="shared" si="74"/>
        <v>0</v>
      </c>
      <c r="H4768" s="29" t="b">
        <f>AND(IFERROR(INDEX(Config_Categories!$C$3:$AA$3, MATCH($E4768, Config_Categories!$C$1:$AA$1, 0)), FALSE), $G4768 &lt; 0)</f>
        <v>0</v>
      </c>
    </row>
    <row r="4769" spans="7:8" x14ac:dyDescent="0.45">
      <c r="G4769" s="28">
        <f t="shared" si="74"/>
        <v>0</v>
      </c>
      <c r="H4769" s="29" t="b">
        <f>AND(IFERROR(INDEX(Config_Categories!$C$3:$AA$3, MATCH($E4769, Config_Categories!$C$1:$AA$1, 0)), FALSE), $G4769 &lt; 0)</f>
        <v>0</v>
      </c>
    </row>
    <row r="4770" spans="7:8" x14ac:dyDescent="0.45">
      <c r="G4770" s="28">
        <f t="shared" si="74"/>
        <v>0</v>
      </c>
      <c r="H4770" s="29" t="b">
        <f>AND(IFERROR(INDEX(Config_Categories!$C$3:$AA$3, MATCH($E4770, Config_Categories!$C$1:$AA$1, 0)), FALSE), $G4770 &lt; 0)</f>
        <v>0</v>
      </c>
    </row>
    <row r="4771" spans="7:8" x14ac:dyDescent="0.45">
      <c r="G4771" s="28">
        <f t="shared" si="74"/>
        <v>0</v>
      </c>
      <c r="H4771" s="29" t="b">
        <f>AND(IFERROR(INDEX(Config_Categories!$C$3:$AA$3, MATCH($E4771, Config_Categories!$C$1:$AA$1, 0)), FALSE), $G4771 &lt; 0)</f>
        <v>0</v>
      </c>
    </row>
    <row r="4772" spans="7:8" x14ac:dyDescent="0.45">
      <c r="G4772" s="28">
        <f t="shared" si="74"/>
        <v>0</v>
      </c>
      <c r="H4772" s="29" t="b">
        <f>AND(IFERROR(INDEX(Config_Categories!$C$3:$AA$3, MATCH($E4772, Config_Categories!$C$1:$AA$1, 0)), FALSE), $G4772 &lt; 0)</f>
        <v>0</v>
      </c>
    </row>
    <row r="4773" spans="7:8" x14ac:dyDescent="0.45">
      <c r="G4773" s="28">
        <f t="shared" si="74"/>
        <v>0</v>
      </c>
      <c r="H4773" s="29" t="b">
        <f>AND(IFERROR(INDEX(Config_Categories!$C$3:$AA$3, MATCH($E4773, Config_Categories!$C$1:$AA$1, 0)), FALSE), $G4773 &lt; 0)</f>
        <v>0</v>
      </c>
    </row>
    <row r="4774" spans="7:8" x14ac:dyDescent="0.45">
      <c r="G4774" s="28">
        <f t="shared" si="74"/>
        <v>0</v>
      </c>
      <c r="H4774" s="29" t="b">
        <f>AND(IFERROR(INDEX(Config_Categories!$C$3:$AA$3, MATCH($E4774, Config_Categories!$C$1:$AA$1, 0)), FALSE), $G4774 &lt; 0)</f>
        <v>0</v>
      </c>
    </row>
    <row r="4775" spans="7:8" x14ac:dyDescent="0.45">
      <c r="G4775" s="28">
        <f t="shared" si="74"/>
        <v>0</v>
      </c>
      <c r="H4775" s="29" t="b">
        <f>AND(IFERROR(INDEX(Config_Categories!$C$3:$AA$3, MATCH($E4775, Config_Categories!$C$1:$AA$1, 0)), FALSE), $G4775 &lt; 0)</f>
        <v>0</v>
      </c>
    </row>
    <row r="4776" spans="7:8" x14ac:dyDescent="0.45">
      <c r="G4776" s="28">
        <f t="shared" si="74"/>
        <v>0</v>
      </c>
      <c r="H4776" s="29" t="b">
        <f>AND(IFERROR(INDEX(Config_Categories!$C$3:$AA$3, MATCH($E4776, Config_Categories!$C$1:$AA$1, 0)), FALSE), $G4776 &lt; 0)</f>
        <v>0</v>
      </c>
    </row>
    <row r="4777" spans="7:8" x14ac:dyDescent="0.45">
      <c r="G4777" s="28">
        <f t="shared" si="74"/>
        <v>0</v>
      </c>
      <c r="H4777" s="29" t="b">
        <f>AND(IFERROR(INDEX(Config_Categories!$C$3:$AA$3, MATCH($E4777, Config_Categories!$C$1:$AA$1, 0)), FALSE), $G4777 &lt; 0)</f>
        <v>0</v>
      </c>
    </row>
    <row r="4778" spans="7:8" x14ac:dyDescent="0.45">
      <c r="G4778" s="28">
        <f t="shared" si="74"/>
        <v>0</v>
      </c>
      <c r="H4778" s="29" t="b">
        <f>AND(IFERROR(INDEX(Config_Categories!$C$3:$AA$3, MATCH($E4778, Config_Categories!$C$1:$AA$1, 0)), FALSE), $G4778 &lt; 0)</f>
        <v>0</v>
      </c>
    </row>
    <row r="4779" spans="7:8" x14ac:dyDescent="0.45">
      <c r="G4779" s="28">
        <f t="shared" si="74"/>
        <v>0</v>
      </c>
      <c r="H4779" s="29" t="b">
        <f>AND(IFERROR(INDEX(Config_Categories!$C$3:$AA$3, MATCH($E4779, Config_Categories!$C$1:$AA$1, 0)), FALSE), $G4779 &lt; 0)</f>
        <v>0</v>
      </c>
    </row>
    <row r="4780" spans="7:8" x14ac:dyDescent="0.45">
      <c r="G4780" s="28">
        <f t="shared" si="74"/>
        <v>0</v>
      </c>
      <c r="H4780" s="29" t="b">
        <f>AND(IFERROR(INDEX(Config_Categories!$C$3:$AA$3, MATCH($E4780, Config_Categories!$C$1:$AA$1, 0)), FALSE), $G4780 &lt; 0)</f>
        <v>0</v>
      </c>
    </row>
    <row r="4781" spans="7:8" x14ac:dyDescent="0.45">
      <c r="G4781" s="28">
        <f t="shared" si="74"/>
        <v>0</v>
      </c>
      <c r="H4781" s="29" t="b">
        <f>AND(IFERROR(INDEX(Config_Categories!$C$3:$AA$3, MATCH($E4781, Config_Categories!$C$1:$AA$1, 0)), FALSE), $G4781 &lt; 0)</f>
        <v>0</v>
      </c>
    </row>
    <row r="4782" spans="7:8" x14ac:dyDescent="0.45">
      <c r="G4782" s="28">
        <f t="shared" si="74"/>
        <v>0</v>
      </c>
      <c r="H4782" s="29" t="b">
        <f>AND(IFERROR(INDEX(Config_Categories!$C$3:$AA$3, MATCH($E4782, Config_Categories!$C$1:$AA$1, 0)), FALSE), $G4782 &lt; 0)</f>
        <v>0</v>
      </c>
    </row>
    <row r="4783" spans="7:8" x14ac:dyDescent="0.45">
      <c r="G4783" s="28">
        <f t="shared" si="74"/>
        <v>0</v>
      </c>
      <c r="H4783" s="29" t="b">
        <f>AND(IFERROR(INDEX(Config_Categories!$C$3:$AA$3, MATCH($E4783, Config_Categories!$C$1:$AA$1, 0)), FALSE), $G4783 &lt; 0)</f>
        <v>0</v>
      </c>
    </row>
    <row r="4784" spans="7:8" x14ac:dyDescent="0.45">
      <c r="G4784" s="28">
        <f t="shared" si="74"/>
        <v>0</v>
      </c>
      <c r="H4784" s="29" t="b">
        <f>AND(IFERROR(INDEX(Config_Categories!$C$3:$AA$3, MATCH($E4784, Config_Categories!$C$1:$AA$1, 0)), FALSE), $G4784 &lt; 0)</f>
        <v>0</v>
      </c>
    </row>
    <row r="4785" spans="7:8" x14ac:dyDescent="0.45">
      <c r="G4785" s="28">
        <f t="shared" si="74"/>
        <v>0</v>
      </c>
      <c r="H4785" s="29" t="b">
        <f>AND(IFERROR(INDEX(Config_Categories!$C$3:$AA$3, MATCH($E4785, Config_Categories!$C$1:$AA$1, 0)), FALSE), $G4785 &lt; 0)</f>
        <v>0</v>
      </c>
    </row>
    <row r="4786" spans="7:8" x14ac:dyDescent="0.45">
      <c r="G4786" s="28">
        <f t="shared" si="74"/>
        <v>0</v>
      </c>
      <c r="H4786" s="29" t="b">
        <f>AND(IFERROR(INDEX(Config_Categories!$C$3:$AA$3, MATCH($E4786, Config_Categories!$C$1:$AA$1, 0)), FALSE), $G4786 &lt; 0)</f>
        <v>0</v>
      </c>
    </row>
    <row r="4787" spans="7:8" x14ac:dyDescent="0.45">
      <c r="G4787" s="28">
        <f t="shared" si="74"/>
        <v>0</v>
      </c>
      <c r="H4787" s="29" t="b">
        <f>AND(IFERROR(INDEX(Config_Categories!$C$3:$AA$3, MATCH($E4787, Config_Categories!$C$1:$AA$1, 0)), FALSE), $G4787 &lt; 0)</f>
        <v>0</v>
      </c>
    </row>
    <row r="4788" spans="7:8" x14ac:dyDescent="0.45">
      <c r="G4788" s="28">
        <f t="shared" si="74"/>
        <v>0</v>
      </c>
      <c r="H4788" s="29" t="b">
        <f>AND(IFERROR(INDEX(Config_Categories!$C$3:$AA$3, MATCH($E4788, Config_Categories!$C$1:$AA$1, 0)), FALSE), $G4788 &lt; 0)</f>
        <v>0</v>
      </c>
    </row>
    <row r="4789" spans="7:8" x14ac:dyDescent="0.45">
      <c r="G4789" s="28">
        <f t="shared" si="74"/>
        <v>0</v>
      </c>
      <c r="H4789" s="29" t="b">
        <f>AND(IFERROR(INDEX(Config_Categories!$C$3:$AA$3, MATCH($E4789, Config_Categories!$C$1:$AA$1, 0)), FALSE), $G4789 &lt; 0)</f>
        <v>0</v>
      </c>
    </row>
    <row r="4790" spans="7:8" x14ac:dyDescent="0.45">
      <c r="G4790" s="28">
        <f t="shared" si="74"/>
        <v>0</v>
      </c>
      <c r="H4790" s="29" t="b">
        <f>AND(IFERROR(INDEX(Config_Categories!$C$3:$AA$3, MATCH($E4790, Config_Categories!$C$1:$AA$1, 0)), FALSE), $G4790 &lt; 0)</f>
        <v>0</v>
      </c>
    </row>
    <row r="4791" spans="7:8" x14ac:dyDescent="0.45">
      <c r="G4791" s="28">
        <f t="shared" si="74"/>
        <v>0</v>
      </c>
      <c r="H4791" s="29" t="b">
        <f>AND(IFERROR(INDEX(Config_Categories!$C$3:$AA$3, MATCH($E4791, Config_Categories!$C$1:$AA$1, 0)), FALSE), $G4791 &lt; 0)</f>
        <v>0</v>
      </c>
    </row>
    <row r="4792" spans="7:8" x14ac:dyDescent="0.45">
      <c r="G4792" s="28">
        <f t="shared" si="74"/>
        <v>0</v>
      </c>
      <c r="H4792" s="29" t="b">
        <f>AND(IFERROR(INDEX(Config_Categories!$C$3:$AA$3, MATCH($E4792, Config_Categories!$C$1:$AA$1, 0)), FALSE), $G4792 &lt; 0)</f>
        <v>0</v>
      </c>
    </row>
    <row r="4793" spans="7:8" x14ac:dyDescent="0.45">
      <c r="G4793" s="28">
        <f t="shared" si="74"/>
        <v>0</v>
      </c>
      <c r="H4793" s="29" t="b">
        <f>AND(IFERROR(INDEX(Config_Categories!$C$3:$AA$3, MATCH($E4793, Config_Categories!$C$1:$AA$1, 0)), FALSE), $G4793 &lt; 0)</f>
        <v>0</v>
      </c>
    </row>
    <row r="4794" spans="7:8" x14ac:dyDescent="0.45">
      <c r="G4794" s="28">
        <f t="shared" si="74"/>
        <v>0</v>
      </c>
      <c r="H4794" s="29" t="b">
        <f>AND(IFERROR(INDEX(Config_Categories!$C$3:$AA$3, MATCH($E4794, Config_Categories!$C$1:$AA$1, 0)), FALSE), $G4794 &lt; 0)</f>
        <v>0</v>
      </c>
    </row>
    <row r="4795" spans="7:8" x14ac:dyDescent="0.45">
      <c r="G4795" s="28">
        <f t="shared" si="74"/>
        <v>0</v>
      </c>
      <c r="H4795" s="29" t="b">
        <f>AND(IFERROR(INDEX(Config_Categories!$C$3:$AA$3, MATCH($E4795, Config_Categories!$C$1:$AA$1, 0)), FALSE), $G4795 &lt; 0)</f>
        <v>0</v>
      </c>
    </row>
    <row r="4796" spans="7:8" x14ac:dyDescent="0.45">
      <c r="G4796" s="28">
        <f t="shared" si="74"/>
        <v>0</v>
      </c>
      <c r="H4796" s="29" t="b">
        <f>AND(IFERROR(INDEX(Config_Categories!$C$3:$AA$3, MATCH($E4796, Config_Categories!$C$1:$AA$1, 0)), FALSE), $G4796 &lt; 0)</f>
        <v>0</v>
      </c>
    </row>
    <row r="4797" spans="7:8" x14ac:dyDescent="0.45">
      <c r="G4797" s="28">
        <f t="shared" si="74"/>
        <v>0</v>
      </c>
      <c r="H4797" s="29" t="b">
        <f>AND(IFERROR(INDEX(Config_Categories!$C$3:$AA$3, MATCH($E4797, Config_Categories!$C$1:$AA$1, 0)), FALSE), $G4797 &lt; 0)</f>
        <v>0</v>
      </c>
    </row>
    <row r="4798" spans="7:8" x14ac:dyDescent="0.45">
      <c r="G4798" s="28">
        <f t="shared" si="74"/>
        <v>0</v>
      </c>
      <c r="H4798" s="29" t="b">
        <f>AND(IFERROR(INDEX(Config_Categories!$C$3:$AA$3, MATCH($E4798, Config_Categories!$C$1:$AA$1, 0)), FALSE), $G4798 &lt; 0)</f>
        <v>0</v>
      </c>
    </row>
    <row r="4799" spans="7:8" x14ac:dyDescent="0.45">
      <c r="G4799" s="28">
        <f t="shared" si="74"/>
        <v>0</v>
      </c>
      <c r="H4799" s="29" t="b">
        <f>AND(IFERROR(INDEX(Config_Categories!$C$3:$AA$3, MATCH($E4799, Config_Categories!$C$1:$AA$1, 0)), FALSE), $G4799 &lt; 0)</f>
        <v>0</v>
      </c>
    </row>
    <row r="4800" spans="7:8" x14ac:dyDescent="0.45">
      <c r="G4800" s="28">
        <f t="shared" si="74"/>
        <v>0</v>
      </c>
      <c r="H4800" s="29" t="b">
        <f>AND(IFERROR(INDEX(Config_Categories!$C$3:$AA$3, MATCH($E4800, Config_Categories!$C$1:$AA$1, 0)), FALSE), $G4800 &lt; 0)</f>
        <v>0</v>
      </c>
    </row>
    <row r="4801" spans="7:8" x14ac:dyDescent="0.45">
      <c r="G4801" s="28">
        <f t="shared" si="74"/>
        <v>0</v>
      </c>
      <c r="H4801" s="29" t="b">
        <f>AND(IFERROR(INDEX(Config_Categories!$C$3:$AA$3, MATCH($E4801, Config_Categories!$C$1:$AA$1, 0)), FALSE), $G4801 &lt; 0)</f>
        <v>0</v>
      </c>
    </row>
    <row r="4802" spans="7:8" x14ac:dyDescent="0.45">
      <c r="G4802" s="28">
        <f t="shared" si="74"/>
        <v>0</v>
      </c>
      <c r="H4802" s="29" t="b">
        <f>AND(IFERROR(INDEX(Config_Categories!$C$3:$AA$3, MATCH($E4802, Config_Categories!$C$1:$AA$1, 0)), FALSE), $G4802 &lt; 0)</f>
        <v>0</v>
      </c>
    </row>
    <row r="4803" spans="7:8" x14ac:dyDescent="0.45">
      <c r="G4803" s="28">
        <f t="shared" ref="G4803:G4866" si="75">SUM(I4803:O4803)</f>
        <v>0</v>
      </c>
      <c r="H4803" s="29" t="b">
        <f>AND(IFERROR(INDEX(Config_Categories!$C$3:$AA$3, MATCH($E4803, Config_Categories!$C$1:$AA$1, 0)), FALSE), $G4803 &lt; 0)</f>
        <v>0</v>
      </c>
    </row>
    <row r="4804" spans="7:8" x14ac:dyDescent="0.45">
      <c r="G4804" s="28">
        <f t="shared" si="75"/>
        <v>0</v>
      </c>
      <c r="H4804" s="29" t="b">
        <f>AND(IFERROR(INDEX(Config_Categories!$C$3:$AA$3, MATCH($E4804, Config_Categories!$C$1:$AA$1, 0)), FALSE), $G4804 &lt; 0)</f>
        <v>0</v>
      </c>
    </row>
    <row r="4805" spans="7:8" x14ac:dyDescent="0.45">
      <c r="G4805" s="28">
        <f t="shared" si="75"/>
        <v>0</v>
      </c>
      <c r="H4805" s="29" t="b">
        <f>AND(IFERROR(INDEX(Config_Categories!$C$3:$AA$3, MATCH($E4805, Config_Categories!$C$1:$AA$1, 0)), FALSE), $G4805 &lt; 0)</f>
        <v>0</v>
      </c>
    </row>
    <row r="4806" spans="7:8" x14ac:dyDescent="0.45">
      <c r="G4806" s="28">
        <f t="shared" si="75"/>
        <v>0</v>
      </c>
      <c r="H4806" s="29" t="b">
        <f>AND(IFERROR(INDEX(Config_Categories!$C$3:$AA$3, MATCH($E4806, Config_Categories!$C$1:$AA$1, 0)), FALSE), $G4806 &lt; 0)</f>
        <v>0</v>
      </c>
    </row>
    <row r="4807" spans="7:8" x14ac:dyDescent="0.45">
      <c r="G4807" s="28">
        <f t="shared" si="75"/>
        <v>0</v>
      </c>
      <c r="H4807" s="29" t="b">
        <f>AND(IFERROR(INDEX(Config_Categories!$C$3:$AA$3, MATCH($E4807, Config_Categories!$C$1:$AA$1, 0)), FALSE), $G4807 &lt; 0)</f>
        <v>0</v>
      </c>
    </row>
    <row r="4808" spans="7:8" x14ac:dyDescent="0.45">
      <c r="G4808" s="28">
        <f t="shared" si="75"/>
        <v>0</v>
      </c>
      <c r="H4808" s="29" t="b">
        <f>AND(IFERROR(INDEX(Config_Categories!$C$3:$AA$3, MATCH($E4808, Config_Categories!$C$1:$AA$1, 0)), FALSE), $G4808 &lt; 0)</f>
        <v>0</v>
      </c>
    </row>
    <row r="4809" spans="7:8" x14ac:dyDescent="0.45">
      <c r="G4809" s="28">
        <f t="shared" si="75"/>
        <v>0</v>
      </c>
      <c r="H4809" s="29" t="b">
        <f>AND(IFERROR(INDEX(Config_Categories!$C$3:$AA$3, MATCH($E4809, Config_Categories!$C$1:$AA$1, 0)), FALSE), $G4809 &lt; 0)</f>
        <v>0</v>
      </c>
    </row>
    <row r="4810" spans="7:8" x14ac:dyDescent="0.45">
      <c r="G4810" s="28">
        <f t="shared" si="75"/>
        <v>0</v>
      </c>
      <c r="H4810" s="29" t="b">
        <f>AND(IFERROR(INDEX(Config_Categories!$C$3:$AA$3, MATCH($E4810, Config_Categories!$C$1:$AA$1, 0)), FALSE), $G4810 &lt; 0)</f>
        <v>0</v>
      </c>
    </row>
    <row r="4811" spans="7:8" x14ac:dyDescent="0.45">
      <c r="G4811" s="28">
        <f t="shared" si="75"/>
        <v>0</v>
      </c>
      <c r="H4811" s="29" t="b">
        <f>AND(IFERROR(INDEX(Config_Categories!$C$3:$AA$3, MATCH($E4811, Config_Categories!$C$1:$AA$1, 0)), FALSE), $G4811 &lt; 0)</f>
        <v>0</v>
      </c>
    </row>
    <row r="4812" spans="7:8" x14ac:dyDescent="0.45">
      <c r="G4812" s="28">
        <f t="shared" si="75"/>
        <v>0</v>
      </c>
      <c r="H4812" s="29" t="b">
        <f>AND(IFERROR(INDEX(Config_Categories!$C$3:$AA$3, MATCH($E4812, Config_Categories!$C$1:$AA$1, 0)), FALSE), $G4812 &lt; 0)</f>
        <v>0</v>
      </c>
    </row>
    <row r="4813" spans="7:8" x14ac:dyDescent="0.45">
      <c r="G4813" s="28">
        <f t="shared" si="75"/>
        <v>0</v>
      </c>
      <c r="H4813" s="29" t="b">
        <f>AND(IFERROR(INDEX(Config_Categories!$C$3:$AA$3, MATCH($E4813, Config_Categories!$C$1:$AA$1, 0)), FALSE), $G4813 &lt; 0)</f>
        <v>0</v>
      </c>
    </row>
    <row r="4814" spans="7:8" x14ac:dyDescent="0.45">
      <c r="G4814" s="28">
        <f t="shared" si="75"/>
        <v>0</v>
      </c>
      <c r="H4814" s="29" t="b">
        <f>AND(IFERROR(INDEX(Config_Categories!$C$3:$AA$3, MATCH($E4814, Config_Categories!$C$1:$AA$1, 0)), FALSE), $G4814 &lt; 0)</f>
        <v>0</v>
      </c>
    </row>
    <row r="4815" spans="7:8" x14ac:dyDescent="0.45">
      <c r="G4815" s="28">
        <f t="shared" si="75"/>
        <v>0</v>
      </c>
      <c r="H4815" s="29" t="b">
        <f>AND(IFERROR(INDEX(Config_Categories!$C$3:$AA$3, MATCH($E4815, Config_Categories!$C$1:$AA$1, 0)), FALSE), $G4815 &lt; 0)</f>
        <v>0</v>
      </c>
    </row>
    <row r="4816" spans="7:8" x14ac:dyDescent="0.45">
      <c r="G4816" s="28">
        <f t="shared" si="75"/>
        <v>0</v>
      </c>
      <c r="H4816" s="29" t="b">
        <f>AND(IFERROR(INDEX(Config_Categories!$C$3:$AA$3, MATCH($E4816, Config_Categories!$C$1:$AA$1, 0)), FALSE), $G4816 &lt; 0)</f>
        <v>0</v>
      </c>
    </row>
    <row r="4817" spans="7:8" x14ac:dyDescent="0.45">
      <c r="G4817" s="28">
        <f t="shared" si="75"/>
        <v>0</v>
      </c>
      <c r="H4817" s="29" t="b">
        <f>AND(IFERROR(INDEX(Config_Categories!$C$3:$AA$3, MATCH($E4817, Config_Categories!$C$1:$AA$1, 0)), FALSE), $G4817 &lt; 0)</f>
        <v>0</v>
      </c>
    </row>
    <row r="4818" spans="7:8" x14ac:dyDescent="0.45">
      <c r="G4818" s="28">
        <f t="shared" si="75"/>
        <v>0</v>
      </c>
      <c r="H4818" s="29" t="b">
        <f>AND(IFERROR(INDEX(Config_Categories!$C$3:$AA$3, MATCH($E4818, Config_Categories!$C$1:$AA$1, 0)), FALSE), $G4818 &lt; 0)</f>
        <v>0</v>
      </c>
    </row>
    <row r="4819" spans="7:8" x14ac:dyDescent="0.45">
      <c r="G4819" s="28">
        <f t="shared" si="75"/>
        <v>0</v>
      </c>
      <c r="H4819" s="29" t="b">
        <f>AND(IFERROR(INDEX(Config_Categories!$C$3:$AA$3, MATCH($E4819, Config_Categories!$C$1:$AA$1, 0)), FALSE), $G4819 &lt; 0)</f>
        <v>0</v>
      </c>
    </row>
    <row r="4820" spans="7:8" x14ac:dyDescent="0.45">
      <c r="G4820" s="28">
        <f t="shared" si="75"/>
        <v>0</v>
      </c>
      <c r="H4820" s="29" t="b">
        <f>AND(IFERROR(INDEX(Config_Categories!$C$3:$AA$3, MATCH($E4820, Config_Categories!$C$1:$AA$1, 0)), FALSE), $G4820 &lt; 0)</f>
        <v>0</v>
      </c>
    </row>
    <row r="4821" spans="7:8" x14ac:dyDescent="0.45">
      <c r="G4821" s="28">
        <f t="shared" si="75"/>
        <v>0</v>
      </c>
      <c r="H4821" s="29" t="b">
        <f>AND(IFERROR(INDEX(Config_Categories!$C$3:$AA$3, MATCH($E4821, Config_Categories!$C$1:$AA$1, 0)), FALSE), $G4821 &lt; 0)</f>
        <v>0</v>
      </c>
    </row>
    <row r="4822" spans="7:8" x14ac:dyDescent="0.45">
      <c r="G4822" s="28">
        <f t="shared" si="75"/>
        <v>0</v>
      </c>
      <c r="H4822" s="29" t="b">
        <f>AND(IFERROR(INDEX(Config_Categories!$C$3:$AA$3, MATCH($E4822, Config_Categories!$C$1:$AA$1, 0)), FALSE), $G4822 &lt; 0)</f>
        <v>0</v>
      </c>
    </row>
    <row r="4823" spans="7:8" x14ac:dyDescent="0.45">
      <c r="G4823" s="28">
        <f t="shared" si="75"/>
        <v>0</v>
      </c>
      <c r="H4823" s="29" t="b">
        <f>AND(IFERROR(INDEX(Config_Categories!$C$3:$AA$3, MATCH($E4823, Config_Categories!$C$1:$AA$1, 0)), FALSE), $G4823 &lt; 0)</f>
        <v>0</v>
      </c>
    </row>
    <row r="4824" spans="7:8" x14ac:dyDescent="0.45">
      <c r="G4824" s="28">
        <f t="shared" si="75"/>
        <v>0</v>
      </c>
      <c r="H4824" s="29" t="b">
        <f>AND(IFERROR(INDEX(Config_Categories!$C$3:$AA$3, MATCH($E4824, Config_Categories!$C$1:$AA$1, 0)), FALSE), $G4824 &lt; 0)</f>
        <v>0</v>
      </c>
    </row>
    <row r="4825" spans="7:8" x14ac:dyDescent="0.45">
      <c r="G4825" s="28">
        <f t="shared" si="75"/>
        <v>0</v>
      </c>
      <c r="H4825" s="29" t="b">
        <f>AND(IFERROR(INDEX(Config_Categories!$C$3:$AA$3, MATCH($E4825, Config_Categories!$C$1:$AA$1, 0)), FALSE), $G4825 &lt; 0)</f>
        <v>0</v>
      </c>
    </row>
    <row r="4826" spans="7:8" x14ac:dyDescent="0.45">
      <c r="G4826" s="28">
        <f t="shared" si="75"/>
        <v>0</v>
      </c>
      <c r="H4826" s="29" t="b">
        <f>AND(IFERROR(INDEX(Config_Categories!$C$3:$AA$3, MATCH($E4826, Config_Categories!$C$1:$AA$1, 0)), FALSE), $G4826 &lt; 0)</f>
        <v>0</v>
      </c>
    </row>
    <row r="4827" spans="7:8" x14ac:dyDescent="0.45">
      <c r="G4827" s="28">
        <f t="shared" si="75"/>
        <v>0</v>
      </c>
      <c r="H4827" s="29" t="b">
        <f>AND(IFERROR(INDEX(Config_Categories!$C$3:$AA$3, MATCH($E4827, Config_Categories!$C$1:$AA$1, 0)), FALSE), $G4827 &lt; 0)</f>
        <v>0</v>
      </c>
    </row>
    <row r="4828" spans="7:8" x14ac:dyDescent="0.45">
      <c r="G4828" s="28">
        <f t="shared" si="75"/>
        <v>0</v>
      </c>
      <c r="H4828" s="29" t="b">
        <f>AND(IFERROR(INDEX(Config_Categories!$C$3:$AA$3, MATCH($E4828, Config_Categories!$C$1:$AA$1, 0)), FALSE), $G4828 &lt; 0)</f>
        <v>0</v>
      </c>
    </row>
    <row r="4829" spans="7:8" x14ac:dyDescent="0.45">
      <c r="G4829" s="28">
        <f t="shared" si="75"/>
        <v>0</v>
      </c>
      <c r="H4829" s="29" t="b">
        <f>AND(IFERROR(INDEX(Config_Categories!$C$3:$AA$3, MATCH($E4829, Config_Categories!$C$1:$AA$1, 0)), FALSE), $G4829 &lt; 0)</f>
        <v>0</v>
      </c>
    </row>
    <row r="4830" spans="7:8" x14ac:dyDescent="0.45">
      <c r="G4830" s="28">
        <f t="shared" si="75"/>
        <v>0</v>
      </c>
      <c r="H4830" s="29" t="b">
        <f>AND(IFERROR(INDEX(Config_Categories!$C$3:$AA$3, MATCH($E4830, Config_Categories!$C$1:$AA$1, 0)), FALSE), $G4830 &lt; 0)</f>
        <v>0</v>
      </c>
    </row>
    <row r="4831" spans="7:8" x14ac:dyDescent="0.45">
      <c r="G4831" s="28">
        <f t="shared" si="75"/>
        <v>0</v>
      </c>
      <c r="H4831" s="29" t="b">
        <f>AND(IFERROR(INDEX(Config_Categories!$C$3:$AA$3, MATCH($E4831, Config_Categories!$C$1:$AA$1, 0)), FALSE), $G4831 &lt; 0)</f>
        <v>0</v>
      </c>
    </row>
    <row r="4832" spans="7:8" x14ac:dyDescent="0.45">
      <c r="G4832" s="28">
        <f t="shared" si="75"/>
        <v>0</v>
      </c>
      <c r="H4832" s="29" t="b">
        <f>AND(IFERROR(INDEX(Config_Categories!$C$3:$AA$3, MATCH($E4832, Config_Categories!$C$1:$AA$1, 0)), FALSE), $G4832 &lt; 0)</f>
        <v>0</v>
      </c>
    </row>
    <row r="4833" spans="7:8" x14ac:dyDescent="0.45">
      <c r="G4833" s="28">
        <f t="shared" si="75"/>
        <v>0</v>
      </c>
      <c r="H4833" s="29" t="b">
        <f>AND(IFERROR(INDEX(Config_Categories!$C$3:$AA$3, MATCH($E4833, Config_Categories!$C$1:$AA$1, 0)), FALSE), $G4833 &lt; 0)</f>
        <v>0</v>
      </c>
    </row>
    <row r="4834" spans="7:8" x14ac:dyDescent="0.45">
      <c r="G4834" s="28">
        <f t="shared" si="75"/>
        <v>0</v>
      </c>
      <c r="H4834" s="29" t="b">
        <f>AND(IFERROR(INDEX(Config_Categories!$C$3:$AA$3, MATCH($E4834, Config_Categories!$C$1:$AA$1, 0)), FALSE), $G4834 &lt; 0)</f>
        <v>0</v>
      </c>
    </row>
    <row r="4835" spans="7:8" x14ac:dyDescent="0.45">
      <c r="G4835" s="28">
        <f t="shared" si="75"/>
        <v>0</v>
      </c>
      <c r="H4835" s="29" t="b">
        <f>AND(IFERROR(INDEX(Config_Categories!$C$3:$AA$3, MATCH($E4835, Config_Categories!$C$1:$AA$1, 0)), FALSE), $G4835 &lt; 0)</f>
        <v>0</v>
      </c>
    </row>
    <row r="4836" spans="7:8" x14ac:dyDescent="0.45">
      <c r="G4836" s="28">
        <f t="shared" si="75"/>
        <v>0</v>
      </c>
      <c r="H4836" s="29" t="b">
        <f>AND(IFERROR(INDEX(Config_Categories!$C$3:$AA$3, MATCH($E4836, Config_Categories!$C$1:$AA$1, 0)), FALSE), $G4836 &lt; 0)</f>
        <v>0</v>
      </c>
    </row>
    <row r="4837" spans="7:8" x14ac:dyDescent="0.45">
      <c r="G4837" s="28">
        <f t="shared" si="75"/>
        <v>0</v>
      </c>
      <c r="H4837" s="29" t="b">
        <f>AND(IFERROR(INDEX(Config_Categories!$C$3:$AA$3, MATCH($E4837, Config_Categories!$C$1:$AA$1, 0)), FALSE), $G4837 &lt; 0)</f>
        <v>0</v>
      </c>
    </row>
    <row r="4838" spans="7:8" x14ac:dyDescent="0.45">
      <c r="G4838" s="28">
        <f t="shared" si="75"/>
        <v>0</v>
      </c>
      <c r="H4838" s="29" t="b">
        <f>AND(IFERROR(INDEX(Config_Categories!$C$3:$AA$3, MATCH($E4838, Config_Categories!$C$1:$AA$1, 0)), FALSE), $G4838 &lt; 0)</f>
        <v>0</v>
      </c>
    </row>
    <row r="4839" spans="7:8" x14ac:dyDescent="0.45">
      <c r="G4839" s="28">
        <f t="shared" si="75"/>
        <v>0</v>
      </c>
      <c r="H4839" s="29" t="b">
        <f>AND(IFERROR(INDEX(Config_Categories!$C$3:$AA$3, MATCH($E4839, Config_Categories!$C$1:$AA$1, 0)), FALSE), $G4839 &lt; 0)</f>
        <v>0</v>
      </c>
    </row>
    <row r="4840" spans="7:8" x14ac:dyDescent="0.45">
      <c r="G4840" s="28">
        <f t="shared" si="75"/>
        <v>0</v>
      </c>
      <c r="H4840" s="29" t="b">
        <f>AND(IFERROR(INDEX(Config_Categories!$C$3:$AA$3, MATCH($E4840, Config_Categories!$C$1:$AA$1, 0)), FALSE), $G4840 &lt; 0)</f>
        <v>0</v>
      </c>
    </row>
    <row r="4841" spans="7:8" x14ac:dyDescent="0.45">
      <c r="G4841" s="28">
        <f t="shared" si="75"/>
        <v>0</v>
      </c>
      <c r="H4841" s="29" t="b">
        <f>AND(IFERROR(INDEX(Config_Categories!$C$3:$AA$3, MATCH($E4841, Config_Categories!$C$1:$AA$1, 0)), FALSE), $G4841 &lt; 0)</f>
        <v>0</v>
      </c>
    </row>
    <row r="4842" spans="7:8" x14ac:dyDescent="0.45">
      <c r="G4842" s="28">
        <f t="shared" si="75"/>
        <v>0</v>
      </c>
      <c r="H4842" s="29" t="b">
        <f>AND(IFERROR(INDEX(Config_Categories!$C$3:$AA$3, MATCH($E4842, Config_Categories!$C$1:$AA$1, 0)), FALSE), $G4842 &lt; 0)</f>
        <v>0</v>
      </c>
    </row>
    <row r="4843" spans="7:8" x14ac:dyDescent="0.45">
      <c r="G4843" s="28">
        <f t="shared" si="75"/>
        <v>0</v>
      </c>
      <c r="H4843" s="29" t="b">
        <f>AND(IFERROR(INDEX(Config_Categories!$C$3:$AA$3, MATCH($E4843, Config_Categories!$C$1:$AA$1, 0)), FALSE), $G4843 &lt; 0)</f>
        <v>0</v>
      </c>
    </row>
    <row r="4844" spans="7:8" x14ac:dyDescent="0.45">
      <c r="G4844" s="28">
        <f t="shared" si="75"/>
        <v>0</v>
      </c>
      <c r="H4844" s="29" t="b">
        <f>AND(IFERROR(INDEX(Config_Categories!$C$3:$AA$3, MATCH($E4844, Config_Categories!$C$1:$AA$1, 0)), FALSE), $G4844 &lt; 0)</f>
        <v>0</v>
      </c>
    </row>
    <row r="4845" spans="7:8" x14ac:dyDescent="0.45">
      <c r="G4845" s="28">
        <f t="shared" si="75"/>
        <v>0</v>
      </c>
      <c r="H4845" s="29" t="b">
        <f>AND(IFERROR(INDEX(Config_Categories!$C$3:$AA$3, MATCH($E4845, Config_Categories!$C$1:$AA$1, 0)), FALSE), $G4845 &lt; 0)</f>
        <v>0</v>
      </c>
    </row>
    <row r="4846" spans="7:8" x14ac:dyDescent="0.45">
      <c r="G4846" s="28">
        <f t="shared" si="75"/>
        <v>0</v>
      </c>
      <c r="H4846" s="29" t="b">
        <f>AND(IFERROR(INDEX(Config_Categories!$C$3:$AA$3, MATCH($E4846, Config_Categories!$C$1:$AA$1, 0)), FALSE), $G4846 &lt; 0)</f>
        <v>0</v>
      </c>
    </row>
    <row r="4847" spans="7:8" x14ac:dyDescent="0.45">
      <c r="G4847" s="28">
        <f t="shared" si="75"/>
        <v>0</v>
      </c>
      <c r="H4847" s="29" t="b">
        <f>AND(IFERROR(INDEX(Config_Categories!$C$3:$AA$3, MATCH($E4847, Config_Categories!$C$1:$AA$1, 0)), FALSE), $G4847 &lt; 0)</f>
        <v>0</v>
      </c>
    </row>
    <row r="4848" spans="7:8" x14ac:dyDescent="0.45">
      <c r="G4848" s="28">
        <f t="shared" si="75"/>
        <v>0</v>
      </c>
      <c r="H4848" s="29" t="b">
        <f>AND(IFERROR(INDEX(Config_Categories!$C$3:$AA$3, MATCH($E4848, Config_Categories!$C$1:$AA$1, 0)), FALSE), $G4848 &lt; 0)</f>
        <v>0</v>
      </c>
    </row>
    <row r="4849" spans="7:8" x14ac:dyDescent="0.45">
      <c r="G4849" s="28">
        <f t="shared" si="75"/>
        <v>0</v>
      </c>
      <c r="H4849" s="29" t="b">
        <f>AND(IFERROR(INDEX(Config_Categories!$C$3:$AA$3, MATCH($E4849, Config_Categories!$C$1:$AA$1, 0)), FALSE), $G4849 &lt; 0)</f>
        <v>0</v>
      </c>
    </row>
    <row r="4850" spans="7:8" x14ac:dyDescent="0.45">
      <c r="G4850" s="28">
        <f t="shared" si="75"/>
        <v>0</v>
      </c>
      <c r="H4850" s="29" t="b">
        <f>AND(IFERROR(INDEX(Config_Categories!$C$3:$AA$3, MATCH($E4850, Config_Categories!$C$1:$AA$1, 0)), FALSE), $G4850 &lt; 0)</f>
        <v>0</v>
      </c>
    </row>
    <row r="4851" spans="7:8" x14ac:dyDescent="0.45">
      <c r="G4851" s="28">
        <f t="shared" si="75"/>
        <v>0</v>
      </c>
      <c r="H4851" s="29" t="b">
        <f>AND(IFERROR(INDEX(Config_Categories!$C$3:$AA$3, MATCH($E4851, Config_Categories!$C$1:$AA$1, 0)), FALSE), $G4851 &lt; 0)</f>
        <v>0</v>
      </c>
    </row>
    <row r="4852" spans="7:8" x14ac:dyDescent="0.45">
      <c r="G4852" s="28">
        <f t="shared" si="75"/>
        <v>0</v>
      </c>
      <c r="H4852" s="29" t="b">
        <f>AND(IFERROR(INDEX(Config_Categories!$C$3:$AA$3, MATCH($E4852, Config_Categories!$C$1:$AA$1, 0)), FALSE), $G4852 &lt; 0)</f>
        <v>0</v>
      </c>
    </row>
    <row r="4853" spans="7:8" x14ac:dyDescent="0.45">
      <c r="G4853" s="28">
        <f t="shared" si="75"/>
        <v>0</v>
      </c>
      <c r="H4853" s="29" t="b">
        <f>AND(IFERROR(INDEX(Config_Categories!$C$3:$AA$3, MATCH($E4853, Config_Categories!$C$1:$AA$1, 0)), FALSE), $G4853 &lt; 0)</f>
        <v>0</v>
      </c>
    </row>
    <row r="4854" spans="7:8" x14ac:dyDescent="0.45">
      <c r="G4854" s="28">
        <f t="shared" si="75"/>
        <v>0</v>
      </c>
      <c r="H4854" s="29" t="b">
        <f>AND(IFERROR(INDEX(Config_Categories!$C$3:$AA$3, MATCH($E4854, Config_Categories!$C$1:$AA$1, 0)), FALSE), $G4854 &lt; 0)</f>
        <v>0</v>
      </c>
    </row>
    <row r="4855" spans="7:8" x14ac:dyDescent="0.45">
      <c r="G4855" s="28">
        <f t="shared" si="75"/>
        <v>0</v>
      </c>
      <c r="H4855" s="29" t="b">
        <f>AND(IFERROR(INDEX(Config_Categories!$C$3:$AA$3, MATCH($E4855, Config_Categories!$C$1:$AA$1, 0)), FALSE), $G4855 &lt; 0)</f>
        <v>0</v>
      </c>
    </row>
    <row r="4856" spans="7:8" x14ac:dyDescent="0.45">
      <c r="G4856" s="28">
        <f t="shared" si="75"/>
        <v>0</v>
      </c>
      <c r="H4856" s="29" t="b">
        <f>AND(IFERROR(INDEX(Config_Categories!$C$3:$AA$3, MATCH($E4856, Config_Categories!$C$1:$AA$1, 0)), FALSE), $G4856 &lt; 0)</f>
        <v>0</v>
      </c>
    </row>
    <row r="4857" spans="7:8" x14ac:dyDescent="0.45">
      <c r="G4857" s="28">
        <f t="shared" si="75"/>
        <v>0</v>
      </c>
      <c r="H4857" s="29" t="b">
        <f>AND(IFERROR(INDEX(Config_Categories!$C$3:$AA$3, MATCH($E4857, Config_Categories!$C$1:$AA$1, 0)), FALSE), $G4857 &lt; 0)</f>
        <v>0</v>
      </c>
    </row>
    <row r="4858" spans="7:8" x14ac:dyDescent="0.45">
      <c r="G4858" s="28">
        <f t="shared" si="75"/>
        <v>0</v>
      </c>
      <c r="H4858" s="29" t="b">
        <f>AND(IFERROR(INDEX(Config_Categories!$C$3:$AA$3, MATCH($E4858, Config_Categories!$C$1:$AA$1, 0)), FALSE), $G4858 &lt; 0)</f>
        <v>0</v>
      </c>
    </row>
    <row r="4859" spans="7:8" x14ac:dyDescent="0.45">
      <c r="G4859" s="28">
        <f t="shared" si="75"/>
        <v>0</v>
      </c>
      <c r="H4859" s="29" t="b">
        <f>AND(IFERROR(INDEX(Config_Categories!$C$3:$AA$3, MATCH($E4859, Config_Categories!$C$1:$AA$1, 0)), FALSE), $G4859 &lt; 0)</f>
        <v>0</v>
      </c>
    </row>
    <row r="4860" spans="7:8" x14ac:dyDescent="0.45">
      <c r="G4860" s="28">
        <f t="shared" si="75"/>
        <v>0</v>
      </c>
      <c r="H4860" s="29" t="b">
        <f>AND(IFERROR(INDEX(Config_Categories!$C$3:$AA$3, MATCH($E4860, Config_Categories!$C$1:$AA$1, 0)), FALSE), $G4860 &lt; 0)</f>
        <v>0</v>
      </c>
    </row>
    <row r="4861" spans="7:8" x14ac:dyDescent="0.45">
      <c r="G4861" s="28">
        <f t="shared" si="75"/>
        <v>0</v>
      </c>
      <c r="H4861" s="29" t="b">
        <f>AND(IFERROR(INDEX(Config_Categories!$C$3:$AA$3, MATCH($E4861, Config_Categories!$C$1:$AA$1, 0)), FALSE), $G4861 &lt; 0)</f>
        <v>0</v>
      </c>
    </row>
    <row r="4862" spans="7:8" x14ac:dyDescent="0.45">
      <c r="G4862" s="28">
        <f t="shared" si="75"/>
        <v>0</v>
      </c>
      <c r="H4862" s="29" t="b">
        <f>AND(IFERROR(INDEX(Config_Categories!$C$3:$AA$3, MATCH($E4862, Config_Categories!$C$1:$AA$1, 0)), FALSE), $G4862 &lt; 0)</f>
        <v>0</v>
      </c>
    </row>
    <row r="4863" spans="7:8" x14ac:dyDescent="0.45">
      <c r="G4863" s="28">
        <f t="shared" si="75"/>
        <v>0</v>
      </c>
      <c r="H4863" s="29" t="b">
        <f>AND(IFERROR(INDEX(Config_Categories!$C$3:$AA$3, MATCH($E4863, Config_Categories!$C$1:$AA$1, 0)), FALSE), $G4863 &lt; 0)</f>
        <v>0</v>
      </c>
    </row>
    <row r="4864" spans="7:8" x14ac:dyDescent="0.45">
      <c r="G4864" s="28">
        <f t="shared" si="75"/>
        <v>0</v>
      </c>
      <c r="H4864" s="29" t="b">
        <f>AND(IFERROR(INDEX(Config_Categories!$C$3:$AA$3, MATCH($E4864, Config_Categories!$C$1:$AA$1, 0)), FALSE), $G4864 &lt; 0)</f>
        <v>0</v>
      </c>
    </row>
    <row r="4865" spans="7:8" x14ac:dyDescent="0.45">
      <c r="G4865" s="28">
        <f t="shared" si="75"/>
        <v>0</v>
      </c>
      <c r="H4865" s="29" t="b">
        <f>AND(IFERROR(INDEX(Config_Categories!$C$3:$AA$3, MATCH($E4865, Config_Categories!$C$1:$AA$1, 0)), FALSE), $G4865 &lt; 0)</f>
        <v>0</v>
      </c>
    </row>
    <row r="4866" spans="7:8" x14ac:dyDescent="0.45">
      <c r="G4866" s="28">
        <f t="shared" si="75"/>
        <v>0</v>
      </c>
      <c r="H4866" s="29" t="b">
        <f>AND(IFERROR(INDEX(Config_Categories!$C$3:$AA$3, MATCH($E4866, Config_Categories!$C$1:$AA$1, 0)), FALSE), $G4866 &lt; 0)</f>
        <v>0</v>
      </c>
    </row>
    <row r="4867" spans="7:8" x14ac:dyDescent="0.45">
      <c r="G4867" s="28">
        <f t="shared" ref="G4867:G4930" si="76">SUM(I4867:O4867)</f>
        <v>0</v>
      </c>
      <c r="H4867" s="29" t="b">
        <f>AND(IFERROR(INDEX(Config_Categories!$C$3:$AA$3, MATCH($E4867, Config_Categories!$C$1:$AA$1, 0)), FALSE), $G4867 &lt; 0)</f>
        <v>0</v>
      </c>
    </row>
    <row r="4868" spans="7:8" x14ac:dyDescent="0.45">
      <c r="G4868" s="28">
        <f t="shared" si="76"/>
        <v>0</v>
      </c>
      <c r="H4868" s="29" t="b">
        <f>AND(IFERROR(INDEX(Config_Categories!$C$3:$AA$3, MATCH($E4868, Config_Categories!$C$1:$AA$1, 0)), FALSE), $G4868 &lt; 0)</f>
        <v>0</v>
      </c>
    </row>
    <row r="4869" spans="7:8" x14ac:dyDescent="0.45">
      <c r="G4869" s="28">
        <f t="shared" si="76"/>
        <v>0</v>
      </c>
      <c r="H4869" s="29" t="b">
        <f>AND(IFERROR(INDEX(Config_Categories!$C$3:$AA$3, MATCH($E4869, Config_Categories!$C$1:$AA$1, 0)), FALSE), $G4869 &lt; 0)</f>
        <v>0</v>
      </c>
    </row>
    <row r="4870" spans="7:8" x14ac:dyDescent="0.45">
      <c r="G4870" s="28">
        <f t="shared" si="76"/>
        <v>0</v>
      </c>
      <c r="H4870" s="29" t="b">
        <f>AND(IFERROR(INDEX(Config_Categories!$C$3:$AA$3, MATCH($E4870, Config_Categories!$C$1:$AA$1, 0)), FALSE), $G4870 &lt; 0)</f>
        <v>0</v>
      </c>
    </row>
    <row r="4871" spans="7:8" x14ac:dyDescent="0.45">
      <c r="G4871" s="28">
        <f t="shared" si="76"/>
        <v>0</v>
      </c>
      <c r="H4871" s="29" t="b">
        <f>AND(IFERROR(INDEX(Config_Categories!$C$3:$AA$3, MATCH($E4871, Config_Categories!$C$1:$AA$1, 0)), FALSE), $G4871 &lt; 0)</f>
        <v>0</v>
      </c>
    </row>
    <row r="4872" spans="7:8" x14ac:dyDescent="0.45">
      <c r="G4872" s="28">
        <f t="shared" si="76"/>
        <v>0</v>
      </c>
      <c r="H4872" s="29" t="b">
        <f>AND(IFERROR(INDEX(Config_Categories!$C$3:$AA$3, MATCH($E4872, Config_Categories!$C$1:$AA$1, 0)), FALSE), $G4872 &lt; 0)</f>
        <v>0</v>
      </c>
    </row>
    <row r="4873" spans="7:8" x14ac:dyDescent="0.45">
      <c r="G4873" s="28">
        <f t="shared" si="76"/>
        <v>0</v>
      </c>
      <c r="H4873" s="29" t="b">
        <f>AND(IFERROR(INDEX(Config_Categories!$C$3:$AA$3, MATCH($E4873, Config_Categories!$C$1:$AA$1, 0)), FALSE), $G4873 &lt; 0)</f>
        <v>0</v>
      </c>
    </row>
    <row r="4874" spans="7:8" x14ac:dyDescent="0.45">
      <c r="G4874" s="28">
        <f t="shared" si="76"/>
        <v>0</v>
      </c>
      <c r="H4874" s="29" t="b">
        <f>AND(IFERROR(INDEX(Config_Categories!$C$3:$AA$3, MATCH($E4874, Config_Categories!$C$1:$AA$1, 0)), FALSE), $G4874 &lt; 0)</f>
        <v>0</v>
      </c>
    </row>
    <row r="4875" spans="7:8" x14ac:dyDescent="0.45">
      <c r="G4875" s="28">
        <f t="shared" si="76"/>
        <v>0</v>
      </c>
      <c r="H4875" s="29" t="b">
        <f>AND(IFERROR(INDEX(Config_Categories!$C$3:$AA$3, MATCH($E4875, Config_Categories!$C$1:$AA$1, 0)), FALSE), $G4875 &lt; 0)</f>
        <v>0</v>
      </c>
    </row>
    <row r="4876" spans="7:8" x14ac:dyDescent="0.45">
      <c r="G4876" s="28">
        <f t="shared" si="76"/>
        <v>0</v>
      </c>
      <c r="H4876" s="29" t="b">
        <f>AND(IFERROR(INDEX(Config_Categories!$C$3:$AA$3, MATCH($E4876, Config_Categories!$C$1:$AA$1, 0)), FALSE), $G4876 &lt; 0)</f>
        <v>0</v>
      </c>
    </row>
    <row r="4877" spans="7:8" x14ac:dyDescent="0.45">
      <c r="G4877" s="28">
        <f t="shared" si="76"/>
        <v>0</v>
      </c>
      <c r="H4877" s="29" t="b">
        <f>AND(IFERROR(INDEX(Config_Categories!$C$3:$AA$3, MATCH($E4877, Config_Categories!$C$1:$AA$1, 0)), FALSE), $G4877 &lt; 0)</f>
        <v>0</v>
      </c>
    </row>
    <row r="4878" spans="7:8" x14ac:dyDescent="0.45">
      <c r="G4878" s="28">
        <f t="shared" si="76"/>
        <v>0</v>
      </c>
      <c r="H4878" s="29" t="b">
        <f>AND(IFERROR(INDEX(Config_Categories!$C$3:$AA$3, MATCH($E4878, Config_Categories!$C$1:$AA$1, 0)), FALSE), $G4878 &lt; 0)</f>
        <v>0</v>
      </c>
    </row>
    <row r="4879" spans="7:8" x14ac:dyDescent="0.45">
      <c r="G4879" s="28">
        <f t="shared" si="76"/>
        <v>0</v>
      </c>
      <c r="H4879" s="29" t="b">
        <f>AND(IFERROR(INDEX(Config_Categories!$C$3:$AA$3, MATCH($E4879, Config_Categories!$C$1:$AA$1, 0)), FALSE), $G4879 &lt; 0)</f>
        <v>0</v>
      </c>
    </row>
    <row r="4880" spans="7:8" x14ac:dyDescent="0.45">
      <c r="G4880" s="28">
        <f t="shared" si="76"/>
        <v>0</v>
      </c>
      <c r="H4880" s="29" t="b">
        <f>AND(IFERROR(INDEX(Config_Categories!$C$3:$AA$3, MATCH($E4880, Config_Categories!$C$1:$AA$1, 0)), FALSE), $G4880 &lt; 0)</f>
        <v>0</v>
      </c>
    </row>
    <row r="4881" spans="7:8" x14ac:dyDescent="0.45">
      <c r="G4881" s="28">
        <f t="shared" si="76"/>
        <v>0</v>
      </c>
      <c r="H4881" s="29" t="b">
        <f>AND(IFERROR(INDEX(Config_Categories!$C$3:$AA$3, MATCH($E4881, Config_Categories!$C$1:$AA$1, 0)), FALSE), $G4881 &lt; 0)</f>
        <v>0</v>
      </c>
    </row>
    <row r="4882" spans="7:8" x14ac:dyDescent="0.45">
      <c r="G4882" s="28">
        <f t="shared" si="76"/>
        <v>0</v>
      </c>
      <c r="H4882" s="29" t="b">
        <f>AND(IFERROR(INDEX(Config_Categories!$C$3:$AA$3, MATCH($E4882, Config_Categories!$C$1:$AA$1, 0)), FALSE), $G4882 &lt; 0)</f>
        <v>0</v>
      </c>
    </row>
    <row r="4883" spans="7:8" x14ac:dyDescent="0.45">
      <c r="G4883" s="28">
        <f t="shared" si="76"/>
        <v>0</v>
      </c>
      <c r="H4883" s="29" t="b">
        <f>AND(IFERROR(INDEX(Config_Categories!$C$3:$AA$3, MATCH($E4883, Config_Categories!$C$1:$AA$1, 0)), FALSE), $G4883 &lt; 0)</f>
        <v>0</v>
      </c>
    </row>
    <row r="4884" spans="7:8" x14ac:dyDescent="0.45">
      <c r="G4884" s="28">
        <f t="shared" si="76"/>
        <v>0</v>
      </c>
      <c r="H4884" s="29" t="b">
        <f>AND(IFERROR(INDEX(Config_Categories!$C$3:$AA$3, MATCH($E4884, Config_Categories!$C$1:$AA$1, 0)), FALSE), $G4884 &lt; 0)</f>
        <v>0</v>
      </c>
    </row>
    <row r="4885" spans="7:8" x14ac:dyDescent="0.45">
      <c r="G4885" s="28">
        <f t="shared" si="76"/>
        <v>0</v>
      </c>
      <c r="H4885" s="29" t="b">
        <f>AND(IFERROR(INDEX(Config_Categories!$C$3:$AA$3, MATCH($E4885, Config_Categories!$C$1:$AA$1, 0)), FALSE), $G4885 &lt; 0)</f>
        <v>0</v>
      </c>
    </row>
    <row r="4886" spans="7:8" x14ac:dyDescent="0.45">
      <c r="G4886" s="28">
        <f t="shared" si="76"/>
        <v>0</v>
      </c>
      <c r="H4886" s="29" t="b">
        <f>AND(IFERROR(INDEX(Config_Categories!$C$3:$AA$3, MATCH($E4886, Config_Categories!$C$1:$AA$1, 0)), FALSE), $G4886 &lt; 0)</f>
        <v>0</v>
      </c>
    </row>
    <row r="4887" spans="7:8" x14ac:dyDescent="0.45">
      <c r="G4887" s="28">
        <f t="shared" si="76"/>
        <v>0</v>
      </c>
      <c r="H4887" s="29" t="b">
        <f>AND(IFERROR(INDEX(Config_Categories!$C$3:$AA$3, MATCH($E4887, Config_Categories!$C$1:$AA$1, 0)), FALSE), $G4887 &lt; 0)</f>
        <v>0</v>
      </c>
    </row>
    <row r="4888" spans="7:8" x14ac:dyDescent="0.45">
      <c r="G4888" s="28">
        <f t="shared" si="76"/>
        <v>0</v>
      </c>
      <c r="H4888" s="29" t="b">
        <f>AND(IFERROR(INDEX(Config_Categories!$C$3:$AA$3, MATCH($E4888, Config_Categories!$C$1:$AA$1, 0)), FALSE), $G4888 &lt; 0)</f>
        <v>0</v>
      </c>
    </row>
    <row r="4889" spans="7:8" x14ac:dyDescent="0.45">
      <c r="G4889" s="28">
        <f t="shared" si="76"/>
        <v>0</v>
      </c>
      <c r="H4889" s="29" t="b">
        <f>AND(IFERROR(INDEX(Config_Categories!$C$3:$AA$3, MATCH($E4889, Config_Categories!$C$1:$AA$1, 0)), FALSE), $G4889 &lt; 0)</f>
        <v>0</v>
      </c>
    </row>
    <row r="4890" spans="7:8" x14ac:dyDescent="0.45">
      <c r="G4890" s="28">
        <f t="shared" si="76"/>
        <v>0</v>
      </c>
      <c r="H4890" s="29" t="b">
        <f>AND(IFERROR(INDEX(Config_Categories!$C$3:$AA$3, MATCH($E4890, Config_Categories!$C$1:$AA$1, 0)), FALSE), $G4890 &lt; 0)</f>
        <v>0</v>
      </c>
    </row>
    <row r="4891" spans="7:8" x14ac:dyDescent="0.45">
      <c r="G4891" s="28">
        <f t="shared" si="76"/>
        <v>0</v>
      </c>
      <c r="H4891" s="29" t="b">
        <f>AND(IFERROR(INDEX(Config_Categories!$C$3:$AA$3, MATCH($E4891, Config_Categories!$C$1:$AA$1, 0)), FALSE), $G4891 &lt; 0)</f>
        <v>0</v>
      </c>
    </row>
    <row r="4892" spans="7:8" x14ac:dyDescent="0.45">
      <c r="G4892" s="28">
        <f t="shared" si="76"/>
        <v>0</v>
      </c>
      <c r="H4892" s="29" t="b">
        <f>AND(IFERROR(INDEX(Config_Categories!$C$3:$AA$3, MATCH($E4892, Config_Categories!$C$1:$AA$1, 0)), FALSE), $G4892 &lt; 0)</f>
        <v>0</v>
      </c>
    </row>
    <row r="4893" spans="7:8" x14ac:dyDescent="0.45">
      <c r="G4893" s="28">
        <f t="shared" si="76"/>
        <v>0</v>
      </c>
      <c r="H4893" s="29" t="b">
        <f>AND(IFERROR(INDEX(Config_Categories!$C$3:$AA$3, MATCH($E4893, Config_Categories!$C$1:$AA$1, 0)), FALSE), $G4893 &lt; 0)</f>
        <v>0</v>
      </c>
    </row>
    <row r="4894" spans="7:8" x14ac:dyDescent="0.45">
      <c r="G4894" s="28">
        <f t="shared" si="76"/>
        <v>0</v>
      </c>
      <c r="H4894" s="29" t="b">
        <f>AND(IFERROR(INDEX(Config_Categories!$C$3:$AA$3, MATCH($E4894, Config_Categories!$C$1:$AA$1, 0)), FALSE), $G4894 &lt; 0)</f>
        <v>0</v>
      </c>
    </row>
    <row r="4895" spans="7:8" x14ac:dyDescent="0.45">
      <c r="G4895" s="28">
        <f t="shared" si="76"/>
        <v>0</v>
      </c>
      <c r="H4895" s="29" t="b">
        <f>AND(IFERROR(INDEX(Config_Categories!$C$3:$AA$3, MATCH($E4895, Config_Categories!$C$1:$AA$1, 0)), FALSE), $G4895 &lt; 0)</f>
        <v>0</v>
      </c>
    </row>
    <row r="4896" spans="7:8" x14ac:dyDescent="0.45">
      <c r="G4896" s="28">
        <f t="shared" si="76"/>
        <v>0</v>
      </c>
      <c r="H4896" s="29" t="b">
        <f>AND(IFERROR(INDEX(Config_Categories!$C$3:$AA$3, MATCH($E4896, Config_Categories!$C$1:$AA$1, 0)), FALSE), $G4896 &lt; 0)</f>
        <v>0</v>
      </c>
    </row>
    <row r="4897" spans="7:8" x14ac:dyDescent="0.45">
      <c r="G4897" s="28">
        <f t="shared" si="76"/>
        <v>0</v>
      </c>
      <c r="H4897" s="29" t="b">
        <f>AND(IFERROR(INDEX(Config_Categories!$C$3:$AA$3, MATCH($E4897, Config_Categories!$C$1:$AA$1, 0)), FALSE), $G4897 &lt; 0)</f>
        <v>0</v>
      </c>
    </row>
    <row r="4898" spans="7:8" x14ac:dyDescent="0.45">
      <c r="G4898" s="28">
        <f t="shared" si="76"/>
        <v>0</v>
      </c>
      <c r="H4898" s="29" t="b">
        <f>AND(IFERROR(INDEX(Config_Categories!$C$3:$AA$3, MATCH($E4898, Config_Categories!$C$1:$AA$1, 0)), FALSE), $G4898 &lt; 0)</f>
        <v>0</v>
      </c>
    </row>
    <row r="4899" spans="7:8" x14ac:dyDescent="0.45">
      <c r="G4899" s="28">
        <f t="shared" si="76"/>
        <v>0</v>
      </c>
      <c r="H4899" s="29" t="b">
        <f>AND(IFERROR(INDEX(Config_Categories!$C$3:$AA$3, MATCH($E4899, Config_Categories!$C$1:$AA$1, 0)), FALSE), $G4899 &lt; 0)</f>
        <v>0</v>
      </c>
    </row>
    <row r="4900" spans="7:8" x14ac:dyDescent="0.45">
      <c r="G4900" s="28">
        <f t="shared" si="76"/>
        <v>0</v>
      </c>
      <c r="H4900" s="29" t="b">
        <f>AND(IFERROR(INDEX(Config_Categories!$C$3:$AA$3, MATCH($E4900, Config_Categories!$C$1:$AA$1, 0)), FALSE), $G4900 &lt; 0)</f>
        <v>0</v>
      </c>
    </row>
    <row r="4901" spans="7:8" x14ac:dyDescent="0.45">
      <c r="G4901" s="28">
        <f t="shared" si="76"/>
        <v>0</v>
      </c>
      <c r="H4901" s="29" t="b">
        <f>AND(IFERROR(INDEX(Config_Categories!$C$3:$AA$3, MATCH($E4901, Config_Categories!$C$1:$AA$1, 0)), FALSE), $G4901 &lt; 0)</f>
        <v>0</v>
      </c>
    </row>
    <row r="4902" spans="7:8" x14ac:dyDescent="0.45">
      <c r="G4902" s="28">
        <f t="shared" si="76"/>
        <v>0</v>
      </c>
      <c r="H4902" s="29" t="b">
        <f>AND(IFERROR(INDEX(Config_Categories!$C$3:$AA$3, MATCH($E4902, Config_Categories!$C$1:$AA$1, 0)), FALSE), $G4902 &lt; 0)</f>
        <v>0</v>
      </c>
    </row>
    <row r="4903" spans="7:8" x14ac:dyDescent="0.45">
      <c r="G4903" s="28">
        <f t="shared" si="76"/>
        <v>0</v>
      </c>
      <c r="H4903" s="29" t="b">
        <f>AND(IFERROR(INDEX(Config_Categories!$C$3:$AA$3, MATCH($E4903, Config_Categories!$C$1:$AA$1, 0)), FALSE), $G4903 &lt; 0)</f>
        <v>0</v>
      </c>
    </row>
    <row r="4904" spans="7:8" x14ac:dyDescent="0.45">
      <c r="G4904" s="28">
        <f t="shared" si="76"/>
        <v>0</v>
      </c>
      <c r="H4904" s="29" t="b">
        <f>AND(IFERROR(INDEX(Config_Categories!$C$3:$AA$3, MATCH($E4904, Config_Categories!$C$1:$AA$1, 0)), FALSE), $G4904 &lt; 0)</f>
        <v>0</v>
      </c>
    </row>
    <row r="4905" spans="7:8" x14ac:dyDescent="0.45">
      <c r="G4905" s="28">
        <f t="shared" si="76"/>
        <v>0</v>
      </c>
      <c r="H4905" s="29" t="b">
        <f>AND(IFERROR(INDEX(Config_Categories!$C$3:$AA$3, MATCH($E4905, Config_Categories!$C$1:$AA$1, 0)), FALSE), $G4905 &lt; 0)</f>
        <v>0</v>
      </c>
    </row>
    <row r="4906" spans="7:8" x14ac:dyDescent="0.45">
      <c r="G4906" s="28">
        <f t="shared" si="76"/>
        <v>0</v>
      </c>
      <c r="H4906" s="29" t="b">
        <f>AND(IFERROR(INDEX(Config_Categories!$C$3:$AA$3, MATCH($E4906, Config_Categories!$C$1:$AA$1, 0)), FALSE), $G4906 &lt; 0)</f>
        <v>0</v>
      </c>
    </row>
    <row r="4907" spans="7:8" x14ac:dyDescent="0.45">
      <c r="G4907" s="28">
        <f t="shared" si="76"/>
        <v>0</v>
      </c>
      <c r="H4907" s="29" t="b">
        <f>AND(IFERROR(INDEX(Config_Categories!$C$3:$AA$3, MATCH($E4907, Config_Categories!$C$1:$AA$1, 0)), FALSE), $G4907 &lt; 0)</f>
        <v>0</v>
      </c>
    </row>
    <row r="4908" spans="7:8" x14ac:dyDescent="0.45">
      <c r="G4908" s="28">
        <f t="shared" si="76"/>
        <v>0</v>
      </c>
      <c r="H4908" s="29" t="b">
        <f>AND(IFERROR(INDEX(Config_Categories!$C$3:$AA$3, MATCH($E4908, Config_Categories!$C$1:$AA$1, 0)), FALSE), $G4908 &lt; 0)</f>
        <v>0</v>
      </c>
    </row>
    <row r="4909" spans="7:8" x14ac:dyDescent="0.45">
      <c r="G4909" s="28">
        <f t="shared" si="76"/>
        <v>0</v>
      </c>
      <c r="H4909" s="29" t="b">
        <f>AND(IFERROR(INDEX(Config_Categories!$C$3:$AA$3, MATCH($E4909, Config_Categories!$C$1:$AA$1, 0)), FALSE), $G4909 &lt; 0)</f>
        <v>0</v>
      </c>
    </row>
    <row r="4910" spans="7:8" x14ac:dyDescent="0.45">
      <c r="G4910" s="28">
        <f t="shared" si="76"/>
        <v>0</v>
      </c>
      <c r="H4910" s="29" t="b">
        <f>AND(IFERROR(INDEX(Config_Categories!$C$3:$AA$3, MATCH($E4910, Config_Categories!$C$1:$AA$1, 0)), FALSE), $G4910 &lt; 0)</f>
        <v>0</v>
      </c>
    </row>
    <row r="4911" spans="7:8" x14ac:dyDescent="0.45">
      <c r="G4911" s="28">
        <f t="shared" si="76"/>
        <v>0</v>
      </c>
      <c r="H4911" s="29" t="b">
        <f>AND(IFERROR(INDEX(Config_Categories!$C$3:$AA$3, MATCH($E4911, Config_Categories!$C$1:$AA$1, 0)), FALSE), $G4911 &lt; 0)</f>
        <v>0</v>
      </c>
    </row>
    <row r="4912" spans="7:8" x14ac:dyDescent="0.45">
      <c r="G4912" s="28">
        <f t="shared" si="76"/>
        <v>0</v>
      </c>
      <c r="H4912" s="29" t="b">
        <f>AND(IFERROR(INDEX(Config_Categories!$C$3:$AA$3, MATCH($E4912, Config_Categories!$C$1:$AA$1, 0)), FALSE), $G4912 &lt; 0)</f>
        <v>0</v>
      </c>
    </row>
    <row r="4913" spans="7:8" x14ac:dyDescent="0.45">
      <c r="G4913" s="28">
        <f t="shared" si="76"/>
        <v>0</v>
      </c>
      <c r="H4913" s="29" t="b">
        <f>AND(IFERROR(INDEX(Config_Categories!$C$3:$AA$3, MATCH($E4913, Config_Categories!$C$1:$AA$1, 0)), FALSE), $G4913 &lt; 0)</f>
        <v>0</v>
      </c>
    </row>
    <row r="4914" spans="7:8" x14ac:dyDescent="0.45">
      <c r="G4914" s="28">
        <f t="shared" si="76"/>
        <v>0</v>
      </c>
      <c r="H4914" s="29" t="b">
        <f>AND(IFERROR(INDEX(Config_Categories!$C$3:$AA$3, MATCH($E4914, Config_Categories!$C$1:$AA$1, 0)), FALSE), $G4914 &lt; 0)</f>
        <v>0</v>
      </c>
    </row>
    <row r="4915" spans="7:8" x14ac:dyDescent="0.45">
      <c r="G4915" s="28">
        <f t="shared" si="76"/>
        <v>0</v>
      </c>
      <c r="H4915" s="29" t="b">
        <f>AND(IFERROR(INDEX(Config_Categories!$C$3:$AA$3, MATCH($E4915, Config_Categories!$C$1:$AA$1, 0)), FALSE), $G4915 &lt; 0)</f>
        <v>0</v>
      </c>
    </row>
    <row r="4916" spans="7:8" x14ac:dyDescent="0.45">
      <c r="G4916" s="28">
        <f t="shared" si="76"/>
        <v>0</v>
      </c>
      <c r="H4916" s="29" t="b">
        <f>AND(IFERROR(INDEX(Config_Categories!$C$3:$AA$3, MATCH($E4916, Config_Categories!$C$1:$AA$1, 0)), FALSE), $G4916 &lt; 0)</f>
        <v>0</v>
      </c>
    </row>
    <row r="4917" spans="7:8" x14ac:dyDescent="0.45">
      <c r="G4917" s="28">
        <f t="shared" si="76"/>
        <v>0</v>
      </c>
      <c r="H4917" s="29" t="b">
        <f>AND(IFERROR(INDEX(Config_Categories!$C$3:$AA$3, MATCH($E4917, Config_Categories!$C$1:$AA$1, 0)), FALSE), $G4917 &lt; 0)</f>
        <v>0</v>
      </c>
    </row>
    <row r="4918" spans="7:8" x14ac:dyDescent="0.45">
      <c r="G4918" s="28">
        <f t="shared" si="76"/>
        <v>0</v>
      </c>
      <c r="H4918" s="29" t="b">
        <f>AND(IFERROR(INDEX(Config_Categories!$C$3:$AA$3, MATCH($E4918, Config_Categories!$C$1:$AA$1, 0)), FALSE), $G4918 &lt; 0)</f>
        <v>0</v>
      </c>
    </row>
    <row r="4919" spans="7:8" x14ac:dyDescent="0.45">
      <c r="G4919" s="28">
        <f t="shared" si="76"/>
        <v>0</v>
      </c>
      <c r="H4919" s="29" t="b">
        <f>AND(IFERROR(INDEX(Config_Categories!$C$3:$AA$3, MATCH($E4919, Config_Categories!$C$1:$AA$1, 0)), FALSE), $G4919 &lt; 0)</f>
        <v>0</v>
      </c>
    </row>
    <row r="4920" spans="7:8" x14ac:dyDescent="0.45">
      <c r="G4920" s="28">
        <f t="shared" si="76"/>
        <v>0</v>
      </c>
      <c r="H4920" s="29" t="b">
        <f>AND(IFERROR(INDEX(Config_Categories!$C$3:$AA$3, MATCH($E4920, Config_Categories!$C$1:$AA$1, 0)), FALSE), $G4920 &lt; 0)</f>
        <v>0</v>
      </c>
    </row>
    <row r="4921" spans="7:8" x14ac:dyDescent="0.45">
      <c r="G4921" s="28">
        <f t="shared" si="76"/>
        <v>0</v>
      </c>
      <c r="H4921" s="29" t="b">
        <f>AND(IFERROR(INDEX(Config_Categories!$C$3:$AA$3, MATCH($E4921, Config_Categories!$C$1:$AA$1, 0)), FALSE), $G4921 &lt; 0)</f>
        <v>0</v>
      </c>
    </row>
    <row r="4922" spans="7:8" x14ac:dyDescent="0.45">
      <c r="G4922" s="28">
        <f t="shared" si="76"/>
        <v>0</v>
      </c>
      <c r="H4922" s="29" t="b">
        <f>AND(IFERROR(INDEX(Config_Categories!$C$3:$AA$3, MATCH($E4922, Config_Categories!$C$1:$AA$1, 0)), FALSE), $G4922 &lt; 0)</f>
        <v>0</v>
      </c>
    </row>
    <row r="4923" spans="7:8" x14ac:dyDescent="0.45">
      <c r="G4923" s="28">
        <f t="shared" si="76"/>
        <v>0</v>
      </c>
      <c r="H4923" s="29" t="b">
        <f>AND(IFERROR(INDEX(Config_Categories!$C$3:$AA$3, MATCH($E4923, Config_Categories!$C$1:$AA$1, 0)), FALSE), $G4923 &lt; 0)</f>
        <v>0</v>
      </c>
    </row>
    <row r="4924" spans="7:8" x14ac:dyDescent="0.45">
      <c r="G4924" s="28">
        <f t="shared" si="76"/>
        <v>0</v>
      </c>
      <c r="H4924" s="29" t="b">
        <f>AND(IFERROR(INDEX(Config_Categories!$C$3:$AA$3, MATCH($E4924, Config_Categories!$C$1:$AA$1, 0)), FALSE), $G4924 &lt; 0)</f>
        <v>0</v>
      </c>
    </row>
    <row r="4925" spans="7:8" x14ac:dyDescent="0.45">
      <c r="G4925" s="28">
        <f t="shared" si="76"/>
        <v>0</v>
      </c>
      <c r="H4925" s="29" t="b">
        <f>AND(IFERROR(INDEX(Config_Categories!$C$3:$AA$3, MATCH($E4925, Config_Categories!$C$1:$AA$1, 0)), FALSE), $G4925 &lt; 0)</f>
        <v>0</v>
      </c>
    </row>
    <row r="4926" spans="7:8" x14ac:dyDescent="0.45">
      <c r="G4926" s="28">
        <f t="shared" si="76"/>
        <v>0</v>
      </c>
      <c r="H4926" s="29" t="b">
        <f>AND(IFERROR(INDEX(Config_Categories!$C$3:$AA$3, MATCH($E4926, Config_Categories!$C$1:$AA$1, 0)), FALSE), $G4926 &lt; 0)</f>
        <v>0</v>
      </c>
    </row>
    <row r="4927" spans="7:8" x14ac:dyDescent="0.45">
      <c r="G4927" s="28">
        <f t="shared" si="76"/>
        <v>0</v>
      </c>
      <c r="H4927" s="29" t="b">
        <f>AND(IFERROR(INDEX(Config_Categories!$C$3:$AA$3, MATCH($E4927, Config_Categories!$C$1:$AA$1, 0)), FALSE), $G4927 &lt; 0)</f>
        <v>0</v>
      </c>
    </row>
    <row r="4928" spans="7:8" x14ac:dyDescent="0.45">
      <c r="G4928" s="28">
        <f t="shared" si="76"/>
        <v>0</v>
      </c>
      <c r="H4928" s="29" t="b">
        <f>AND(IFERROR(INDEX(Config_Categories!$C$3:$AA$3, MATCH($E4928, Config_Categories!$C$1:$AA$1, 0)), FALSE), $G4928 &lt; 0)</f>
        <v>0</v>
      </c>
    </row>
    <row r="4929" spans="7:8" x14ac:dyDescent="0.45">
      <c r="G4929" s="28">
        <f t="shared" si="76"/>
        <v>0</v>
      </c>
      <c r="H4929" s="29" t="b">
        <f>AND(IFERROR(INDEX(Config_Categories!$C$3:$AA$3, MATCH($E4929, Config_Categories!$C$1:$AA$1, 0)), FALSE), $G4929 &lt; 0)</f>
        <v>0</v>
      </c>
    </row>
    <row r="4930" spans="7:8" x14ac:dyDescent="0.45">
      <c r="G4930" s="28">
        <f t="shared" si="76"/>
        <v>0</v>
      </c>
      <c r="H4930" s="29" t="b">
        <f>AND(IFERROR(INDEX(Config_Categories!$C$3:$AA$3, MATCH($E4930, Config_Categories!$C$1:$AA$1, 0)), FALSE), $G4930 &lt; 0)</f>
        <v>0</v>
      </c>
    </row>
    <row r="4931" spans="7:8" x14ac:dyDescent="0.45">
      <c r="G4931" s="28">
        <f t="shared" ref="G4931:G4994" si="77">SUM(I4931:O4931)</f>
        <v>0</v>
      </c>
      <c r="H4931" s="29" t="b">
        <f>AND(IFERROR(INDEX(Config_Categories!$C$3:$AA$3, MATCH($E4931, Config_Categories!$C$1:$AA$1, 0)), FALSE), $G4931 &lt; 0)</f>
        <v>0</v>
      </c>
    </row>
    <row r="4932" spans="7:8" x14ac:dyDescent="0.45">
      <c r="G4932" s="28">
        <f t="shared" si="77"/>
        <v>0</v>
      </c>
      <c r="H4932" s="29" t="b">
        <f>AND(IFERROR(INDEX(Config_Categories!$C$3:$AA$3, MATCH($E4932, Config_Categories!$C$1:$AA$1, 0)), FALSE), $G4932 &lt; 0)</f>
        <v>0</v>
      </c>
    </row>
    <row r="4933" spans="7:8" x14ac:dyDescent="0.45">
      <c r="G4933" s="28">
        <f t="shared" si="77"/>
        <v>0</v>
      </c>
      <c r="H4933" s="29" t="b">
        <f>AND(IFERROR(INDEX(Config_Categories!$C$3:$AA$3, MATCH($E4933, Config_Categories!$C$1:$AA$1, 0)), FALSE), $G4933 &lt; 0)</f>
        <v>0</v>
      </c>
    </row>
    <row r="4934" spans="7:8" x14ac:dyDescent="0.45">
      <c r="G4934" s="28">
        <f t="shared" si="77"/>
        <v>0</v>
      </c>
      <c r="H4934" s="29" t="b">
        <f>AND(IFERROR(INDEX(Config_Categories!$C$3:$AA$3, MATCH($E4934, Config_Categories!$C$1:$AA$1, 0)), FALSE), $G4934 &lt; 0)</f>
        <v>0</v>
      </c>
    </row>
    <row r="4935" spans="7:8" x14ac:dyDescent="0.45">
      <c r="G4935" s="28">
        <f t="shared" si="77"/>
        <v>0</v>
      </c>
      <c r="H4935" s="29" t="b">
        <f>AND(IFERROR(INDEX(Config_Categories!$C$3:$AA$3, MATCH($E4935, Config_Categories!$C$1:$AA$1, 0)), FALSE), $G4935 &lt; 0)</f>
        <v>0</v>
      </c>
    </row>
    <row r="4936" spans="7:8" x14ac:dyDescent="0.45">
      <c r="G4936" s="28">
        <f t="shared" si="77"/>
        <v>0</v>
      </c>
      <c r="H4936" s="29" t="b">
        <f>AND(IFERROR(INDEX(Config_Categories!$C$3:$AA$3, MATCH($E4936, Config_Categories!$C$1:$AA$1, 0)), FALSE), $G4936 &lt; 0)</f>
        <v>0</v>
      </c>
    </row>
    <row r="4937" spans="7:8" x14ac:dyDescent="0.45">
      <c r="G4937" s="28">
        <f t="shared" si="77"/>
        <v>0</v>
      </c>
      <c r="H4937" s="29" t="b">
        <f>AND(IFERROR(INDEX(Config_Categories!$C$3:$AA$3, MATCH($E4937, Config_Categories!$C$1:$AA$1, 0)), FALSE), $G4937 &lt; 0)</f>
        <v>0</v>
      </c>
    </row>
    <row r="4938" spans="7:8" x14ac:dyDescent="0.45">
      <c r="G4938" s="28">
        <f t="shared" si="77"/>
        <v>0</v>
      </c>
      <c r="H4938" s="29" t="b">
        <f>AND(IFERROR(INDEX(Config_Categories!$C$3:$AA$3, MATCH($E4938, Config_Categories!$C$1:$AA$1, 0)), FALSE), $G4938 &lt; 0)</f>
        <v>0</v>
      </c>
    </row>
    <row r="4939" spans="7:8" x14ac:dyDescent="0.45">
      <c r="G4939" s="28">
        <f t="shared" si="77"/>
        <v>0</v>
      </c>
      <c r="H4939" s="29" t="b">
        <f>AND(IFERROR(INDEX(Config_Categories!$C$3:$AA$3, MATCH($E4939, Config_Categories!$C$1:$AA$1, 0)), FALSE), $G4939 &lt; 0)</f>
        <v>0</v>
      </c>
    </row>
    <row r="4940" spans="7:8" x14ac:dyDescent="0.45">
      <c r="G4940" s="28">
        <f t="shared" si="77"/>
        <v>0</v>
      </c>
      <c r="H4940" s="29" t="b">
        <f>AND(IFERROR(INDEX(Config_Categories!$C$3:$AA$3, MATCH($E4940, Config_Categories!$C$1:$AA$1, 0)), FALSE), $G4940 &lt; 0)</f>
        <v>0</v>
      </c>
    </row>
    <row r="4941" spans="7:8" x14ac:dyDescent="0.45">
      <c r="G4941" s="28">
        <f t="shared" si="77"/>
        <v>0</v>
      </c>
      <c r="H4941" s="29" t="b">
        <f>AND(IFERROR(INDEX(Config_Categories!$C$3:$AA$3, MATCH($E4941, Config_Categories!$C$1:$AA$1, 0)), FALSE), $G4941 &lt; 0)</f>
        <v>0</v>
      </c>
    </row>
    <row r="4942" spans="7:8" x14ac:dyDescent="0.45">
      <c r="G4942" s="28">
        <f t="shared" si="77"/>
        <v>0</v>
      </c>
      <c r="H4942" s="29" t="b">
        <f>AND(IFERROR(INDEX(Config_Categories!$C$3:$AA$3, MATCH($E4942, Config_Categories!$C$1:$AA$1, 0)), FALSE), $G4942 &lt; 0)</f>
        <v>0</v>
      </c>
    </row>
    <row r="4943" spans="7:8" x14ac:dyDescent="0.45">
      <c r="G4943" s="28">
        <f t="shared" si="77"/>
        <v>0</v>
      </c>
      <c r="H4943" s="29" t="b">
        <f>AND(IFERROR(INDEX(Config_Categories!$C$3:$AA$3, MATCH($E4943, Config_Categories!$C$1:$AA$1, 0)), FALSE), $G4943 &lt; 0)</f>
        <v>0</v>
      </c>
    </row>
    <row r="4944" spans="7:8" x14ac:dyDescent="0.45">
      <c r="G4944" s="28">
        <f t="shared" si="77"/>
        <v>0</v>
      </c>
      <c r="H4944" s="29" t="b">
        <f>AND(IFERROR(INDEX(Config_Categories!$C$3:$AA$3, MATCH($E4944, Config_Categories!$C$1:$AA$1, 0)), FALSE), $G4944 &lt; 0)</f>
        <v>0</v>
      </c>
    </row>
    <row r="4945" spans="7:8" x14ac:dyDescent="0.45">
      <c r="G4945" s="28">
        <f t="shared" si="77"/>
        <v>0</v>
      </c>
      <c r="H4945" s="29" t="b">
        <f>AND(IFERROR(INDEX(Config_Categories!$C$3:$AA$3, MATCH($E4945, Config_Categories!$C$1:$AA$1, 0)), FALSE), $G4945 &lt; 0)</f>
        <v>0</v>
      </c>
    </row>
    <row r="4946" spans="7:8" x14ac:dyDescent="0.45">
      <c r="G4946" s="28">
        <f t="shared" si="77"/>
        <v>0</v>
      </c>
      <c r="H4946" s="29" t="b">
        <f>AND(IFERROR(INDEX(Config_Categories!$C$3:$AA$3, MATCH($E4946, Config_Categories!$C$1:$AA$1, 0)), FALSE), $G4946 &lt; 0)</f>
        <v>0</v>
      </c>
    </row>
    <row r="4947" spans="7:8" x14ac:dyDescent="0.45">
      <c r="G4947" s="28">
        <f t="shared" si="77"/>
        <v>0</v>
      </c>
      <c r="H4947" s="29" t="b">
        <f>AND(IFERROR(INDEX(Config_Categories!$C$3:$AA$3, MATCH($E4947, Config_Categories!$C$1:$AA$1, 0)), FALSE), $G4947 &lt; 0)</f>
        <v>0</v>
      </c>
    </row>
    <row r="4948" spans="7:8" x14ac:dyDescent="0.45">
      <c r="G4948" s="28">
        <f t="shared" si="77"/>
        <v>0</v>
      </c>
      <c r="H4948" s="29" t="b">
        <f>AND(IFERROR(INDEX(Config_Categories!$C$3:$AA$3, MATCH($E4948, Config_Categories!$C$1:$AA$1, 0)), FALSE), $G4948 &lt; 0)</f>
        <v>0</v>
      </c>
    </row>
    <row r="4949" spans="7:8" x14ac:dyDescent="0.45">
      <c r="G4949" s="28">
        <f t="shared" si="77"/>
        <v>0</v>
      </c>
      <c r="H4949" s="29" t="b">
        <f>AND(IFERROR(INDEX(Config_Categories!$C$3:$AA$3, MATCH($E4949, Config_Categories!$C$1:$AA$1, 0)), FALSE), $G4949 &lt; 0)</f>
        <v>0</v>
      </c>
    </row>
    <row r="4950" spans="7:8" x14ac:dyDescent="0.45">
      <c r="G4950" s="28">
        <f t="shared" si="77"/>
        <v>0</v>
      </c>
      <c r="H4950" s="29" t="b">
        <f>AND(IFERROR(INDEX(Config_Categories!$C$3:$AA$3, MATCH($E4950, Config_Categories!$C$1:$AA$1, 0)), FALSE), $G4950 &lt; 0)</f>
        <v>0</v>
      </c>
    </row>
    <row r="4951" spans="7:8" x14ac:dyDescent="0.45">
      <c r="G4951" s="28">
        <f t="shared" si="77"/>
        <v>0</v>
      </c>
      <c r="H4951" s="29" t="b">
        <f>AND(IFERROR(INDEX(Config_Categories!$C$3:$AA$3, MATCH($E4951, Config_Categories!$C$1:$AA$1, 0)), FALSE), $G4951 &lt; 0)</f>
        <v>0</v>
      </c>
    </row>
    <row r="4952" spans="7:8" x14ac:dyDescent="0.45">
      <c r="G4952" s="28">
        <f t="shared" si="77"/>
        <v>0</v>
      </c>
      <c r="H4952" s="29" t="b">
        <f>AND(IFERROR(INDEX(Config_Categories!$C$3:$AA$3, MATCH($E4952, Config_Categories!$C$1:$AA$1, 0)), FALSE), $G4952 &lt; 0)</f>
        <v>0</v>
      </c>
    </row>
    <row r="4953" spans="7:8" x14ac:dyDescent="0.45">
      <c r="G4953" s="28">
        <f t="shared" si="77"/>
        <v>0</v>
      </c>
      <c r="H4953" s="29" t="b">
        <f>AND(IFERROR(INDEX(Config_Categories!$C$3:$AA$3, MATCH($E4953, Config_Categories!$C$1:$AA$1, 0)), FALSE), $G4953 &lt; 0)</f>
        <v>0</v>
      </c>
    </row>
    <row r="4954" spans="7:8" x14ac:dyDescent="0.45">
      <c r="G4954" s="28">
        <f t="shared" si="77"/>
        <v>0</v>
      </c>
      <c r="H4954" s="29" t="b">
        <f>AND(IFERROR(INDEX(Config_Categories!$C$3:$AA$3, MATCH($E4954, Config_Categories!$C$1:$AA$1, 0)), FALSE), $G4954 &lt; 0)</f>
        <v>0</v>
      </c>
    </row>
    <row r="4955" spans="7:8" x14ac:dyDescent="0.45">
      <c r="G4955" s="28">
        <f t="shared" si="77"/>
        <v>0</v>
      </c>
      <c r="H4955" s="29" t="b">
        <f>AND(IFERROR(INDEX(Config_Categories!$C$3:$AA$3, MATCH($E4955, Config_Categories!$C$1:$AA$1, 0)), FALSE), $G4955 &lt; 0)</f>
        <v>0</v>
      </c>
    </row>
    <row r="4956" spans="7:8" x14ac:dyDescent="0.45">
      <c r="G4956" s="28">
        <f t="shared" si="77"/>
        <v>0</v>
      </c>
      <c r="H4956" s="29" t="b">
        <f>AND(IFERROR(INDEX(Config_Categories!$C$3:$AA$3, MATCH($E4956, Config_Categories!$C$1:$AA$1, 0)), FALSE), $G4956 &lt; 0)</f>
        <v>0</v>
      </c>
    </row>
    <row r="4957" spans="7:8" x14ac:dyDescent="0.45">
      <c r="G4957" s="28">
        <f t="shared" si="77"/>
        <v>0</v>
      </c>
      <c r="H4957" s="29" t="b">
        <f>AND(IFERROR(INDEX(Config_Categories!$C$3:$AA$3, MATCH($E4957, Config_Categories!$C$1:$AA$1, 0)), FALSE), $G4957 &lt; 0)</f>
        <v>0</v>
      </c>
    </row>
    <row r="4958" spans="7:8" x14ac:dyDescent="0.45">
      <c r="G4958" s="28">
        <f t="shared" si="77"/>
        <v>0</v>
      </c>
      <c r="H4958" s="29" t="b">
        <f>AND(IFERROR(INDEX(Config_Categories!$C$3:$AA$3, MATCH($E4958, Config_Categories!$C$1:$AA$1, 0)), FALSE), $G4958 &lt; 0)</f>
        <v>0</v>
      </c>
    </row>
    <row r="4959" spans="7:8" x14ac:dyDescent="0.45">
      <c r="G4959" s="28">
        <f t="shared" si="77"/>
        <v>0</v>
      </c>
      <c r="H4959" s="29" t="b">
        <f>AND(IFERROR(INDEX(Config_Categories!$C$3:$AA$3, MATCH($E4959, Config_Categories!$C$1:$AA$1, 0)), FALSE), $G4959 &lt; 0)</f>
        <v>0</v>
      </c>
    </row>
    <row r="4960" spans="7:8" x14ac:dyDescent="0.45">
      <c r="G4960" s="28">
        <f t="shared" si="77"/>
        <v>0</v>
      </c>
      <c r="H4960" s="29" t="b">
        <f>AND(IFERROR(INDEX(Config_Categories!$C$3:$AA$3, MATCH($E4960, Config_Categories!$C$1:$AA$1, 0)), FALSE), $G4960 &lt; 0)</f>
        <v>0</v>
      </c>
    </row>
    <row r="4961" spans="7:8" x14ac:dyDescent="0.45">
      <c r="G4961" s="28">
        <f t="shared" si="77"/>
        <v>0</v>
      </c>
      <c r="H4961" s="29" t="b">
        <f>AND(IFERROR(INDEX(Config_Categories!$C$3:$AA$3, MATCH($E4961, Config_Categories!$C$1:$AA$1, 0)), FALSE), $G4961 &lt; 0)</f>
        <v>0</v>
      </c>
    </row>
    <row r="4962" spans="7:8" x14ac:dyDescent="0.45">
      <c r="G4962" s="28">
        <f t="shared" si="77"/>
        <v>0</v>
      </c>
      <c r="H4962" s="29" t="b">
        <f>AND(IFERROR(INDEX(Config_Categories!$C$3:$AA$3, MATCH($E4962, Config_Categories!$C$1:$AA$1, 0)), FALSE), $G4962 &lt; 0)</f>
        <v>0</v>
      </c>
    </row>
    <row r="4963" spans="7:8" x14ac:dyDescent="0.45">
      <c r="G4963" s="28">
        <f t="shared" si="77"/>
        <v>0</v>
      </c>
      <c r="H4963" s="29" t="b">
        <f>AND(IFERROR(INDEX(Config_Categories!$C$3:$AA$3, MATCH($E4963, Config_Categories!$C$1:$AA$1, 0)), FALSE), $G4963 &lt; 0)</f>
        <v>0</v>
      </c>
    </row>
    <row r="4964" spans="7:8" x14ac:dyDescent="0.45">
      <c r="G4964" s="28">
        <f t="shared" si="77"/>
        <v>0</v>
      </c>
      <c r="H4964" s="29" t="b">
        <f>AND(IFERROR(INDEX(Config_Categories!$C$3:$AA$3, MATCH($E4964, Config_Categories!$C$1:$AA$1, 0)), FALSE), $G4964 &lt; 0)</f>
        <v>0</v>
      </c>
    </row>
    <row r="4965" spans="7:8" x14ac:dyDescent="0.45">
      <c r="G4965" s="28">
        <f t="shared" si="77"/>
        <v>0</v>
      </c>
      <c r="H4965" s="29" t="b">
        <f>AND(IFERROR(INDEX(Config_Categories!$C$3:$AA$3, MATCH($E4965, Config_Categories!$C$1:$AA$1, 0)), FALSE), $G4965 &lt; 0)</f>
        <v>0</v>
      </c>
    </row>
    <row r="4966" spans="7:8" x14ac:dyDescent="0.45">
      <c r="G4966" s="28">
        <f t="shared" si="77"/>
        <v>0</v>
      </c>
      <c r="H4966" s="29" t="b">
        <f>AND(IFERROR(INDEX(Config_Categories!$C$3:$AA$3, MATCH($E4966, Config_Categories!$C$1:$AA$1, 0)), FALSE), $G4966 &lt; 0)</f>
        <v>0</v>
      </c>
    </row>
    <row r="4967" spans="7:8" x14ac:dyDescent="0.45">
      <c r="G4967" s="28">
        <f t="shared" si="77"/>
        <v>0</v>
      </c>
      <c r="H4967" s="29" t="b">
        <f>AND(IFERROR(INDEX(Config_Categories!$C$3:$AA$3, MATCH($E4967, Config_Categories!$C$1:$AA$1, 0)), FALSE), $G4967 &lt; 0)</f>
        <v>0</v>
      </c>
    </row>
    <row r="4968" spans="7:8" x14ac:dyDescent="0.45">
      <c r="G4968" s="28">
        <f t="shared" si="77"/>
        <v>0</v>
      </c>
      <c r="H4968" s="29" t="b">
        <f>AND(IFERROR(INDEX(Config_Categories!$C$3:$AA$3, MATCH($E4968, Config_Categories!$C$1:$AA$1, 0)), FALSE), $G4968 &lt; 0)</f>
        <v>0</v>
      </c>
    </row>
    <row r="4969" spans="7:8" x14ac:dyDescent="0.45">
      <c r="G4969" s="28">
        <f t="shared" si="77"/>
        <v>0</v>
      </c>
      <c r="H4969" s="29" t="b">
        <f>AND(IFERROR(INDEX(Config_Categories!$C$3:$AA$3, MATCH($E4969, Config_Categories!$C$1:$AA$1, 0)), FALSE), $G4969 &lt; 0)</f>
        <v>0</v>
      </c>
    </row>
    <row r="4970" spans="7:8" x14ac:dyDescent="0.45">
      <c r="G4970" s="28">
        <f t="shared" si="77"/>
        <v>0</v>
      </c>
      <c r="H4970" s="29" t="b">
        <f>AND(IFERROR(INDEX(Config_Categories!$C$3:$AA$3, MATCH($E4970, Config_Categories!$C$1:$AA$1, 0)), FALSE), $G4970 &lt; 0)</f>
        <v>0</v>
      </c>
    </row>
    <row r="4971" spans="7:8" x14ac:dyDescent="0.45">
      <c r="G4971" s="28">
        <f t="shared" si="77"/>
        <v>0</v>
      </c>
      <c r="H4971" s="29" t="b">
        <f>AND(IFERROR(INDEX(Config_Categories!$C$3:$AA$3, MATCH($E4971, Config_Categories!$C$1:$AA$1, 0)), FALSE), $G4971 &lt; 0)</f>
        <v>0</v>
      </c>
    </row>
    <row r="4972" spans="7:8" x14ac:dyDescent="0.45">
      <c r="G4972" s="28">
        <f t="shared" si="77"/>
        <v>0</v>
      </c>
      <c r="H4972" s="29" t="b">
        <f>AND(IFERROR(INDEX(Config_Categories!$C$3:$AA$3, MATCH($E4972, Config_Categories!$C$1:$AA$1, 0)), FALSE), $G4972 &lt; 0)</f>
        <v>0</v>
      </c>
    </row>
    <row r="4973" spans="7:8" x14ac:dyDescent="0.45">
      <c r="G4973" s="28">
        <f t="shared" si="77"/>
        <v>0</v>
      </c>
      <c r="H4973" s="29" t="b">
        <f>AND(IFERROR(INDEX(Config_Categories!$C$3:$AA$3, MATCH($E4973, Config_Categories!$C$1:$AA$1, 0)), FALSE), $G4973 &lt; 0)</f>
        <v>0</v>
      </c>
    </row>
    <row r="4974" spans="7:8" x14ac:dyDescent="0.45">
      <c r="G4974" s="28">
        <f t="shared" si="77"/>
        <v>0</v>
      </c>
      <c r="H4974" s="29" t="b">
        <f>AND(IFERROR(INDEX(Config_Categories!$C$3:$AA$3, MATCH($E4974, Config_Categories!$C$1:$AA$1, 0)), FALSE), $G4974 &lt; 0)</f>
        <v>0</v>
      </c>
    </row>
    <row r="4975" spans="7:8" x14ac:dyDescent="0.45">
      <c r="G4975" s="28">
        <f t="shared" si="77"/>
        <v>0</v>
      </c>
      <c r="H4975" s="29" t="b">
        <f>AND(IFERROR(INDEX(Config_Categories!$C$3:$AA$3, MATCH($E4975, Config_Categories!$C$1:$AA$1, 0)), FALSE), $G4975 &lt; 0)</f>
        <v>0</v>
      </c>
    </row>
    <row r="4976" spans="7:8" x14ac:dyDescent="0.45">
      <c r="G4976" s="28">
        <f t="shared" si="77"/>
        <v>0</v>
      </c>
      <c r="H4976" s="29" t="b">
        <f>AND(IFERROR(INDEX(Config_Categories!$C$3:$AA$3, MATCH($E4976, Config_Categories!$C$1:$AA$1, 0)), FALSE), $G4976 &lt; 0)</f>
        <v>0</v>
      </c>
    </row>
    <row r="4977" spans="7:8" x14ac:dyDescent="0.45">
      <c r="G4977" s="28">
        <f t="shared" si="77"/>
        <v>0</v>
      </c>
      <c r="H4977" s="29" t="b">
        <f>AND(IFERROR(INDEX(Config_Categories!$C$3:$AA$3, MATCH($E4977, Config_Categories!$C$1:$AA$1, 0)), FALSE), $G4977 &lt; 0)</f>
        <v>0</v>
      </c>
    </row>
    <row r="4978" spans="7:8" x14ac:dyDescent="0.45">
      <c r="G4978" s="28">
        <f t="shared" si="77"/>
        <v>0</v>
      </c>
      <c r="H4978" s="29" t="b">
        <f>AND(IFERROR(INDEX(Config_Categories!$C$3:$AA$3, MATCH($E4978, Config_Categories!$C$1:$AA$1, 0)), FALSE), $G4978 &lt; 0)</f>
        <v>0</v>
      </c>
    </row>
    <row r="4979" spans="7:8" x14ac:dyDescent="0.45">
      <c r="G4979" s="28">
        <f t="shared" si="77"/>
        <v>0</v>
      </c>
      <c r="H4979" s="29" t="b">
        <f>AND(IFERROR(INDEX(Config_Categories!$C$3:$AA$3, MATCH($E4979, Config_Categories!$C$1:$AA$1, 0)), FALSE), $G4979 &lt; 0)</f>
        <v>0</v>
      </c>
    </row>
    <row r="4980" spans="7:8" x14ac:dyDescent="0.45">
      <c r="G4980" s="28">
        <f t="shared" si="77"/>
        <v>0</v>
      </c>
      <c r="H4980" s="29" t="b">
        <f>AND(IFERROR(INDEX(Config_Categories!$C$3:$AA$3, MATCH($E4980, Config_Categories!$C$1:$AA$1, 0)), FALSE), $G4980 &lt; 0)</f>
        <v>0</v>
      </c>
    </row>
    <row r="4981" spans="7:8" x14ac:dyDescent="0.45">
      <c r="G4981" s="28">
        <f t="shared" si="77"/>
        <v>0</v>
      </c>
      <c r="H4981" s="29" t="b">
        <f>AND(IFERROR(INDEX(Config_Categories!$C$3:$AA$3, MATCH($E4981, Config_Categories!$C$1:$AA$1, 0)), FALSE), $G4981 &lt; 0)</f>
        <v>0</v>
      </c>
    </row>
    <row r="4982" spans="7:8" x14ac:dyDescent="0.45">
      <c r="G4982" s="28">
        <f t="shared" si="77"/>
        <v>0</v>
      </c>
      <c r="H4982" s="29" t="b">
        <f>AND(IFERROR(INDEX(Config_Categories!$C$3:$AA$3, MATCH($E4982, Config_Categories!$C$1:$AA$1, 0)), FALSE), $G4982 &lt; 0)</f>
        <v>0</v>
      </c>
    </row>
    <row r="4983" spans="7:8" x14ac:dyDescent="0.45">
      <c r="G4983" s="28">
        <f t="shared" si="77"/>
        <v>0</v>
      </c>
      <c r="H4983" s="29" t="b">
        <f>AND(IFERROR(INDEX(Config_Categories!$C$3:$AA$3, MATCH($E4983, Config_Categories!$C$1:$AA$1, 0)), FALSE), $G4983 &lt; 0)</f>
        <v>0</v>
      </c>
    </row>
    <row r="4984" spans="7:8" x14ac:dyDescent="0.45">
      <c r="G4984" s="28">
        <f t="shared" si="77"/>
        <v>0</v>
      </c>
      <c r="H4984" s="29" t="b">
        <f>AND(IFERROR(INDEX(Config_Categories!$C$3:$AA$3, MATCH($E4984, Config_Categories!$C$1:$AA$1, 0)), FALSE), $G4984 &lt; 0)</f>
        <v>0</v>
      </c>
    </row>
    <row r="4985" spans="7:8" x14ac:dyDescent="0.45">
      <c r="G4985" s="28">
        <f t="shared" si="77"/>
        <v>0</v>
      </c>
      <c r="H4985" s="29" t="b">
        <f>AND(IFERROR(INDEX(Config_Categories!$C$3:$AA$3, MATCH($E4985, Config_Categories!$C$1:$AA$1, 0)), FALSE), $G4985 &lt; 0)</f>
        <v>0</v>
      </c>
    </row>
    <row r="4986" spans="7:8" x14ac:dyDescent="0.45">
      <c r="G4986" s="28">
        <f t="shared" si="77"/>
        <v>0</v>
      </c>
      <c r="H4986" s="29" t="b">
        <f>AND(IFERROR(INDEX(Config_Categories!$C$3:$AA$3, MATCH($E4986, Config_Categories!$C$1:$AA$1, 0)), FALSE), $G4986 &lt; 0)</f>
        <v>0</v>
      </c>
    </row>
    <row r="4987" spans="7:8" x14ac:dyDescent="0.45">
      <c r="G4987" s="28">
        <f t="shared" si="77"/>
        <v>0</v>
      </c>
      <c r="H4987" s="29" t="b">
        <f>AND(IFERROR(INDEX(Config_Categories!$C$3:$AA$3, MATCH($E4987, Config_Categories!$C$1:$AA$1, 0)), FALSE), $G4987 &lt; 0)</f>
        <v>0</v>
      </c>
    </row>
    <row r="4988" spans="7:8" x14ac:dyDescent="0.45">
      <c r="G4988" s="28">
        <f t="shared" si="77"/>
        <v>0</v>
      </c>
      <c r="H4988" s="29" t="b">
        <f>AND(IFERROR(INDEX(Config_Categories!$C$3:$AA$3, MATCH($E4988, Config_Categories!$C$1:$AA$1, 0)), FALSE), $G4988 &lt; 0)</f>
        <v>0</v>
      </c>
    </row>
    <row r="4989" spans="7:8" x14ac:dyDescent="0.45">
      <c r="G4989" s="28">
        <f t="shared" si="77"/>
        <v>0</v>
      </c>
      <c r="H4989" s="29" t="b">
        <f>AND(IFERROR(INDEX(Config_Categories!$C$3:$AA$3, MATCH($E4989, Config_Categories!$C$1:$AA$1, 0)), FALSE), $G4989 &lt; 0)</f>
        <v>0</v>
      </c>
    </row>
    <row r="4990" spans="7:8" x14ac:dyDescent="0.45">
      <c r="G4990" s="28">
        <f t="shared" si="77"/>
        <v>0</v>
      </c>
      <c r="H4990" s="29" t="b">
        <f>AND(IFERROR(INDEX(Config_Categories!$C$3:$AA$3, MATCH($E4990, Config_Categories!$C$1:$AA$1, 0)), FALSE), $G4990 &lt; 0)</f>
        <v>0</v>
      </c>
    </row>
    <row r="4991" spans="7:8" x14ac:dyDescent="0.45">
      <c r="G4991" s="28">
        <f t="shared" si="77"/>
        <v>0</v>
      </c>
      <c r="H4991" s="29" t="b">
        <f>AND(IFERROR(INDEX(Config_Categories!$C$3:$AA$3, MATCH($E4991, Config_Categories!$C$1:$AA$1, 0)), FALSE), $G4991 &lt; 0)</f>
        <v>0</v>
      </c>
    </row>
    <row r="4992" spans="7:8" x14ac:dyDescent="0.45">
      <c r="G4992" s="28">
        <f t="shared" si="77"/>
        <v>0</v>
      </c>
      <c r="H4992" s="29" t="b">
        <f>AND(IFERROR(INDEX(Config_Categories!$C$3:$AA$3, MATCH($E4992, Config_Categories!$C$1:$AA$1, 0)), FALSE), $G4992 &lt; 0)</f>
        <v>0</v>
      </c>
    </row>
    <row r="4993" spans="1:8" x14ac:dyDescent="0.45">
      <c r="G4993" s="28">
        <f t="shared" si="77"/>
        <v>0</v>
      </c>
      <c r="H4993" s="29" t="b">
        <f>AND(IFERROR(INDEX(Config_Categories!$C$3:$AA$3, MATCH($E4993, Config_Categories!$C$1:$AA$1, 0)), FALSE), $G4993 &lt; 0)</f>
        <v>0</v>
      </c>
    </row>
    <row r="4994" spans="1:8" x14ac:dyDescent="0.45">
      <c r="G4994" s="28">
        <f t="shared" si="77"/>
        <v>0</v>
      </c>
      <c r="H4994" s="29" t="b">
        <f>AND(IFERROR(INDEX(Config_Categories!$C$3:$AA$3, MATCH($E4994, Config_Categories!$C$1:$AA$1, 0)), FALSE), $G4994 &lt; 0)</f>
        <v>0</v>
      </c>
    </row>
    <row r="4995" spans="1:8" x14ac:dyDescent="0.45">
      <c r="G4995" s="28">
        <f t="shared" ref="G4995:G5000" si="78">SUM(I4995:O4995)</f>
        <v>0</v>
      </c>
      <c r="H4995" s="29" t="b">
        <f>AND(IFERROR(INDEX(Config_Categories!$C$3:$AA$3, MATCH($E4995, Config_Categories!$C$1:$AA$1, 0)), FALSE), $G4995 &lt; 0)</f>
        <v>0</v>
      </c>
    </row>
    <row r="4996" spans="1:8" x14ac:dyDescent="0.45">
      <c r="G4996" s="28">
        <f t="shared" si="78"/>
        <v>0</v>
      </c>
      <c r="H4996" s="29" t="b">
        <f>AND(IFERROR(INDEX(Config_Categories!$C$3:$AA$3, MATCH($E4996, Config_Categories!$C$1:$AA$1, 0)), FALSE), $G4996 &lt; 0)</f>
        <v>0</v>
      </c>
    </row>
    <row r="4997" spans="1:8" x14ac:dyDescent="0.45">
      <c r="G4997" s="28">
        <f t="shared" si="78"/>
        <v>0</v>
      </c>
      <c r="H4997" s="29" t="b">
        <f>AND(IFERROR(INDEX(Config_Categories!$C$3:$AA$3, MATCH($E4997, Config_Categories!$C$1:$AA$1, 0)), FALSE), $G4997 &lt; 0)</f>
        <v>0</v>
      </c>
    </row>
    <row r="4998" spans="1:8" x14ac:dyDescent="0.45">
      <c r="G4998" s="28">
        <f t="shared" si="78"/>
        <v>0</v>
      </c>
      <c r="H4998" s="29" t="b">
        <f>AND(IFERROR(INDEX(Config_Categories!$C$3:$AA$3, MATCH($E4998, Config_Categories!$C$1:$AA$1, 0)), FALSE), $G4998 &lt; 0)</f>
        <v>0</v>
      </c>
    </row>
    <row r="4999" spans="1:8" x14ac:dyDescent="0.45">
      <c r="G4999" s="28">
        <f t="shared" si="78"/>
        <v>0</v>
      </c>
      <c r="H4999" s="29" t="b">
        <f>AND(IFERROR(INDEX(Config_Categories!$C$3:$AA$3, MATCH($E4999, Config_Categories!$C$1:$AA$1, 0)), FALSE), $G4999 &lt; 0)</f>
        <v>0</v>
      </c>
    </row>
    <row r="5000" spans="1:8" x14ac:dyDescent="0.45">
      <c r="G5000" s="28">
        <f t="shared" si="78"/>
        <v>0</v>
      </c>
      <c r="H5000" s="29" t="b">
        <f>AND(IFERROR(INDEX(Config_Categories!$C$3:$AA$3, MATCH($E5000, Config_Categories!$C$1:$AA$1, 0)), FALSE), $G5000 &lt; 0)</f>
        <v>0</v>
      </c>
    </row>
    <row r="5001" spans="1:8" x14ac:dyDescent="0.45">
      <c r="A5001" s="72" t="s">
        <v>263</v>
      </c>
      <c r="B5001" s="72"/>
    </row>
    <row r="5002" spans="1:8" x14ac:dyDescent="0.45">
      <c r="A5002" s="72" t="s">
        <v>265</v>
      </c>
      <c r="B5002" s="72"/>
    </row>
    <row r="5003" spans="1:8" x14ac:dyDescent="0.45">
      <c r="A5003" s="72" t="s">
        <v>275</v>
      </c>
      <c r="B5003" s="72"/>
    </row>
    <row r="5004" spans="1:8" x14ac:dyDescent="0.45">
      <c r="A5004" s="72" t="s">
        <v>267</v>
      </c>
      <c r="B5004" s="72"/>
    </row>
    <row r="5005" spans="1:8" x14ac:dyDescent="0.45">
      <c r="A5005" s="72" t="s">
        <v>271</v>
      </c>
      <c r="B5005" s="72"/>
    </row>
  </sheetData>
  <sheetProtection sheet="1" formatColumns="0" sort="0" autoFilter="0"/>
  <sortState xmlns:xlrd2="http://schemas.microsoft.com/office/spreadsheetml/2017/richdata2" ref="B3:AG430">
    <sortCondition ref="C3:C430"/>
  </sortState>
  <phoneticPr fontId="5" type="noConversion"/>
  <conditionalFormatting sqref="E1:E1048576">
    <cfRule type="cellIs" dxfId="202" priority="4" operator="equal">
      <formula>"Book"</formula>
    </cfRule>
    <cfRule type="cellIs" dxfId="201" priority="5" operator="equal">
      <formula>"Other"</formula>
    </cfRule>
    <cfRule type="cellIs" dxfId="200" priority="6" operator="equal">
      <formula>"Education"</formula>
    </cfRule>
    <cfRule type="cellIs" dxfId="199" priority="7" operator="equal">
      <formula>"Sport"</formula>
    </cfRule>
    <cfRule type="cellIs" dxfId="198" priority="8" operator="equal">
      <formula>"Gift"</formula>
    </cfRule>
    <cfRule type="cellIs" dxfId="197" priority="9" operator="equal">
      <formula>"Recreation"</formula>
    </cfRule>
    <cfRule type="cellIs" dxfId="196" priority="10" operator="equal">
      <formula>"Music"</formula>
    </cfRule>
    <cfRule type="cellIs" dxfId="195" priority="11" operator="equal">
      <formula>"Project"</formula>
    </cfRule>
    <cfRule type="cellIs" dxfId="194" priority="12" operator="equal">
      <formula>"Tech"</formula>
    </cfRule>
    <cfRule type="cellIs" dxfId="193" priority="13" operator="equal">
      <formula>"Home"</formula>
    </cfRule>
    <cfRule type="cellIs" dxfId="192" priority="14" operator="equal">
      <formula>"Clothing"</formula>
    </cfRule>
    <cfRule type="cellIs" dxfId="191" priority="15" operator="equal">
      <formula>"Transport"</formula>
    </cfRule>
    <cfRule type="cellIs" dxfId="190" priority="16" operator="equal">
      <formula>"Health"</formula>
    </cfRule>
    <cfRule type="cellIs" dxfId="189" priority="17" operator="equal">
      <formula>"Food"</formula>
    </cfRule>
    <cfRule type="cellIs" dxfId="188" priority="18" operator="equal">
      <formula>"Bill"</formula>
    </cfRule>
    <cfRule type="cellIs" dxfId="187" priority="19" operator="equal">
      <formula>"Invest"</formula>
    </cfRule>
    <cfRule type="cellIs" dxfId="186" priority="20" operator="equal">
      <formula>"Income"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5" id="{CB86EEB4-F5C2-4C01-B59F-57A8ED8B52B9}">
            <xm:f>NOT(OR(     ISBLANK($F1),      COUNTIF(INDEX(Config_Categories!$C$1:$AA$19, 0, MATCH($E1, Config_Categories!$C$1:$AA$1, 0)), $F1) &gt; 0,     $F1 = "Other"))</xm:f>
            <x14:dxf>
              <font>
                <b val="0"/>
                <i val="0"/>
                <strike/>
              </font>
              <fill>
                <patternFill>
                  <bgColor rgb="FFFF0000"/>
                </patternFill>
              </fill>
            </x14:dxf>
          </x14:cfRule>
          <xm:sqref>F1:F1048576</xm:sqref>
        </x14:conditionalFormatting>
        <x14:conditionalFormatting xmlns:xm="http://schemas.microsoft.com/office/excel/2006/main">
          <x14:cfRule type="expression" priority="1" stopIfTrue="1" id="{3DFEFCDD-D01D-42F4-B47D-3D7D05C434AB}">
            <xm:f>OR(AND(Config_Accounts!C$3 &lt;&gt; "", I$2 &lt; -Config_Accounts!C$3), AND(Config_Accounts!C$4 &lt;&gt; "", I$2 &lt; Config_Accounts!C$4))</xm:f>
            <x14:dxf>
              <fill>
                <patternFill>
                  <bgColor rgb="FFFF0000"/>
                </patternFill>
              </fill>
            </x14:dxf>
          </x14:cfRule>
          <x14:cfRule type="expression" priority="3" stopIfTrue="1" id="{52FF8A8A-7243-4074-8989-C6791B5DDF7F}">
            <xm:f>OR(     AND(Config_Accounts!C$3 &lt;&gt; "", I$2 &lt; -Config_Accounts!C$3 * Config_Accounts!$C$14),      AND(Config_Accounts!C$4 &lt;&gt; "", I$2 &lt; Config_Accounts!C$4 * Config_Accounts!$C$15))</xm:f>
            <x14:dxf>
              <fill>
                <patternFill>
                  <bgColor rgb="FFFFC000"/>
                </patternFill>
              </fill>
            </x14:dxf>
          </x14:cfRule>
          <xm:sqref>I2:AG2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5578-B51C-4F78-909D-76EB1E91D66F}">
  <dimension ref="A1:CD127"/>
  <sheetViews>
    <sheetView workbookViewId="0">
      <pane xSplit="2" ySplit="2" topLeftCell="C3" activePane="bottomRight" state="frozen"/>
      <selection pane="topRight" activeCell="C1" sqref="C1"/>
      <selection pane="bottomLeft" activeCell="A3" sqref="A3"/>
      <selection pane="bottomRight"/>
    </sheetView>
  </sheetViews>
  <sheetFormatPr defaultRowHeight="14.25" x14ac:dyDescent="0.45"/>
  <cols>
    <col min="1" max="1" width="9.06640625" style="57"/>
    <col min="2" max="2" width="7.796875" style="33" bestFit="1" customWidth="1"/>
    <col min="3" max="3" width="11.86328125" style="34" bestFit="1" customWidth="1"/>
    <col min="4" max="4" width="16.33203125" style="34" bestFit="1" customWidth="1"/>
    <col min="5" max="5" width="17.06640625" style="34" bestFit="1" customWidth="1"/>
    <col min="6" max="6" width="20.06640625" style="34" bestFit="1" customWidth="1"/>
    <col min="7" max="7" width="10.86328125" style="34" bestFit="1" customWidth="1"/>
    <col min="8" max="8" width="24.53125" style="24" bestFit="1" customWidth="1"/>
    <col min="9" max="9" width="30.796875" style="24" bestFit="1" customWidth="1"/>
    <col min="10" max="10" width="26.19921875" style="34" bestFit="1" customWidth="1"/>
    <col min="11" max="11" width="21.19921875" style="24" bestFit="1" customWidth="1"/>
    <col min="12" max="12" width="27.3984375" style="24" bestFit="1" customWidth="1"/>
    <col min="13" max="13" width="22.796875" style="34" bestFit="1" customWidth="1"/>
    <col min="14" max="14" width="21.06640625" style="24" bestFit="1" customWidth="1"/>
    <col min="15" max="15" width="27.265625" style="24" bestFit="1" customWidth="1"/>
    <col min="16" max="16" width="22.6640625" style="34" bestFit="1" customWidth="1"/>
    <col min="17" max="17" width="15.3984375" style="24" bestFit="1" customWidth="1"/>
    <col min="18" max="18" width="21.6640625" style="24" bestFit="1" customWidth="1"/>
    <col min="19" max="19" width="17.06640625" style="34" bestFit="1" customWidth="1"/>
    <col min="20" max="20" width="12" style="24" bestFit="1" customWidth="1"/>
    <col min="21" max="21" width="18.265625" style="24" bestFit="1" customWidth="1"/>
    <col min="22" max="22" width="13.6640625" style="34" bestFit="1" customWidth="1"/>
    <col min="23" max="24" width="1.796875" style="24" customWidth="1"/>
    <col min="25" max="25" width="1.796875" style="34" customWidth="1"/>
    <col min="26" max="27" width="1.796875" style="24" customWidth="1"/>
    <col min="28" max="28" width="1.796875" style="34" customWidth="1"/>
    <col min="29" max="30" width="1.796875" style="24" customWidth="1"/>
    <col min="31" max="31" width="1.796875" style="34" customWidth="1"/>
    <col min="32" max="33" width="1.796875" style="24" customWidth="1"/>
    <col min="34" max="34" width="1.796875" style="34" customWidth="1"/>
    <col min="35" max="36" width="1.796875" style="24" customWidth="1"/>
    <col min="37" max="37" width="1.796875" style="34" customWidth="1"/>
    <col min="38" max="39" width="1.796875" style="24" customWidth="1"/>
    <col min="40" max="40" width="1.796875" style="34" customWidth="1"/>
    <col min="41" max="42" width="1.796875" style="24" customWidth="1"/>
    <col min="43" max="43" width="1.796875" style="34" customWidth="1"/>
    <col min="44" max="45" width="1.796875" style="24" customWidth="1"/>
    <col min="46" max="46" width="1.796875" style="34" customWidth="1"/>
    <col min="47" max="48" width="1.796875" style="24" customWidth="1"/>
    <col min="49" max="49" width="1.796875" style="34" customWidth="1"/>
    <col min="50" max="51" width="1.796875" style="24" customWidth="1"/>
    <col min="52" max="52" width="1.796875" style="34" customWidth="1"/>
    <col min="53" max="54" width="1.796875" style="24" customWidth="1"/>
    <col min="55" max="55" width="1.796875" style="34" customWidth="1"/>
    <col min="56" max="57" width="1.796875" style="24" customWidth="1"/>
    <col min="58" max="58" width="1.796875" style="34" customWidth="1"/>
    <col min="59" max="60" width="1.796875" style="24" customWidth="1"/>
    <col min="61" max="61" width="1.796875" style="34" customWidth="1"/>
    <col min="62" max="63" width="1.796875" style="24" customWidth="1"/>
    <col min="64" max="64" width="1.796875" style="34" customWidth="1"/>
    <col min="65" max="66" width="1.796875" style="24" customWidth="1"/>
    <col min="67" max="67" width="1.796875" style="34" customWidth="1"/>
    <col min="68" max="69" width="1.796875" style="24" customWidth="1"/>
    <col min="70" max="70" width="1.796875" style="34" customWidth="1"/>
    <col min="71" max="72" width="1.796875" style="24" customWidth="1"/>
    <col min="73" max="73" width="1.796875" style="34" customWidth="1"/>
    <col min="74" max="75" width="1.796875" style="24" customWidth="1"/>
    <col min="76" max="76" width="1.796875" style="34" customWidth="1"/>
    <col min="77" max="78" width="1.796875" style="24" customWidth="1"/>
    <col min="79" max="79" width="1.796875" style="34" customWidth="1"/>
    <col min="80" max="81" width="1.796875" style="24" customWidth="1"/>
    <col min="82" max="82" width="1.796875" style="34" customWidth="1"/>
    <col min="83" max="16384" width="9.06640625" style="19"/>
  </cols>
  <sheetData>
    <row r="1" spans="1:82" ht="16.149999999999999" thickBot="1" x14ac:dyDescent="0.55000000000000004">
      <c r="A1" s="57" t="s">
        <v>188</v>
      </c>
      <c r="B1" s="30" t="s">
        <v>84</v>
      </c>
      <c r="C1" s="15" t="s">
        <v>83</v>
      </c>
      <c r="D1" s="15" t="s">
        <v>114</v>
      </c>
      <c r="E1" s="15" t="s">
        <v>175</v>
      </c>
      <c r="F1" s="15" t="s">
        <v>174</v>
      </c>
      <c r="G1" s="15" t="s">
        <v>36</v>
      </c>
      <c r="H1" s="35" t="str">
        <f>_xlfn.IFS(Investments_Account = "", "", MOD(COLUMN(), 3) = MOD(Investments_FixedCols + 1, 3), _xlfn.CONCAT(Investments_Account, " Value"), MOD(COLUMN(), 3) = MOD(Investments_FixedCols + 2, 3), _xlfn.CONCAT(Investments_Account, " Contribution"), TRUE, _xlfn.CONCAT(Investments_Account, " Growth"))</f>
        <v>Interactive Brokers Value</v>
      </c>
      <c r="I1" s="35" t="str">
        <f>_xlfn.IFS(Investments_Account = "", "", MOD(COLUMN(), 3) = MOD(Investments_FixedCols + 1, 3), _xlfn.CONCAT(Investments_Account, " Value"), MOD(COLUMN(), 3) = MOD(Investments_FixedCols + 2, 3), _xlfn.CONCAT(Investments_Account, " Contribution"), TRUE, _xlfn.CONCAT(Investments_Account, " Growth"))</f>
        <v>Interactive Brokers Contribution</v>
      </c>
      <c r="J1" s="35" t="str">
        <f>_xlfn.IFS(Investments_Account = "", "", MOD(COLUMN(), 3) = MOD(Investments_FixedCols + 1, 3), _xlfn.CONCAT(Investments_Account, " Value"), MOD(COLUMN(), 3) = MOD(Investments_FixedCols + 2, 3), _xlfn.CONCAT(Investments_Account, " Contribution"), TRUE, _xlfn.CONCAT(Investments_Account, " Growth"))</f>
        <v>Interactive Brokers Growth</v>
      </c>
      <c r="K1" s="35" t="str">
        <f>_xlfn.IFS(Investments_Account = "", "", MOD(COLUMN(), 3) = MOD(Investments_FixedCols + 1, 3), _xlfn.CONCAT(Investments_Account, " Value"), MOD(COLUMN(), 3) = MOD(Investments_FixedCols + 2, 3), _xlfn.CONCAT(Investments_Account, " Contribution"), TRUE, _xlfn.CONCAT(Investments_Account, " Growth"))</f>
        <v>Treasury Direct Value</v>
      </c>
      <c r="L1" s="35" t="str">
        <f>_xlfn.IFS(Investments_Account = "", "", MOD(COLUMN(), 3) = MOD(Investments_FixedCols + 1, 3), _xlfn.CONCAT(Investments_Account, " Value"), MOD(COLUMN(), 3) = MOD(Investments_FixedCols + 2, 3), _xlfn.CONCAT(Investments_Account, " Contribution"), TRUE, _xlfn.CONCAT(Investments_Account, " Growth"))</f>
        <v>Treasury Direct Contribution</v>
      </c>
      <c r="M1" s="35" t="str">
        <f>_xlfn.IFS(Investments_Account = "", "", MOD(COLUMN(), 3) = MOD(Investments_FixedCols + 1, 3), _xlfn.CONCAT(Investments_Account, " Value"), MOD(COLUMN(), 3) = MOD(Investments_FixedCols + 2, 3), _xlfn.CONCAT(Investments_Account, " Contribution"), TRUE, _xlfn.CONCAT(Investments_Account, " Growth"))</f>
        <v>Treasury Direct Growth</v>
      </c>
      <c r="N1" s="35" t="str">
        <f>_xlfn.IFS(Investments_Account = "", "", MOD(COLUMN(), 3) = MOD(Investments_FixedCols + 1, 3), _xlfn.CONCAT(Investments_Account, " Value"), MOD(COLUMN(), 3) = MOD(Investments_FixedCols + 2, 3), _xlfn.CONCAT(Investments_Account, " Contribution"), TRUE, _xlfn.CONCAT(Investments_Account, " Growth"))</f>
        <v>Wells Fargo CD Value</v>
      </c>
      <c r="O1" s="35" t="str">
        <f>_xlfn.IFS(Investments_Account = "", "", MOD(COLUMN(), 3) = MOD(Investments_FixedCols + 1, 3), _xlfn.CONCAT(Investments_Account, " Value"), MOD(COLUMN(), 3) = MOD(Investments_FixedCols + 2, 3), _xlfn.CONCAT(Investments_Account, " Contribution"), TRUE, _xlfn.CONCAT(Investments_Account, " Growth"))</f>
        <v>Wells Fargo CD Contribution</v>
      </c>
      <c r="P1" s="35" t="str">
        <f>_xlfn.IFS(Investments_Account = "", "", MOD(COLUMN(), 3) = MOD(Investments_FixedCols + 1, 3), _xlfn.CONCAT(Investments_Account, " Value"), MOD(COLUMN(), 3) = MOD(Investments_FixedCols + 2, 3), _xlfn.CONCAT(Investments_Account, " Contribution"), TRUE, _xlfn.CONCAT(Investments_Account, " Growth"))</f>
        <v>Wells Fargo CD Growth</v>
      </c>
      <c r="Q1" s="35" t="str">
        <f>_xlfn.IFS(Investments_Account = "", "", MOD(COLUMN(), 3) = MOD(Investments_FixedCols + 1, 3), _xlfn.CONCAT(Investments_Account, " Value"), MOD(COLUMN(), 3) = MOD(Investments_FixedCols + 2, 3), _xlfn.CONCAT(Investments_Account, " Contribution"), TRUE, _xlfn.CONCAT(Investments_Account, " Growth"))</f>
        <v>Roth IRA Value</v>
      </c>
      <c r="R1" s="35" t="str">
        <f>_xlfn.IFS(Investments_Account = "", "", MOD(COLUMN(), 3) = MOD(Investments_FixedCols + 1, 3), _xlfn.CONCAT(Investments_Account, " Value"), MOD(COLUMN(), 3) = MOD(Investments_FixedCols + 2, 3), _xlfn.CONCAT(Investments_Account, " Contribution"), TRUE, _xlfn.CONCAT(Investments_Account, " Growth"))</f>
        <v>Roth IRA Contribution</v>
      </c>
      <c r="S1" s="35" t="str">
        <f>_xlfn.IFS(Investments_Account = "", "", MOD(COLUMN(), 3) = MOD(Investments_FixedCols + 1, 3), _xlfn.CONCAT(Investments_Account, " Value"), MOD(COLUMN(), 3) = MOD(Investments_FixedCols + 2, 3), _xlfn.CONCAT(Investments_Account, " Contribution"), TRUE, _xlfn.CONCAT(Investments_Account, " Growth"))</f>
        <v>Roth IRA Growth</v>
      </c>
      <c r="T1" s="35" t="str">
        <f>_xlfn.IFS(Investments_Account = "", "", MOD(COLUMN(), 3) = MOD(Investments_FixedCols + 1, 3), _xlfn.CONCAT(Investments_Account, " Value"), MOD(COLUMN(), 3) = MOD(Investments_FixedCols + 2, 3), _xlfn.CONCAT(Investments_Account, " Contribution"), TRUE, _xlfn.CONCAT(Investments_Account, " Growth"))</f>
        <v>401K Value</v>
      </c>
      <c r="U1" s="35" t="str">
        <f>_xlfn.IFS(Investments_Account = "", "", MOD(COLUMN(), 3) = MOD(Investments_FixedCols + 1, 3), _xlfn.CONCAT(Investments_Account, " Value"), MOD(COLUMN(), 3) = MOD(Investments_FixedCols + 2, 3), _xlfn.CONCAT(Investments_Account, " Contribution"), TRUE, _xlfn.CONCAT(Investments_Account, " Growth"))</f>
        <v>401K Contribution</v>
      </c>
      <c r="V1" s="35" t="str">
        <f>_xlfn.IFS(Investments_Account = "", "", MOD(COLUMN(), 3) = MOD(Investments_FixedCols + 1, 3), _xlfn.CONCAT(Investments_Account, " Value"), MOD(COLUMN(), 3) = MOD(Investments_FixedCols + 2, 3), _xlfn.CONCAT(Investments_Account, " Contribution"), TRUE, _xlfn.CONCAT(Investments_Account, " Growth"))</f>
        <v>401K Growth</v>
      </c>
      <c r="W1" s="35" t="str">
        <f>_xlfn.IFS(Investments_Account = "", "", MOD(COLUMN(), 3) = MOD(Investments_FixedCols + 1, 3), _xlfn.CONCAT(Investments_Account, " Value"), MOD(COLUMN(), 3) = MOD(Investments_FixedCols + 2, 3), _xlfn.CONCAT(Investments_Account, " Contribution"), TRUE, _xlfn.CONCAT(Investments_Account, " Growth"))</f>
        <v/>
      </c>
      <c r="X1" s="35" t="str">
        <f>_xlfn.IFS(Investments_Account = "", "", MOD(COLUMN(), 3) = MOD(Investments_FixedCols + 1, 3), _xlfn.CONCAT(Investments_Account, " Value"), MOD(COLUMN(), 3) = MOD(Investments_FixedCols + 2, 3), _xlfn.CONCAT(Investments_Account, " Contribution"), TRUE, _xlfn.CONCAT(Investments_Account, " Growth"))</f>
        <v/>
      </c>
      <c r="Y1" s="35" t="str">
        <f>_xlfn.IFS(Investments_Account = "", "", MOD(COLUMN(), 3) = MOD(Investments_FixedCols + 1, 3), _xlfn.CONCAT(Investments_Account, " Value"), MOD(COLUMN(), 3) = MOD(Investments_FixedCols + 2, 3), _xlfn.CONCAT(Investments_Account, " Contribution"), TRUE, _xlfn.CONCAT(Investments_Account, " Growth"))</f>
        <v/>
      </c>
      <c r="Z1" s="35" t="str">
        <f>_xlfn.IFS(Investments_Account = "", "", MOD(COLUMN(), 3) = MOD(Investments_FixedCols + 1, 3), _xlfn.CONCAT(Investments_Account, " Value"), MOD(COLUMN(), 3) = MOD(Investments_FixedCols + 2, 3), _xlfn.CONCAT(Investments_Account, " Contribution"), TRUE, _xlfn.CONCAT(Investments_Account, " Growth"))</f>
        <v/>
      </c>
      <c r="AA1" s="35" t="str">
        <f>_xlfn.IFS(Investments_Account = "", "", MOD(COLUMN(), 3) = MOD(Investments_FixedCols + 1, 3), _xlfn.CONCAT(Investments_Account, " Value"), MOD(COLUMN(), 3) = MOD(Investments_FixedCols + 2, 3), _xlfn.CONCAT(Investments_Account, " Contribution"), TRUE, _xlfn.CONCAT(Investments_Account, " Growth"))</f>
        <v/>
      </c>
      <c r="AB1" s="35" t="str">
        <f>_xlfn.IFS(Investments_Account = "", "", MOD(COLUMN(), 3) = MOD(Investments_FixedCols + 1, 3), _xlfn.CONCAT(Investments_Account, " Value"), MOD(COLUMN(), 3) = MOD(Investments_FixedCols + 2, 3), _xlfn.CONCAT(Investments_Account, " Contribution"), TRUE, _xlfn.CONCAT(Investments_Account, " Growth"))</f>
        <v/>
      </c>
      <c r="AC1" s="35" t="str">
        <f>_xlfn.IFS(Investments_Account = "", "", MOD(COLUMN(), 3) = MOD(Investments_FixedCols + 1, 3), _xlfn.CONCAT(Investments_Account, " Value"), MOD(COLUMN(), 3) = MOD(Investments_FixedCols + 2, 3), _xlfn.CONCAT(Investments_Account, " Contribution"), TRUE, _xlfn.CONCAT(Investments_Account, " Growth"))</f>
        <v/>
      </c>
      <c r="AD1" s="35" t="str">
        <f>_xlfn.IFS(Investments_Account = "", "", MOD(COLUMN(), 3) = MOD(Investments_FixedCols + 1, 3), _xlfn.CONCAT(Investments_Account, " Value"), MOD(COLUMN(), 3) = MOD(Investments_FixedCols + 2, 3), _xlfn.CONCAT(Investments_Account, " Contribution"), TRUE, _xlfn.CONCAT(Investments_Account, " Growth"))</f>
        <v/>
      </c>
      <c r="AE1" s="35" t="str">
        <f>_xlfn.IFS(Investments_Account = "", "", MOD(COLUMN(), 3) = MOD(Investments_FixedCols + 1, 3), _xlfn.CONCAT(Investments_Account, " Value"), MOD(COLUMN(), 3) = MOD(Investments_FixedCols + 2, 3), _xlfn.CONCAT(Investments_Account, " Contribution"), TRUE, _xlfn.CONCAT(Investments_Account, " Growth"))</f>
        <v/>
      </c>
      <c r="AF1" s="35" t="str">
        <f>_xlfn.IFS(Investments_Account = "", "", MOD(COLUMN(), 3) = MOD(Investments_FixedCols + 1, 3), _xlfn.CONCAT(Investments_Account, " Value"), MOD(COLUMN(), 3) = MOD(Investments_FixedCols + 2, 3), _xlfn.CONCAT(Investments_Account, " Contribution"), TRUE, _xlfn.CONCAT(Investments_Account, " Growth"))</f>
        <v/>
      </c>
      <c r="AG1" s="35" t="str">
        <f>_xlfn.IFS(Investments_Account = "", "", MOD(COLUMN(), 3) = MOD(Investments_FixedCols + 1, 3), _xlfn.CONCAT(Investments_Account, " Value"), MOD(COLUMN(), 3) = MOD(Investments_FixedCols + 2, 3), _xlfn.CONCAT(Investments_Account, " Contribution"), TRUE, _xlfn.CONCAT(Investments_Account, " Growth"))</f>
        <v/>
      </c>
      <c r="AH1" s="35" t="str">
        <f>_xlfn.IFS(Investments_Account = "", "", MOD(COLUMN(), 3) = MOD(Investments_FixedCols + 1, 3), _xlfn.CONCAT(Investments_Account, " Value"), MOD(COLUMN(), 3) = MOD(Investments_FixedCols + 2, 3), _xlfn.CONCAT(Investments_Account, " Contribution"), TRUE, _xlfn.CONCAT(Investments_Account, " Growth"))</f>
        <v/>
      </c>
      <c r="AI1" s="35" t="str">
        <f>_xlfn.IFS(Investments_Account = "", "", MOD(COLUMN(), 3) = MOD(Investments_FixedCols + 1, 3), _xlfn.CONCAT(Investments_Account, " Value"), MOD(COLUMN(), 3) = MOD(Investments_FixedCols + 2, 3), _xlfn.CONCAT(Investments_Account, " Contribution"), TRUE, _xlfn.CONCAT(Investments_Account, " Growth"))</f>
        <v/>
      </c>
      <c r="AJ1" s="35" t="str">
        <f>_xlfn.IFS(Investments_Account = "", "", MOD(COLUMN(), 3) = MOD(Investments_FixedCols + 1, 3), _xlfn.CONCAT(Investments_Account, " Value"), MOD(COLUMN(), 3) = MOD(Investments_FixedCols + 2, 3), _xlfn.CONCAT(Investments_Account, " Contribution"), TRUE, _xlfn.CONCAT(Investments_Account, " Growth"))</f>
        <v/>
      </c>
      <c r="AK1" s="35" t="str">
        <f>_xlfn.IFS(Investments_Account = "", "", MOD(COLUMN(), 3) = MOD(Investments_FixedCols + 1, 3), _xlfn.CONCAT(Investments_Account, " Value"), MOD(COLUMN(), 3) = MOD(Investments_FixedCols + 2, 3), _xlfn.CONCAT(Investments_Account, " Contribution"), TRUE, _xlfn.CONCAT(Investments_Account, " Growth"))</f>
        <v/>
      </c>
      <c r="AL1" s="35" t="str">
        <f>_xlfn.IFS(Investments_Account = "", "", MOD(COLUMN(), 3) = MOD(Investments_FixedCols + 1, 3), _xlfn.CONCAT(Investments_Account, " Value"), MOD(COLUMN(), 3) = MOD(Investments_FixedCols + 2, 3), _xlfn.CONCAT(Investments_Account, " Contribution"), TRUE, _xlfn.CONCAT(Investments_Account, " Growth"))</f>
        <v/>
      </c>
      <c r="AM1" s="35" t="str">
        <f>_xlfn.IFS(Investments_Account = "", "", MOD(COLUMN(), 3) = MOD(Investments_FixedCols + 1, 3), _xlfn.CONCAT(Investments_Account, " Value"), MOD(COLUMN(), 3) = MOD(Investments_FixedCols + 2, 3), _xlfn.CONCAT(Investments_Account, " Contribution"), TRUE, _xlfn.CONCAT(Investments_Account, " Growth"))</f>
        <v/>
      </c>
      <c r="AN1" s="35" t="str">
        <f>_xlfn.IFS(Investments_Account = "", "", MOD(COLUMN(), 3) = MOD(Investments_FixedCols + 1, 3), _xlfn.CONCAT(Investments_Account, " Value"), MOD(COLUMN(), 3) = MOD(Investments_FixedCols + 2, 3), _xlfn.CONCAT(Investments_Account, " Contribution"), TRUE, _xlfn.CONCAT(Investments_Account, " Growth"))</f>
        <v/>
      </c>
      <c r="AO1" s="35" t="str">
        <f>_xlfn.IFS(Investments_Account = "", "", MOD(COLUMN(), 3) = MOD(Investments_FixedCols + 1, 3), _xlfn.CONCAT(Investments_Account, " Value"), MOD(COLUMN(), 3) = MOD(Investments_FixedCols + 2, 3), _xlfn.CONCAT(Investments_Account, " Contribution"), TRUE, _xlfn.CONCAT(Investments_Account, " Growth"))</f>
        <v/>
      </c>
      <c r="AP1" s="35" t="str">
        <f>_xlfn.IFS(Investments_Account = "", "", MOD(COLUMN(), 3) = MOD(Investments_FixedCols + 1, 3), _xlfn.CONCAT(Investments_Account, " Value"), MOD(COLUMN(), 3) = MOD(Investments_FixedCols + 2, 3), _xlfn.CONCAT(Investments_Account, " Contribution"), TRUE, _xlfn.CONCAT(Investments_Account, " Growth"))</f>
        <v/>
      </c>
      <c r="AQ1" s="35" t="str">
        <f>_xlfn.IFS(Investments_Account = "", "", MOD(COLUMN(), 3) = MOD(Investments_FixedCols + 1, 3), _xlfn.CONCAT(Investments_Account, " Value"), MOD(COLUMN(), 3) = MOD(Investments_FixedCols + 2, 3), _xlfn.CONCAT(Investments_Account, " Contribution"), TRUE, _xlfn.CONCAT(Investments_Account, " Growth"))</f>
        <v/>
      </c>
      <c r="AR1" s="35" t="str">
        <f>_xlfn.IFS(Investments_Account = "", "", MOD(COLUMN(), 3) = MOD(Investments_FixedCols + 1, 3), _xlfn.CONCAT(Investments_Account, " Value"), MOD(COLUMN(), 3) = MOD(Investments_FixedCols + 2, 3), _xlfn.CONCAT(Investments_Account, " Contribution"), TRUE, _xlfn.CONCAT(Investments_Account, " Growth"))</f>
        <v/>
      </c>
      <c r="AS1" s="35" t="str">
        <f>_xlfn.IFS(Investments_Account = "", "", MOD(COLUMN(), 3) = MOD(Investments_FixedCols + 1, 3), _xlfn.CONCAT(Investments_Account, " Value"), MOD(COLUMN(), 3) = MOD(Investments_FixedCols + 2, 3), _xlfn.CONCAT(Investments_Account, " Contribution"), TRUE, _xlfn.CONCAT(Investments_Account, " Growth"))</f>
        <v/>
      </c>
      <c r="AT1" s="35" t="str">
        <f>_xlfn.IFS(Investments_Account = "", "", MOD(COLUMN(), 3) = MOD(Investments_FixedCols + 1, 3), _xlfn.CONCAT(Investments_Account, " Value"), MOD(COLUMN(), 3) = MOD(Investments_FixedCols + 2, 3), _xlfn.CONCAT(Investments_Account, " Contribution"), TRUE, _xlfn.CONCAT(Investments_Account, " Growth"))</f>
        <v/>
      </c>
      <c r="AU1" s="35" t="str">
        <f>_xlfn.IFS(Investments_Account = "", "", MOD(COLUMN(), 3) = MOD(Investments_FixedCols + 1, 3), _xlfn.CONCAT(Investments_Account, " Value"), MOD(COLUMN(), 3) = MOD(Investments_FixedCols + 2, 3), _xlfn.CONCAT(Investments_Account, " Contribution"), TRUE, _xlfn.CONCAT(Investments_Account, " Growth"))</f>
        <v/>
      </c>
      <c r="AV1" s="35" t="str">
        <f>_xlfn.IFS(Investments_Account = "", "", MOD(COLUMN(), 3) = MOD(Investments_FixedCols + 1, 3), _xlfn.CONCAT(Investments_Account, " Value"), MOD(COLUMN(), 3) = MOD(Investments_FixedCols + 2, 3), _xlfn.CONCAT(Investments_Account, " Contribution"), TRUE, _xlfn.CONCAT(Investments_Account, " Growth"))</f>
        <v/>
      </c>
      <c r="AW1" s="35" t="str">
        <f>_xlfn.IFS(Investments_Account = "", "", MOD(COLUMN(), 3) = MOD(Investments_FixedCols + 1, 3), _xlfn.CONCAT(Investments_Account, " Value"), MOD(COLUMN(), 3) = MOD(Investments_FixedCols + 2, 3), _xlfn.CONCAT(Investments_Account, " Contribution"), TRUE, _xlfn.CONCAT(Investments_Account, " Growth"))</f>
        <v/>
      </c>
      <c r="AX1" s="35" t="str">
        <f>_xlfn.IFS(Investments_Account = "", "", MOD(COLUMN(), 3) = MOD(Investments_FixedCols + 1, 3), _xlfn.CONCAT(Investments_Account, " Value"), MOD(COLUMN(), 3) = MOD(Investments_FixedCols + 2, 3), _xlfn.CONCAT(Investments_Account, " Contribution"), TRUE, _xlfn.CONCAT(Investments_Account, " Growth"))</f>
        <v/>
      </c>
      <c r="AY1" s="35" t="str">
        <f>_xlfn.IFS(Investments_Account = "", "", MOD(COLUMN(), 3) = MOD(Investments_FixedCols + 1, 3), _xlfn.CONCAT(Investments_Account, " Value"), MOD(COLUMN(), 3) = MOD(Investments_FixedCols + 2, 3), _xlfn.CONCAT(Investments_Account, " Contribution"), TRUE, _xlfn.CONCAT(Investments_Account, " Growth"))</f>
        <v/>
      </c>
      <c r="AZ1" s="35" t="str">
        <f>_xlfn.IFS(Investments_Account = "", "", MOD(COLUMN(), 3) = MOD(Investments_FixedCols + 1, 3), _xlfn.CONCAT(Investments_Account, " Value"), MOD(COLUMN(), 3) = MOD(Investments_FixedCols + 2, 3), _xlfn.CONCAT(Investments_Account, " Contribution"), TRUE, _xlfn.CONCAT(Investments_Account, " Growth"))</f>
        <v/>
      </c>
      <c r="BA1" s="35" t="str">
        <f>_xlfn.IFS(Investments_Account = "", "", MOD(COLUMN(), 3) = MOD(Investments_FixedCols + 1, 3), _xlfn.CONCAT(Investments_Account, " Value"), MOD(COLUMN(), 3) = MOD(Investments_FixedCols + 2, 3), _xlfn.CONCAT(Investments_Account, " Contribution"), TRUE, _xlfn.CONCAT(Investments_Account, " Growth"))</f>
        <v/>
      </c>
      <c r="BB1" s="35" t="str">
        <f>_xlfn.IFS(Investments_Account = "", "", MOD(COLUMN(), 3) = MOD(Investments_FixedCols + 1, 3), _xlfn.CONCAT(Investments_Account, " Value"), MOD(COLUMN(), 3) = MOD(Investments_FixedCols + 2, 3), _xlfn.CONCAT(Investments_Account, " Contribution"), TRUE, _xlfn.CONCAT(Investments_Account, " Growth"))</f>
        <v/>
      </c>
      <c r="BC1" s="35" t="str">
        <f>_xlfn.IFS(Investments_Account = "", "", MOD(COLUMN(), 3) = MOD(Investments_FixedCols + 1, 3), _xlfn.CONCAT(Investments_Account, " Value"), MOD(COLUMN(), 3) = MOD(Investments_FixedCols + 2, 3), _xlfn.CONCAT(Investments_Account, " Contribution"), TRUE, _xlfn.CONCAT(Investments_Account, " Growth"))</f>
        <v/>
      </c>
      <c r="BD1" s="35" t="str">
        <f>_xlfn.IFS(Investments_Account = "", "", MOD(COLUMN(), 3) = MOD(Investments_FixedCols + 1, 3), _xlfn.CONCAT(Investments_Account, " Value"), MOD(COLUMN(), 3) = MOD(Investments_FixedCols + 2, 3), _xlfn.CONCAT(Investments_Account, " Contribution"), TRUE, _xlfn.CONCAT(Investments_Account, " Growth"))</f>
        <v/>
      </c>
      <c r="BE1" s="35" t="str">
        <f>_xlfn.IFS(Investments_Account = "", "", MOD(COLUMN(), 3) = MOD(Investments_FixedCols + 1, 3), _xlfn.CONCAT(Investments_Account, " Value"), MOD(COLUMN(), 3) = MOD(Investments_FixedCols + 2, 3), _xlfn.CONCAT(Investments_Account, " Contribution"), TRUE, _xlfn.CONCAT(Investments_Account, " Growth"))</f>
        <v/>
      </c>
      <c r="BF1" s="35" t="str">
        <f>_xlfn.IFS(Investments_Account = "", "", MOD(COLUMN(), 3) = MOD(Investments_FixedCols + 1, 3), _xlfn.CONCAT(Investments_Account, " Value"), MOD(COLUMN(), 3) = MOD(Investments_FixedCols + 2, 3), _xlfn.CONCAT(Investments_Account, " Contribution"), TRUE, _xlfn.CONCAT(Investments_Account, " Growth"))</f>
        <v/>
      </c>
      <c r="BG1" s="35" t="str">
        <f>_xlfn.IFS(Investments_Account = "", "", MOD(COLUMN(), 3) = MOD(Investments_FixedCols + 1, 3), _xlfn.CONCAT(Investments_Account, " Value"), MOD(COLUMN(), 3) = MOD(Investments_FixedCols + 2, 3), _xlfn.CONCAT(Investments_Account, " Contribution"), TRUE, _xlfn.CONCAT(Investments_Account, " Growth"))</f>
        <v/>
      </c>
      <c r="BH1" s="35" t="str">
        <f>_xlfn.IFS(Investments_Account = "", "", MOD(COLUMN(), 3) = MOD(Investments_FixedCols + 1, 3), _xlfn.CONCAT(Investments_Account, " Value"), MOD(COLUMN(), 3) = MOD(Investments_FixedCols + 2, 3), _xlfn.CONCAT(Investments_Account, " Contribution"), TRUE, _xlfn.CONCAT(Investments_Account, " Growth"))</f>
        <v/>
      </c>
      <c r="BI1" s="35" t="str">
        <f>_xlfn.IFS(Investments_Account = "", "", MOD(COLUMN(), 3) = MOD(Investments_FixedCols + 1, 3), _xlfn.CONCAT(Investments_Account, " Value"), MOD(COLUMN(), 3) = MOD(Investments_FixedCols + 2, 3), _xlfn.CONCAT(Investments_Account, " Contribution"), TRUE, _xlfn.CONCAT(Investments_Account, " Growth"))</f>
        <v/>
      </c>
      <c r="BJ1" s="35" t="str">
        <f>_xlfn.IFS(Investments_Account = "", "", MOD(COLUMN(), 3) = MOD(Investments_FixedCols + 1, 3), _xlfn.CONCAT(Investments_Account, " Value"), MOD(COLUMN(), 3) = MOD(Investments_FixedCols + 2, 3), _xlfn.CONCAT(Investments_Account, " Contribution"), TRUE, _xlfn.CONCAT(Investments_Account, " Growth"))</f>
        <v/>
      </c>
      <c r="BK1" s="35" t="str">
        <f>_xlfn.IFS(Investments_Account = "", "", MOD(COLUMN(), 3) = MOD(Investments_FixedCols + 1, 3), _xlfn.CONCAT(Investments_Account, " Value"), MOD(COLUMN(), 3) = MOD(Investments_FixedCols + 2, 3), _xlfn.CONCAT(Investments_Account, " Contribution"), TRUE, _xlfn.CONCAT(Investments_Account, " Growth"))</f>
        <v/>
      </c>
      <c r="BL1" s="35" t="str">
        <f>_xlfn.IFS(Investments_Account = "", "", MOD(COLUMN(), 3) = MOD(Investments_FixedCols + 1, 3), _xlfn.CONCAT(Investments_Account, " Value"), MOD(COLUMN(), 3) = MOD(Investments_FixedCols + 2, 3), _xlfn.CONCAT(Investments_Account, " Contribution"), TRUE, _xlfn.CONCAT(Investments_Account, " Growth"))</f>
        <v/>
      </c>
      <c r="BM1" s="35" t="str">
        <f>_xlfn.IFS(Investments_Account = "", "", MOD(COLUMN(), 3) = MOD(Investments_FixedCols + 1, 3), _xlfn.CONCAT(Investments_Account, " Value"), MOD(COLUMN(), 3) = MOD(Investments_FixedCols + 2, 3), _xlfn.CONCAT(Investments_Account, " Contribution"), TRUE, _xlfn.CONCAT(Investments_Account, " Growth"))</f>
        <v/>
      </c>
      <c r="BN1" s="35" t="str">
        <f>_xlfn.IFS(Investments_Account = "", "", MOD(COLUMN(), 3) = MOD(Investments_FixedCols + 1, 3), _xlfn.CONCAT(Investments_Account, " Value"), MOD(COLUMN(), 3) = MOD(Investments_FixedCols + 2, 3), _xlfn.CONCAT(Investments_Account, " Contribution"), TRUE, _xlfn.CONCAT(Investments_Account, " Growth"))</f>
        <v/>
      </c>
      <c r="BO1" s="35" t="str">
        <f>_xlfn.IFS(Investments_Account = "", "", MOD(COLUMN(), 3) = MOD(Investments_FixedCols + 1, 3), _xlfn.CONCAT(Investments_Account, " Value"), MOD(COLUMN(), 3) = MOD(Investments_FixedCols + 2, 3), _xlfn.CONCAT(Investments_Account, " Contribution"), TRUE, _xlfn.CONCAT(Investments_Account, " Growth"))</f>
        <v/>
      </c>
      <c r="BP1" s="35" t="str">
        <f>_xlfn.IFS(Investments_Account = "", "", MOD(COLUMN(), 3) = MOD(Investments_FixedCols + 1, 3), _xlfn.CONCAT(Investments_Account, " Value"), MOD(COLUMN(), 3) = MOD(Investments_FixedCols + 2, 3), _xlfn.CONCAT(Investments_Account, " Contribution"), TRUE, _xlfn.CONCAT(Investments_Account, " Growth"))</f>
        <v/>
      </c>
      <c r="BQ1" s="35" t="str">
        <f>_xlfn.IFS(Investments_Account = "", "", MOD(COLUMN(), 3) = MOD(Investments_FixedCols + 1, 3), _xlfn.CONCAT(Investments_Account, " Value"), MOD(COLUMN(), 3) = MOD(Investments_FixedCols + 2, 3), _xlfn.CONCAT(Investments_Account, " Contribution"), TRUE, _xlfn.CONCAT(Investments_Account, " Growth"))</f>
        <v/>
      </c>
      <c r="BR1" s="35" t="str">
        <f>_xlfn.IFS(Investments_Account = "", "", MOD(COLUMN(), 3) = MOD(Investments_FixedCols + 1, 3), _xlfn.CONCAT(Investments_Account, " Value"), MOD(COLUMN(), 3) = MOD(Investments_FixedCols + 2, 3), _xlfn.CONCAT(Investments_Account, " Contribution"), TRUE, _xlfn.CONCAT(Investments_Account, " Growth"))</f>
        <v/>
      </c>
      <c r="BS1" s="35" t="str">
        <f>_xlfn.IFS(Investments_Account = "", "", MOD(COLUMN(), 3) = MOD(Investments_FixedCols + 1, 3), _xlfn.CONCAT(Investments_Account, " Value"), MOD(COLUMN(), 3) = MOD(Investments_FixedCols + 2, 3), _xlfn.CONCAT(Investments_Account, " Contribution"), TRUE, _xlfn.CONCAT(Investments_Account, " Growth"))</f>
        <v/>
      </c>
      <c r="BT1" s="35" t="str">
        <f>_xlfn.IFS(Investments_Account = "", "", MOD(COLUMN(), 3) = MOD(Investments_FixedCols + 1, 3), _xlfn.CONCAT(Investments_Account, " Value"), MOD(COLUMN(), 3) = MOD(Investments_FixedCols + 2, 3), _xlfn.CONCAT(Investments_Account, " Contribution"), TRUE, _xlfn.CONCAT(Investments_Account, " Growth"))</f>
        <v/>
      </c>
      <c r="BU1" s="35" t="str">
        <f>_xlfn.IFS(Investments_Account = "", "", MOD(COLUMN(), 3) = MOD(Investments_FixedCols + 1, 3), _xlfn.CONCAT(Investments_Account, " Value"), MOD(COLUMN(), 3) = MOD(Investments_FixedCols + 2, 3), _xlfn.CONCAT(Investments_Account, " Contribution"), TRUE, _xlfn.CONCAT(Investments_Account, " Growth"))</f>
        <v/>
      </c>
      <c r="BV1" s="35" t="str">
        <f>_xlfn.IFS(Investments_Account = "", "", MOD(COLUMN(), 3) = MOD(Investments_FixedCols + 1, 3), _xlfn.CONCAT(Investments_Account, " Value"), MOD(COLUMN(), 3) = MOD(Investments_FixedCols + 2, 3), _xlfn.CONCAT(Investments_Account, " Contribution"), TRUE, _xlfn.CONCAT(Investments_Account, " Growth"))</f>
        <v/>
      </c>
      <c r="BW1" s="35" t="str">
        <f>_xlfn.IFS(Investments_Account = "", "", MOD(COLUMN(), 3) = MOD(Investments_FixedCols + 1, 3), _xlfn.CONCAT(Investments_Account, " Value"), MOD(COLUMN(), 3) = MOD(Investments_FixedCols + 2, 3), _xlfn.CONCAT(Investments_Account, " Contribution"), TRUE, _xlfn.CONCAT(Investments_Account, " Growth"))</f>
        <v/>
      </c>
      <c r="BX1" s="35" t="str">
        <f>_xlfn.IFS(Investments_Account = "", "", MOD(COLUMN(), 3) = MOD(Investments_FixedCols + 1, 3), _xlfn.CONCAT(Investments_Account, " Value"), MOD(COLUMN(), 3) = MOD(Investments_FixedCols + 2, 3), _xlfn.CONCAT(Investments_Account, " Contribution"), TRUE, _xlfn.CONCAT(Investments_Account, " Growth"))</f>
        <v/>
      </c>
      <c r="BY1" s="35" t="str">
        <f>_xlfn.IFS(Investments_Account = "", "", MOD(COLUMN(), 3) = MOD(Investments_FixedCols + 1, 3), _xlfn.CONCAT(Investments_Account, " Value"), MOD(COLUMN(), 3) = MOD(Investments_FixedCols + 2, 3), _xlfn.CONCAT(Investments_Account, " Contribution"), TRUE, _xlfn.CONCAT(Investments_Account, " Growth"))</f>
        <v/>
      </c>
      <c r="BZ1" s="35" t="str">
        <f>_xlfn.IFS(Investments_Account = "", "", MOD(COLUMN(), 3) = MOD(Investments_FixedCols + 1, 3), _xlfn.CONCAT(Investments_Account, " Value"), MOD(COLUMN(), 3) = MOD(Investments_FixedCols + 2, 3), _xlfn.CONCAT(Investments_Account, " Contribution"), TRUE, _xlfn.CONCAT(Investments_Account, " Growth"))</f>
        <v/>
      </c>
      <c r="CA1" s="35" t="str">
        <f>_xlfn.IFS(Investments_Account = "", "", MOD(COLUMN(), 3) = MOD(Investments_FixedCols + 1, 3), _xlfn.CONCAT(Investments_Account, " Value"), MOD(COLUMN(), 3) = MOD(Investments_FixedCols + 2, 3), _xlfn.CONCAT(Investments_Account, " Contribution"), TRUE, _xlfn.CONCAT(Investments_Account, " Growth"))</f>
        <v/>
      </c>
      <c r="CB1" s="35" t="str">
        <f>_xlfn.IFS(Investments_Account = "", "", MOD(COLUMN(), 3) = MOD(Investments_FixedCols + 1, 3), _xlfn.CONCAT(Investments_Account, " Value"), MOD(COLUMN(), 3) = MOD(Investments_FixedCols + 2, 3), _xlfn.CONCAT(Investments_Account, " Contribution"), TRUE, _xlfn.CONCAT(Investments_Account, " Growth"))</f>
        <v/>
      </c>
      <c r="CC1" s="35" t="str">
        <f>_xlfn.IFS(Investments_Account = "", "", MOD(COLUMN(), 3) = MOD(Investments_FixedCols + 1, 3), _xlfn.CONCAT(Investments_Account, " Value"), MOD(COLUMN(), 3) = MOD(Investments_FixedCols + 2, 3), _xlfn.CONCAT(Investments_Account, " Contribution"), TRUE, _xlfn.CONCAT(Investments_Account, " Growth"))</f>
        <v/>
      </c>
      <c r="CD1" s="35" t="str">
        <f>_xlfn.IFS(Investments_Account = "", "", MOD(COLUMN(), 3) = MOD(Investments_FixedCols + 1, 3), _xlfn.CONCAT(Investments_Account, " Value"), MOD(COLUMN(), 3) = MOD(Investments_FixedCols + 2, 3), _xlfn.CONCAT(Investments_Account, " Contribution"), TRUE, _xlfn.CONCAT(Investments_Account, " Growth"))</f>
        <v/>
      </c>
    </row>
    <row r="2" spans="1:82" s="21" customFormat="1" ht="14.65" thickTop="1" x14ac:dyDescent="0.45">
      <c r="A2" s="57" t="s">
        <v>197</v>
      </c>
      <c r="B2" s="31" t="s">
        <v>41</v>
      </c>
      <c r="C2" s="32"/>
      <c r="D2" s="32"/>
      <c r="E2" s="32"/>
      <c r="F2" s="32">
        <f>SUMPRODUCT($H2:$CD2,-- (MOD(COLUMN($H2:$CD2), 3) = MOD(Investments_FixedCols + 2, 3)))</f>
        <v>51397.65</v>
      </c>
      <c r="G2" s="32">
        <f>SUMPRODUCT($H2:$CD2,-- (MOD(COLUMN($H2:$CD2), 3) = MOD(Investments_FixedCols, 3)))</f>
        <v>24347.59</v>
      </c>
      <c r="H2" s="36" t="str">
        <f>IF(H$1 &lt;&gt; "",IF(MOD(COLUMN(), 3) = MOD(Investments_FixedCols + 1, 3), IF(Investments_Retirement, "Retirement", ""), SUM(H3:H121)), "")</f>
        <v/>
      </c>
      <c r="I2" s="36">
        <f>IF(I$1 &lt;&gt; "",IF(MOD(COLUMN(), 3) = MOD(Investments_FixedCols + 1, 3), IF(Investments_Retirement, "Retirement", ""), SUM(I3:I121)), "")</f>
        <v>10000</v>
      </c>
      <c r="J2" s="36">
        <f>IF(J$1 &lt;&gt; "",IF(MOD(COLUMN(), 3) = MOD(Investments_FixedCols + 1, 3), IF(Investments_Retirement, "Retirement", ""), SUM(J3:J121)), "")</f>
        <v>1489.7000000000007</v>
      </c>
      <c r="K2" s="36" t="str">
        <f>IF(K$1 &lt;&gt; "",IF(MOD(COLUMN(), 3) = MOD(Investments_FixedCols + 1, 3), IF(Investments_Retirement, "Retirement", ""), SUM(K3:K121)), "")</f>
        <v/>
      </c>
      <c r="L2" s="36">
        <f>IF(L$1 &lt;&gt; "",IF(MOD(COLUMN(), 3) = MOD(Investments_FixedCols + 1, 3), IF(Investments_Retirement, "Retirement", ""), SUM(L3:L121)), "")</f>
        <v>4897.6499999999996</v>
      </c>
      <c r="M2" s="36">
        <f>IF(M$1 &lt;&gt; "",IF(MOD(COLUMN(), 3) = MOD(Investments_FixedCols + 1, 3), IF(Investments_Retirement, "Retirement", ""), SUM(M3:M121)), "")</f>
        <v>102.35000000000036</v>
      </c>
      <c r="N2" s="36" t="str">
        <f>IF(N$1 &lt;&gt; "",IF(MOD(COLUMN(), 3) = MOD(Investments_FixedCols + 1, 3), IF(Investments_Retirement, "Retirement", ""), SUM(N3:N121)), "")</f>
        <v/>
      </c>
      <c r="O2" s="36">
        <f>IF(O$1 &lt;&gt; "",IF(MOD(COLUMN(), 3) = MOD(Investments_FixedCols + 1, 3), IF(Investments_Retirement, "Retirement", ""), SUM(O3:O121)), "")</f>
        <v>3000</v>
      </c>
      <c r="P2" s="36">
        <f>IF(P$1 &lt;&gt; "",IF(MOD(COLUMN(), 3) = MOD(Investments_FixedCols + 1, 3), IF(Investments_Retirement, "Retirement", ""), SUM(P3:P121)), "")</f>
        <v>153.53999999999996</v>
      </c>
      <c r="Q2" s="36" t="str">
        <f>IF(Q$1 &lt;&gt; "",IF(MOD(COLUMN(), 3) = MOD(Investments_FixedCols + 1, 3), IF(Investments_Retirement, "Retirement", ""), SUM(Q3:Q121)), "")</f>
        <v>Retirement</v>
      </c>
      <c r="R2" s="36">
        <f>IF(R$1 &lt;&gt; "",IF(MOD(COLUMN(), 3) = MOD(Investments_FixedCols + 1, 3), IF(Investments_Retirement, "Retirement", ""), SUM(R3:R121)), "")</f>
        <v>11500</v>
      </c>
      <c r="S2" s="36">
        <f>IF(S$1 &lt;&gt; "",IF(MOD(COLUMN(), 3) = MOD(Investments_FixedCols + 1, 3), IF(Investments_Retirement, "Retirement", ""), SUM(S3:S121)), "")</f>
        <v>5649</v>
      </c>
      <c r="T2" s="36" t="str">
        <f>IF(T$1 &lt;&gt; "",IF(MOD(COLUMN(), 3) = MOD(Investments_FixedCols + 1, 3), IF(Investments_Retirement, "Retirement", ""), SUM(T3:T121)), "")</f>
        <v>Retirement</v>
      </c>
      <c r="U2" s="36">
        <f>IF(U$1 &lt;&gt; "",IF(MOD(COLUMN(), 3) = MOD(Investments_FixedCols + 1, 3), IF(Investments_Retirement, "Retirement", ""), SUM(U3:U121)), "")</f>
        <v>22000</v>
      </c>
      <c r="V2" s="36">
        <f>IF(V$1 &lt;&gt; "",IF(MOD(COLUMN(), 3) = MOD(Investments_FixedCols + 1, 3), IF(Investments_Retirement, "Retirement", ""), SUM(V3:V121)), "")</f>
        <v>16953</v>
      </c>
      <c r="W2" s="36" t="str">
        <f>IF(W$1 &lt;&gt; "",IF(MOD(COLUMN(), 3) = MOD(Investments_FixedCols + 1, 3), IF(Investments_Retirement, "Retirement", ""), SUM(W3:W121)), "")</f>
        <v/>
      </c>
      <c r="X2" s="36" t="str">
        <f>IF(X$1 &lt;&gt; "",IF(MOD(COLUMN(), 3) = MOD(Investments_FixedCols + 1, 3), IF(Investments_Retirement, "Retirement", ""), SUM(X3:X121)), "")</f>
        <v/>
      </c>
      <c r="Y2" s="36" t="str">
        <f>IF(Y$1 &lt;&gt; "",IF(MOD(COLUMN(), 3) = MOD(Investments_FixedCols + 1, 3), IF(Investments_Retirement, "Retirement", ""), SUM(Y3:Y121)), "")</f>
        <v/>
      </c>
      <c r="Z2" s="36" t="str">
        <f>IF(Z$1 &lt;&gt; "",IF(MOD(COLUMN(), 3) = MOD(Investments_FixedCols + 1, 3), IF(Investments_Retirement, "Retirement", ""), SUM(Z3:Z121)), "")</f>
        <v/>
      </c>
      <c r="AA2" s="36" t="str">
        <f>IF(AA$1 &lt;&gt; "",IF(MOD(COLUMN(), 3) = MOD(Investments_FixedCols + 1, 3), IF(Investments_Retirement, "Retirement", ""), SUM(AA3:AA121)), "")</f>
        <v/>
      </c>
      <c r="AB2" s="36" t="str">
        <f>IF(AB$1 &lt;&gt; "",IF(MOD(COLUMN(), 3) = MOD(Investments_FixedCols + 1, 3), IF(Investments_Retirement, "Retirement", ""), SUM(AB3:AB121)), "")</f>
        <v/>
      </c>
      <c r="AC2" s="36" t="str">
        <f>IF(AC$1 &lt;&gt; "",IF(MOD(COLUMN(), 3) = MOD(Investments_FixedCols + 1, 3), IF(Investments_Retirement, "Retirement", ""), SUM(AC3:AC121)), "")</f>
        <v/>
      </c>
      <c r="AD2" s="36" t="str">
        <f>IF(AD$1 &lt;&gt; "",IF(MOD(COLUMN(), 3) = MOD(Investments_FixedCols + 1, 3), IF(Investments_Retirement, "Retirement", ""), SUM(AD3:AD121)), "")</f>
        <v/>
      </c>
      <c r="AE2" s="36" t="str">
        <f>IF(AE$1 &lt;&gt; "",IF(MOD(COLUMN(), 3) = MOD(Investments_FixedCols + 1, 3), IF(Investments_Retirement, "Retirement", ""), SUM(AE3:AE121)), "")</f>
        <v/>
      </c>
      <c r="AF2" s="36" t="str">
        <f>IF(AF$1 &lt;&gt; "",IF(MOD(COLUMN(), 3) = MOD(Investments_FixedCols + 1, 3), IF(Investments_Retirement, "Retirement", ""), SUM(AF3:AF121)), "")</f>
        <v/>
      </c>
      <c r="AG2" s="36" t="str">
        <f>IF(AG$1 &lt;&gt; "",IF(MOD(COLUMN(), 3) = MOD(Investments_FixedCols + 1, 3), IF(Investments_Retirement, "Retirement", ""), SUM(AG3:AG121)), "")</f>
        <v/>
      </c>
      <c r="AH2" s="36" t="str">
        <f>IF(AH$1 &lt;&gt; "",IF(MOD(COLUMN(), 3) = MOD(Investments_FixedCols + 1, 3), IF(Investments_Retirement, "Retirement", ""), SUM(AH3:AH121)), "")</f>
        <v/>
      </c>
      <c r="AI2" s="36" t="str">
        <f>IF(AI$1 &lt;&gt; "",IF(MOD(COLUMN(), 3) = MOD(Investments_FixedCols + 1, 3), IF(Investments_Retirement, "Retirement", ""), SUM(AI3:AI121)), "")</f>
        <v/>
      </c>
      <c r="AJ2" s="36" t="str">
        <f>IF(AJ$1 &lt;&gt; "",IF(MOD(COLUMN(), 3) = MOD(Investments_FixedCols + 1, 3), IF(Investments_Retirement, "Retirement", ""), SUM(AJ3:AJ121)), "")</f>
        <v/>
      </c>
      <c r="AK2" s="36" t="str">
        <f>IF(AK$1 &lt;&gt; "",IF(MOD(COLUMN(), 3) = MOD(Investments_FixedCols + 1, 3), IF(Investments_Retirement, "Retirement", ""), SUM(AK3:AK121)), "")</f>
        <v/>
      </c>
      <c r="AL2" s="36" t="str">
        <f>IF(AL$1 &lt;&gt; "",IF(MOD(COLUMN(), 3) = MOD(Investments_FixedCols + 1, 3), IF(Investments_Retirement, "Retirement", ""), SUM(AL3:AL121)), "")</f>
        <v/>
      </c>
      <c r="AM2" s="36" t="str">
        <f>IF(AM$1 &lt;&gt; "",IF(MOD(COLUMN(), 3) = MOD(Investments_FixedCols + 1, 3), IF(Investments_Retirement, "Retirement", ""), SUM(AM3:AM121)), "")</f>
        <v/>
      </c>
      <c r="AN2" s="36" t="str">
        <f>IF(AN$1 &lt;&gt; "",IF(MOD(COLUMN(), 3) = MOD(Investments_FixedCols + 1, 3), IF(Investments_Retirement, "Retirement", ""), SUM(AN3:AN121)), "")</f>
        <v/>
      </c>
      <c r="AO2" s="36" t="str">
        <f>IF(AO$1 &lt;&gt; "",IF(MOD(COLUMN(), 3) = MOD(Investments_FixedCols + 1, 3), IF(Investments_Retirement, "Retirement", ""), SUM(AO3:AO121)), "")</f>
        <v/>
      </c>
      <c r="AP2" s="36" t="str">
        <f>IF(AP$1 &lt;&gt; "",IF(MOD(COLUMN(), 3) = MOD(Investments_FixedCols + 1, 3), IF(Investments_Retirement, "Retirement", ""), SUM(AP3:AP121)), "")</f>
        <v/>
      </c>
      <c r="AQ2" s="36" t="str">
        <f>IF(AQ$1 &lt;&gt; "",IF(MOD(COLUMN(), 3) = MOD(Investments_FixedCols + 1, 3), IF(Investments_Retirement, "Retirement", ""), SUM(AQ3:AQ121)), "")</f>
        <v/>
      </c>
      <c r="AR2" s="36" t="str">
        <f>IF(AR$1 &lt;&gt; "",IF(MOD(COLUMN(), 3) = MOD(Investments_FixedCols + 1, 3), IF(Investments_Retirement, "Retirement", ""), SUM(AR3:AR121)), "")</f>
        <v/>
      </c>
      <c r="AS2" s="36" t="str">
        <f>IF(AS$1 &lt;&gt; "",IF(MOD(COLUMN(), 3) = MOD(Investments_FixedCols + 1, 3), IF(Investments_Retirement, "Retirement", ""), SUM(AS3:AS121)), "")</f>
        <v/>
      </c>
      <c r="AT2" s="36" t="str">
        <f>IF(AT$1 &lt;&gt; "",IF(MOD(COLUMN(), 3) = MOD(Investments_FixedCols + 1, 3), IF(Investments_Retirement, "Retirement", ""), SUM(AT3:AT121)), "")</f>
        <v/>
      </c>
      <c r="AU2" s="36" t="str">
        <f>IF(AU$1 &lt;&gt; "",IF(MOD(COLUMN(), 3) = MOD(Investments_FixedCols + 1, 3), IF(Investments_Retirement, "Retirement", ""), SUM(AU3:AU121)), "")</f>
        <v/>
      </c>
      <c r="AV2" s="36" t="str">
        <f>IF(AV$1 &lt;&gt; "",IF(MOD(COLUMN(), 3) = MOD(Investments_FixedCols + 1, 3), IF(Investments_Retirement, "Retirement", ""), SUM(AV3:AV121)), "")</f>
        <v/>
      </c>
      <c r="AW2" s="36" t="str">
        <f>IF(AW$1 &lt;&gt; "",IF(MOD(COLUMN(), 3) = MOD(Investments_FixedCols + 1, 3), IF(Investments_Retirement, "Retirement", ""), SUM(AW3:AW121)), "")</f>
        <v/>
      </c>
      <c r="AX2" s="36" t="str">
        <f>IF(AX$1 &lt;&gt; "",IF(MOD(COLUMN(), 3) = MOD(Investments_FixedCols + 1, 3), IF(Investments_Retirement, "Retirement", ""), SUM(AX3:AX121)), "")</f>
        <v/>
      </c>
      <c r="AY2" s="36" t="str">
        <f>IF(AY$1 &lt;&gt; "",IF(MOD(COLUMN(), 3) = MOD(Investments_FixedCols + 1, 3), IF(Investments_Retirement, "Retirement", ""), SUM(AY3:AY121)), "")</f>
        <v/>
      </c>
      <c r="AZ2" s="36" t="str">
        <f>IF(AZ$1 &lt;&gt; "",IF(MOD(COLUMN(), 3) = MOD(Investments_FixedCols + 1, 3), IF(Investments_Retirement, "Retirement", ""), SUM(AZ3:AZ121)), "")</f>
        <v/>
      </c>
      <c r="BA2" s="36" t="str">
        <f>IF(BA$1 &lt;&gt; "",IF(MOD(COLUMN(), 3) = MOD(Investments_FixedCols + 1, 3), IF(Investments_Retirement, "Retirement", ""), SUM(BA3:BA121)), "")</f>
        <v/>
      </c>
      <c r="BB2" s="36" t="str">
        <f>IF(BB$1 &lt;&gt; "",IF(MOD(COLUMN(), 3) = MOD(Investments_FixedCols + 1, 3), IF(Investments_Retirement, "Retirement", ""), SUM(BB3:BB121)), "")</f>
        <v/>
      </c>
      <c r="BC2" s="36" t="str">
        <f>IF(BC$1 &lt;&gt; "",IF(MOD(COLUMN(), 3) = MOD(Investments_FixedCols + 1, 3), IF(Investments_Retirement, "Retirement", ""), SUM(BC3:BC121)), "")</f>
        <v/>
      </c>
      <c r="BD2" s="36" t="str">
        <f>IF(BD$1 &lt;&gt; "",IF(MOD(COLUMN(), 3) = MOD(Investments_FixedCols + 1, 3), IF(Investments_Retirement, "Retirement", ""), SUM(BD3:BD121)), "")</f>
        <v/>
      </c>
      <c r="BE2" s="36" t="str">
        <f>IF(BE$1 &lt;&gt; "",IF(MOD(COLUMN(), 3) = MOD(Investments_FixedCols + 1, 3), IF(Investments_Retirement, "Retirement", ""), SUM(BE3:BE121)), "")</f>
        <v/>
      </c>
      <c r="BF2" s="36" t="str">
        <f>IF(BF$1 &lt;&gt; "",IF(MOD(COLUMN(), 3) = MOD(Investments_FixedCols + 1, 3), IF(Investments_Retirement, "Retirement", ""), SUM(BF3:BF121)), "")</f>
        <v/>
      </c>
      <c r="BG2" s="36" t="str">
        <f>IF(BG$1 &lt;&gt; "",IF(MOD(COLUMN(), 3) = MOD(Investments_FixedCols + 1, 3), IF(Investments_Retirement, "Retirement", ""), SUM(BG3:BG121)), "")</f>
        <v/>
      </c>
      <c r="BH2" s="36" t="str">
        <f>IF(BH$1 &lt;&gt; "",IF(MOD(COLUMN(), 3) = MOD(Investments_FixedCols + 1, 3), IF(Investments_Retirement, "Retirement", ""), SUM(BH3:BH121)), "")</f>
        <v/>
      </c>
      <c r="BI2" s="36" t="str">
        <f>IF(BI$1 &lt;&gt; "",IF(MOD(COLUMN(), 3) = MOD(Investments_FixedCols + 1, 3), IF(Investments_Retirement, "Retirement", ""), SUM(BI3:BI121)), "")</f>
        <v/>
      </c>
      <c r="BJ2" s="36" t="str">
        <f>IF(BJ$1 &lt;&gt; "",IF(MOD(COLUMN(), 3) = MOD(Investments_FixedCols + 1, 3), IF(Investments_Retirement, "Retirement", ""), SUM(BJ3:BJ121)), "")</f>
        <v/>
      </c>
      <c r="BK2" s="36" t="str">
        <f>IF(BK$1 &lt;&gt; "",IF(MOD(COLUMN(), 3) = MOD(Investments_FixedCols + 1, 3), IF(Investments_Retirement, "Retirement", ""), SUM(BK3:BK121)), "")</f>
        <v/>
      </c>
      <c r="BL2" s="36" t="str">
        <f>IF(BL$1 &lt;&gt; "",IF(MOD(COLUMN(), 3) = MOD(Investments_FixedCols + 1, 3), IF(Investments_Retirement, "Retirement", ""), SUM(BL3:BL121)), "")</f>
        <v/>
      </c>
      <c r="BM2" s="36" t="str">
        <f>IF(BM$1 &lt;&gt; "",IF(MOD(COLUMN(), 3) = MOD(Investments_FixedCols + 1, 3), IF(Investments_Retirement, "Retirement", ""), SUM(BM3:BM121)), "")</f>
        <v/>
      </c>
      <c r="BN2" s="36" t="str">
        <f>IF(BN$1 &lt;&gt; "",IF(MOD(COLUMN(), 3) = MOD(Investments_FixedCols + 1, 3), IF(Investments_Retirement, "Retirement", ""), SUM(BN3:BN121)), "")</f>
        <v/>
      </c>
      <c r="BO2" s="36" t="str">
        <f>IF(BO$1 &lt;&gt; "",IF(MOD(COLUMN(), 3) = MOD(Investments_FixedCols + 1, 3), IF(Investments_Retirement, "Retirement", ""), SUM(BO3:BO121)), "")</f>
        <v/>
      </c>
      <c r="BP2" s="36" t="str">
        <f>IF(BP$1 &lt;&gt; "",IF(MOD(COLUMN(), 3) = MOD(Investments_FixedCols + 1, 3), IF(Investments_Retirement, "Retirement", ""), SUM(BP3:BP121)), "")</f>
        <v/>
      </c>
      <c r="BQ2" s="36" t="str">
        <f>IF(BQ$1 &lt;&gt; "",IF(MOD(COLUMN(), 3) = MOD(Investments_FixedCols + 1, 3), IF(Investments_Retirement, "Retirement", ""), SUM(BQ3:BQ121)), "")</f>
        <v/>
      </c>
      <c r="BR2" s="36" t="str">
        <f>IF(BR$1 &lt;&gt; "",IF(MOD(COLUMN(), 3) = MOD(Investments_FixedCols + 1, 3), IF(Investments_Retirement, "Retirement", ""), SUM(BR3:BR121)), "")</f>
        <v/>
      </c>
      <c r="BS2" s="36" t="str">
        <f>IF(BS$1 &lt;&gt; "",IF(MOD(COLUMN(), 3) = MOD(Investments_FixedCols + 1, 3), IF(Investments_Retirement, "Retirement", ""), SUM(BS3:BS121)), "")</f>
        <v/>
      </c>
      <c r="BT2" s="36" t="str">
        <f>IF(BT$1 &lt;&gt; "",IF(MOD(COLUMN(), 3) = MOD(Investments_FixedCols + 1, 3), IF(Investments_Retirement, "Retirement", ""), SUM(BT3:BT121)), "")</f>
        <v/>
      </c>
      <c r="BU2" s="36" t="str">
        <f>IF(BU$1 &lt;&gt; "",IF(MOD(COLUMN(), 3) = MOD(Investments_FixedCols + 1, 3), IF(Investments_Retirement, "Retirement", ""), SUM(BU3:BU121)), "")</f>
        <v/>
      </c>
      <c r="BV2" s="36" t="str">
        <f>IF(BV$1 &lt;&gt; "",IF(MOD(COLUMN(), 3) = MOD(Investments_FixedCols + 1, 3), IF(Investments_Retirement, "Retirement", ""), SUM(BV3:BV121)), "")</f>
        <v/>
      </c>
      <c r="BW2" s="36" t="str">
        <f>IF(BW$1 &lt;&gt; "",IF(MOD(COLUMN(), 3) = MOD(Investments_FixedCols + 1, 3), IF(Investments_Retirement, "Retirement", ""), SUM(BW3:BW121)), "")</f>
        <v/>
      </c>
      <c r="BX2" s="36" t="str">
        <f>IF(BX$1 &lt;&gt; "",IF(MOD(COLUMN(), 3) = MOD(Investments_FixedCols + 1, 3), IF(Investments_Retirement, "Retirement", ""), SUM(BX3:BX121)), "")</f>
        <v/>
      </c>
      <c r="BY2" s="36" t="str">
        <f>IF(BY$1 &lt;&gt; "",IF(MOD(COLUMN(), 3) = MOD(Investments_FixedCols + 1, 3), IF(Investments_Retirement, "Retirement", ""), SUM(BY3:BY121)), "")</f>
        <v/>
      </c>
      <c r="BZ2" s="36" t="str">
        <f>IF(BZ$1 &lt;&gt; "",IF(MOD(COLUMN(), 3) = MOD(Investments_FixedCols + 1, 3), IF(Investments_Retirement, "Retirement", ""), SUM(BZ3:BZ121)), "")</f>
        <v/>
      </c>
      <c r="CA2" s="36" t="str">
        <f>IF(CA$1 &lt;&gt; "",IF(MOD(COLUMN(), 3) = MOD(Investments_FixedCols + 1, 3), IF(Investments_Retirement, "Retirement", ""), SUM(CA3:CA121)), "")</f>
        <v/>
      </c>
      <c r="CB2" s="36" t="str">
        <f>IF(CB$1 &lt;&gt; "",IF(MOD(COLUMN(), 3) = MOD(Investments_FixedCols + 1, 3), IF(Investments_Retirement, "Retirement", ""), SUM(CB3:CB121)), "")</f>
        <v/>
      </c>
      <c r="CC2" s="36" t="str">
        <f>IF(CC$1 &lt;&gt; "",IF(MOD(COLUMN(), 3) = MOD(Investments_FixedCols + 1, 3), IF(Investments_Retirement, "Retirement", ""), SUM(CC3:CC121)), "")</f>
        <v/>
      </c>
      <c r="CD2" s="36" t="str">
        <f>IF(CD$1 &lt;&gt; "",IF(MOD(COLUMN(), 3) = MOD(Investments_FixedCols + 1, 3), IF(Investments_Retirement, "Retirement", ""), SUM(CD3:CD121)), "")</f>
        <v/>
      </c>
    </row>
    <row r="3" spans="1:82" x14ac:dyDescent="0.45">
      <c r="A3" s="57" t="s">
        <v>198</v>
      </c>
      <c r="B3" s="33">
        <f>DATE(YEAR(FirstDate), MONTH(FirstDate), 1)</f>
        <v>43678</v>
      </c>
      <c r="C3" s="34">
        <f>IF($B3 &lt;&gt; "", SUMPRODUCT($H3:$CD3, --(MOD(COLUMN($H3:$CD3), 3) = MOD(Investments_FixedCols + 1, 3))), "")</f>
        <v>65626.989999999991</v>
      </c>
      <c r="D3" s="34">
        <f>IF($B3 &lt;&gt; "", SUMPRODUCT($H3:$CD3, --($H$2:$CD$2 = "Retirement")), "")</f>
        <v>49621</v>
      </c>
      <c r="E3" s="34">
        <f>IF(B3 &lt;&gt; "", $E2+$F3, "")</f>
        <v>46397.65</v>
      </c>
      <c r="F3" s="34">
        <f>IF($B3 &lt;&gt; "", SUMPRODUCT($H3:$CD3, --(MOD(COLUMN($H3:$CD3), 3) = MOD(Investments_FixedCols + 2, 3))), "")</f>
        <v>46397.65</v>
      </c>
      <c r="G3" s="34">
        <f>IF($B3 &lt;&gt; "", SUMPRODUCT($H3:$CD3, --(MOD(COLUMN($H3:$CD3), 3) = MOD(Investments_FixedCols, 3))), "")</f>
        <v>19229.34</v>
      </c>
      <c r="H3" s="24">
        <v>7877.34</v>
      </c>
      <c r="I3" s="24">
        <v>7000</v>
      </c>
      <c r="J3" s="34">
        <f>H$3-I$3</f>
        <v>877.34000000000015</v>
      </c>
      <c r="K3" s="24">
        <v>5000</v>
      </c>
      <c r="L3" s="24">
        <v>4897.6499999999996</v>
      </c>
      <c r="M3" s="34">
        <f>K$3-L$3</f>
        <v>102.35000000000036</v>
      </c>
      <c r="N3" s="24">
        <v>3128.65</v>
      </c>
      <c r="O3" s="24">
        <v>3000</v>
      </c>
      <c r="P3" s="34">
        <f>N$3-O$3</f>
        <v>128.65000000000009</v>
      </c>
      <c r="Q3" s="24">
        <v>16744</v>
      </c>
      <c r="R3" s="24">
        <v>11500</v>
      </c>
      <c r="S3" s="34">
        <f>Q$3-R$3</f>
        <v>5244</v>
      </c>
      <c r="T3" s="24">
        <v>32877</v>
      </c>
      <c r="U3" s="24">
        <v>20000</v>
      </c>
      <c r="V3" s="34">
        <f>T$3-U$3</f>
        <v>12877</v>
      </c>
      <c r="Y3" s="34">
        <f>W$3-X$3</f>
        <v>0</v>
      </c>
      <c r="AB3" s="34">
        <f>Z$3-AA$3</f>
        <v>0</v>
      </c>
      <c r="AE3" s="34">
        <f>AC$3-AD$3</f>
        <v>0</v>
      </c>
      <c r="AH3" s="34">
        <f>AF$3-AG$3</f>
        <v>0</v>
      </c>
      <c r="AK3" s="34">
        <f>AI$3-AJ$3</f>
        <v>0</v>
      </c>
      <c r="AN3" s="34">
        <f>AL$3-AM$3</f>
        <v>0</v>
      </c>
      <c r="AQ3" s="34">
        <f>AO$3-AP$3</f>
        <v>0</v>
      </c>
      <c r="AT3" s="34">
        <f>AR$3-AS$3</f>
        <v>0</v>
      </c>
      <c r="AW3" s="34">
        <f>AU$3-AV$3</f>
        <v>0</v>
      </c>
      <c r="AZ3" s="34">
        <f>AX$3-AY$3</f>
        <v>0</v>
      </c>
      <c r="BC3" s="34">
        <f>BA$3-BB$3</f>
        <v>0</v>
      </c>
      <c r="BF3" s="34">
        <f>BD$3-BE$3</f>
        <v>0</v>
      </c>
      <c r="BI3" s="34">
        <f>BG$3-BH$3</f>
        <v>0</v>
      </c>
      <c r="BL3" s="34">
        <f>BJ$3-BK$3</f>
        <v>0</v>
      </c>
      <c r="BO3" s="34">
        <f>BM$3-BN$3</f>
        <v>0</v>
      </c>
      <c r="BR3" s="34">
        <f>BP$3-BQ$3</f>
        <v>0</v>
      </c>
      <c r="BU3" s="34">
        <f>BS$3-BT$3</f>
        <v>0</v>
      </c>
      <c r="BX3" s="34">
        <f>BV$3-BW$3</f>
        <v>0</v>
      </c>
      <c r="CA3" s="34">
        <f>BY$3-BZ$3</f>
        <v>0</v>
      </c>
      <c r="CD3" s="34">
        <f>CB$3-CC$3</f>
        <v>0</v>
      </c>
    </row>
    <row r="4" spans="1:82" x14ac:dyDescent="0.45">
      <c r="A4" s="58" t="s">
        <v>199</v>
      </c>
      <c r="B4" s="33">
        <f t="shared" ref="B4:B35" si="0">IFERROR(IF(EDATE($B3, 1) &lt;= LastDate, EDATE($B3, 1), ""), "")</f>
        <v>43709</v>
      </c>
      <c r="C4" s="34">
        <f t="shared" ref="C4:C67" si="1">IF($B4 &lt;&gt; "", SUMPRODUCT($H4:$CD4, --(MOD(COLUMN($H4:$CD4), 3) = MOD(Investments_FixedCols + 1, 3))), "")</f>
        <v>68927.8</v>
      </c>
      <c r="D4" s="34">
        <f t="shared" ref="D4:D67" si="2">IF($B4 &lt;&gt; "", SUMPRODUCT($H4:$CD4, --($H$2:$CD$2 = "Retirement")), "")</f>
        <v>52841</v>
      </c>
      <c r="E4" s="34">
        <f t="shared" ref="E4:E67" si="3">IF(B4 &lt;&gt; "", $E3+$F4, "")</f>
        <v>47397.65</v>
      </c>
      <c r="F4" s="34">
        <f t="shared" ref="F4:F67" si="4">IF($B4 &lt;&gt; "", SUMPRODUCT($H4:$CD4, --(MOD(COLUMN($H4:$CD4), 3) = MOD(Investments_FixedCols + 2, 3))), "")</f>
        <v>1000</v>
      </c>
      <c r="G4" s="34">
        <f t="shared" ref="G4:G67" si="5">IF($B4 &lt;&gt; "", SUMPRODUCT($H4:$CD4, --(MOD(COLUMN($H4:$CD4), 3) = MOD(Investments_FixedCols, 3))), "")</f>
        <v>2300.81</v>
      </c>
      <c r="H4" s="24">
        <v>7945.92</v>
      </c>
      <c r="J4" s="34">
        <f>IF(OR(H4 = ""), "", H4-H3-I4)</f>
        <v>68.579999999999927</v>
      </c>
      <c r="K4" s="24">
        <v>5000</v>
      </c>
      <c r="M4" s="34">
        <f>IF(OR(K4 = ""), "", K4-K3-L4)</f>
        <v>0</v>
      </c>
      <c r="N4" s="24">
        <v>3140.88</v>
      </c>
      <c r="P4" s="34">
        <f>IF(OR(N4 = ""), "", N4-N3-O4)</f>
        <v>12.230000000000018</v>
      </c>
      <c r="Q4" s="24">
        <v>17198</v>
      </c>
      <c r="S4" s="34">
        <f>IF(OR(Q4 = ""), "", Q4-Q3-R4)</f>
        <v>454</v>
      </c>
      <c r="T4" s="24">
        <v>35643</v>
      </c>
      <c r="U4" s="24">
        <v>1000</v>
      </c>
      <c r="V4" s="34">
        <f>IF(OR(T4 = ""), "", T4-T3-U4)</f>
        <v>1766</v>
      </c>
      <c r="Y4" s="34" t="str">
        <f>IF(OR(W4 = ""), "", W4-W3-X4)</f>
        <v/>
      </c>
      <c r="AB4" s="34" t="str">
        <f>IF(OR(Z4 = ""), "", Z4-Z3-AA4)</f>
        <v/>
      </c>
      <c r="AE4" s="34" t="str">
        <f>IF(OR(AC4 = ""), "", AC4-AC3-AD4)</f>
        <v/>
      </c>
      <c r="AH4" s="34" t="str">
        <f>IF(OR(AF4 = ""), "", AF4-AF3-AG4)</f>
        <v/>
      </c>
      <c r="AK4" s="34" t="str">
        <f>IF(OR(AI4 = ""), "", AI4-AI3-AJ4)</f>
        <v/>
      </c>
      <c r="AN4" s="34" t="str">
        <f>IF(OR(AL4 = ""), "", AL4-AL3-AM4)</f>
        <v/>
      </c>
      <c r="AQ4" s="34" t="str">
        <f>IF(OR(AO4 = ""), "", AO4-AO3-AP4)</f>
        <v/>
      </c>
      <c r="AT4" s="34" t="str">
        <f>IF(OR(AR4 = ""), "", AR4-AR3-AS4)</f>
        <v/>
      </c>
      <c r="AW4" s="34" t="str">
        <f>IF(OR(AU4 = ""), "", AU4-AU3-AV4)</f>
        <v/>
      </c>
      <c r="AZ4" s="34" t="str">
        <f>IF(OR(AX4 = ""), "", AX4-AX3-AY4)</f>
        <v/>
      </c>
      <c r="BC4" s="34" t="str">
        <f>IF(OR(BA4 = ""), "", BA4-BA3-BB4)</f>
        <v/>
      </c>
      <c r="BF4" s="34" t="str">
        <f>IF(OR(BD4 = ""), "", BD4-BD3-BE4)</f>
        <v/>
      </c>
      <c r="BI4" s="34" t="str">
        <f>IF(OR(BG4 = ""), "", BG4-BG3-BH4)</f>
        <v/>
      </c>
      <c r="BL4" s="34" t="str">
        <f>IF(OR(BJ4 = ""), "", BJ4-BJ3-BK4)</f>
        <v/>
      </c>
      <c r="BO4" s="34" t="str">
        <f>IF(OR(BM4 = ""), "", BM4-BM3-BN4)</f>
        <v/>
      </c>
      <c r="BR4" s="34" t="str">
        <f>IF(OR(BP4 = ""), "", BP4-BP3-BQ4)</f>
        <v/>
      </c>
      <c r="BU4" s="34" t="str">
        <f>IF(OR(BS4 = ""), "", BS4-BS3-BT4)</f>
        <v/>
      </c>
      <c r="BX4" s="34" t="str">
        <f>IF(OR(BV4 = ""), "", BV4-BV3-BW4)</f>
        <v/>
      </c>
      <c r="CA4" s="34" t="str">
        <f>IF(OR(BY4 = ""), "", BY4-BY3-BZ4)</f>
        <v/>
      </c>
      <c r="CD4" s="34" t="str">
        <f>IF(OR(CB4 = ""), "", CB4-CB3-CC4)</f>
        <v/>
      </c>
    </row>
    <row r="5" spans="1:82" x14ac:dyDescent="0.45">
      <c r="A5" s="58" t="s">
        <v>200</v>
      </c>
      <c r="B5" s="33">
        <f t="shared" si="0"/>
        <v>43739</v>
      </c>
      <c r="C5" s="34">
        <f t="shared" si="1"/>
        <v>75745.240000000005</v>
      </c>
      <c r="D5" s="34">
        <f t="shared" si="2"/>
        <v>56102</v>
      </c>
      <c r="E5" s="34">
        <f t="shared" si="3"/>
        <v>51397.65</v>
      </c>
      <c r="F5" s="34">
        <f t="shared" si="4"/>
        <v>4000</v>
      </c>
      <c r="G5" s="34">
        <f t="shared" si="5"/>
        <v>2817.4400000000005</v>
      </c>
      <c r="H5" s="24">
        <v>11489.7</v>
      </c>
      <c r="I5" s="24">
        <v>3000</v>
      </c>
      <c r="J5" s="34">
        <f t="shared" ref="J5:J68" si="6">IF(OR(H5 = ""), "", H5-H4-I5)</f>
        <v>543.78000000000065</v>
      </c>
      <c r="K5" s="24">
        <v>5000</v>
      </c>
      <c r="M5" s="34">
        <f t="shared" ref="M5:M68" si="7">IF(OR(K5 = ""), "", K5-K4-L5)</f>
        <v>0</v>
      </c>
      <c r="N5" s="24">
        <v>3153.54</v>
      </c>
      <c r="P5" s="34">
        <f t="shared" ref="P5:P68" si="8">IF(OR(N5 = ""), "", N5-N4-O5)</f>
        <v>12.659999999999854</v>
      </c>
      <c r="Q5" s="24">
        <v>17149</v>
      </c>
      <c r="S5" s="34">
        <f t="shared" ref="S5:S68" si="9">IF(OR(Q5 = ""), "", Q5-Q4-R5)</f>
        <v>-49</v>
      </c>
      <c r="T5" s="24">
        <v>38953</v>
      </c>
      <c r="U5" s="24">
        <v>1000</v>
      </c>
      <c r="V5" s="34">
        <f t="shared" ref="V5:V68" si="10">IF(OR(T5 = ""), "", T5-T4-U5)</f>
        <v>2310</v>
      </c>
      <c r="Y5" s="34" t="str">
        <f t="shared" ref="Y5:Y68" si="11">IF(OR(W5 = ""), "", W5-W4-X5)</f>
        <v/>
      </c>
      <c r="AB5" s="34" t="str">
        <f t="shared" ref="AB5:AB68" si="12">IF(OR(Z5 = ""), "", Z5-Z4-AA5)</f>
        <v/>
      </c>
      <c r="AE5" s="34" t="str">
        <f t="shared" ref="AE5:AE68" si="13">IF(OR(AC5 = ""), "", AC5-AC4-AD5)</f>
        <v/>
      </c>
      <c r="AH5" s="34" t="str">
        <f t="shared" ref="AH5:AH68" si="14">IF(OR(AF5 = ""), "", AF5-AF4-AG5)</f>
        <v/>
      </c>
      <c r="AK5" s="34" t="str">
        <f t="shared" ref="AK5:AK68" si="15">IF(OR(AI5 = ""), "", AI5-AI4-AJ5)</f>
        <v/>
      </c>
      <c r="AN5" s="34" t="str">
        <f t="shared" ref="AN5:AN68" si="16">IF(OR(AL5 = ""), "", AL5-AL4-AM5)</f>
        <v/>
      </c>
      <c r="AQ5" s="34" t="str">
        <f t="shared" ref="AQ5:AQ68" si="17">IF(OR(AO5 = ""), "", AO5-AO4-AP5)</f>
        <v/>
      </c>
      <c r="AT5" s="34" t="str">
        <f t="shared" ref="AT5:AT68" si="18">IF(OR(AR5 = ""), "", AR5-AR4-AS5)</f>
        <v/>
      </c>
      <c r="AW5" s="34" t="str">
        <f t="shared" ref="AW5:AW68" si="19">IF(OR(AU5 = ""), "", AU5-AU4-AV5)</f>
        <v/>
      </c>
      <c r="AZ5" s="34" t="str">
        <f t="shared" ref="AZ5:AZ68" si="20">IF(OR(AX5 = ""), "", AX5-AX4-AY5)</f>
        <v/>
      </c>
      <c r="BC5" s="34" t="str">
        <f t="shared" ref="BC5:BC68" si="21">IF(OR(BA5 = ""), "", BA5-BA4-BB5)</f>
        <v/>
      </c>
      <c r="BF5" s="34" t="str">
        <f t="shared" ref="BF5:BF68" si="22">IF(OR(BD5 = ""), "", BD5-BD4-BE5)</f>
        <v/>
      </c>
      <c r="BI5" s="34" t="str">
        <f t="shared" ref="BI5:BI68" si="23">IF(OR(BG5 = ""), "", BG5-BG4-BH5)</f>
        <v/>
      </c>
      <c r="BL5" s="34" t="str">
        <f t="shared" ref="BL5:BL68" si="24">IF(OR(BJ5 = ""), "", BJ5-BJ4-BK5)</f>
        <v/>
      </c>
      <c r="BO5" s="34" t="str">
        <f t="shared" ref="BO5:BO68" si="25">IF(OR(BM5 = ""), "", BM5-BM4-BN5)</f>
        <v/>
      </c>
      <c r="BR5" s="34" t="str">
        <f t="shared" ref="BR5:BR68" si="26">IF(OR(BP5 = ""), "", BP5-BP4-BQ5)</f>
        <v/>
      </c>
      <c r="BU5" s="34" t="str">
        <f t="shared" ref="BU5:BU68" si="27">IF(OR(BS5 = ""), "", BS5-BS4-BT5)</f>
        <v/>
      </c>
      <c r="BX5" s="34" t="str">
        <f t="shared" ref="BX5:BX68" si="28">IF(OR(BV5 = ""), "", BV5-BV4-BW5)</f>
        <v/>
      </c>
      <c r="CA5" s="34" t="str">
        <f t="shared" ref="CA5:CA68" si="29">IF(OR(BY5 = ""), "", BY5-BY4-BZ5)</f>
        <v/>
      </c>
      <c r="CD5" s="34" t="str">
        <f t="shared" ref="CD5:CD68" si="30">IF(OR(CB5 = ""), "", CB5-CB4-CC5)</f>
        <v/>
      </c>
    </row>
    <row r="6" spans="1:82" x14ac:dyDescent="0.45">
      <c r="A6" s="57" t="s">
        <v>190</v>
      </c>
      <c r="B6" s="33" t="str">
        <f t="shared" si="0"/>
        <v/>
      </c>
      <c r="C6" s="34" t="str">
        <f t="shared" si="1"/>
        <v/>
      </c>
      <c r="D6" s="34" t="str">
        <f t="shared" si="2"/>
        <v/>
      </c>
      <c r="E6" s="34" t="str">
        <f t="shared" si="3"/>
        <v/>
      </c>
      <c r="F6" s="34" t="str">
        <f t="shared" si="4"/>
        <v/>
      </c>
      <c r="G6" s="34" t="str">
        <f t="shared" si="5"/>
        <v/>
      </c>
      <c r="J6" s="34" t="str">
        <f t="shared" si="6"/>
        <v/>
      </c>
      <c r="M6" s="34" t="str">
        <f t="shared" si="7"/>
        <v/>
      </c>
      <c r="P6" s="34" t="str">
        <f t="shared" si="8"/>
        <v/>
      </c>
      <c r="S6" s="34" t="str">
        <f t="shared" si="9"/>
        <v/>
      </c>
      <c r="V6" s="34" t="str">
        <f t="shared" si="10"/>
        <v/>
      </c>
      <c r="Y6" s="34" t="str">
        <f t="shared" si="11"/>
        <v/>
      </c>
      <c r="AB6" s="34" t="str">
        <f t="shared" si="12"/>
        <v/>
      </c>
      <c r="AE6" s="34" t="str">
        <f t="shared" si="13"/>
        <v/>
      </c>
      <c r="AH6" s="34" t="str">
        <f t="shared" si="14"/>
        <v/>
      </c>
      <c r="AK6" s="34" t="str">
        <f t="shared" si="15"/>
        <v/>
      </c>
      <c r="AN6" s="34" t="str">
        <f t="shared" si="16"/>
        <v/>
      </c>
      <c r="AQ6" s="34" t="str">
        <f t="shared" si="17"/>
        <v/>
      </c>
      <c r="AT6" s="34" t="str">
        <f t="shared" si="18"/>
        <v/>
      </c>
      <c r="AW6" s="34" t="str">
        <f t="shared" si="19"/>
        <v/>
      </c>
      <c r="AZ6" s="34" t="str">
        <f t="shared" si="20"/>
        <v/>
      </c>
      <c r="BC6" s="34" t="str">
        <f t="shared" si="21"/>
        <v/>
      </c>
      <c r="BF6" s="34" t="str">
        <f t="shared" si="22"/>
        <v/>
      </c>
      <c r="BI6" s="34" t="str">
        <f t="shared" si="23"/>
        <v/>
      </c>
      <c r="BL6" s="34" t="str">
        <f t="shared" si="24"/>
        <v/>
      </c>
      <c r="BO6" s="34" t="str">
        <f t="shared" si="25"/>
        <v/>
      </c>
      <c r="BR6" s="34" t="str">
        <f t="shared" si="26"/>
        <v/>
      </c>
      <c r="BU6" s="34" t="str">
        <f t="shared" si="27"/>
        <v/>
      </c>
      <c r="BX6" s="34" t="str">
        <f t="shared" si="28"/>
        <v/>
      </c>
      <c r="CA6" s="34" t="str">
        <f t="shared" si="29"/>
        <v/>
      </c>
      <c r="CD6" s="34" t="str">
        <f t="shared" si="30"/>
        <v/>
      </c>
    </row>
    <row r="7" spans="1:82" x14ac:dyDescent="0.45">
      <c r="A7" s="57" t="s">
        <v>191</v>
      </c>
      <c r="B7" s="33" t="str">
        <f t="shared" si="0"/>
        <v/>
      </c>
      <c r="C7" s="34" t="str">
        <f t="shared" si="1"/>
        <v/>
      </c>
      <c r="D7" s="34" t="str">
        <f t="shared" si="2"/>
        <v/>
      </c>
      <c r="E7" s="34" t="str">
        <f t="shared" si="3"/>
        <v/>
      </c>
      <c r="F7" s="34" t="str">
        <f t="shared" si="4"/>
        <v/>
      </c>
      <c r="G7" s="34" t="str">
        <f t="shared" si="5"/>
        <v/>
      </c>
      <c r="J7" s="34" t="str">
        <f t="shared" si="6"/>
        <v/>
      </c>
      <c r="M7" s="34" t="str">
        <f t="shared" si="7"/>
        <v/>
      </c>
      <c r="P7" s="34" t="str">
        <f t="shared" si="8"/>
        <v/>
      </c>
      <c r="S7" s="34" t="str">
        <f t="shared" si="9"/>
        <v/>
      </c>
      <c r="V7" s="34" t="str">
        <f t="shared" si="10"/>
        <v/>
      </c>
      <c r="Y7" s="34" t="str">
        <f t="shared" si="11"/>
        <v/>
      </c>
      <c r="AB7" s="34" t="str">
        <f t="shared" si="12"/>
        <v/>
      </c>
      <c r="AE7" s="34" t="str">
        <f t="shared" si="13"/>
        <v/>
      </c>
      <c r="AH7" s="34" t="str">
        <f t="shared" si="14"/>
        <v/>
      </c>
      <c r="AK7" s="34" t="str">
        <f t="shared" si="15"/>
        <v/>
      </c>
      <c r="AN7" s="34" t="str">
        <f t="shared" si="16"/>
        <v/>
      </c>
      <c r="AQ7" s="34" t="str">
        <f t="shared" si="17"/>
        <v/>
      </c>
      <c r="AT7" s="34" t="str">
        <f t="shared" si="18"/>
        <v/>
      </c>
      <c r="AW7" s="34" t="str">
        <f t="shared" si="19"/>
        <v/>
      </c>
      <c r="AZ7" s="34" t="str">
        <f t="shared" si="20"/>
        <v/>
      </c>
      <c r="BC7" s="34" t="str">
        <f t="shared" si="21"/>
        <v/>
      </c>
      <c r="BF7" s="34" t="str">
        <f t="shared" si="22"/>
        <v/>
      </c>
      <c r="BI7" s="34" t="str">
        <f t="shared" si="23"/>
        <v/>
      </c>
      <c r="BL7" s="34" t="str">
        <f t="shared" si="24"/>
        <v/>
      </c>
      <c r="BO7" s="34" t="str">
        <f t="shared" si="25"/>
        <v/>
      </c>
      <c r="BR7" s="34" t="str">
        <f t="shared" si="26"/>
        <v/>
      </c>
      <c r="BU7" s="34" t="str">
        <f t="shared" si="27"/>
        <v/>
      </c>
      <c r="BX7" s="34" t="str">
        <f t="shared" si="28"/>
        <v/>
      </c>
      <c r="CA7" s="34" t="str">
        <f t="shared" si="29"/>
        <v/>
      </c>
      <c r="CD7" s="34" t="str">
        <f t="shared" si="30"/>
        <v/>
      </c>
    </row>
    <row r="8" spans="1:82" x14ac:dyDescent="0.45">
      <c r="A8" s="57" t="s">
        <v>192</v>
      </c>
      <c r="B8" s="33" t="str">
        <f t="shared" si="0"/>
        <v/>
      </c>
      <c r="C8" s="34" t="str">
        <f t="shared" si="1"/>
        <v/>
      </c>
      <c r="D8" s="34" t="str">
        <f t="shared" si="2"/>
        <v/>
      </c>
      <c r="E8" s="34" t="str">
        <f t="shared" si="3"/>
        <v/>
      </c>
      <c r="F8" s="34" t="str">
        <f t="shared" si="4"/>
        <v/>
      </c>
      <c r="G8" s="34" t="str">
        <f t="shared" si="5"/>
        <v/>
      </c>
      <c r="J8" s="34" t="str">
        <f t="shared" si="6"/>
        <v/>
      </c>
      <c r="M8" s="34" t="str">
        <f t="shared" si="7"/>
        <v/>
      </c>
      <c r="P8" s="34" t="str">
        <f t="shared" si="8"/>
        <v/>
      </c>
      <c r="S8" s="34" t="str">
        <f t="shared" si="9"/>
        <v/>
      </c>
      <c r="V8" s="34" t="str">
        <f t="shared" si="10"/>
        <v/>
      </c>
      <c r="Y8" s="34" t="str">
        <f t="shared" si="11"/>
        <v/>
      </c>
      <c r="AB8" s="34" t="str">
        <f t="shared" si="12"/>
        <v/>
      </c>
      <c r="AE8" s="34" t="str">
        <f t="shared" si="13"/>
        <v/>
      </c>
      <c r="AH8" s="34" t="str">
        <f t="shared" si="14"/>
        <v/>
      </c>
      <c r="AK8" s="34" t="str">
        <f t="shared" si="15"/>
        <v/>
      </c>
      <c r="AN8" s="34" t="str">
        <f t="shared" si="16"/>
        <v/>
      </c>
      <c r="AQ8" s="34" t="str">
        <f t="shared" si="17"/>
        <v/>
      </c>
      <c r="AT8" s="34" t="str">
        <f t="shared" si="18"/>
        <v/>
      </c>
      <c r="AW8" s="34" t="str">
        <f t="shared" si="19"/>
        <v/>
      </c>
      <c r="AZ8" s="34" t="str">
        <f t="shared" si="20"/>
        <v/>
      </c>
      <c r="BC8" s="34" t="str">
        <f t="shared" si="21"/>
        <v/>
      </c>
      <c r="BF8" s="34" t="str">
        <f t="shared" si="22"/>
        <v/>
      </c>
      <c r="BI8" s="34" t="str">
        <f t="shared" si="23"/>
        <v/>
      </c>
      <c r="BL8" s="34" t="str">
        <f t="shared" si="24"/>
        <v/>
      </c>
      <c r="BO8" s="34" t="str">
        <f t="shared" si="25"/>
        <v/>
      </c>
      <c r="BR8" s="34" t="str">
        <f t="shared" si="26"/>
        <v/>
      </c>
      <c r="BU8" s="34" t="str">
        <f t="shared" si="27"/>
        <v/>
      </c>
      <c r="BX8" s="34" t="str">
        <f t="shared" si="28"/>
        <v/>
      </c>
      <c r="CA8" s="34" t="str">
        <f t="shared" si="29"/>
        <v/>
      </c>
      <c r="CD8" s="34" t="str">
        <f t="shared" si="30"/>
        <v/>
      </c>
    </row>
    <row r="9" spans="1:82" x14ac:dyDescent="0.45">
      <c r="B9" s="33" t="str">
        <f t="shared" si="0"/>
        <v/>
      </c>
      <c r="C9" s="34" t="str">
        <f t="shared" si="1"/>
        <v/>
      </c>
      <c r="D9" s="34" t="str">
        <f t="shared" si="2"/>
        <v/>
      </c>
      <c r="E9" s="34" t="str">
        <f t="shared" si="3"/>
        <v/>
      </c>
      <c r="F9" s="34" t="str">
        <f t="shared" si="4"/>
        <v/>
      </c>
      <c r="G9" s="34" t="str">
        <f t="shared" si="5"/>
        <v/>
      </c>
      <c r="J9" s="34" t="str">
        <f t="shared" si="6"/>
        <v/>
      </c>
      <c r="M9" s="34" t="str">
        <f t="shared" si="7"/>
        <v/>
      </c>
      <c r="P9" s="34" t="str">
        <f t="shared" si="8"/>
        <v/>
      </c>
      <c r="S9" s="34" t="str">
        <f t="shared" si="9"/>
        <v/>
      </c>
      <c r="V9" s="34" t="str">
        <f t="shared" si="10"/>
        <v/>
      </c>
      <c r="Y9" s="34" t="str">
        <f t="shared" si="11"/>
        <v/>
      </c>
      <c r="AB9" s="34" t="str">
        <f t="shared" si="12"/>
        <v/>
      </c>
      <c r="AE9" s="34" t="str">
        <f t="shared" si="13"/>
        <v/>
      </c>
      <c r="AH9" s="34" t="str">
        <f t="shared" si="14"/>
        <v/>
      </c>
      <c r="AK9" s="34" t="str">
        <f t="shared" si="15"/>
        <v/>
      </c>
      <c r="AN9" s="34" t="str">
        <f t="shared" si="16"/>
        <v/>
      </c>
      <c r="AQ9" s="34" t="str">
        <f t="shared" si="17"/>
        <v/>
      </c>
      <c r="AT9" s="34" t="str">
        <f t="shared" si="18"/>
        <v/>
      </c>
      <c r="AW9" s="34" t="str">
        <f t="shared" si="19"/>
        <v/>
      </c>
      <c r="AZ9" s="34" t="str">
        <f t="shared" si="20"/>
        <v/>
      </c>
      <c r="BC9" s="34" t="str">
        <f t="shared" si="21"/>
        <v/>
      </c>
      <c r="BF9" s="34" t="str">
        <f t="shared" si="22"/>
        <v/>
      </c>
      <c r="BI9" s="34" t="str">
        <f t="shared" si="23"/>
        <v/>
      </c>
      <c r="BL9" s="34" t="str">
        <f t="shared" si="24"/>
        <v/>
      </c>
      <c r="BO9" s="34" t="str">
        <f t="shared" si="25"/>
        <v/>
      </c>
      <c r="BR9" s="34" t="str">
        <f t="shared" si="26"/>
        <v/>
      </c>
      <c r="BU9" s="34" t="str">
        <f t="shared" si="27"/>
        <v/>
      </c>
      <c r="BX9" s="34" t="str">
        <f t="shared" si="28"/>
        <v/>
      </c>
      <c r="CA9" s="34" t="str">
        <f t="shared" si="29"/>
        <v/>
      </c>
      <c r="CD9" s="34" t="str">
        <f t="shared" si="30"/>
        <v/>
      </c>
    </row>
    <row r="10" spans="1:82" x14ac:dyDescent="0.45">
      <c r="A10" s="57" t="s">
        <v>193</v>
      </c>
      <c r="B10" s="33" t="str">
        <f t="shared" si="0"/>
        <v/>
      </c>
      <c r="C10" s="34" t="str">
        <f t="shared" si="1"/>
        <v/>
      </c>
      <c r="D10" s="34" t="str">
        <f t="shared" si="2"/>
        <v/>
      </c>
      <c r="E10" s="34" t="str">
        <f t="shared" si="3"/>
        <v/>
      </c>
      <c r="F10" s="34" t="str">
        <f t="shared" si="4"/>
        <v/>
      </c>
      <c r="G10" s="34" t="str">
        <f t="shared" si="5"/>
        <v/>
      </c>
      <c r="J10" s="34" t="str">
        <f t="shared" si="6"/>
        <v/>
      </c>
      <c r="M10" s="34" t="str">
        <f t="shared" si="7"/>
        <v/>
      </c>
      <c r="P10" s="34" t="str">
        <f t="shared" si="8"/>
        <v/>
      </c>
      <c r="S10" s="34" t="str">
        <f t="shared" si="9"/>
        <v/>
      </c>
      <c r="V10" s="34" t="str">
        <f t="shared" si="10"/>
        <v/>
      </c>
      <c r="Y10" s="34" t="str">
        <f t="shared" si="11"/>
        <v/>
      </c>
      <c r="AB10" s="34" t="str">
        <f t="shared" si="12"/>
        <v/>
      </c>
      <c r="AE10" s="34" t="str">
        <f t="shared" si="13"/>
        <v/>
      </c>
      <c r="AH10" s="34" t="str">
        <f t="shared" si="14"/>
        <v/>
      </c>
      <c r="AK10" s="34" t="str">
        <f t="shared" si="15"/>
        <v/>
      </c>
      <c r="AN10" s="34" t="str">
        <f t="shared" si="16"/>
        <v/>
      </c>
      <c r="AQ10" s="34" t="str">
        <f t="shared" si="17"/>
        <v/>
      </c>
      <c r="AT10" s="34" t="str">
        <f t="shared" si="18"/>
        <v/>
      </c>
      <c r="AW10" s="34" t="str">
        <f t="shared" si="19"/>
        <v/>
      </c>
      <c r="AZ10" s="34" t="str">
        <f t="shared" si="20"/>
        <v/>
      </c>
      <c r="BC10" s="34" t="str">
        <f t="shared" si="21"/>
        <v/>
      </c>
      <c r="BF10" s="34" t="str">
        <f t="shared" si="22"/>
        <v/>
      </c>
      <c r="BI10" s="34" t="str">
        <f t="shared" si="23"/>
        <v/>
      </c>
      <c r="BL10" s="34" t="str">
        <f t="shared" si="24"/>
        <v/>
      </c>
      <c r="BO10" s="34" t="str">
        <f t="shared" si="25"/>
        <v/>
      </c>
      <c r="BR10" s="34" t="str">
        <f t="shared" si="26"/>
        <v/>
      </c>
      <c r="BU10" s="34" t="str">
        <f t="shared" si="27"/>
        <v/>
      </c>
      <c r="BX10" s="34" t="str">
        <f t="shared" si="28"/>
        <v/>
      </c>
      <c r="CA10" s="34" t="str">
        <f t="shared" si="29"/>
        <v/>
      </c>
      <c r="CD10" s="34" t="str">
        <f t="shared" si="30"/>
        <v/>
      </c>
    </row>
    <row r="11" spans="1:82" x14ac:dyDescent="0.45">
      <c r="A11" s="57" t="s">
        <v>201</v>
      </c>
      <c r="B11" s="33" t="str">
        <f t="shared" si="0"/>
        <v/>
      </c>
      <c r="C11" s="34" t="str">
        <f t="shared" si="1"/>
        <v/>
      </c>
      <c r="D11" s="34" t="str">
        <f t="shared" si="2"/>
        <v/>
      </c>
      <c r="E11" s="34" t="str">
        <f t="shared" si="3"/>
        <v/>
      </c>
      <c r="F11" s="34" t="str">
        <f t="shared" si="4"/>
        <v/>
      </c>
      <c r="G11" s="34" t="str">
        <f t="shared" si="5"/>
        <v/>
      </c>
      <c r="J11" s="34" t="str">
        <f t="shared" si="6"/>
        <v/>
      </c>
      <c r="M11" s="34" t="str">
        <f t="shared" si="7"/>
        <v/>
      </c>
      <c r="P11" s="34" t="str">
        <f t="shared" si="8"/>
        <v/>
      </c>
      <c r="S11" s="34" t="str">
        <f t="shared" si="9"/>
        <v/>
      </c>
      <c r="V11" s="34" t="str">
        <f t="shared" si="10"/>
        <v/>
      </c>
      <c r="Y11" s="34" t="str">
        <f t="shared" si="11"/>
        <v/>
      </c>
      <c r="AB11" s="34" t="str">
        <f t="shared" si="12"/>
        <v/>
      </c>
      <c r="AE11" s="34" t="str">
        <f t="shared" si="13"/>
        <v/>
      </c>
      <c r="AH11" s="34" t="str">
        <f t="shared" si="14"/>
        <v/>
      </c>
      <c r="AK11" s="34" t="str">
        <f t="shared" si="15"/>
        <v/>
      </c>
      <c r="AN11" s="34" t="str">
        <f t="shared" si="16"/>
        <v/>
      </c>
      <c r="AQ11" s="34" t="str">
        <f t="shared" si="17"/>
        <v/>
      </c>
      <c r="AT11" s="34" t="str">
        <f t="shared" si="18"/>
        <v/>
      </c>
      <c r="AW11" s="34" t="str">
        <f t="shared" si="19"/>
        <v/>
      </c>
      <c r="AZ11" s="34" t="str">
        <f t="shared" si="20"/>
        <v/>
      </c>
      <c r="BC11" s="34" t="str">
        <f t="shared" si="21"/>
        <v/>
      </c>
      <c r="BF11" s="34" t="str">
        <f t="shared" si="22"/>
        <v/>
      </c>
      <c r="BI11" s="34" t="str">
        <f t="shared" si="23"/>
        <v/>
      </c>
      <c r="BL11" s="34" t="str">
        <f t="shared" si="24"/>
        <v/>
      </c>
      <c r="BO11" s="34" t="str">
        <f t="shared" si="25"/>
        <v/>
      </c>
      <c r="BR11" s="34" t="str">
        <f t="shared" si="26"/>
        <v/>
      </c>
      <c r="BU11" s="34" t="str">
        <f t="shared" si="27"/>
        <v/>
      </c>
      <c r="BX11" s="34" t="str">
        <f t="shared" si="28"/>
        <v/>
      </c>
      <c r="CA11" s="34" t="str">
        <f t="shared" si="29"/>
        <v/>
      </c>
      <c r="CD11" s="34" t="str">
        <f t="shared" si="30"/>
        <v/>
      </c>
    </row>
    <row r="12" spans="1:82" x14ac:dyDescent="0.45">
      <c r="A12" s="57" t="s">
        <v>202</v>
      </c>
      <c r="B12" s="33" t="str">
        <f t="shared" si="0"/>
        <v/>
      </c>
      <c r="C12" s="34" t="str">
        <f t="shared" si="1"/>
        <v/>
      </c>
      <c r="D12" s="34" t="str">
        <f t="shared" si="2"/>
        <v/>
      </c>
      <c r="E12" s="34" t="str">
        <f t="shared" si="3"/>
        <v/>
      </c>
      <c r="F12" s="34" t="str">
        <f t="shared" si="4"/>
        <v/>
      </c>
      <c r="G12" s="34" t="str">
        <f t="shared" si="5"/>
        <v/>
      </c>
      <c r="J12" s="34" t="str">
        <f t="shared" si="6"/>
        <v/>
      </c>
      <c r="M12" s="34" t="str">
        <f t="shared" si="7"/>
        <v/>
      </c>
      <c r="P12" s="34" t="str">
        <f t="shared" si="8"/>
        <v/>
      </c>
      <c r="S12" s="34" t="str">
        <f t="shared" si="9"/>
        <v/>
      </c>
      <c r="V12" s="34" t="str">
        <f t="shared" si="10"/>
        <v/>
      </c>
      <c r="Y12" s="34" t="str">
        <f t="shared" si="11"/>
        <v/>
      </c>
      <c r="AB12" s="34" t="str">
        <f t="shared" si="12"/>
        <v/>
      </c>
      <c r="AE12" s="34" t="str">
        <f t="shared" si="13"/>
        <v/>
      </c>
      <c r="AH12" s="34" t="str">
        <f t="shared" si="14"/>
        <v/>
      </c>
      <c r="AK12" s="34" t="str">
        <f t="shared" si="15"/>
        <v/>
      </c>
      <c r="AN12" s="34" t="str">
        <f t="shared" si="16"/>
        <v/>
      </c>
      <c r="AQ12" s="34" t="str">
        <f t="shared" si="17"/>
        <v/>
      </c>
      <c r="AT12" s="34" t="str">
        <f t="shared" si="18"/>
        <v/>
      </c>
      <c r="AW12" s="34" t="str">
        <f t="shared" si="19"/>
        <v/>
      </c>
      <c r="AZ12" s="34" t="str">
        <f t="shared" si="20"/>
        <v/>
      </c>
      <c r="BC12" s="34" t="str">
        <f t="shared" si="21"/>
        <v/>
      </c>
      <c r="BF12" s="34" t="str">
        <f t="shared" si="22"/>
        <v/>
      </c>
      <c r="BI12" s="34" t="str">
        <f t="shared" si="23"/>
        <v/>
      </c>
      <c r="BL12" s="34" t="str">
        <f t="shared" si="24"/>
        <v/>
      </c>
      <c r="BO12" s="34" t="str">
        <f t="shared" si="25"/>
        <v/>
      </c>
      <c r="BR12" s="34" t="str">
        <f t="shared" si="26"/>
        <v/>
      </c>
      <c r="BU12" s="34" t="str">
        <f t="shared" si="27"/>
        <v/>
      </c>
      <c r="BX12" s="34" t="str">
        <f t="shared" si="28"/>
        <v/>
      </c>
      <c r="CA12" s="34" t="str">
        <f t="shared" si="29"/>
        <v/>
      </c>
      <c r="CD12" s="34" t="str">
        <f t="shared" si="30"/>
        <v/>
      </c>
    </row>
    <row r="13" spans="1:82" x14ac:dyDescent="0.45">
      <c r="A13" s="57" t="s">
        <v>310</v>
      </c>
      <c r="B13" s="33" t="str">
        <f t="shared" si="0"/>
        <v/>
      </c>
      <c r="C13" s="34" t="str">
        <f t="shared" si="1"/>
        <v/>
      </c>
      <c r="D13" s="34" t="str">
        <f t="shared" si="2"/>
        <v/>
      </c>
      <c r="E13" s="34" t="str">
        <f t="shared" si="3"/>
        <v/>
      </c>
      <c r="F13" s="34" t="str">
        <f t="shared" si="4"/>
        <v/>
      </c>
      <c r="G13" s="34" t="str">
        <f t="shared" si="5"/>
        <v/>
      </c>
      <c r="J13" s="34" t="str">
        <f t="shared" si="6"/>
        <v/>
      </c>
      <c r="M13" s="34" t="str">
        <f t="shared" si="7"/>
        <v/>
      </c>
      <c r="P13" s="34" t="str">
        <f t="shared" si="8"/>
        <v/>
      </c>
      <c r="S13" s="34" t="str">
        <f t="shared" si="9"/>
        <v/>
      </c>
      <c r="V13" s="34" t="str">
        <f t="shared" si="10"/>
        <v/>
      </c>
      <c r="Y13" s="34" t="str">
        <f t="shared" si="11"/>
        <v/>
      </c>
      <c r="AB13" s="34" t="str">
        <f t="shared" si="12"/>
        <v/>
      </c>
      <c r="AE13" s="34" t="str">
        <f t="shared" si="13"/>
        <v/>
      </c>
      <c r="AH13" s="34" t="str">
        <f t="shared" si="14"/>
        <v/>
      </c>
      <c r="AK13" s="34" t="str">
        <f t="shared" si="15"/>
        <v/>
      </c>
      <c r="AN13" s="34" t="str">
        <f t="shared" si="16"/>
        <v/>
      </c>
      <c r="AQ13" s="34" t="str">
        <f t="shared" si="17"/>
        <v/>
      </c>
      <c r="AT13" s="34" t="str">
        <f t="shared" si="18"/>
        <v/>
      </c>
      <c r="AW13" s="34" t="str">
        <f t="shared" si="19"/>
        <v/>
      </c>
      <c r="AZ13" s="34" t="str">
        <f t="shared" si="20"/>
        <v/>
      </c>
      <c r="BC13" s="34" t="str">
        <f t="shared" si="21"/>
        <v/>
      </c>
      <c r="BF13" s="34" t="str">
        <f t="shared" si="22"/>
        <v/>
      </c>
      <c r="BI13" s="34" t="str">
        <f t="shared" si="23"/>
        <v/>
      </c>
      <c r="BL13" s="34" t="str">
        <f t="shared" si="24"/>
        <v/>
      </c>
      <c r="BO13" s="34" t="str">
        <f t="shared" si="25"/>
        <v/>
      </c>
      <c r="BR13" s="34" t="str">
        <f t="shared" si="26"/>
        <v/>
      </c>
      <c r="BU13" s="34" t="str">
        <f t="shared" si="27"/>
        <v/>
      </c>
      <c r="BX13" s="34" t="str">
        <f t="shared" si="28"/>
        <v/>
      </c>
      <c r="CA13" s="34" t="str">
        <f t="shared" si="29"/>
        <v/>
      </c>
      <c r="CD13" s="34" t="str">
        <f t="shared" si="30"/>
        <v/>
      </c>
    </row>
    <row r="14" spans="1:82" x14ac:dyDescent="0.45">
      <c r="B14" s="33" t="str">
        <f t="shared" si="0"/>
        <v/>
      </c>
      <c r="C14" s="34" t="str">
        <f t="shared" si="1"/>
        <v/>
      </c>
      <c r="D14" s="34" t="str">
        <f t="shared" si="2"/>
        <v/>
      </c>
      <c r="E14" s="34" t="str">
        <f t="shared" si="3"/>
        <v/>
      </c>
      <c r="F14" s="34" t="str">
        <f t="shared" si="4"/>
        <v/>
      </c>
      <c r="G14" s="34" t="str">
        <f t="shared" si="5"/>
        <v/>
      </c>
      <c r="J14" s="34" t="str">
        <f t="shared" si="6"/>
        <v/>
      </c>
      <c r="M14" s="34" t="str">
        <f t="shared" si="7"/>
        <v/>
      </c>
      <c r="P14" s="34" t="str">
        <f t="shared" si="8"/>
        <v/>
      </c>
      <c r="S14" s="34" t="str">
        <f t="shared" si="9"/>
        <v/>
      </c>
      <c r="V14" s="34" t="str">
        <f t="shared" si="10"/>
        <v/>
      </c>
      <c r="Y14" s="34" t="str">
        <f t="shared" si="11"/>
        <v/>
      </c>
      <c r="AB14" s="34" t="str">
        <f t="shared" si="12"/>
        <v/>
      </c>
      <c r="AE14" s="34" t="str">
        <f t="shared" si="13"/>
        <v/>
      </c>
      <c r="AH14" s="34" t="str">
        <f t="shared" si="14"/>
        <v/>
      </c>
      <c r="AK14" s="34" t="str">
        <f t="shared" si="15"/>
        <v/>
      </c>
      <c r="AN14" s="34" t="str">
        <f t="shared" si="16"/>
        <v/>
      </c>
      <c r="AQ14" s="34" t="str">
        <f t="shared" si="17"/>
        <v/>
      </c>
      <c r="AT14" s="34" t="str">
        <f t="shared" si="18"/>
        <v/>
      </c>
      <c r="AW14" s="34" t="str">
        <f t="shared" si="19"/>
        <v/>
      </c>
      <c r="AZ14" s="34" t="str">
        <f t="shared" si="20"/>
        <v/>
      </c>
      <c r="BC14" s="34" t="str">
        <f t="shared" si="21"/>
        <v/>
      </c>
      <c r="BF14" s="34" t="str">
        <f t="shared" si="22"/>
        <v/>
      </c>
      <c r="BI14" s="34" t="str">
        <f t="shared" si="23"/>
        <v/>
      </c>
      <c r="BL14" s="34" t="str">
        <f t="shared" si="24"/>
        <v/>
      </c>
      <c r="BO14" s="34" t="str">
        <f t="shared" si="25"/>
        <v/>
      </c>
      <c r="BR14" s="34" t="str">
        <f t="shared" si="26"/>
        <v/>
      </c>
      <c r="BU14" s="34" t="str">
        <f t="shared" si="27"/>
        <v/>
      </c>
      <c r="BX14" s="34" t="str">
        <f t="shared" si="28"/>
        <v/>
      </c>
      <c r="CA14" s="34" t="str">
        <f t="shared" si="29"/>
        <v/>
      </c>
      <c r="CD14" s="34" t="str">
        <f t="shared" si="30"/>
        <v/>
      </c>
    </row>
    <row r="15" spans="1:82" x14ac:dyDescent="0.45">
      <c r="A15" s="57" t="s">
        <v>203</v>
      </c>
      <c r="B15" s="33" t="str">
        <f t="shared" si="0"/>
        <v/>
      </c>
      <c r="C15" s="34" t="str">
        <f t="shared" si="1"/>
        <v/>
      </c>
      <c r="D15" s="34" t="str">
        <f t="shared" si="2"/>
        <v/>
      </c>
      <c r="E15" s="34" t="str">
        <f t="shared" si="3"/>
        <v/>
      </c>
      <c r="F15" s="34" t="str">
        <f t="shared" si="4"/>
        <v/>
      </c>
      <c r="G15" s="34" t="str">
        <f t="shared" si="5"/>
        <v/>
      </c>
      <c r="J15" s="34" t="str">
        <f t="shared" si="6"/>
        <v/>
      </c>
      <c r="M15" s="34" t="str">
        <f t="shared" si="7"/>
        <v/>
      </c>
      <c r="P15" s="34" t="str">
        <f t="shared" si="8"/>
        <v/>
      </c>
      <c r="S15" s="34" t="str">
        <f t="shared" si="9"/>
        <v/>
      </c>
      <c r="V15" s="34" t="str">
        <f t="shared" si="10"/>
        <v/>
      </c>
      <c r="Y15" s="34" t="str">
        <f t="shared" si="11"/>
        <v/>
      </c>
      <c r="AB15" s="34" t="str">
        <f t="shared" si="12"/>
        <v/>
      </c>
      <c r="AE15" s="34" t="str">
        <f t="shared" si="13"/>
        <v/>
      </c>
      <c r="AH15" s="34" t="str">
        <f t="shared" si="14"/>
        <v/>
      </c>
      <c r="AK15" s="34" t="str">
        <f t="shared" si="15"/>
        <v/>
      </c>
      <c r="AN15" s="34" t="str">
        <f t="shared" si="16"/>
        <v/>
      </c>
      <c r="AQ15" s="34" t="str">
        <f t="shared" si="17"/>
        <v/>
      </c>
      <c r="AT15" s="34" t="str">
        <f t="shared" si="18"/>
        <v/>
      </c>
      <c r="AW15" s="34" t="str">
        <f t="shared" si="19"/>
        <v/>
      </c>
      <c r="AZ15" s="34" t="str">
        <f t="shared" si="20"/>
        <v/>
      </c>
      <c r="BC15" s="34" t="str">
        <f t="shared" si="21"/>
        <v/>
      </c>
      <c r="BF15" s="34" t="str">
        <f t="shared" si="22"/>
        <v/>
      </c>
      <c r="BI15" s="34" t="str">
        <f t="shared" si="23"/>
        <v/>
      </c>
      <c r="BL15" s="34" t="str">
        <f t="shared" si="24"/>
        <v/>
      </c>
      <c r="BO15" s="34" t="str">
        <f t="shared" si="25"/>
        <v/>
      </c>
      <c r="BR15" s="34" t="str">
        <f t="shared" si="26"/>
        <v/>
      </c>
      <c r="BU15" s="34" t="str">
        <f t="shared" si="27"/>
        <v/>
      </c>
      <c r="BX15" s="34" t="str">
        <f t="shared" si="28"/>
        <v/>
      </c>
      <c r="CA15" s="34" t="str">
        <f t="shared" si="29"/>
        <v/>
      </c>
      <c r="CD15" s="34" t="str">
        <f t="shared" si="30"/>
        <v/>
      </c>
    </row>
    <row r="16" spans="1:82" x14ac:dyDescent="0.45">
      <c r="B16" s="33" t="str">
        <f t="shared" si="0"/>
        <v/>
      </c>
      <c r="C16" s="34" t="str">
        <f t="shared" si="1"/>
        <v/>
      </c>
      <c r="D16" s="34" t="str">
        <f t="shared" si="2"/>
        <v/>
      </c>
      <c r="E16" s="34" t="str">
        <f t="shared" si="3"/>
        <v/>
      </c>
      <c r="F16" s="34" t="str">
        <f t="shared" si="4"/>
        <v/>
      </c>
      <c r="G16" s="34" t="str">
        <f t="shared" si="5"/>
        <v/>
      </c>
      <c r="J16" s="34" t="str">
        <f t="shared" si="6"/>
        <v/>
      </c>
      <c r="M16" s="34" t="str">
        <f t="shared" si="7"/>
        <v/>
      </c>
      <c r="P16" s="34" t="str">
        <f t="shared" si="8"/>
        <v/>
      </c>
      <c r="S16" s="34" t="str">
        <f t="shared" si="9"/>
        <v/>
      </c>
      <c r="V16" s="34" t="str">
        <f t="shared" si="10"/>
        <v/>
      </c>
      <c r="Y16" s="34" t="str">
        <f t="shared" si="11"/>
        <v/>
      </c>
      <c r="AB16" s="34" t="str">
        <f t="shared" si="12"/>
        <v/>
      </c>
      <c r="AE16" s="34" t="str">
        <f t="shared" si="13"/>
        <v/>
      </c>
      <c r="AH16" s="34" t="str">
        <f t="shared" si="14"/>
        <v/>
      </c>
      <c r="AK16" s="34" t="str">
        <f t="shared" si="15"/>
        <v/>
      </c>
      <c r="AN16" s="34" t="str">
        <f t="shared" si="16"/>
        <v/>
      </c>
      <c r="AQ16" s="34" t="str">
        <f t="shared" si="17"/>
        <v/>
      </c>
      <c r="AT16" s="34" t="str">
        <f t="shared" si="18"/>
        <v/>
      </c>
      <c r="AW16" s="34" t="str">
        <f t="shared" si="19"/>
        <v/>
      </c>
      <c r="AZ16" s="34" t="str">
        <f t="shared" si="20"/>
        <v/>
      </c>
      <c r="BC16" s="34" t="str">
        <f t="shared" si="21"/>
        <v/>
      </c>
      <c r="BF16" s="34" t="str">
        <f t="shared" si="22"/>
        <v/>
      </c>
      <c r="BI16" s="34" t="str">
        <f t="shared" si="23"/>
        <v/>
      </c>
      <c r="BL16" s="34" t="str">
        <f t="shared" si="24"/>
        <v/>
      </c>
      <c r="BO16" s="34" t="str">
        <f t="shared" si="25"/>
        <v/>
      </c>
      <c r="BR16" s="34" t="str">
        <f t="shared" si="26"/>
        <v/>
      </c>
      <c r="BU16" s="34" t="str">
        <f t="shared" si="27"/>
        <v/>
      </c>
      <c r="BX16" s="34" t="str">
        <f t="shared" si="28"/>
        <v/>
      </c>
      <c r="CA16" s="34" t="str">
        <f t="shared" si="29"/>
        <v/>
      </c>
      <c r="CD16" s="34" t="str">
        <f t="shared" si="30"/>
        <v/>
      </c>
    </row>
    <row r="17" spans="2:82" x14ac:dyDescent="0.45">
      <c r="B17" s="33" t="str">
        <f t="shared" si="0"/>
        <v/>
      </c>
      <c r="C17" s="34" t="str">
        <f t="shared" si="1"/>
        <v/>
      </c>
      <c r="D17" s="34" t="str">
        <f t="shared" si="2"/>
        <v/>
      </c>
      <c r="E17" s="34" t="str">
        <f t="shared" si="3"/>
        <v/>
      </c>
      <c r="F17" s="34" t="str">
        <f t="shared" si="4"/>
        <v/>
      </c>
      <c r="G17" s="34" t="str">
        <f t="shared" si="5"/>
        <v/>
      </c>
      <c r="J17" s="34" t="str">
        <f t="shared" si="6"/>
        <v/>
      </c>
      <c r="M17" s="34" t="str">
        <f t="shared" si="7"/>
        <v/>
      </c>
      <c r="P17" s="34" t="str">
        <f t="shared" si="8"/>
        <v/>
      </c>
      <c r="S17" s="34" t="str">
        <f t="shared" si="9"/>
        <v/>
      </c>
      <c r="V17" s="34" t="str">
        <f t="shared" si="10"/>
        <v/>
      </c>
      <c r="Y17" s="34" t="str">
        <f t="shared" si="11"/>
        <v/>
      </c>
      <c r="AB17" s="34" t="str">
        <f t="shared" si="12"/>
        <v/>
      </c>
      <c r="AE17" s="34" t="str">
        <f t="shared" si="13"/>
        <v/>
      </c>
      <c r="AH17" s="34" t="str">
        <f t="shared" si="14"/>
        <v/>
      </c>
      <c r="AK17" s="34" t="str">
        <f t="shared" si="15"/>
        <v/>
      </c>
      <c r="AN17" s="34" t="str">
        <f t="shared" si="16"/>
        <v/>
      </c>
      <c r="AQ17" s="34" t="str">
        <f t="shared" si="17"/>
        <v/>
      </c>
      <c r="AT17" s="34" t="str">
        <f t="shared" si="18"/>
        <v/>
      </c>
      <c r="AW17" s="34" t="str">
        <f t="shared" si="19"/>
        <v/>
      </c>
      <c r="AZ17" s="34" t="str">
        <f t="shared" si="20"/>
        <v/>
      </c>
      <c r="BC17" s="34" t="str">
        <f t="shared" si="21"/>
        <v/>
      </c>
      <c r="BF17" s="34" t="str">
        <f t="shared" si="22"/>
        <v/>
      </c>
      <c r="BI17" s="34" t="str">
        <f t="shared" si="23"/>
        <v/>
      </c>
      <c r="BL17" s="34" t="str">
        <f t="shared" si="24"/>
        <v/>
      </c>
      <c r="BO17" s="34" t="str">
        <f t="shared" si="25"/>
        <v/>
      </c>
      <c r="BR17" s="34" t="str">
        <f t="shared" si="26"/>
        <v/>
      </c>
      <c r="BU17" s="34" t="str">
        <f t="shared" si="27"/>
        <v/>
      </c>
      <c r="BX17" s="34" t="str">
        <f t="shared" si="28"/>
        <v/>
      </c>
      <c r="CA17" s="34" t="str">
        <f t="shared" si="29"/>
        <v/>
      </c>
      <c r="CD17" s="34" t="str">
        <f t="shared" si="30"/>
        <v/>
      </c>
    </row>
    <row r="18" spans="2:82" x14ac:dyDescent="0.45">
      <c r="B18" s="33" t="str">
        <f t="shared" si="0"/>
        <v/>
      </c>
      <c r="C18" s="34" t="str">
        <f t="shared" si="1"/>
        <v/>
      </c>
      <c r="D18" s="34" t="str">
        <f t="shared" si="2"/>
        <v/>
      </c>
      <c r="E18" s="34" t="str">
        <f t="shared" si="3"/>
        <v/>
      </c>
      <c r="F18" s="34" t="str">
        <f t="shared" si="4"/>
        <v/>
      </c>
      <c r="G18" s="34" t="str">
        <f t="shared" si="5"/>
        <v/>
      </c>
      <c r="J18" s="34" t="str">
        <f t="shared" si="6"/>
        <v/>
      </c>
      <c r="M18" s="34" t="str">
        <f t="shared" si="7"/>
        <v/>
      </c>
      <c r="P18" s="34" t="str">
        <f t="shared" si="8"/>
        <v/>
      </c>
      <c r="S18" s="34" t="str">
        <f t="shared" si="9"/>
        <v/>
      </c>
      <c r="V18" s="34" t="str">
        <f t="shared" si="10"/>
        <v/>
      </c>
      <c r="Y18" s="34" t="str">
        <f t="shared" si="11"/>
        <v/>
      </c>
      <c r="AB18" s="34" t="str">
        <f t="shared" si="12"/>
        <v/>
      </c>
      <c r="AE18" s="34" t="str">
        <f t="shared" si="13"/>
        <v/>
      </c>
      <c r="AH18" s="34" t="str">
        <f t="shared" si="14"/>
        <v/>
      </c>
      <c r="AK18" s="34" t="str">
        <f t="shared" si="15"/>
        <v/>
      </c>
      <c r="AN18" s="34" t="str">
        <f t="shared" si="16"/>
        <v/>
      </c>
      <c r="AQ18" s="34" t="str">
        <f t="shared" si="17"/>
        <v/>
      </c>
      <c r="AT18" s="34" t="str">
        <f t="shared" si="18"/>
        <v/>
      </c>
      <c r="AW18" s="34" t="str">
        <f t="shared" si="19"/>
        <v/>
      </c>
      <c r="AZ18" s="34" t="str">
        <f t="shared" si="20"/>
        <v/>
      </c>
      <c r="BC18" s="34" t="str">
        <f t="shared" si="21"/>
        <v/>
      </c>
      <c r="BF18" s="34" t="str">
        <f t="shared" si="22"/>
        <v/>
      </c>
      <c r="BI18" s="34" t="str">
        <f t="shared" si="23"/>
        <v/>
      </c>
      <c r="BL18" s="34" t="str">
        <f t="shared" si="24"/>
        <v/>
      </c>
      <c r="BO18" s="34" t="str">
        <f t="shared" si="25"/>
        <v/>
      </c>
      <c r="BR18" s="34" t="str">
        <f t="shared" si="26"/>
        <v/>
      </c>
      <c r="BU18" s="34" t="str">
        <f t="shared" si="27"/>
        <v/>
      </c>
      <c r="BX18" s="34" t="str">
        <f t="shared" si="28"/>
        <v/>
      </c>
      <c r="CA18" s="34" t="str">
        <f t="shared" si="29"/>
        <v/>
      </c>
      <c r="CD18" s="34" t="str">
        <f t="shared" si="30"/>
        <v/>
      </c>
    </row>
    <row r="19" spans="2:82" x14ac:dyDescent="0.45">
      <c r="B19" s="33" t="str">
        <f t="shared" si="0"/>
        <v/>
      </c>
      <c r="C19" s="34" t="str">
        <f t="shared" si="1"/>
        <v/>
      </c>
      <c r="D19" s="34" t="str">
        <f t="shared" si="2"/>
        <v/>
      </c>
      <c r="E19" s="34" t="str">
        <f t="shared" si="3"/>
        <v/>
      </c>
      <c r="F19" s="34" t="str">
        <f t="shared" si="4"/>
        <v/>
      </c>
      <c r="G19" s="34" t="str">
        <f t="shared" si="5"/>
        <v/>
      </c>
      <c r="J19" s="34" t="str">
        <f t="shared" si="6"/>
        <v/>
      </c>
      <c r="M19" s="34" t="str">
        <f t="shared" si="7"/>
        <v/>
      </c>
      <c r="P19" s="34" t="str">
        <f t="shared" si="8"/>
        <v/>
      </c>
      <c r="S19" s="34" t="str">
        <f t="shared" si="9"/>
        <v/>
      </c>
      <c r="V19" s="34" t="str">
        <f t="shared" si="10"/>
        <v/>
      </c>
      <c r="Y19" s="34" t="str">
        <f t="shared" si="11"/>
        <v/>
      </c>
      <c r="AB19" s="34" t="str">
        <f t="shared" si="12"/>
        <v/>
      </c>
      <c r="AE19" s="34" t="str">
        <f t="shared" si="13"/>
        <v/>
      </c>
      <c r="AH19" s="34" t="str">
        <f t="shared" si="14"/>
        <v/>
      </c>
      <c r="AK19" s="34" t="str">
        <f t="shared" si="15"/>
        <v/>
      </c>
      <c r="AN19" s="34" t="str">
        <f t="shared" si="16"/>
        <v/>
      </c>
      <c r="AQ19" s="34" t="str">
        <f t="shared" si="17"/>
        <v/>
      </c>
      <c r="AT19" s="34" t="str">
        <f t="shared" si="18"/>
        <v/>
      </c>
      <c r="AW19" s="34" t="str">
        <f t="shared" si="19"/>
        <v/>
      </c>
      <c r="AZ19" s="34" t="str">
        <f t="shared" si="20"/>
        <v/>
      </c>
      <c r="BC19" s="34" t="str">
        <f t="shared" si="21"/>
        <v/>
      </c>
      <c r="BF19" s="34" t="str">
        <f t="shared" si="22"/>
        <v/>
      </c>
      <c r="BI19" s="34" t="str">
        <f t="shared" si="23"/>
        <v/>
      </c>
      <c r="BL19" s="34" t="str">
        <f t="shared" si="24"/>
        <v/>
      </c>
      <c r="BO19" s="34" t="str">
        <f t="shared" si="25"/>
        <v/>
      </c>
      <c r="BR19" s="34" t="str">
        <f t="shared" si="26"/>
        <v/>
      </c>
      <c r="BU19" s="34" t="str">
        <f t="shared" si="27"/>
        <v/>
      </c>
      <c r="BX19" s="34" t="str">
        <f t="shared" si="28"/>
        <v/>
      </c>
      <c r="CA19" s="34" t="str">
        <f t="shared" si="29"/>
        <v/>
      </c>
      <c r="CD19" s="34" t="str">
        <f t="shared" si="30"/>
        <v/>
      </c>
    </row>
    <row r="20" spans="2:82" x14ac:dyDescent="0.45">
      <c r="B20" s="33" t="str">
        <f t="shared" si="0"/>
        <v/>
      </c>
      <c r="C20" s="34" t="str">
        <f t="shared" si="1"/>
        <v/>
      </c>
      <c r="D20" s="34" t="str">
        <f t="shared" si="2"/>
        <v/>
      </c>
      <c r="E20" s="34" t="str">
        <f t="shared" si="3"/>
        <v/>
      </c>
      <c r="F20" s="34" t="str">
        <f t="shared" si="4"/>
        <v/>
      </c>
      <c r="G20" s="34" t="str">
        <f t="shared" si="5"/>
        <v/>
      </c>
      <c r="J20" s="34" t="str">
        <f t="shared" si="6"/>
        <v/>
      </c>
      <c r="M20" s="34" t="str">
        <f t="shared" si="7"/>
        <v/>
      </c>
      <c r="P20" s="34" t="str">
        <f t="shared" si="8"/>
        <v/>
      </c>
      <c r="S20" s="34" t="str">
        <f t="shared" si="9"/>
        <v/>
      </c>
      <c r="V20" s="34" t="str">
        <f t="shared" si="10"/>
        <v/>
      </c>
      <c r="Y20" s="34" t="str">
        <f t="shared" si="11"/>
        <v/>
      </c>
      <c r="AB20" s="34" t="str">
        <f t="shared" si="12"/>
        <v/>
      </c>
      <c r="AE20" s="34" t="str">
        <f t="shared" si="13"/>
        <v/>
      </c>
      <c r="AH20" s="34" t="str">
        <f t="shared" si="14"/>
        <v/>
      </c>
      <c r="AK20" s="34" t="str">
        <f t="shared" si="15"/>
        <v/>
      </c>
      <c r="AN20" s="34" t="str">
        <f t="shared" si="16"/>
        <v/>
      </c>
      <c r="AQ20" s="34" t="str">
        <f t="shared" si="17"/>
        <v/>
      </c>
      <c r="AT20" s="34" t="str">
        <f t="shared" si="18"/>
        <v/>
      </c>
      <c r="AW20" s="34" t="str">
        <f t="shared" si="19"/>
        <v/>
      </c>
      <c r="AZ20" s="34" t="str">
        <f t="shared" si="20"/>
        <v/>
      </c>
      <c r="BC20" s="34" t="str">
        <f t="shared" si="21"/>
        <v/>
      </c>
      <c r="BF20" s="34" t="str">
        <f t="shared" si="22"/>
        <v/>
      </c>
      <c r="BI20" s="34" t="str">
        <f t="shared" si="23"/>
        <v/>
      </c>
      <c r="BL20" s="34" t="str">
        <f t="shared" si="24"/>
        <v/>
      </c>
      <c r="BO20" s="34" t="str">
        <f t="shared" si="25"/>
        <v/>
      </c>
      <c r="BR20" s="34" t="str">
        <f t="shared" si="26"/>
        <v/>
      </c>
      <c r="BU20" s="34" t="str">
        <f t="shared" si="27"/>
        <v/>
      </c>
      <c r="BX20" s="34" t="str">
        <f t="shared" si="28"/>
        <v/>
      </c>
      <c r="CA20" s="34" t="str">
        <f t="shared" si="29"/>
        <v/>
      </c>
      <c r="CD20" s="34" t="str">
        <f t="shared" si="30"/>
        <v/>
      </c>
    </row>
    <row r="21" spans="2:82" x14ac:dyDescent="0.45">
      <c r="B21" s="33" t="str">
        <f t="shared" si="0"/>
        <v/>
      </c>
      <c r="C21" s="34" t="str">
        <f t="shared" si="1"/>
        <v/>
      </c>
      <c r="D21" s="34" t="str">
        <f t="shared" si="2"/>
        <v/>
      </c>
      <c r="E21" s="34" t="str">
        <f t="shared" si="3"/>
        <v/>
      </c>
      <c r="F21" s="34" t="str">
        <f t="shared" si="4"/>
        <v/>
      </c>
      <c r="G21" s="34" t="str">
        <f t="shared" si="5"/>
        <v/>
      </c>
      <c r="J21" s="34" t="str">
        <f t="shared" si="6"/>
        <v/>
      </c>
      <c r="M21" s="34" t="str">
        <f t="shared" si="7"/>
        <v/>
      </c>
      <c r="P21" s="34" t="str">
        <f t="shared" si="8"/>
        <v/>
      </c>
      <c r="S21" s="34" t="str">
        <f t="shared" si="9"/>
        <v/>
      </c>
      <c r="V21" s="34" t="str">
        <f t="shared" si="10"/>
        <v/>
      </c>
      <c r="Y21" s="34" t="str">
        <f t="shared" si="11"/>
        <v/>
      </c>
      <c r="AB21" s="34" t="str">
        <f t="shared" si="12"/>
        <v/>
      </c>
      <c r="AE21" s="34" t="str">
        <f t="shared" si="13"/>
        <v/>
      </c>
      <c r="AH21" s="34" t="str">
        <f t="shared" si="14"/>
        <v/>
      </c>
      <c r="AK21" s="34" t="str">
        <f t="shared" si="15"/>
        <v/>
      </c>
      <c r="AN21" s="34" t="str">
        <f t="shared" si="16"/>
        <v/>
      </c>
      <c r="AQ21" s="34" t="str">
        <f t="shared" si="17"/>
        <v/>
      </c>
      <c r="AT21" s="34" t="str">
        <f t="shared" si="18"/>
        <v/>
      </c>
      <c r="AW21" s="34" t="str">
        <f t="shared" si="19"/>
        <v/>
      </c>
      <c r="AZ21" s="34" t="str">
        <f t="shared" si="20"/>
        <v/>
      </c>
      <c r="BC21" s="34" t="str">
        <f t="shared" si="21"/>
        <v/>
      </c>
      <c r="BF21" s="34" t="str">
        <f t="shared" si="22"/>
        <v/>
      </c>
      <c r="BI21" s="34" t="str">
        <f t="shared" si="23"/>
        <v/>
      </c>
      <c r="BL21" s="34" t="str">
        <f t="shared" si="24"/>
        <v/>
      </c>
      <c r="BO21" s="34" t="str">
        <f t="shared" si="25"/>
        <v/>
      </c>
      <c r="BR21" s="34" t="str">
        <f t="shared" si="26"/>
        <v/>
      </c>
      <c r="BU21" s="34" t="str">
        <f t="shared" si="27"/>
        <v/>
      </c>
      <c r="BX21" s="34" t="str">
        <f t="shared" si="28"/>
        <v/>
      </c>
      <c r="CA21" s="34" t="str">
        <f t="shared" si="29"/>
        <v/>
      </c>
      <c r="CD21" s="34" t="str">
        <f t="shared" si="30"/>
        <v/>
      </c>
    </row>
    <row r="22" spans="2:82" x14ac:dyDescent="0.45">
      <c r="B22" s="33" t="str">
        <f t="shared" si="0"/>
        <v/>
      </c>
      <c r="C22" s="34" t="str">
        <f t="shared" si="1"/>
        <v/>
      </c>
      <c r="D22" s="34" t="str">
        <f t="shared" si="2"/>
        <v/>
      </c>
      <c r="E22" s="34" t="str">
        <f t="shared" si="3"/>
        <v/>
      </c>
      <c r="F22" s="34" t="str">
        <f t="shared" si="4"/>
        <v/>
      </c>
      <c r="G22" s="34" t="str">
        <f t="shared" si="5"/>
        <v/>
      </c>
      <c r="J22" s="34" t="str">
        <f t="shared" si="6"/>
        <v/>
      </c>
      <c r="M22" s="34" t="str">
        <f t="shared" si="7"/>
        <v/>
      </c>
      <c r="P22" s="34" t="str">
        <f t="shared" si="8"/>
        <v/>
      </c>
      <c r="S22" s="34" t="str">
        <f t="shared" si="9"/>
        <v/>
      </c>
      <c r="V22" s="34" t="str">
        <f t="shared" si="10"/>
        <v/>
      </c>
      <c r="Y22" s="34" t="str">
        <f t="shared" si="11"/>
        <v/>
      </c>
      <c r="AB22" s="34" t="str">
        <f t="shared" si="12"/>
        <v/>
      </c>
      <c r="AE22" s="34" t="str">
        <f t="shared" si="13"/>
        <v/>
      </c>
      <c r="AH22" s="34" t="str">
        <f t="shared" si="14"/>
        <v/>
      </c>
      <c r="AK22" s="34" t="str">
        <f t="shared" si="15"/>
        <v/>
      </c>
      <c r="AN22" s="34" t="str">
        <f t="shared" si="16"/>
        <v/>
      </c>
      <c r="AQ22" s="34" t="str">
        <f t="shared" si="17"/>
        <v/>
      </c>
      <c r="AT22" s="34" t="str">
        <f t="shared" si="18"/>
        <v/>
      </c>
      <c r="AW22" s="34" t="str">
        <f t="shared" si="19"/>
        <v/>
      </c>
      <c r="AZ22" s="34" t="str">
        <f t="shared" si="20"/>
        <v/>
      </c>
      <c r="BC22" s="34" t="str">
        <f t="shared" si="21"/>
        <v/>
      </c>
      <c r="BF22" s="34" t="str">
        <f t="shared" si="22"/>
        <v/>
      </c>
      <c r="BI22" s="34" t="str">
        <f t="shared" si="23"/>
        <v/>
      </c>
      <c r="BL22" s="34" t="str">
        <f t="shared" si="24"/>
        <v/>
      </c>
      <c r="BO22" s="34" t="str">
        <f t="shared" si="25"/>
        <v/>
      </c>
      <c r="BR22" s="34" t="str">
        <f t="shared" si="26"/>
        <v/>
      </c>
      <c r="BU22" s="34" t="str">
        <f t="shared" si="27"/>
        <v/>
      </c>
      <c r="BX22" s="34" t="str">
        <f t="shared" si="28"/>
        <v/>
      </c>
      <c r="CA22" s="34" t="str">
        <f t="shared" si="29"/>
        <v/>
      </c>
      <c r="CD22" s="34" t="str">
        <f t="shared" si="30"/>
        <v/>
      </c>
    </row>
    <row r="23" spans="2:82" x14ac:dyDescent="0.45">
      <c r="B23" s="33" t="str">
        <f t="shared" si="0"/>
        <v/>
      </c>
      <c r="C23" s="34" t="str">
        <f t="shared" si="1"/>
        <v/>
      </c>
      <c r="D23" s="34" t="str">
        <f t="shared" si="2"/>
        <v/>
      </c>
      <c r="E23" s="34" t="str">
        <f t="shared" si="3"/>
        <v/>
      </c>
      <c r="F23" s="34" t="str">
        <f t="shared" si="4"/>
        <v/>
      </c>
      <c r="G23" s="34" t="str">
        <f t="shared" si="5"/>
        <v/>
      </c>
      <c r="J23" s="34" t="str">
        <f t="shared" si="6"/>
        <v/>
      </c>
      <c r="M23" s="34" t="str">
        <f t="shared" si="7"/>
        <v/>
      </c>
      <c r="P23" s="34" t="str">
        <f t="shared" si="8"/>
        <v/>
      </c>
      <c r="S23" s="34" t="str">
        <f t="shared" si="9"/>
        <v/>
      </c>
      <c r="V23" s="34" t="str">
        <f t="shared" si="10"/>
        <v/>
      </c>
      <c r="Y23" s="34" t="str">
        <f t="shared" si="11"/>
        <v/>
      </c>
      <c r="AB23" s="34" t="str">
        <f t="shared" si="12"/>
        <v/>
      </c>
      <c r="AE23" s="34" t="str">
        <f t="shared" si="13"/>
        <v/>
      </c>
      <c r="AH23" s="34" t="str">
        <f t="shared" si="14"/>
        <v/>
      </c>
      <c r="AK23" s="34" t="str">
        <f t="shared" si="15"/>
        <v/>
      </c>
      <c r="AN23" s="34" t="str">
        <f t="shared" si="16"/>
        <v/>
      </c>
      <c r="AQ23" s="34" t="str">
        <f t="shared" si="17"/>
        <v/>
      </c>
      <c r="AT23" s="34" t="str">
        <f t="shared" si="18"/>
        <v/>
      </c>
      <c r="AW23" s="34" t="str">
        <f t="shared" si="19"/>
        <v/>
      </c>
      <c r="AZ23" s="34" t="str">
        <f t="shared" si="20"/>
        <v/>
      </c>
      <c r="BC23" s="34" t="str">
        <f t="shared" si="21"/>
        <v/>
      </c>
      <c r="BF23" s="34" t="str">
        <f t="shared" si="22"/>
        <v/>
      </c>
      <c r="BI23" s="34" t="str">
        <f t="shared" si="23"/>
        <v/>
      </c>
      <c r="BL23" s="34" t="str">
        <f t="shared" si="24"/>
        <v/>
      </c>
      <c r="BO23" s="34" t="str">
        <f t="shared" si="25"/>
        <v/>
      </c>
      <c r="BR23" s="34" t="str">
        <f t="shared" si="26"/>
        <v/>
      </c>
      <c r="BU23" s="34" t="str">
        <f t="shared" si="27"/>
        <v/>
      </c>
      <c r="BX23" s="34" t="str">
        <f t="shared" si="28"/>
        <v/>
      </c>
      <c r="CA23" s="34" t="str">
        <f t="shared" si="29"/>
        <v/>
      </c>
      <c r="CD23" s="34" t="str">
        <f t="shared" si="30"/>
        <v/>
      </c>
    </row>
    <row r="24" spans="2:82" x14ac:dyDescent="0.45">
      <c r="B24" s="33" t="str">
        <f t="shared" si="0"/>
        <v/>
      </c>
      <c r="C24" s="34" t="str">
        <f t="shared" si="1"/>
        <v/>
      </c>
      <c r="D24" s="34" t="str">
        <f t="shared" si="2"/>
        <v/>
      </c>
      <c r="E24" s="34" t="str">
        <f t="shared" si="3"/>
        <v/>
      </c>
      <c r="F24" s="34" t="str">
        <f t="shared" si="4"/>
        <v/>
      </c>
      <c r="G24" s="34" t="str">
        <f t="shared" si="5"/>
        <v/>
      </c>
      <c r="J24" s="34" t="str">
        <f t="shared" si="6"/>
        <v/>
      </c>
      <c r="M24" s="34" t="str">
        <f t="shared" si="7"/>
        <v/>
      </c>
      <c r="P24" s="34" t="str">
        <f t="shared" si="8"/>
        <v/>
      </c>
      <c r="S24" s="34" t="str">
        <f t="shared" si="9"/>
        <v/>
      </c>
      <c r="V24" s="34" t="str">
        <f t="shared" si="10"/>
        <v/>
      </c>
      <c r="Y24" s="34" t="str">
        <f t="shared" si="11"/>
        <v/>
      </c>
      <c r="AB24" s="34" t="str">
        <f t="shared" si="12"/>
        <v/>
      </c>
      <c r="AE24" s="34" t="str">
        <f t="shared" si="13"/>
        <v/>
      </c>
      <c r="AH24" s="34" t="str">
        <f t="shared" si="14"/>
        <v/>
      </c>
      <c r="AK24" s="34" t="str">
        <f t="shared" si="15"/>
        <v/>
      </c>
      <c r="AN24" s="34" t="str">
        <f t="shared" si="16"/>
        <v/>
      </c>
      <c r="AQ24" s="34" t="str">
        <f t="shared" si="17"/>
        <v/>
      </c>
      <c r="AT24" s="34" t="str">
        <f t="shared" si="18"/>
        <v/>
      </c>
      <c r="AW24" s="34" t="str">
        <f t="shared" si="19"/>
        <v/>
      </c>
      <c r="AZ24" s="34" t="str">
        <f t="shared" si="20"/>
        <v/>
      </c>
      <c r="BC24" s="34" t="str">
        <f t="shared" si="21"/>
        <v/>
      </c>
      <c r="BF24" s="34" t="str">
        <f t="shared" si="22"/>
        <v/>
      </c>
      <c r="BI24" s="34" t="str">
        <f t="shared" si="23"/>
        <v/>
      </c>
      <c r="BL24" s="34" t="str">
        <f t="shared" si="24"/>
        <v/>
      </c>
      <c r="BO24" s="34" t="str">
        <f t="shared" si="25"/>
        <v/>
      </c>
      <c r="BR24" s="34" t="str">
        <f t="shared" si="26"/>
        <v/>
      </c>
      <c r="BU24" s="34" t="str">
        <f t="shared" si="27"/>
        <v/>
      </c>
      <c r="BX24" s="34" t="str">
        <f t="shared" si="28"/>
        <v/>
      </c>
      <c r="CA24" s="34" t="str">
        <f t="shared" si="29"/>
        <v/>
      </c>
      <c r="CD24" s="34" t="str">
        <f t="shared" si="30"/>
        <v/>
      </c>
    </row>
    <row r="25" spans="2:82" x14ac:dyDescent="0.45">
      <c r="B25" s="33" t="str">
        <f t="shared" si="0"/>
        <v/>
      </c>
      <c r="C25" s="34" t="str">
        <f t="shared" si="1"/>
        <v/>
      </c>
      <c r="D25" s="34" t="str">
        <f t="shared" si="2"/>
        <v/>
      </c>
      <c r="E25" s="34" t="str">
        <f t="shared" si="3"/>
        <v/>
      </c>
      <c r="F25" s="34" t="str">
        <f t="shared" si="4"/>
        <v/>
      </c>
      <c r="G25" s="34" t="str">
        <f t="shared" si="5"/>
        <v/>
      </c>
      <c r="J25" s="34" t="str">
        <f t="shared" si="6"/>
        <v/>
      </c>
      <c r="M25" s="34" t="str">
        <f t="shared" si="7"/>
        <v/>
      </c>
      <c r="P25" s="34" t="str">
        <f t="shared" si="8"/>
        <v/>
      </c>
      <c r="S25" s="34" t="str">
        <f t="shared" si="9"/>
        <v/>
      </c>
      <c r="V25" s="34" t="str">
        <f t="shared" si="10"/>
        <v/>
      </c>
      <c r="Y25" s="34" t="str">
        <f t="shared" si="11"/>
        <v/>
      </c>
      <c r="AB25" s="34" t="str">
        <f t="shared" si="12"/>
        <v/>
      </c>
      <c r="AE25" s="34" t="str">
        <f t="shared" si="13"/>
        <v/>
      </c>
      <c r="AH25" s="34" t="str">
        <f t="shared" si="14"/>
        <v/>
      </c>
      <c r="AK25" s="34" t="str">
        <f t="shared" si="15"/>
        <v/>
      </c>
      <c r="AN25" s="34" t="str">
        <f t="shared" si="16"/>
        <v/>
      </c>
      <c r="AQ25" s="34" t="str">
        <f t="shared" si="17"/>
        <v/>
      </c>
      <c r="AT25" s="34" t="str">
        <f t="shared" si="18"/>
        <v/>
      </c>
      <c r="AW25" s="34" t="str">
        <f t="shared" si="19"/>
        <v/>
      </c>
      <c r="AZ25" s="34" t="str">
        <f t="shared" si="20"/>
        <v/>
      </c>
      <c r="BC25" s="34" t="str">
        <f t="shared" si="21"/>
        <v/>
      </c>
      <c r="BF25" s="34" t="str">
        <f t="shared" si="22"/>
        <v/>
      </c>
      <c r="BI25" s="34" t="str">
        <f t="shared" si="23"/>
        <v/>
      </c>
      <c r="BL25" s="34" t="str">
        <f t="shared" si="24"/>
        <v/>
      </c>
      <c r="BO25" s="34" t="str">
        <f t="shared" si="25"/>
        <v/>
      </c>
      <c r="BR25" s="34" t="str">
        <f t="shared" si="26"/>
        <v/>
      </c>
      <c r="BU25" s="34" t="str">
        <f t="shared" si="27"/>
        <v/>
      </c>
      <c r="BX25" s="34" t="str">
        <f t="shared" si="28"/>
        <v/>
      </c>
      <c r="CA25" s="34" t="str">
        <f t="shared" si="29"/>
        <v/>
      </c>
      <c r="CD25" s="34" t="str">
        <f t="shared" si="30"/>
        <v/>
      </c>
    </row>
    <row r="26" spans="2:82" x14ac:dyDescent="0.45">
      <c r="B26" s="33" t="str">
        <f t="shared" si="0"/>
        <v/>
      </c>
      <c r="C26" s="34" t="str">
        <f t="shared" si="1"/>
        <v/>
      </c>
      <c r="D26" s="34" t="str">
        <f t="shared" si="2"/>
        <v/>
      </c>
      <c r="E26" s="34" t="str">
        <f t="shared" si="3"/>
        <v/>
      </c>
      <c r="F26" s="34" t="str">
        <f t="shared" si="4"/>
        <v/>
      </c>
      <c r="G26" s="34" t="str">
        <f t="shared" si="5"/>
        <v/>
      </c>
      <c r="J26" s="34" t="str">
        <f t="shared" si="6"/>
        <v/>
      </c>
      <c r="M26" s="34" t="str">
        <f t="shared" si="7"/>
        <v/>
      </c>
      <c r="P26" s="34" t="str">
        <f t="shared" si="8"/>
        <v/>
      </c>
      <c r="S26" s="34" t="str">
        <f t="shared" si="9"/>
        <v/>
      </c>
      <c r="V26" s="34" t="str">
        <f t="shared" si="10"/>
        <v/>
      </c>
      <c r="Y26" s="34" t="str">
        <f t="shared" si="11"/>
        <v/>
      </c>
      <c r="AB26" s="34" t="str">
        <f t="shared" si="12"/>
        <v/>
      </c>
      <c r="AE26" s="34" t="str">
        <f t="shared" si="13"/>
        <v/>
      </c>
      <c r="AH26" s="34" t="str">
        <f t="shared" si="14"/>
        <v/>
      </c>
      <c r="AK26" s="34" t="str">
        <f t="shared" si="15"/>
        <v/>
      </c>
      <c r="AN26" s="34" t="str">
        <f t="shared" si="16"/>
        <v/>
      </c>
      <c r="AQ26" s="34" t="str">
        <f t="shared" si="17"/>
        <v/>
      </c>
      <c r="AT26" s="34" t="str">
        <f t="shared" si="18"/>
        <v/>
      </c>
      <c r="AW26" s="34" t="str">
        <f t="shared" si="19"/>
        <v/>
      </c>
      <c r="AZ26" s="34" t="str">
        <f t="shared" si="20"/>
        <v/>
      </c>
      <c r="BC26" s="34" t="str">
        <f t="shared" si="21"/>
        <v/>
      </c>
      <c r="BF26" s="34" t="str">
        <f t="shared" si="22"/>
        <v/>
      </c>
      <c r="BI26" s="34" t="str">
        <f t="shared" si="23"/>
        <v/>
      </c>
      <c r="BL26" s="34" t="str">
        <f t="shared" si="24"/>
        <v/>
      </c>
      <c r="BO26" s="34" t="str">
        <f t="shared" si="25"/>
        <v/>
      </c>
      <c r="BR26" s="34" t="str">
        <f t="shared" si="26"/>
        <v/>
      </c>
      <c r="BU26" s="34" t="str">
        <f t="shared" si="27"/>
        <v/>
      </c>
      <c r="BX26" s="34" t="str">
        <f t="shared" si="28"/>
        <v/>
      </c>
      <c r="CA26" s="34" t="str">
        <f t="shared" si="29"/>
        <v/>
      </c>
      <c r="CD26" s="34" t="str">
        <f t="shared" si="30"/>
        <v/>
      </c>
    </row>
    <row r="27" spans="2:82" x14ac:dyDescent="0.45">
      <c r="B27" s="33" t="str">
        <f t="shared" si="0"/>
        <v/>
      </c>
      <c r="C27" s="34" t="str">
        <f t="shared" si="1"/>
        <v/>
      </c>
      <c r="D27" s="34" t="str">
        <f t="shared" si="2"/>
        <v/>
      </c>
      <c r="E27" s="34" t="str">
        <f t="shared" si="3"/>
        <v/>
      </c>
      <c r="F27" s="34" t="str">
        <f t="shared" si="4"/>
        <v/>
      </c>
      <c r="G27" s="34" t="str">
        <f t="shared" si="5"/>
        <v/>
      </c>
      <c r="J27" s="34" t="str">
        <f t="shared" si="6"/>
        <v/>
      </c>
      <c r="M27" s="34" t="str">
        <f t="shared" si="7"/>
        <v/>
      </c>
      <c r="P27" s="34" t="str">
        <f t="shared" si="8"/>
        <v/>
      </c>
      <c r="S27" s="34" t="str">
        <f t="shared" si="9"/>
        <v/>
      </c>
      <c r="V27" s="34" t="str">
        <f t="shared" si="10"/>
        <v/>
      </c>
      <c r="Y27" s="34" t="str">
        <f t="shared" si="11"/>
        <v/>
      </c>
      <c r="AB27" s="34" t="str">
        <f t="shared" si="12"/>
        <v/>
      </c>
      <c r="AE27" s="34" t="str">
        <f t="shared" si="13"/>
        <v/>
      </c>
      <c r="AH27" s="34" t="str">
        <f t="shared" si="14"/>
        <v/>
      </c>
      <c r="AK27" s="34" t="str">
        <f t="shared" si="15"/>
        <v/>
      </c>
      <c r="AN27" s="34" t="str">
        <f t="shared" si="16"/>
        <v/>
      </c>
      <c r="AQ27" s="34" t="str">
        <f t="shared" si="17"/>
        <v/>
      </c>
      <c r="AT27" s="34" t="str">
        <f t="shared" si="18"/>
        <v/>
      </c>
      <c r="AW27" s="34" t="str">
        <f t="shared" si="19"/>
        <v/>
      </c>
      <c r="AZ27" s="34" t="str">
        <f t="shared" si="20"/>
        <v/>
      </c>
      <c r="BC27" s="34" t="str">
        <f t="shared" si="21"/>
        <v/>
      </c>
      <c r="BF27" s="34" t="str">
        <f t="shared" si="22"/>
        <v/>
      </c>
      <c r="BI27" s="34" t="str">
        <f t="shared" si="23"/>
        <v/>
      </c>
      <c r="BL27" s="34" t="str">
        <f t="shared" si="24"/>
        <v/>
      </c>
      <c r="BO27" s="34" t="str">
        <f t="shared" si="25"/>
        <v/>
      </c>
      <c r="BR27" s="34" t="str">
        <f t="shared" si="26"/>
        <v/>
      </c>
      <c r="BU27" s="34" t="str">
        <f t="shared" si="27"/>
        <v/>
      </c>
      <c r="BX27" s="34" t="str">
        <f t="shared" si="28"/>
        <v/>
      </c>
      <c r="CA27" s="34" t="str">
        <f t="shared" si="29"/>
        <v/>
      </c>
      <c r="CD27" s="34" t="str">
        <f t="shared" si="30"/>
        <v/>
      </c>
    </row>
    <row r="28" spans="2:82" x14ac:dyDescent="0.45">
      <c r="B28" s="33" t="str">
        <f t="shared" si="0"/>
        <v/>
      </c>
      <c r="C28" s="34" t="str">
        <f t="shared" si="1"/>
        <v/>
      </c>
      <c r="D28" s="34" t="str">
        <f t="shared" si="2"/>
        <v/>
      </c>
      <c r="E28" s="34" t="str">
        <f t="shared" si="3"/>
        <v/>
      </c>
      <c r="F28" s="34" t="str">
        <f t="shared" si="4"/>
        <v/>
      </c>
      <c r="G28" s="34" t="str">
        <f t="shared" si="5"/>
        <v/>
      </c>
      <c r="J28" s="34" t="str">
        <f t="shared" si="6"/>
        <v/>
      </c>
      <c r="M28" s="34" t="str">
        <f t="shared" si="7"/>
        <v/>
      </c>
      <c r="P28" s="34" t="str">
        <f t="shared" si="8"/>
        <v/>
      </c>
      <c r="S28" s="34" t="str">
        <f t="shared" si="9"/>
        <v/>
      </c>
      <c r="V28" s="34" t="str">
        <f t="shared" si="10"/>
        <v/>
      </c>
      <c r="Y28" s="34" t="str">
        <f t="shared" si="11"/>
        <v/>
      </c>
      <c r="AB28" s="34" t="str">
        <f t="shared" si="12"/>
        <v/>
      </c>
      <c r="AE28" s="34" t="str">
        <f t="shared" si="13"/>
        <v/>
      </c>
      <c r="AH28" s="34" t="str">
        <f t="shared" si="14"/>
        <v/>
      </c>
      <c r="AK28" s="34" t="str">
        <f t="shared" si="15"/>
        <v/>
      </c>
      <c r="AN28" s="34" t="str">
        <f t="shared" si="16"/>
        <v/>
      </c>
      <c r="AQ28" s="34" t="str">
        <f t="shared" si="17"/>
        <v/>
      </c>
      <c r="AT28" s="34" t="str">
        <f t="shared" si="18"/>
        <v/>
      </c>
      <c r="AW28" s="34" t="str">
        <f t="shared" si="19"/>
        <v/>
      </c>
      <c r="AZ28" s="34" t="str">
        <f t="shared" si="20"/>
        <v/>
      </c>
      <c r="BC28" s="34" t="str">
        <f t="shared" si="21"/>
        <v/>
      </c>
      <c r="BF28" s="34" t="str">
        <f t="shared" si="22"/>
        <v/>
      </c>
      <c r="BI28" s="34" t="str">
        <f t="shared" si="23"/>
        <v/>
      </c>
      <c r="BL28" s="34" t="str">
        <f t="shared" si="24"/>
        <v/>
      </c>
      <c r="BO28" s="34" t="str">
        <f t="shared" si="25"/>
        <v/>
      </c>
      <c r="BR28" s="34" t="str">
        <f t="shared" si="26"/>
        <v/>
      </c>
      <c r="BU28" s="34" t="str">
        <f t="shared" si="27"/>
        <v/>
      </c>
      <c r="BX28" s="34" t="str">
        <f t="shared" si="28"/>
        <v/>
      </c>
      <c r="CA28" s="34" t="str">
        <f t="shared" si="29"/>
        <v/>
      </c>
      <c r="CD28" s="34" t="str">
        <f t="shared" si="30"/>
        <v/>
      </c>
    </row>
    <row r="29" spans="2:82" x14ac:dyDescent="0.45">
      <c r="B29" s="33" t="str">
        <f t="shared" si="0"/>
        <v/>
      </c>
      <c r="C29" s="34" t="str">
        <f t="shared" si="1"/>
        <v/>
      </c>
      <c r="D29" s="34" t="str">
        <f t="shared" si="2"/>
        <v/>
      </c>
      <c r="E29" s="34" t="str">
        <f t="shared" si="3"/>
        <v/>
      </c>
      <c r="F29" s="34" t="str">
        <f t="shared" si="4"/>
        <v/>
      </c>
      <c r="G29" s="34" t="str">
        <f t="shared" si="5"/>
        <v/>
      </c>
      <c r="J29" s="34" t="str">
        <f t="shared" si="6"/>
        <v/>
      </c>
      <c r="M29" s="34" t="str">
        <f t="shared" si="7"/>
        <v/>
      </c>
      <c r="P29" s="34" t="str">
        <f t="shared" si="8"/>
        <v/>
      </c>
      <c r="S29" s="34" t="str">
        <f t="shared" si="9"/>
        <v/>
      </c>
      <c r="V29" s="34" t="str">
        <f t="shared" si="10"/>
        <v/>
      </c>
      <c r="Y29" s="34" t="str">
        <f t="shared" si="11"/>
        <v/>
      </c>
      <c r="AB29" s="34" t="str">
        <f t="shared" si="12"/>
        <v/>
      </c>
      <c r="AE29" s="34" t="str">
        <f t="shared" si="13"/>
        <v/>
      </c>
      <c r="AH29" s="34" t="str">
        <f t="shared" si="14"/>
        <v/>
      </c>
      <c r="AK29" s="34" t="str">
        <f t="shared" si="15"/>
        <v/>
      </c>
      <c r="AN29" s="34" t="str">
        <f t="shared" si="16"/>
        <v/>
      </c>
      <c r="AQ29" s="34" t="str">
        <f t="shared" si="17"/>
        <v/>
      </c>
      <c r="AT29" s="34" t="str">
        <f t="shared" si="18"/>
        <v/>
      </c>
      <c r="AW29" s="34" t="str">
        <f t="shared" si="19"/>
        <v/>
      </c>
      <c r="AZ29" s="34" t="str">
        <f t="shared" si="20"/>
        <v/>
      </c>
      <c r="BC29" s="34" t="str">
        <f t="shared" si="21"/>
        <v/>
      </c>
      <c r="BF29" s="34" t="str">
        <f t="shared" si="22"/>
        <v/>
      </c>
      <c r="BI29" s="34" t="str">
        <f t="shared" si="23"/>
        <v/>
      </c>
      <c r="BL29" s="34" t="str">
        <f t="shared" si="24"/>
        <v/>
      </c>
      <c r="BO29" s="34" t="str">
        <f t="shared" si="25"/>
        <v/>
      </c>
      <c r="BR29" s="34" t="str">
        <f t="shared" si="26"/>
        <v/>
      </c>
      <c r="BU29" s="34" t="str">
        <f t="shared" si="27"/>
        <v/>
      </c>
      <c r="BX29" s="34" t="str">
        <f t="shared" si="28"/>
        <v/>
      </c>
      <c r="CA29" s="34" t="str">
        <f t="shared" si="29"/>
        <v/>
      </c>
      <c r="CD29" s="34" t="str">
        <f t="shared" si="30"/>
        <v/>
      </c>
    </row>
    <row r="30" spans="2:82" x14ac:dyDescent="0.45">
      <c r="B30" s="33" t="str">
        <f t="shared" si="0"/>
        <v/>
      </c>
      <c r="C30" s="34" t="str">
        <f t="shared" si="1"/>
        <v/>
      </c>
      <c r="D30" s="34" t="str">
        <f t="shared" si="2"/>
        <v/>
      </c>
      <c r="E30" s="34" t="str">
        <f t="shared" si="3"/>
        <v/>
      </c>
      <c r="F30" s="34" t="str">
        <f t="shared" si="4"/>
        <v/>
      </c>
      <c r="G30" s="34" t="str">
        <f t="shared" si="5"/>
        <v/>
      </c>
      <c r="J30" s="34" t="str">
        <f t="shared" si="6"/>
        <v/>
      </c>
      <c r="M30" s="34" t="str">
        <f t="shared" si="7"/>
        <v/>
      </c>
      <c r="P30" s="34" t="str">
        <f t="shared" si="8"/>
        <v/>
      </c>
      <c r="S30" s="34" t="str">
        <f t="shared" si="9"/>
        <v/>
      </c>
      <c r="V30" s="34" t="str">
        <f t="shared" si="10"/>
        <v/>
      </c>
      <c r="Y30" s="34" t="str">
        <f t="shared" si="11"/>
        <v/>
      </c>
      <c r="AB30" s="34" t="str">
        <f t="shared" si="12"/>
        <v/>
      </c>
      <c r="AE30" s="34" t="str">
        <f t="shared" si="13"/>
        <v/>
      </c>
      <c r="AH30" s="34" t="str">
        <f t="shared" si="14"/>
        <v/>
      </c>
      <c r="AK30" s="34" t="str">
        <f t="shared" si="15"/>
        <v/>
      </c>
      <c r="AN30" s="34" t="str">
        <f t="shared" si="16"/>
        <v/>
      </c>
      <c r="AQ30" s="34" t="str">
        <f t="shared" si="17"/>
        <v/>
      </c>
      <c r="AT30" s="34" t="str">
        <f t="shared" si="18"/>
        <v/>
      </c>
      <c r="AW30" s="34" t="str">
        <f t="shared" si="19"/>
        <v/>
      </c>
      <c r="AZ30" s="34" t="str">
        <f t="shared" si="20"/>
        <v/>
      </c>
      <c r="BC30" s="34" t="str">
        <f t="shared" si="21"/>
        <v/>
      </c>
      <c r="BF30" s="34" t="str">
        <f t="shared" si="22"/>
        <v/>
      </c>
      <c r="BI30" s="34" t="str">
        <f t="shared" si="23"/>
        <v/>
      </c>
      <c r="BL30" s="34" t="str">
        <f t="shared" si="24"/>
        <v/>
      </c>
      <c r="BO30" s="34" t="str">
        <f t="shared" si="25"/>
        <v/>
      </c>
      <c r="BR30" s="34" t="str">
        <f t="shared" si="26"/>
        <v/>
      </c>
      <c r="BU30" s="34" t="str">
        <f t="shared" si="27"/>
        <v/>
      </c>
      <c r="BX30" s="34" t="str">
        <f t="shared" si="28"/>
        <v/>
      </c>
      <c r="CA30" s="34" t="str">
        <f t="shared" si="29"/>
        <v/>
      </c>
      <c r="CD30" s="34" t="str">
        <f t="shared" si="30"/>
        <v/>
      </c>
    </row>
    <row r="31" spans="2:82" x14ac:dyDescent="0.45">
      <c r="B31" s="33" t="str">
        <f t="shared" si="0"/>
        <v/>
      </c>
      <c r="C31" s="34" t="str">
        <f t="shared" si="1"/>
        <v/>
      </c>
      <c r="D31" s="34" t="str">
        <f t="shared" si="2"/>
        <v/>
      </c>
      <c r="E31" s="34" t="str">
        <f t="shared" si="3"/>
        <v/>
      </c>
      <c r="F31" s="34" t="str">
        <f t="shared" si="4"/>
        <v/>
      </c>
      <c r="G31" s="34" t="str">
        <f t="shared" si="5"/>
        <v/>
      </c>
      <c r="J31" s="34" t="str">
        <f t="shared" si="6"/>
        <v/>
      </c>
      <c r="M31" s="34" t="str">
        <f t="shared" si="7"/>
        <v/>
      </c>
      <c r="P31" s="34" t="str">
        <f t="shared" si="8"/>
        <v/>
      </c>
      <c r="S31" s="34" t="str">
        <f t="shared" si="9"/>
        <v/>
      </c>
      <c r="V31" s="34" t="str">
        <f t="shared" si="10"/>
        <v/>
      </c>
      <c r="Y31" s="34" t="str">
        <f t="shared" si="11"/>
        <v/>
      </c>
      <c r="AB31" s="34" t="str">
        <f t="shared" si="12"/>
        <v/>
      </c>
      <c r="AE31" s="34" t="str">
        <f t="shared" si="13"/>
        <v/>
      </c>
      <c r="AH31" s="34" t="str">
        <f t="shared" si="14"/>
        <v/>
      </c>
      <c r="AK31" s="34" t="str">
        <f t="shared" si="15"/>
        <v/>
      </c>
      <c r="AN31" s="34" t="str">
        <f t="shared" si="16"/>
        <v/>
      </c>
      <c r="AQ31" s="34" t="str">
        <f t="shared" si="17"/>
        <v/>
      </c>
      <c r="AT31" s="34" t="str">
        <f t="shared" si="18"/>
        <v/>
      </c>
      <c r="AW31" s="34" t="str">
        <f t="shared" si="19"/>
        <v/>
      </c>
      <c r="AZ31" s="34" t="str">
        <f t="shared" si="20"/>
        <v/>
      </c>
      <c r="BC31" s="34" t="str">
        <f t="shared" si="21"/>
        <v/>
      </c>
      <c r="BF31" s="34" t="str">
        <f t="shared" si="22"/>
        <v/>
      </c>
      <c r="BI31" s="34" t="str">
        <f t="shared" si="23"/>
        <v/>
      </c>
      <c r="BL31" s="34" t="str">
        <f t="shared" si="24"/>
        <v/>
      </c>
      <c r="BO31" s="34" t="str">
        <f t="shared" si="25"/>
        <v/>
      </c>
      <c r="BR31" s="34" t="str">
        <f t="shared" si="26"/>
        <v/>
      </c>
      <c r="BU31" s="34" t="str">
        <f t="shared" si="27"/>
        <v/>
      </c>
      <c r="BX31" s="34" t="str">
        <f t="shared" si="28"/>
        <v/>
      </c>
      <c r="CA31" s="34" t="str">
        <f t="shared" si="29"/>
        <v/>
      </c>
      <c r="CD31" s="34" t="str">
        <f t="shared" si="30"/>
        <v/>
      </c>
    </row>
    <row r="32" spans="2:82" x14ac:dyDescent="0.45">
      <c r="B32" s="33" t="str">
        <f t="shared" si="0"/>
        <v/>
      </c>
      <c r="C32" s="34" t="str">
        <f t="shared" si="1"/>
        <v/>
      </c>
      <c r="D32" s="34" t="str">
        <f t="shared" si="2"/>
        <v/>
      </c>
      <c r="E32" s="34" t="str">
        <f t="shared" si="3"/>
        <v/>
      </c>
      <c r="F32" s="34" t="str">
        <f t="shared" si="4"/>
        <v/>
      </c>
      <c r="G32" s="34" t="str">
        <f t="shared" si="5"/>
        <v/>
      </c>
      <c r="J32" s="34" t="str">
        <f t="shared" si="6"/>
        <v/>
      </c>
      <c r="M32" s="34" t="str">
        <f t="shared" si="7"/>
        <v/>
      </c>
      <c r="P32" s="34" t="str">
        <f t="shared" si="8"/>
        <v/>
      </c>
      <c r="S32" s="34" t="str">
        <f t="shared" si="9"/>
        <v/>
      </c>
      <c r="V32" s="34" t="str">
        <f t="shared" si="10"/>
        <v/>
      </c>
      <c r="Y32" s="34" t="str">
        <f t="shared" si="11"/>
        <v/>
      </c>
      <c r="AB32" s="34" t="str">
        <f t="shared" si="12"/>
        <v/>
      </c>
      <c r="AE32" s="34" t="str">
        <f t="shared" si="13"/>
        <v/>
      </c>
      <c r="AH32" s="34" t="str">
        <f t="shared" si="14"/>
        <v/>
      </c>
      <c r="AK32" s="34" t="str">
        <f t="shared" si="15"/>
        <v/>
      </c>
      <c r="AN32" s="34" t="str">
        <f t="shared" si="16"/>
        <v/>
      </c>
      <c r="AQ32" s="34" t="str">
        <f t="shared" si="17"/>
        <v/>
      </c>
      <c r="AT32" s="34" t="str">
        <f t="shared" si="18"/>
        <v/>
      </c>
      <c r="AW32" s="34" t="str">
        <f t="shared" si="19"/>
        <v/>
      </c>
      <c r="AZ32" s="34" t="str">
        <f t="shared" si="20"/>
        <v/>
      </c>
      <c r="BC32" s="34" t="str">
        <f t="shared" si="21"/>
        <v/>
      </c>
      <c r="BF32" s="34" t="str">
        <f t="shared" si="22"/>
        <v/>
      </c>
      <c r="BI32" s="34" t="str">
        <f t="shared" si="23"/>
        <v/>
      </c>
      <c r="BL32" s="34" t="str">
        <f t="shared" si="24"/>
        <v/>
      </c>
      <c r="BO32" s="34" t="str">
        <f t="shared" si="25"/>
        <v/>
      </c>
      <c r="BR32" s="34" t="str">
        <f t="shared" si="26"/>
        <v/>
      </c>
      <c r="BU32" s="34" t="str">
        <f t="shared" si="27"/>
        <v/>
      </c>
      <c r="BX32" s="34" t="str">
        <f t="shared" si="28"/>
        <v/>
      </c>
      <c r="CA32" s="34" t="str">
        <f t="shared" si="29"/>
        <v/>
      </c>
      <c r="CD32" s="34" t="str">
        <f t="shared" si="30"/>
        <v/>
      </c>
    </row>
    <row r="33" spans="2:82" x14ac:dyDescent="0.45">
      <c r="B33" s="33" t="str">
        <f t="shared" si="0"/>
        <v/>
      </c>
      <c r="C33" s="34" t="str">
        <f t="shared" si="1"/>
        <v/>
      </c>
      <c r="D33" s="34" t="str">
        <f t="shared" si="2"/>
        <v/>
      </c>
      <c r="E33" s="34" t="str">
        <f t="shared" si="3"/>
        <v/>
      </c>
      <c r="F33" s="34" t="str">
        <f t="shared" si="4"/>
        <v/>
      </c>
      <c r="G33" s="34" t="str">
        <f t="shared" si="5"/>
        <v/>
      </c>
      <c r="J33" s="34" t="str">
        <f t="shared" si="6"/>
        <v/>
      </c>
      <c r="M33" s="34" t="str">
        <f t="shared" si="7"/>
        <v/>
      </c>
      <c r="P33" s="34" t="str">
        <f t="shared" si="8"/>
        <v/>
      </c>
      <c r="S33" s="34" t="str">
        <f t="shared" si="9"/>
        <v/>
      </c>
      <c r="V33" s="34" t="str">
        <f t="shared" si="10"/>
        <v/>
      </c>
      <c r="Y33" s="34" t="str">
        <f t="shared" si="11"/>
        <v/>
      </c>
      <c r="AB33" s="34" t="str">
        <f t="shared" si="12"/>
        <v/>
      </c>
      <c r="AE33" s="34" t="str">
        <f t="shared" si="13"/>
        <v/>
      </c>
      <c r="AH33" s="34" t="str">
        <f t="shared" si="14"/>
        <v/>
      </c>
      <c r="AK33" s="34" t="str">
        <f t="shared" si="15"/>
        <v/>
      </c>
      <c r="AN33" s="34" t="str">
        <f t="shared" si="16"/>
        <v/>
      </c>
      <c r="AQ33" s="34" t="str">
        <f t="shared" si="17"/>
        <v/>
      </c>
      <c r="AT33" s="34" t="str">
        <f t="shared" si="18"/>
        <v/>
      </c>
      <c r="AW33" s="34" t="str">
        <f t="shared" si="19"/>
        <v/>
      </c>
      <c r="AZ33" s="34" t="str">
        <f t="shared" si="20"/>
        <v/>
      </c>
      <c r="BC33" s="34" t="str">
        <f t="shared" si="21"/>
        <v/>
      </c>
      <c r="BF33" s="34" t="str">
        <f t="shared" si="22"/>
        <v/>
      </c>
      <c r="BI33" s="34" t="str">
        <f t="shared" si="23"/>
        <v/>
      </c>
      <c r="BL33" s="34" t="str">
        <f t="shared" si="24"/>
        <v/>
      </c>
      <c r="BO33" s="34" t="str">
        <f t="shared" si="25"/>
        <v/>
      </c>
      <c r="BR33" s="34" t="str">
        <f t="shared" si="26"/>
        <v/>
      </c>
      <c r="BU33" s="34" t="str">
        <f t="shared" si="27"/>
        <v/>
      </c>
      <c r="BX33" s="34" t="str">
        <f t="shared" si="28"/>
        <v/>
      </c>
      <c r="CA33" s="34" t="str">
        <f t="shared" si="29"/>
        <v/>
      </c>
      <c r="CD33" s="34" t="str">
        <f t="shared" si="30"/>
        <v/>
      </c>
    </row>
    <row r="34" spans="2:82" x14ac:dyDescent="0.45">
      <c r="B34" s="33" t="str">
        <f t="shared" si="0"/>
        <v/>
      </c>
      <c r="C34" s="34" t="str">
        <f t="shared" si="1"/>
        <v/>
      </c>
      <c r="D34" s="34" t="str">
        <f t="shared" si="2"/>
        <v/>
      </c>
      <c r="E34" s="34" t="str">
        <f t="shared" si="3"/>
        <v/>
      </c>
      <c r="F34" s="34" t="str">
        <f t="shared" si="4"/>
        <v/>
      </c>
      <c r="G34" s="34" t="str">
        <f t="shared" si="5"/>
        <v/>
      </c>
      <c r="J34" s="34" t="str">
        <f t="shared" si="6"/>
        <v/>
      </c>
      <c r="M34" s="34" t="str">
        <f t="shared" si="7"/>
        <v/>
      </c>
      <c r="P34" s="34" t="str">
        <f t="shared" si="8"/>
        <v/>
      </c>
      <c r="S34" s="34" t="str">
        <f t="shared" si="9"/>
        <v/>
      </c>
      <c r="V34" s="34" t="str">
        <f t="shared" si="10"/>
        <v/>
      </c>
      <c r="Y34" s="34" t="str">
        <f t="shared" si="11"/>
        <v/>
      </c>
      <c r="AB34" s="34" t="str">
        <f t="shared" si="12"/>
        <v/>
      </c>
      <c r="AE34" s="34" t="str">
        <f t="shared" si="13"/>
        <v/>
      </c>
      <c r="AH34" s="34" t="str">
        <f t="shared" si="14"/>
        <v/>
      </c>
      <c r="AK34" s="34" t="str">
        <f t="shared" si="15"/>
        <v/>
      </c>
      <c r="AN34" s="34" t="str">
        <f t="shared" si="16"/>
        <v/>
      </c>
      <c r="AQ34" s="34" t="str">
        <f t="shared" si="17"/>
        <v/>
      </c>
      <c r="AT34" s="34" t="str">
        <f t="shared" si="18"/>
        <v/>
      </c>
      <c r="AW34" s="34" t="str">
        <f t="shared" si="19"/>
        <v/>
      </c>
      <c r="AZ34" s="34" t="str">
        <f t="shared" si="20"/>
        <v/>
      </c>
      <c r="BC34" s="34" t="str">
        <f t="shared" si="21"/>
        <v/>
      </c>
      <c r="BF34" s="34" t="str">
        <f t="shared" si="22"/>
        <v/>
      </c>
      <c r="BI34" s="34" t="str">
        <f t="shared" si="23"/>
        <v/>
      </c>
      <c r="BL34" s="34" t="str">
        <f t="shared" si="24"/>
        <v/>
      </c>
      <c r="BO34" s="34" t="str">
        <f t="shared" si="25"/>
        <v/>
      </c>
      <c r="BR34" s="34" t="str">
        <f t="shared" si="26"/>
        <v/>
      </c>
      <c r="BU34" s="34" t="str">
        <f t="shared" si="27"/>
        <v/>
      </c>
      <c r="BX34" s="34" t="str">
        <f t="shared" si="28"/>
        <v/>
      </c>
      <c r="CA34" s="34" t="str">
        <f t="shared" si="29"/>
        <v/>
      </c>
      <c r="CD34" s="34" t="str">
        <f t="shared" si="30"/>
        <v/>
      </c>
    </row>
    <row r="35" spans="2:82" x14ac:dyDescent="0.45">
      <c r="B35" s="33" t="str">
        <f t="shared" si="0"/>
        <v/>
      </c>
      <c r="C35" s="34" t="str">
        <f t="shared" si="1"/>
        <v/>
      </c>
      <c r="D35" s="34" t="str">
        <f t="shared" si="2"/>
        <v/>
      </c>
      <c r="E35" s="34" t="str">
        <f t="shared" si="3"/>
        <v/>
      </c>
      <c r="F35" s="34" t="str">
        <f t="shared" si="4"/>
        <v/>
      </c>
      <c r="G35" s="34" t="str">
        <f t="shared" si="5"/>
        <v/>
      </c>
      <c r="J35" s="34" t="str">
        <f t="shared" si="6"/>
        <v/>
      </c>
      <c r="M35" s="34" t="str">
        <f t="shared" si="7"/>
        <v/>
      </c>
      <c r="P35" s="34" t="str">
        <f t="shared" si="8"/>
        <v/>
      </c>
      <c r="S35" s="34" t="str">
        <f t="shared" si="9"/>
        <v/>
      </c>
      <c r="V35" s="34" t="str">
        <f t="shared" si="10"/>
        <v/>
      </c>
      <c r="Y35" s="34" t="str">
        <f t="shared" si="11"/>
        <v/>
      </c>
      <c r="AB35" s="34" t="str">
        <f t="shared" si="12"/>
        <v/>
      </c>
      <c r="AE35" s="34" t="str">
        <f t="shared" si="13"/>
        <v/>
      </c>
      <c r="AH35" s="34" t="str">
        <f t="shared" si="14"/>
        <v/>
      </c>
      <c r="AK35" s="34" t="str">
        <f t="shared" si="15"/>
        <v/>
      </c>
      <c r="AN35" s="34" t="str">
        <f t="shared" si="16"/>
        <v/>
      </c>
      <c r="AQ35" s="34" t="str">
        <f t="shared" si="17"/>
        <v/>
      </c>
      <c r="AT35" s="34" t="str">
        <f t="shared" si="18"/>
        <v/>
      </c>
      <c r="AW35" s="34" t="str">
        <f t="shared" si="19"/>
        <v/>
      </c>
      <c r="AZ35" s="34" t="str">
        <f t="shared" si="20"/>
        <v/>
      </c>
      <c r="BC35" s="34" t="str">
        <f t="shared" si="21"/>
        <v/>
      </c>
      <c r="BF35" s="34" t="str">
        <f t="shared" si="22"/>
        <v/>
      </c>
      <c r="BI35" s="34" t="str">
        <f t="shared" si="23"/>
        <v/>
      </c>
      <c r="BL35" s="34" t="str">
        <f t="shared" si="24"/>
        <v/>
      </c>
      <c r="BO35" s="34" t="str">
        <f t="shared" si="25"/>
        <v/>
      </c>
      <c r="BR35" s="34" t="str">
        <f t="shared" si="26"/>
        <v/>
      </c>
      <c r="BU35" s="34" t="str">
        <f t="shared" si="27"/>
        <v/>
      </c>
      <c r="BX35" s="34" t="str">
        <f t="shared" si="28"/>
        <v/>
      </c>
      <c r="CA35" s="34" t="str">
        <f t="shared" si="29"/>
        <v/>
      </c>
      <c r="CD35" s="34" t="str">
        <f t="shared" si="30"/>
        <v/>
      </c>
    </row>
    <row r="36" spans="2:82" x14ac:dyDescent="0.45">
      <c r="B36" s="33" t="str">
        <f t="shared" ref="B36:B67" si="31">IFERROR(IF(EDATE($B35, 1) &lt;= LastDate, EDATE($B35, 1), ""), "")</f>
        <v/>
      </c>
      <c r="C36" s="34" t="str">
        <f t="shared" si="1"/>
        <v/>
      </c>
      <c r="D36" s="34" t="str">
        <f t="shared" si="2"/>
        <v/>
      </c>
      <c r="E36" s="34" t="str">
        <f t="shared" si="3"/>
        <v/>
      </c>
      <c r="F36" s="34" t="str">
        <f t="shared" si="4"/>
        <v/>
      </c>
      <c r="G36" s="34" t="str">
        <f t="shared" si="5"/>
        <v/>
      </c>
      <c r="J36" s="34" t="str">
        <f t="shared" si="6"/>
        <v/>
      </c>
      <c r="M36" s="34" t="str">
        <f t="shared" si="7"/>
        <v/>
      </c>
      <c r="P36" s="34" t="str">
        <f t="shared" si="8"/>
        <v/>
      </c>
      <c r="S36" s="34" t="str">
        <f t="shared" si="9"/>
        <v/>
      </c>
      <c r="V36" s="34" t="str">
        <f t="shared" si="10"/>
        <v/>
      </c>
      <c r="Y36" s="34" t="str">
        <f t="shared" si="11"/>
        <v/>
      </c>
      <c r="AB36" s="34" t="str">
        <f t="shared" si="12"/>
        <v/>
      </c>
      <c r="AE36" s="34" t="str">
        <f t="shared" si="13"/>
        <v/>
      </c>
      <c r="AH36" s="34" t="str">
        <f t="shared" si="14"/>
        <v/>
      </c>
      <c r="AK36" s="34" t="str">
        <f t="shared" si="15"/>
        <v/>
      </c>
      <c r="AN36" s="34" t="str">
        <f t="shared" si="16"/>
        <v/>
      </c>
      <c r="AQ36" s="34" t="str">
        <f t="shared" si="17"/>
        <v/>
      </c>
      <c r="AT36" s="34" t="str">
        <f t="shared" si="18"/>
        <v/>
      </c>
      <c r="AW36" s="34" t="str">
        <f t="shared" si="19"/>
        <v/>
      </c>
      <c r="AZ36" s="34" t="str">
        <f t="shared" si="20"/>
        <v/>
      </c>
      <c r="BC36" s="34" t="str">
        <f t="shared" si="21"/>
        <v/>
      </c>
      <c r="BF36" s="34" t="str">
        <f t="shared" si="22"/>
        <v/>
      </c>
      <c r="BI36" s="34" t="str">
        <f t="shared" si="23"/>
        <v/>
      </c>
      <c r="BL36" s="34" t="str">
        <f t="shared" si="24"/>
        <v/>
      </c>
      <c r="BO36" s="34" t="str">
        <f t="shared" si="25"/>
        <v/>
      </c>
      <c r="BR36" s="34" t="str">
        <f t="shared" si="26"/>
        <v/>
      </c>
      <c r="BU36" s="34" t="str">
        <f t="shared" si="27"/>
        <v/>
      </c>
      <c r="BX36" s="34" t="str">
        <f t="shared" si="28"/>
        <v/>
      </c>
      <c r="CA36" s="34" t="str">
        <f t="shared" si="29"/>
        <v/>
      </c>
      <c r="CD36" s="34" t="str">
        <f t="shared" si="30"/>
        <v/>
      </c>
    </row>
    <row r="37" spans="2:82" x14ac:dyDescent="0.45">
      <c r="B37" s="33" t="str">
        <f t="shared" si="31"/>
        <v/>
      </c>
      <c r="C37" s="34" t="str">
        <f t="shared" si="1"/>
        <v/>
      </c>
      <c r="D37" s="34" t="str">
        <f t="shared" si="2"/>
        <v/>
      </c>
      <c r="E37" s="34" t="str">
        <f t="shared" si="3"/>
        <v/>
      </c>
      <c r="F37" s="34" t="str">
        <f t="shared" si="4"/>
        <v/>
      </c>
      <c r="G37" s="34" t="str">
        <f t="shared" si="5"/>
        <v/>
      </c>
      <c r="J37" s="34" t="str">
        <f t="shared" si="6"/>
        <v/>
      </c>
      <c r="M37" s="34" t="str">
        <f t="shared" si="7"/>
        <v/>
      </c>
      <c r="P37" s="34" t="str">
        <f t="shared" si="8"/>
        <v/>
      </c>
      <c r="S37" s="34" t="str">
        <f t="shared" si="9"/>
        <v/>
      </c>
      <c r="V37" s="34" t="str">
        <f t="shared" si="10"/>
        <v/>
      </c>
      <c r="Y37" s="34" t="str">
        <f t="shared" si="11"/>
        <v/>
      </c>
      <c r="AB37" s="34" t="str">
        <f t="shared" si="12"/>
        <v/>
      </c>
      <c r="AE37" s="34" t="str">
        <f t="shared" si="13"/>
        <v/>
      </c>
      <c r="AH37" s="34" t="str">
        <f t="shared" si="14"/>
        <v/>
      </c>
      <c r="AK37" s="34" t="str">
        <f t="shared" si="15"/>
        <v/>
      </c>
      <c r="AN37" s="34" t="str">
        <f t="shared" si="16"/>
        <v/>
      </c>
      <c r="AQ37" s="34" t="str">
        <f t="shared" si="17"/>
        <v/>
      </c>
      <c r="AT37" s="34" t="str">
        <f t="shared" si="18"/>
        <v/>
      </c>
      <c r="AW37" s="34" t="str">
        <f t="shared" si="19"/>
        <v/>
      </c>
      <c r="AZ37" s="34" t="str">
        <f t="shared" si="20"/>
        <v/>
      </c>
      <c r="BC37" s="34" t="str">
        <f t="shared" si="21"/>
        <v/>
      </c>
      <c r="BF37" s="34" t="str">
        <f t="shared" si="22"/>
        <v/>
      </c>
      <c r="BI37" s="34" t="str">
        <f t="shared" si="23"/>
        <v/>
      </c>
      <c r="BL37" s="34" t="str">
        <f t="shared" si="24"/>
        <v/>
      </c>
      <c r="BO37" s="34" t="str">
        <f t="shared" si="25"/>
        <v/>
      </c>
      <c r="BR37" s="34" t="str">
        <f t="shared" si="26"/>
        <v/>
      </c>
      <c r="BU37" s="34" t="str">
        <f t="shared" si="27"/>
        <v/>
      </c>
      <c r="BX37" s="34" t="str">
        <f t="shared" si="28"/>
        <v/>
      </c>
      <c r="CA37" s="34" t="str">
        <f t="shared" si="29"/>
        <v/>
      </c>
      <c r="CD37" s="34" t="str">
        <f t="shared" si="30"/>
        <v/>
      </c>
    </row>
    <row r="38" spans="2:82" x14ac:dyDescent="0.45">
      <c r="B38" s="33" t="str">
        <f t="shared" si="31"/>
        <v/>
      </c>
      <c r="C38" s="34" t="str">
        <f t="shared" si="1"/>
        <v/>
      </c>
      <c r="D38" s="34" t="str">
        <f t="shared" si="2"/>
        <v/>
      </c>
      <c r="E38" s="34" t="str">
        <f t="shared" si="3"/>
        <v/>
      </c>
      <c r="F38" s="34" t="str">
        <f t="shared" si="4"/>
        <v/>
      </c>
      <c r="G38" s="34" t="str">
        <f t="shared" si="5"/>
        <v/>
      </c>
      <c r="J38" s="34" t="str">
        <f t="shared" si="6"/>
        <v/>
      </c>
      <c r="M38" s="34" t="str">
        <f t="shared" si="7"/>
        <v/>
      </c>
      <c r="P38" s="34" t="str">
        <f t="shared" si="8"/>
        <v/>
      </c>
      <c r="S38" s="34" t="str">
        <f t="shared" si="9"/>
        <v/>
      </c>
      <c r="V38" s="34" t="str">
        <f t="shared" si="10"/>
        <v/>
      </c>
      <c r="Y38" s="34" t="str">
        <f t="shared" si="11"/>
        <v/>
      </c>
      <c r="AB38" s="34" t="str">
        <f t="shared" si="12"/>
        <v/>
      </c>
      <c r="AE38" s="34" t="str">
        <f t="shared" si="13"/>
        <v/>
      </c>
      <c r="AH38" s="34" t="str">
        <f t="shared" si="14"/>
        <v/>
      </c>
      <c r="AK38" s="34" t="str">
        <f t="shared" si="15"/>
        <v/>
      </c>
      <c r="AN38" s="34" t="str">
        <f t="shared" si="16"/>
        <v/>
      </c>
      <c r="AQ38" s="34" t="str">
        <f t="shared" si="17"/>
        <v/>
      </c>
      <c r="AT38" s="34" t="str">
        <f t="shared" si="18"/>
        <v/>
      </c>
      <c r="AW38" s="34" t="str">
        <f t="shared" si="19"/>
        <v/>
      </c>
      <c r="AZ38" s="34" t="str">
        <f t="shared" si="20"/>
        <v/>
      </c>
      <c r="BC38" s="34" t="str">
        <f t="shared" si="21"/>
        <v/>
      </c>
      <c r="BF38" s="34" t="str">
        <f t="shared" si="22"/>
        <v/>
      </c>
      <c r="BI38" s="34" t="str">
        <f t="shared" si="23"/>
        <v/>
      </c>
      <c r="BL38" s="34" t="str">
        <f t="shared" si="24"/>
        <v/>
      </c>
      <c r="BO38" s="34" t="str">
        <f t="shared" si="25"/>
        <v/>
      </c>
      <c r="BR38" s="34" t="str">
        <f t="shared" si="26"/>
        <v/>
      </c>
      <c r="BU38" s="34" t="str">
        <f t="shared" si="27"/>
        <v/>
      </c>
      <c r="BX38" s="34" t="str">
        <f t="shared" si="28"/>
        <v/>
      </c>
      <c r="CA38" s="34" t="str">
        <f t="shared" si="29"/>
        <v/>
      </c>
      <c r="CD38" s="34" t="str">
        <f t="shared" si="30"/>
        <v/>
      </c>
    </row>
    <row r="39" spans="2:82" x14ac:dyDescent="0.45">
      <c r="B39" s="33" t="str">
        <f t="shared" si="31"/>
        <v/>
      </c>
      <c r="C39" s="34" t="str">
        <f t="shared" si="1"/>
        <v/>
      </c>
      <c r="D39" s="34" t="str">
        <f t="shared" si="2"/>
        <v/>
      </c>
      <c r="E39" s="34" t="str">
        <f t="shared" si="3"/>
        <v/>
      </c>
      <c r="F39" s="34" t="str">
        <f t="shared" si="4"/>
        <v/>
      </c>
      <c r="G39" s="34" t="str">
        <f t="shared" si="5"/>
        <v/>
      </c>
      <c r="J39" s="34" t="str">
        <f t="shared" si="6"/>
        <v/>
      </c>
      <c r="M39" s="34" t="str">
        <f t="shared" si="7"/>
        <v/>
      </c>
      <c r="P39" s="34" t="str">
        <f t="shared" si="8"/>
        <v/>
      </c>
      <c r="S39" s="34" t="str">
        <f t="shared" si="9"/>
        <v/>
      </c>
      <c r="V39" s="34" t="str">
        <f t="shared" si="10"/>
        <v/>
      </c>
      <c r="Y39" s="34" t="str">
        <f t="shared" si="11"/>
        <v/>
      </c>
      <c r="AB39" s="34" t="str">
        <f t="shared" si="12"/>
        <v/>
      </c>
      <c r="AE39" s="34" t="str">
        <f t="shared" si="13"/>
        <v/>
      </c>
      <c r="AH39" s="34" t="str">
        <f t="shared" si="14"/>
        <v/>
      </c>
      <c r="AK39" s="34" t="str">
        <f t="shared" si="15"/>
        <v/>
      </c>
      <c r="AN39" s="34" t="str">
        <f t="shared" si="16"/>
        <v/>
      </c>
      <c r="AQ39" s="34" t="str">
        <f t="shared" si="17"/>
        <v/>
      </c>
      <c r="AT39" s="34" t="str">
        <f t="shared" si="18"/>
        <v/>
      </c>
      <c r="AW39" s="34" t="str">
        <f t="shared" si="19"/>
        <v/>
      </c>
      <c r="AZ39" s="34" t="str">
        <f t="shared" si="20"/>
        <v/>
      </c>
      <c r="BC39" s="34" t="str">
        <f t="shared" si="21"/>
        <v/>
      </c>
      <c r="BF39" s="34" t="str">
        <f t="shared" si="22"/>
        <v/>
      </c>
      <c r="BI39" s="34" t="str">
        <f t="shared" si="23"/>
        <v/>
      </c>
      <c r="BL39" s="34" t="str">
        <f t="shared" si="24"/>
        <v/>
      </c>
      <c r="BO39" s="34" t="str">
        <f t="shared" si="25"/>
        <v/>
      </c>
      <c r="BR39" s="34" t="str">
        <f t="shared" si="26"/>
        <v/>
      </c>
      <c r="BU39" s="34" t="str">
        <f t="shared" si="27"/>
        <v/>
      </c>
      <c r="BX39" s="34" t="str">
        <f t="shared" si="28"/>
        <v/>
      </c>
      <c r="CA39" s="34" t="str">
        <f t="shared" si="29"/>
        <v/>
      </c>
      <c r="CD39" s="34" t="str">
        <f t="shared" si="30"/>
        <v/>
      </c>
    </row>
    <row r="40" spans="2:82" x14ac:dyDescent="0.45">
      <c r="B40" s="33" t="str">
        <f t="shared" si="31"/>
        <v/>
      </c>
      <c r="C40" s="34" t="str">
        <f t="shared" si="1"/>
        <v/>
      </c>
      <c r="D40" s="34" t="str">
        <f t="shared" si="2"/>
        <v/>
      </c>
      <c r="E40" s="34" t="str">
        <f t="shared" si="3"/>
        <v/>
      </c>
      <c r="F40" s="34" t="str">
        <f t="shared" si="4"/>
        <v/>
      </c>
      <c r="G40" s="34" t="str">
        <f t="shared" si="5"/>
        <v/>
      </c>
      <c r="J40" s="34" t="str">
        <f t="shared" si="6"/>
        <v/>
      </c>
      <c r="M40" s="34" t="str">
        <f t="shared" si="7"/>
        <v/>
      </c>
      <c r="P40" s="34" t="str">
        <f t="shared" si="8"/>
        <v/>
      </c>
      <c r="S40" s="34" t="str">
        <f t="shared" si="9"/>
        <v/>
      </c>
      <c r="V40" s="34" t="str">
        <f t="shared" si="10"/>
        <v/>
      </c>
      <c r="Y40" s="34" t="str">
        <f t="shared" si="11"/>
        <v/>
      </c>
      <c r="AB40" s="34" t="str">
        <f t="shared" si="12"/>
        <v/>
      </c>
      <c r="AE40" s="34" t="str">
        <f t="shared" si="13"/>
        <v/>
      </c>
      <c r="AH40" s="34" t="str">
        <f t="shared" si="14"/>
        <v/>
      </c>
      <c r="AK40" s="34" t="str">
        <f t="shared" si="15"/>
        <v/>
      </c>
      <c r="AN40" s="34" t="str">
        <f t="shared" si="16"/>
        <v/>
      </c>
      <c r="AQ40" s="34" t="str">
        <f t="shared" si="17"/>
        <v/>
      </c>
      <c r="AT40" s="34" t="str">
        <f t="shared" si="18"/>
        <v/>
      </c>
      <c r="AW40" s="34" t="str">
        <f t="shared" si="19"/>
        <v/>
      </c>
      <c r="AZ40" s="34" t="str">
        <f t="shared" si="20"/>
        <v/>
      </c>
      <c r="BC40" s="34" t="str">
        <f t="shared" si="21"/>
        <v/>
      </c>
      <c r="BF40" s="34" t="str">
        <f t="shared" si="22"/>
        <v/>
      </c>
      <c r="BI40" s="34" t="str">
        <f t="shared" si="23"/>
        <v/>
      </c>
      <c r="BL40" s="34" t="str">
        <f t="shared" si="24"/>
        <v/>
      </c>
      <c r="BO40" s="34" t="str">
        <f t="shared" si="25"/>
        <v/>
      </c>
      <c r="BR40" s="34" t="str">
        <f t="shared" si="26"/>
        <v/>
      </c>
      <c r="BU40" s="34" t="str">
        <f t="shared" si="27"/>
        <v/>
      </c>
      <c r="BX40" s="34" t="str">
        <f t="shared" si="28"/>
        <v/>
      </c>
      <c r="CA40" s="34" t="str">
        <f t="shared" si="29"/>
        <v/>
      </c>
      <c r="CD40" s="34" t="str">
        <f t="shared" si="30"/>
        <v/>
      </c>
    </row>
    <row r="41" spans="2:82" x14ac:dyDescent="0.45">
      <c r="B41" s="33" t="str">
        <f t="shared" si="31"/>
        <v/>
      </c>
      <c r="C41" s="34" t="str">
        <f t="shared" si="1"/>
        <v/>
      </c>
      <c r="D41" s="34" t="str">
        <f t="shared" si="2"/>
        <v/>
      </c>
      <c r="E41" s="34" t="str">
        <f t="shared" si="3"/>
        <v/>
      </c>
      <c r="F41" s="34" t="str">
        <f t="shared" si="4"/>
        <v/>
      </c>
      <c r="G41" s="34" t="str">
        <f t="shared" si="5"/>
        <v/>
      </c>
      <c r="J41" s="34" t="str">
        <f t="shared" si="6"/>
        <v/>
      </c>
      <c r="M41" s="34" t="str">
        <f t="shared" si="7"/>
        <v/>
      </c>
      <c r="P41" s="34" t="str">
        <f t="shared" si="8"/>
        <v/>
      </c>
      <c r="S41" s="34" t="str">
        <f t="shared" si="9"/>
        <v/>
      </c>
      <c r="V41" s="34" t="str">
        <f t="shared" si="10"/>
        <v/>
      </c>
      <c r="Y41" s="34" t="str">
        <f t="shared" si="11"/>
        <v/>
      </c>
      <c r="AB41" s="34" t="str">
        <f t="shared" si="12"/>
        <v/>
      </c>
      <c r="AE41" s="34" t="str">
        <f t="shared" si="13"/>
        <v/>
      </c>
      <c r="AH41" s="34" t="str">
        <f t="shared" si="14"/>
        <v/>
      </c>
      <c r="AK41" s="34" t="str">
        <f t="shared" si="15"/>
        <v/>
      </c>
      <c r="AN41" s="34" t="str">
        <f t="shared" si="16"/>
        <v/>
      </c>
      <c r="AQ41" s="34" t="str">
        <f t="shared" si="17"/>
        <v/>
      </c>
      <c r="AT41" s="34" t="str">
        <f t="shared" si="18"/>
        <v/>
      </c>
      <c r="AW41" s="34" t="str">
        <f t="shared" si="19"/>
        <v/>
      </c>
      <c r="AZ41" s="34" t="str">
        <f t="shared" si="20"/>
        <v/>
      </c>
      <c r="BC41" s="34" t="str">
        <f t="shared" si="21"/>
        <v/>
      </c>
      <c r="BF41" s="34" t="str">
        <f t="shared" si="22"/>
        <v/>
      </c>
      <c r="BI41" s="34" t="str">
        <f t="shared" si="23"/>
        <v/>
      </c>
      <c r="BL41" s="34" t="str">
        <f t="shared" si="24"/>
        <v/>
      </c>
      <c r="BO41" s="34" t="str">
        <f t="shared" si="25"/>
        <v/>
      </c>
      <c r="BR41" s="34" t="str">
        <f t="shared" si="26"/>
        <v/>
      </c>
      <c r="BU41" s="34" t="str">
        <f t="shared" si="27"/>
        <v/>
      </c>
      <c r="BX41" s="34" t="str">
        <f t="shared" si="28"/>
        <v/>
      </c>
      <c r="CA41" s="34" t="str">
        <f t="shared" si="29"/>
        <v/>
      </c>
      <c r="CD41" s="34" t="str">
        <f t="shared" si="30"/>
        <v/>
      </c>
    </row>
    <row r="42" spans="2:82" x14ac:dyDescent="0.45">
      <c r="B42" s="33" t="str">
        <f t="shared" si="31"/>
        <v/>
      </c>
      <c r="C42" s="34" t="str">
        <f t="shared" si="1"/>
        <v/>
      </c>
      <c r="D42" s="34" t="str">
        <f t="shared" si="2"/>
        <v/>
      </c>
      <c r="E42" s="34" t="str">
        <f t="shared" si="3"/>
        <v/>
      </c>
      <c r="F42" s="34" t="str">
        <f t="shared" si="4"/>
        <v/>
      </c>
      <c r="G42" s="34" t="str">
        <f t="shared" si="5"/>
        <v/>
      </c>
      <c r="J42" s="34" t="str">
        <f t="shared" si="6"/>
        <v/>
      </c>
      <c r="M42" s="34" t="str">
        <f t="shared" si="7"/>
        <v/>
      </c>
      <c r="P42" s="34" t="str">
        <f t="shared" si="8"/>
        <v/>
      </c>
      <c r="S42" s="34" t="str">
        <f t="shared" si="9"/>
        <v/>
      </c>
      <c r="V42" s="34" t="str">
        <f t="shared" si="10"/>
        <v/>
      </c>
      <c r="Y42" s="34" t="str">
        <f t="shared" si="11"/>
        <v/>
      </c>
      <c r="AB42" s="34" t="str">
        <f t="shared" si="12"/>
        <v/>
      </c>
      <c r="AE42" s="34" t="str">
        <f t="shared" si="13"/>
        <v/>
      </c>
      <c r="AH42" s="34" t="str">
        <f t="shared" si="14"/>
        <v/>
      </c>
      <c r="AK42" s="34" t="str">
        <f t="shared" si="15"/>
        <v/>
      </c>
      <c r="AN42" s="34" t="str">
        <f t="shared" si="16"/>
        <v/>
      </c>
      <c r="AQ42" s="34" t="str">
        <f t="shared" si="17"/>
        <v/>
      </c>
      <c r="AT42" s="34" t="str">
        <f t="shared" si="18"/>
        <v/>
      </c>
      <c r="AW42" s="34" t="str">
        <f t="shared" si="19"/>
        <v/>
      </c>
      <c r="AZ42" s="34" t="str">
        <f t="shared" si="20"/>
        <v/>
      </c>
      <c r="BC42" s="34" t="str">
        <f t="shared" si="21"/>
        <v/>
      </c>
      <c r="BF42" s="34" t="str">
        <f t="shared" si="22"/>
        <v/>
      </c>
      <c r="BI42" s="34" t="str">
        <f t="shared" si="23"/>
        <v/>
      </c>
      <c r="BL42" s="34" t="str">
        <f t="shared" si="24"/>
        <v/>
      </c>
      <c r="BO42" s="34" t="str">
        <f t="shared" si="25"/>
        <v/>
      </c>
      <c r="BR42" s="34" t="str">
        <f t="shared" si="26"/>
        <v/>
      </c>
      <c r="BU42" s="34" t="str">
        <f t="shared" si="27"/>
        <v/>
      </c>
      <c r="BX42" s="34" t="str">
        <f t="shared" si="28"/>
        <v/>
      </c>
      <c r="CA42" s="34" t="str">
        <f t="shared" si="29"/>
        <v/>
      </c>
      <c r="CD42" s="34" t="str">
        <f t="shared" si="30"/>
        <v/>
      </c>
    </row>
    <row r="43" spans="2:82" x14ac:dyDescent="0.45">
      <c r="B43" s="33" t="str">
        <f t="shared" si="31"/>
        <v/>
      </c>
      <c r="C43" s="34" t="str">
        <f t="shared" si="1"/>
        <v/>
      </c>
      <c r="D43" s="34" t="str">
        <f t="shared" si="2"/>
        <v/>
      </c>
      <c r="E43" s="34" t="str">
        <f t="shared" si="3"/>
        <v/>
      </c>
      <c r="F43" s="34" t="str">
        <f t="shared" si="4"/>
        <v/>
      </c>
      <c r="G43" s="34" t="str">
        <f t="shared" si="5"/>
        <v/>
      </c>
      <c r="J43" s="34" t="str">
        <f t="shared" si="6"/>
        <v/>
      </c>
      <c r="M43" s="34" t="str">
        <f t="shared" si="7"/>
        <v/>
      </c>
      <c r="P43" s="34" t="str">
        <f t="shared" si="8"/>
        <v/>
      </c>
      <c r="S43" s="34" t="str">
        <f t="shared" si="9"/>
        <v/>
      </c>
      <c r="V43" s="34" t="str">
        <f t="shared" si="10"/>
        <v/>
      </c>
      <c r="Y43" s="34" t="str">
        <f t="shared" si="11"/>
        <v/>
      </c>
      <c r="AB43" s="34" t="str">
        <f t="shared" si="12"/>
        <v/>
      </c>
      <c r="AE43" s="34" t="str">
        <f t="shared" si="13"/>
        <v/>
      </c>
      <c r="AH43" s="34" t="str">
        <f t="shared" si="14"/>
        <v/>
      </c>
      <c r="AK43" s="34" t="str">
        <f t="shared" si="15"/>
        <v/>
      </c>
      <c r="AN43" s="34" t="str">
        <f t="shared" si="16"/>
        <v/>
      </c>
      <c r="AQ43" s="34" t="str">
        <f t="shared" si="17"/>
        <v/>
      </c>
      <c r="AT43" s="34" t="str">
        <f t="shared" si="18"/>
        <v/>
      </c>
      <c r="AW43" s="34" t="str">
        <f t="shared" si="19"/>
        <v/>
      </c>
      <c r="AZ43" s="34" t="str">
        <f t="shared" si="20"/>
        <v/>
      </c>
      <c r="BC43" s="34" t="str">
        <f t="shared" si="21"/>
        <v/>
      </c>
      <c r="BF43" s="34" t="str">
        <f t="shared" si="22"/>
        <v/>
      </c>
      <c r="BI43" s="34" t="str">
        <f t="shared" si="23"/>
        <v/>
      </c>
      <c r="BL43" s="34" t="str">
        <f t="shared" si="24"/>
        <v/>
      </c>
      <c r="BO43" s="34" t="str">
        <f t="shared" si="25"/>
        <v/>
      </c>
      <c r="BR43" s="34" t="str">
        <f t="shared" si="26"/>
        <v/>
      </c>
      <c r="BU43" s="34" t="str">
        <f t="shared" si="27"/>
        <v/>
      </c>
      <c r="BX43" s="34" t="str">
        <f t="shared" si="28"/>
        <v/>
      </c>
      <c r="CA43" s="34" t="str">
        <f t="shared" si="29"/>
        <v/>
      </c>
      <c r="CD43" s="34" t="str">
        <f t="shared" si="30"/>
        <v/>
      </c>
    </row>
    <row r="44" spans="2:82" x14ac:dyDescent="0.45">
      <c r="B44" s="33" t="str">
        <f t="shared" si="31"/>
        <v/>
      </c>
      <c r="C44" s="34" t="str">
        <f t="shared" si="1"/>
        <v/>
      </c>
      <c r="D44" s="34" t="str">
        <f t="shared" si="2"/>
        <v/>
      </c>
      <c r="E44" s="34" t="str">
        <f t="shared" si="3"/>
        <v/>
      </c>
      <c r="F44" s="34" t="str">
        <f t="shared" si="4"/>
        <v/>
      </c>
      <c r="G44" s="34" t="str">
        <f t="shared" si="5"/>
        <v/>
      </c>
      <c r="J44" s="34" t="str">
        <f t="shared" si="6"/>
        <v/>
      </c>
      <c r="M44" s="34" t="str">
        <f t="shared" si="7"/>
        <v/>
      </c>
      <c r="P44" s="34" t="str">
        <f t="shared" si="8"/>
        <v/>
      </c>
      <c r="S44" s="34" t="str">
        <f t="shared" si="9"/>
        <v/>
      </c>
      <c r="V44" s="34" t="str">
        <f t="shared" si="10"/>
        <v/>
      </c>
      <c r="Y44" s="34" t="str">
        <f t="shared" si="11"/>
        <v/>
      </c>
      <c r="AB44" s="34" t="str">
        <f t="shared" si="12"/>
        <v/>
      </c>
      <c r="AE44" s="34" t="str">
        <f t="shared" si="13"/>
        <v/>
      </c>
      <c r="AH44" s="34" t="str">
        <f t="shared" si="14"/>
        <v/>
      </c>
      <c r="AK44" s="34" t="str">
        <f t="shared" si="15"/>
        <v/>
      </c>
      <c r="AN44" s="34" t="str">
        <f t="shared" si="16"/>
        <v/>
      </c>
      <c r="AQ44" s="34" t="str">
        <f t="shared" si="17"/>
        <v/>
      </c>
      <c r="AT44" s="34" t="str">
        <f t="shared" si="18"/>
        <v/>
      </c>
      <c r="AW44" s="34" t="str">
        <f t="shared" si="19"/>
        <v/>
      </c>
      <c r="AZ44" s="34" t="str">
        <f t="shared" si="20"/>
        <v/>
      </c>
      <c r="BC44" s="34" t="str">
        <f t="shared" si="21"/>
        <v/>
      </c>
      <c r="BF44" s="34" t="str">
        <f t="shared" si="22"/>
        <v/>
      </c>
      <c r="BI44" s="34" t="str">
        <f t="shared" si="23"/>
        <v/>
      </c>
      <c r="BL44" s="34" t="str">
        <f t="shared" si="24"/>
        <v/>
      </c>
      <c r="BO44" s="34" t="str">
        <f t="shared" si="25"/>
        <v/>
      </c>
      <c r="BR44" s="34" t="str">
        <f t="shared" si="26"/>
        <v/>
      </c>
      <c r="BU44" s="34" t="str">
        <f t="shared" si="27"/>
        <v/>
      </c>
      <c r="BX44" s="34" t="str">
        <f t="shared" si="28"/>
        <v/>
      </c>
      <c r="CA44" s="34" t="str">
        <f t="shared" si="29"/>
        <v/>
      </c>
      <c r="CD44" s="34" t="str">
        <f t="shared" si="30"/>
        <v/>
      </c>
    </row>
    <row r="45" spans="2:82" x14ac:dyDescent="0.45">
      <c r="B45" s="33" t="str">
        <f t="shared" si="31"/>
        <v/>
      </c>
      <c r="C45" s="34" t="str">
        <f t="shared" si="1"/>
        <v/>
      </c>
      <c r="D45" s="34" t="str">
        <f t="shared" si="2"/>
        <v/>
      </c>
      <c r="E45" s="34" t="str">
        <f t="shared" si="3"/>
        <v/>
      </c>
      <c r="F45" s="34" t="str">
        <f t="shared" si="4"/>
        <v/>
      </c>
      <c r="G45" s="34" t="str">
        <f t="shared" si="5"/>
        <v/>
      </c>
      <c r="J45" s="34" t="str">
        <f t="shared" si="6"/>
        <v/>
      </c>
      <c r="M45" s="34" t="str">
        <f t="shared" si="7"/>
        <v/>
      </c>
      <c r="P45" s="34" t="str">
        <f t="shared" si="8"/>
        <v/>
      </c>
      <c r="S45" s="34" t="str">
        <f t="shared" si="9"/>
        <v/>
      </c>
      <c r="V45" s="34" t="str">
        <f t="shared" si="10"/>
        <v/>
      </c>
      <c r="Y45" s="34" t="str">
        <f t="shared" si="11"/>
        <v/>
      </c>
      <c r="AB45" s="34" t="str">
        <f t="shared" si="12"/>
        <v/>
      </c>
      <c r="AE45" s="34" t="str">
        <f t="shared" si="13"/>
        <v/>
      </c>
      <c r="AH45" s="34" t="str">
        <f t="shared" si="14"/>
        <v/>
      </c>
      <c r="AK45" s="34" t="str">
        <f t="shared" si="15"/>
        <v/>
      </c>
      <c r="AN45" s="34" t="str">
        <f t="shared" si="16"/>
        <v/>
      </c>
      <c r="AQ45" s="34" t="str">
        <f t="shared" si="17"/>
        <v/>
      </c>
      <c r="AT45" s="34" t="str">
        <f t="shared" si="18"/>
        <v/>
      </c>
      <c r="AW45" s="34" t="str">
        <f t="shared" si="19"/>
        <v/>
      </c>
      <c r="AZ45" s="34" t="str">
        <f t="shared" si="20"/>
        <v/>
      </c>
      <c r="BC45" s="34" t="str">
        <f t="shared" si="21"/>
        <v/>
      </c>
      <c r="BF45" s="34" t="str">
        <f t="shared" si="22"/>
        <v/>
      </c>
      <c r="BI45" s="34" t="str">
        <f t="shared" si="23"/>
        <v/>
      </c>
      <c r="BL45" s="34" t="str">
        <f t="shared" si="24"/>
        <v/>
      </c>
      <c r="BO45" s="34" t="str">
        <f t="shared" si="25"/>
        <v/>
      </c>
      <c r="BR45" s="34" t="str">
        <f t="shared" si="26"/>
        <v/>
      </c>
      <c r="BU45" s="34" t="str">
        <f t="shared" si="27"/>
        <v/>
      </c>
      <c r="BX45" s="34" t="str">
        <f t="shared" si="28"/>
        <v/>
      </c>
      <c r="CA45" s="34" t="str">
        <f t="shared" si="29"/>
        <v/>
      </c>
      <c r="CD45" s="34" t="str">
        <f t="shared" si="30"/>
        <v/>
      </c>
    </row>
    <row r="46" spans="2:82" x14ac:dyDescent="0.45">
      <c r="B46" s="33" t="str">
        <f t="shared" si="31"/>
        <v/>
      </c>
      <c r="C46" s="34" t="str">
        <f t="shared" si="1"/>
        <v/>
      </c>
      <c r="D46" s="34" t="str">
        <f t="shared" si="2"/>
        <v/>
      </c>
      <c r="E46" s="34" t="str">
        <f t="shared" si="3"/>
        <v/>
      </c>
      <c r="F46" s="34" t="str">
        <f t="shared" si="4"/>
        <v/>
      </c>
      <c r="G46" s="34" t="str">
        <f t="shared" si="5"/>
        <v/>
      </c>
      <c r="J46" s="34" t="str">
        <f t="shared" si="6"/>
        <v/>
      </c>
      <c r="M46" s="34" t="str">
        <f t="shared" si="7"/>
        <v/>
      </c>
      <c r="P46" s="34" t="str">
        <f t="shared" si="8"/>
        <v/>
      </c>
      <c r="S46" s="34" t="str">
        <f t="shared" si="9"/>
        <v/>
      </c>
      <c r="V46" s="34" t="str">
        <f t="shared" si="10"/>
        <v/>
      </c>
      <c r="Y46" s="34" t="str">
        <f t="shared" si="11"/>
        <v/>
      </c>
      <c r="AB46" s="34" t="str">
        <f t="shared" si="12"/>
        <v/>
      </c>
      <c r="AE46" s="34" t="str">
        <f t="shared" si="13"/>
        <v/>
      </c>
      <c r="AH46" s="34" t="str">
        <f t="shared" si="14"/>
        <v/>
      </c>
      <c r="AK46" s="34" t="str">
        <f t="shared" si="15"/>
        <v/>
      </c>
      <c r="AN46" s="34" t="str">
        <f t="shared" si="16"/>
        <v/>
      </c>
      <c r="AQ46" s="34" t="str">
        <f t="shared" si="17"/>
        <v/>
      </c>
      <c r="AT46" s="34" t="str">
        <f t="shared" si="18"/>
        <v/>
      </c>
      <c r="AW46" s="34" t="str">
        <f t="shared" si="19"/>
        <v/>
      </c>
      <c r="AZ46" s="34" t="str">
        <f t="shared" si="20"/>
        <v/>
      </c>
      <c r="BC46" s="34" t="str">
        <f t="shared" si="21"/>
        <v/>
      </c>
      <c r="BF46" s="34" t="str">
        <f t="shared" si="22"/>
        <v/>
      </c>
      <c r="BI46" s="34" t="str">
        <f t="shared" si="23"/>
        <v/>
      </c>
      <c r="BL46" s="34" t="str">
        <f t="shared" si="24"/>
        <v/>
      </c>
      <c r="BO46" s="34" t="str">
        <f t="shared" si="25"/>
        <v/>
      </c>
      <c r="BR46" s="34" t="str">
        <f t="shared" si="26"/>
        <v/>
      </c>
      <c r="BU46" s="34" t="str">
        <f t="shared" si="27"/>
        <v/>
      </c>
      <c r="BX46" s="34" t="str">
        <f t="shared" si="28"/>
        <v/>
      </c>
      <c r="CA46" s="34" t="str">
        <f t="shared" si="29"/>
        <v/>
      </c>
      <c r="CD46" s="34" t="str">
        <f t="shared" si="30"/>
        <v/>
      </c>
    </row>
    <row r="47" spans="2:82" x14ac:dyDescent="0.45">
      <c r="B47" s="33" t="str">
        <f t="shared" si="31"/>
        <v/>
      </c>
      <c r="C47" s="34" t="str">
        <f t="shared" si="1"/>
        <v/>
      </c>
      <c r="D47" s="34" t="str">
        <f t="shared" si="2"/>
        <v/>
      </c>
      <c r="E47" s="34" t="str">
        <f t="shared" si="3"/>
        <v/>
      </c>
      <c r="F47" s="34" t="str">
        <f t="shared" si="4"/>
        <v/>
      </c>
      <c r="G47" s="34" t="str">
        <f t="shared" si="5"/>
        <v/>
      </c>
      <c r="J47" s="34" t="str">
        <f t="shared" si="6"/>
        <v/>
      </c>
      <c r="M47" s="34" t="str">
        <f t="shared" si="7"/>
        <v/>
      </c>
      <c r="P47" s="34" t="str">
        <f t="shared" si="8"/>
        <v/>
      </c>
      <c r="S47" s="34" t="str">
        <f t="shared" si="9"/>
        <v/>
      </c>
      <c r="V47" s="34" t="str">
        <f t="shared" si="10"/>
        <v/>
      </c>
      <c r="Y47" s="34" t="str">
        <f t="shared" si="11"/>
        <v/>
      </c>
      <c r="AB47" s="34" t="str">
        <f t="shared" si="12"/>
        <v/>
      </c>
      <c r="AE47" s="34" t="str">
        <f t="shared" si="13"/>
        <v/>
      </c>
      <c r="AH47" s="34" t="str">
        <f t="shared" si="14"/>
        <v/>
      </c>
      <c r="AK47" s="34" t="str">
        <f t="shared" si="15"/>
        <v/>
      </c>
      <c r="AN47" s="34" t="str">
        <f t="shared" si="16"/>
        <v/>
      </c>
      <c r="AQ47" s="34" t="str">
        <f t="shared" si="17"/>
        <v/>
      </c>
      <c r="AT47" s="34" t="str">
        <f t="shared" si="18"/>
        <v/>
      </c>
      <c r="AW47" s="34" t="str">
        <f t="shared" si="19"/>
        <v/>
      </c>
      <c r="AZ47" s="34" t="str">
        <f t="shared" si="20"/>
        <v/>
      </c>
      <c r="BC47" s="34" t="str">
        <f t="shared" si="21"/>
        <v/>
      </c>
      <c r="BF47" s="34" t="str">
        <f t="shared" si="22"/>
        <v/>
      </c>
      <c r="BI47" s="34" t="str">
        <f t="shared" si="23"/>
        <v/>
      </c>
      <c r="BL47" s="34" t="str">
        <f t="shared" si="24"/>
        <v/>
      </c>
      <c r="BO47" s="34" t="str">
        <f t="shared" si="25"/>
        <v/>
      </c>
      <c r="BR47" s="34" t="str">
        <f t="shared" si="26"/>
        <v/>
      </c>
      <c r="BU47" s="34" t="str">
        <f t="shared" si="27"/>
        <v/>
      </c>
      <c r="BX47" s="34" t="str">
        <f t="shared" si="28"/>
        <v/>
      </c>
      <c r="CA47" s="34" t="str">
        <f t="shared" si="29"/>
        <v/>
      </c>
      <c r="CD47" s="34" t="str">
        <f t="shared" si="30"/>
        <v/>
      </c>
    </row>
    <row r="48" spans="2:82" x14ac:dyDescent="0.45">
      <c r="B48" s="33" t="str">
        <f t="shared" si="31"/>
        <v/>
      </c>
      <c r="C48" s="34" t="str">
        <f t="shared" si="1"/>
        <v/>
      </c>
      <c r="D48" s="34" t="str">
        <f t="shared" si="2"/>
        <v/>
      </c>
      <c r="E48" s="34" t="str">
        <f t="shared" si="3"/>
        <v/>
      </c>
      <c r="F48" s="34" t="str">
        <f t="shared" si="4"/>
        <v/>
      </c>
      <c r="G48" s="34" t="str">
        <f t="shared" si="5"/>
        <v/>
      </c>
      <c r="J48" s="34" t="str">
        <f t="shared" si="6"/>
        <v/>
      </c>
      <c r="M48" s="34" t="str">
        <f t="shared" si="7"/>
        <v/>
      </c>
      <c r="P48" s="34" t="str">
        <f t="shared" si="8"/>
        <v/>
      </c>
      <c r="S48" s="34" t="str">
        <f t="shared" si="9"/>
        <v/>
      </c>
      <c r="V48" s="34" t="str">
        <f t="shared" si="10"/>
        <v/>
      </c>
      <c r="Y48" s="34" t="str">
        <f t="shared" si="11"/>
        <v/>
      </c>
      <c r="AB48" s="34" t="str">
        <f t="shared" si="12"/>
        <v/>
      </c>
      <c r="AE48" s="34" t="str">
        <f t="shared" si="13"/>
        <v/>
      </c>
      <c r="AH48" s="34" t="str">
        <f t="shared" si="14"/>
        <v/>
      </c>
      <c r="AK48" s="34" t="str">
        <f t="shared" si="15"/>
        <v/>
      </c>
      <c r="AN48" s="34" t="str">
        <f t="shared" si="16"/>
        <v/>
      </c>
      <c r="AQ48" s="34" t="str">
        <f t="shared" si="17"/>
        <v/>
      </c>
      <c r="AT48" s="34" t="str">
        <f t="shared" si="18"/>
        <v/>
      </c>
      <c r="AW48" s="34" t="str">
        <f t="shared" si="19"/>
        <v/>
      </c>
      <c r="AZ48" s="34" t="str">
        <f t="shared" si="20"/>
        <v/>
      </c>
      <c r="BC48" s="34" t="str">
        <f t="shared" si="21"/>
        <v/>
      </c>
      <c r="BF48" s="34" t="str">
        <f t="shared" si="22"/>
        <v/>
      </c>
      <c r="BI48" s="34" t="str">
        <f t="shared" si="23"/>
        <v/>
      </c>
      <c r="BL48" s="34" t="str">
        <f t="shared" si="24"/>
        <v/>
      </c>
      <c r="BO48" s="34" t="str">
        <f t="shared" si="25"/>
        <v/>
      </c>
      <c r="BR48" s="34" t="str">
        <f t="shared" si="26"/>
        <v/>
      </c>
      <c r="BU48" s="34" t="str">
        <f t="shared" si="27"/>
        <v/>
      </c>
      <c r="BX48" s="34" t="str">
        <f t="shared" si="28"/>
        <v/>
      </c>
      <c r="CA48" s="34" t="str">
        <f t="shared" si="29"/>
        <v/>
      </c>
      <c r="CD48" s="34" t="str">
        <f t="shared" si="30"/>
        <v/>
      </c>
    </row>
    <row r="49" spans="2:82" x14ac:dyDescent="0.45">
      <c r="B49" s="33" t="str">
        <f t="shared" si="31"/>
        <v/>
      </c>
      <c r="C49" s="34" t="str">
        <f t="shared" si="1"/>
        <v/>
      </c>
      <c r="D49" s="34" t="str">
        <f t="shared" si="2"/>
        <v/>
      </c>
      <c r="E49" s="34" t="str">
        <f t="shared" si="3"/>
        <v/>
      </c>
      <c r="F49" s="34" t="str">
        <f t="shared" si="4"/>
        <v/>
      </c>
      <c r="G49" s="34" t="str">
        <f t="shared" si="5"/>
        <v/>
      </c>
      <c r="J49" s="34" t="str">
        <f t="shared" si="6"/>
        <v/>
      </c>
      <c r="M49" s="34" t="str">
        <f t="shared" si="7"/>
        <v/>
      </c>
      <c r="P49" s="34" t="str">
        <f t="shared" si="8"/>
        <v/>
      </c>
      <c r="S49" s="34" t="str">
        <f t="shared" si="9"/>
        <v/>
      </c>
      <c r="V49" s="34" t="str">
        <f t="shared" si="10"/>
        <v/>
      </c>
      <c r="Y49" s="34" t="str">
        <f t="shared" si="11"/>
        <v/>
      </c>
      <c r="AB49" s="34" t="str">
        <f t="shared" si="12"/>
        <v/>
      </c>
      <c r="AE49" s="34" t="str">
        <f t="shared" si="13"/>
        <v/>
      </c>
      <c r="AH49" s="34" t="str">
        <f t="shared" si="14"/>
        <v/>
      </c>
      <c r="AK49" s="34" t="str">
        <f t="shared" si="15"/>
        <v/>
      </c>
      <c r="AN49" s="34" t="str">
        <f t="shared" si="16"/>
        <v/>
      </c>
      <c r="AQ49" s="34" t="str">
        <f t="shared" si="17"/>
        <v/>
      </c>
      <c r="AT49" s="34" t="str">
        <f t="shared" si="18"/>
        <v/>
      </c>
      <c r="AW49" s="34" t="str">
        <f t="shared" si="19"/>
        <v/>
      </c>
      <c r="AZ49" s="34" t="str">
        <f t="shared" si="20"/>
        <v/>
      </c>
      <c r="BC49" s="34" t="str">
        <f t="shared" si="21"/>
        <v/>
      </c>
      <c r="BF49" s="34" t="str">
        <f t="shared" si="22"/>
        <v/>
      </c>
      <c r="BI49" s="34" t="str">
        <f t="shared" si="23"/>
        <v/>
      </c>
      <c r="BL49" s="34" t="str">
        <f t="shared" si="24"/>
        <v/>
      </c>
      <c r="BO49" s="34" t="str">
        <f t="shared" si="25"/>
        <v/>
      </c>
      <c r="BR49" s="34" t="str">
        <f t="shared" si="26"/>
        <v/>
      </c>
      <c r="BU49" s="34" t="str">
        <f t="shared" si="27"/>
        <v/>
      </c>
      <c r="BX49" s="34" t="str">
        <f t="shared" si="28"/>
        <v/>
      </c>
      <c r="CA49" s="34" t="str">
        <f t="shared" si="29"/>
        <v/>
      </c>
      <c r="CD49" s="34" t="str">
        <f t="shared" si="30"/>
        <v/>
      </c>
    </row>
    <row r="50" spans="2:82" x14ac:dyDescent="0.45">
      <c r="B50" s="33" t="str">
        <f t="shared" si="31"/>
        <v/>
      </c>
      <c r="C50" s="34" t="str">
        <f t="shared" si="1"/>
        <v/>
      </c>
      <c r="D50" s="34" t="str">
        <f t="shared" si="2"/>
        <v/>
      </c>
      <c r="E50" s="34" t="str">
        <f t="shared" si="3"/>
        <v/>
      </c>
      <c r="F50" s="34" t="str">
        <f t="shared" si="4"/>
        <v/>
      </c>
      <c r="G50" s="34" t="str">
        <f t="shared" si="5"/>
        <v/>
      </c>
      <c r="J50" s="34" t="str">
        <f t="shared" si="6"/>
        <v/>
      </c>
      <c r="M50" s="34" t="str">
        <f t="shared" si="7"/>
        <v/>
      </c>
      <c r="P50" s="34" t="str">
        <f t="shared" si="8"/>
        <v/>
      </c>
      <c r="S50" s="34" t="str">
        <f t="shared" si="9"/>
        <v/>
      </c>
      <c r="V50" s="34" t="str">
        <f t="shared" si="10"/>
        <v/>
      </c>
      <c r="Y50" s="34" t="str">
        <f t="shared" si="11"/>
        <v/>
      </c>
      <c r="AB50" s="34" t="str">
        <f t="shared" si="12"/>
        <v/>
      </c>
      <c r="AE50" s="34" t="str">
        <f t="shared" si="13"/>
        <v/>
      </c>
      <c r="AH50" s="34" t="str">
        <f t="shared" si="14"/>
        <v/>
      </c>
      <c r="AK50" s="34" t="str">
        <f t="shared" si="15"/>
        <v/>
      </c>
      <c r="AN50" s="34" t="str">
        <f t="shared" si="16"/>
        <v/>
      </c>
      <c r="AQ50" s="34" t="str">
        <f t="shared" si="17"/>
        <v/>
      </c>
      <c r="AT50" s="34" t="str">
        <f t="shared" si="18"/>
        <v/>
      </c>
      <c r="AW50" s="34" t="str">
        <f t="shared" si="19"/>
        <v/>
      </c>
      <c r="AZ50" s="34" t="str">
        <f t="shared" si="20"/>
        <v/>
      </c>
      <c r="BC50" s="34" t="str">
        <f t="shared" si="21"/>
        <v/>
      </c>
      <c r="BF50" s="34" t="str">
        <f t="shared" si="22"/>
        <v/>
      </c>
      <c r="BI50" s="34" t="str">
        <f t="shared" si="23"/>
        <v/>
      </c>
      <c r="BL50" s="34" t="str">
        <f t="shared" si="24"/>
        <v/>
      </c>
      <c r="BO50" s="34" t="str">
        <f t="shared" si="25"/>
        <v/>
      </c>
      <c r="BR50" s="34" t="str">
        <f t="shared" si="26"/>
        <v/>
      </c>
      <c r="BU50" s="34" t="str">
        <f t="shared" si="27"/>
        <v/>
      </c>
      <c r="BX50" s="34" t="str">
        <f t="shared" si="28"/>
        <v/>
      </c>
      <c r="CA50" s="34" t="str">
        <f t="shared" si="29"/>
        <v/>
      </c>
      <c r="CD50" s="34" t="str">
        <f t="shared" si="30"/>
        <v/>
      </c>
    </row>
    <row r="51" spans="2:82" x14ac:dyDescent="0.45">
      <c r="B51" s="33" t="str">
        <f t="shared" si="31"/>
        <v/>
      </c>
      <c r="C51" s="34" t="str">
        <f t="shared" si="1"/>
        <v/>
      </c>
      <c r="D51" s="34" t="str">
        <f t="shared" si="2"/>
        <v/>
      </c>
      <c r="E51" s="34" t="str">
        <f t="shared" si="3"/>
        <v/>
      </c>
      <c r="F51" s="34" t="str">
        <f t="shared" si="4"/>
        <v/>
      </c>
      <c r="G51" s="34" t="str">
        <f t="shared" si="5"/>
        <v/>
      </c>
      <c r="J51" s="34" t="str">
        <f t="shared" si="6"/>
        <v/>
      </c>
      <c r="M51" s="34" t="str">
        <f t="shared" si="7"/>
        <v/>
      </c>
      <c r="P51" s="34" t="str">
        <f t="shared" si="8"/>
        <v/>
      </c>
      <c r="S51" s="34" t="str">
        <f t="shared" si="9"/>
        <v/>
      </c>
      <c r="V51" s="34" t="str">
        <f t="shared" si="10"/>
        <v/>
      </c>
      <c r="Y51" s="34" t="str">
        <f t="shared" si="11"/>
        <v/>
      </c>
      <c r="AB51" s="34" t="str">
        <f t="shared" si="12"/>
        <v/>
      </c>
      <c r="AE51" s="34" t="str">
        <f t="shared" si="13"/>
        <v/>
      </c>
      <c r="AH51" s="34" t="str">
        <f t="shared" si="14"/>
        <v/>
      </c>
      <c r="AK51" s="34" t="str">
        <f t="shared" si="15"/>
        <v/>
      </c>
      <c r="AN51" s="34" t="str">
        <f t="shared" si="16"/>
        <v/>
      </c>
      <c r="AQ51" s="34" t="str">
        <f t="shared" si="17"/>
        <v/>
      </c>
      <c r="AT51" s="34" t="str">
        <f t="shared" si="18"/>
        <v/>
      </c>
      <c r="AW51" s="34" t="str">
        <f t="shared" si="19"/>
        <v/>
      </c>
      <c r="AZ51" s="34" t="str">
        <f t="shared" si="20"/>
        <v/>
      </c>
      <c r="BC51" s="34" t="str">
        <f t="shared" si="21"/>
        <v/>
      </c>
      <c r="BF51" s="34" t="str">
        <f t="shared" si="22"/>
        <v/>
      </c>
      <c r="BI51" s="34" t="str">
        <f t="shared" si="23"/>
        <v/>
      </c>
      <c r="BL51" s="34" t="str">
        <f t="shared" si="24"/>
        <v/>
      </c>
      <c r="BO51" s="34" t="str">
        <f t="shared" si="25"/>
        <v/>
      </c>
      <c r="BR51" s="34" t="str">
        <f t="shared" si="26"/>
        <v/>
      </c>
      <c r="BU51" s="34" t="str">
        <f t="shared" si="27"/>
        <v/>
      </c>
      <c r="BX51" s="34" t="str">
        <f t="shared" si="28"/>
        <v/>
      </c>
      <c r="CA51" s="34" t="str">
        <f t="shared" si="29"/>
        <v/>
      </c>
      <c r="CD51" s="34" t="str">
        <f t="shared" si="30"/>
        <v/>
      </c>
    </row>
    <row r="52" spans="2:82" x14ac:dyDescent="0.45">
      <c r="B52" s="33" t="str">
        <f t="shared" si="31"/>
        <v/>
      </c>
      <c r="C52" s="34" t="str">
        <f t="shared" si="1"/>
        <v/>
      </c>
      <c r="D52" s="34" t="str">
        <f t="shared" si="2"/>
        <v/>
      </c>
      <c r="E52" s="34" t="str">
        <f t="shared" si="3"/>
        <v/>
      </c>
      <c r="F52" s="34" t="str">
        <f t="shared" si="4"/>
        <v/>
      </c>
      <c r="G52" s="34" t="str">
        <f t="shared" si="5"/>
        <v/>
      </c>
      <c r="J52" s="34" t="str">
        <f t="shared" si="6"/>
        <v/>
      </c>
      <c r="M52" s="34" t="str">
        <f t="shared" si="7"/>
        <v/>
      </c>
      <c r="P52" s="34" t="str">
        <f t="shared" si="8"/>
        <v/>
      </c>
      <c r="S52" s="34" t="str">
        <f t="shared" si="9"/>
        <v/>
      </c>
      <c r="V52" s="34" t="str">
        <f t="shared" si="10"/>
        <v/>
      </c>
      <c r="Y52" s="34" t="str">
        <f t="shared" si="11"/>
        <v/>
      </c>
      <c r="AB52" s="34" t="str">
        <f t="shared" si="12"/>
        <v/>
      </c>
      <c r="AE52" s="34" t="str">
        <f t="shared" si="13"/>
        <v/>
      </c>
      <c r="AH52" s="34" t="str">
        <f t="shared" si="14"/>
        <v/>
      </c>
      <c r="AK52" s="34" t="str">
        <f t="shared" si="15"/>
        <v/>
      </c>
      <c r="AN52" s="34" t="str">
        <f t="shared" si="16"/>
        <v/>
      </c>
      <c r="AQ52" s="34" t="str">
        <f t="shared" si="17"/>
        <v/>
      </c>
      <c r="AT52" s="34" t="str">
        <f t="shared" si="18"/>
        <v/>
      </c>
      <c r="AW52" s="34" t="str">
        <f t="shared" si="19"/>
        <v/>
      </c>
      <c r="AZ52" s="34" t="str">
        <f t="shared" si="20"/>
        <v/>
      </c>
      <c r="BC52" s="34" t="str">
        <f t="shared" si="21"/>
        <v/>
      </c>
      <c r="BF52" s="34" t="str">
        <f t="shared" si="22"/>
        <v/>
      </c>
      <c r="BI52" s="34" t="str">
        <f t="shared" si="23"/>
        <v/>
      </c>
      <c r="BL52" s="34" t="str">
        <f t="shared" si="24"/>
        <v/>
      </c>
      <c r="BO52" s="34" t="str">
        <f t="shared" si="25"/>
        <v/>
      </c>
      <c r="BR52" s="34" t="str">
        <f t="shared" si="26"/>
        <v/>
      </c>
      <c r="BU52" s="34" t="str">
        <f t="shared" si="27"/>
        <v/>
      </c>
      <c r="BX52" s="34" t="str">
        <f t="shared" si="28"/>
        <v/>
      </c>
      <c r="CA52" s="34" t="str">
        <f t="shared" si="29"/>
        <v/>
      </c>
      <c r="CD52" s="34" t="str">
        <f t="shared" si="30"/>
        <v/>
      </c>
    </row>
    <row r="53" spans="2:82" x14ac:dyDescent="0.45">
      <c r="B53" s="33" t="str">
        <f t="shared" si="31"/>
        <v/>
      </c>
      <c r="C53" s="34" t="str">
        <f t="shared" si="1"/>
        <v/>
      </c>
      <c r="D53" s="34" t="str">
        <f t="shared" si="2"/>
        <v/>
      </c>
      <c r="E53" s="34" t="str">
        <f t="shared" si="3"/>
        <v/>
      </c>
      <c r="F53" s="34" t="str">
        <f t="shared" si="4"/>
        <v/>
      </c>
      <c r="G53" s="34" t="str">
        <f t="shared" si="5"/>
        <v/>
      </c>
      <c r="J53" s="34" t="str">
        <f t="shared" si="6"/>
        <v/>
      </c>
      <c r="M53" s="34" t="str">
        <f t="shared" si="7"/>
        <v/>
      </c>
      <c r="P53" s="34" t="str">
        <f t="shared" si="8"/>
        <v/>
      </c>
      <c r="S53" s="34" t="str">
        <f t="shared" si="9"/>
        <v/>
      </c>
      <c r="V53" s="34" t="str">
        <f t="shared" si="10"/>
        <v/>
      </c>
      <c r="Y53" s="34" t="str">
        <f t="shared" si="11"/>
        <v/>
      </c>
      <c r="AB53" s="34" t="str">
        <f t="shared" si="12"/>
        <v/>
      </c>
      <c r="AE53" s="34" t="str">
        <f t="shared" si="13"/>
        <v/>
      </c>
      <c r="AH53" s="34" t="str">
        <f t="shared" si="14"/>
        <v/>
      </c>
      <c r="AK53" s="34" t="str">
        <f t="shared" si="15"/>
        <v/>
      </c>
      <c r="AN53" s="34" t="str">
        <f t="shared" si="16"/>
        <v/>
      </c>
      <c r="AQ53" s="34" t="str">
        <f t="shared" si="17"/>
        <v/>
      </c>
      <c r="AT53" s="34" t="str">
        <f t="shared" si="18"/>
        <v/>
      </c>
      <c r="AW53" s="34" t="str">
        <f t="shared" si="19"/>
        <v/>
      </c>
      <c r="AZ53" s="34" t="str">
        <f t="shared" si="20"/>
        <v/>
      </c>
      <c r="BC53" s="34" t="str">
        <f t="shared" si="21"/>
        <v/>
      </c>
      <c r="BF53" s="34" t="str">
        <f t="shared" si="22"/>
        <v/>
      </c>
      <c r="BI53" s="34" t="str">
        <f t="shared" si="23"/>
        <v/>
      </c>
      <c r="BL53" s="34" t="str">
        <f t="shared" si="24"/>
        <v/>
      </c>
      <c r="BO53" s="34" t="str">
        <f t="shared" si="25"/>
        <v/>
      </c>
      <c r="BR53" s="34" t="str">
        <f t="shared" si="26"/>
        <v/>
      </c>
      <c r="BU53" s="34" t="str">
        <f t="shared" si="27"/>
        <v/>
      </c>
      <c r="BX53" s="34" t="str">
        <f t="shared" si="28"/>
        <v/>
      </c>
      <c r="CA53" s="34" t="str">
        <f t="shared" si="29"/>
        <v/>
      </c>
      <c r="CD53" s="34" t="str">
        <f t="shared" si="30"/>
        <v/>
      </c>
    </row>
    <row r="54" spans="2:82" x14ac:dyDescent="0.45">
      <c r="B54" s="33" t="str">
        <f t="shared" si="31"/>
        <v/>
      </c>
      <c r="C54" s="34" t="str">
        <f t="shared" si="1"/>
        <v/>
      </c>
      <c r="D54" s="34" t="str">
        <f t="shared" si="2"/>
        <v/>
      </c>
      <c r="E54" s="34" t="str">
        <f t="shared" si="3"/>
        <v/>
      </c>
      <c r="F54" s="34" t="str">
        <f t="shared" si="4"/>
        <v/>
      </c>
      <c r="G54" s="34" t="str">
        <f t="shared" si="5"/>
        <v/>
      </c>
      <c r="J54" s="34" t="str">
        <f t="shared" si="6"/>
        <v/>
      </c>
      <c r="M54" s="34" t="str">
        <f t="shared" si="7"/>
        <v/>
      </c>
      <c r="P54" s="34" t="str">
        <f t="shared" si="8"/>
        <v/>
      </c>
      <c r="S54" s="34" t="str">
        <f t="shared" si="9"/>
        <v/>
      </c>
      <c r="V54" s="34" t="str">
        <f t="shared" si="10"/>
        <v/>
      </c>
      <c r="Y54" s="34" t="str">
        <f t="shared" si="11"/>
        <v/>
      </c>
      <c r="AB54" s="34" t="str">
        <f t="shared" si="12"/>
        <v/>
      </c>
      <c r="AE54" s="34" t="str">
        <f t="shared" si="13"/>
        <v/>
      </c>
      <c r="AH54" s="34" t="str">
        <f t="shared" si="14"/>
        <v/>
      </c>
      <c r="AK54" s="34" t="str">
        <f t="shared" si="15"/>
        <v/>
      </c>
      <c r="AN54" s="34" t="str">
        <f t="shared" si="16"/>
        <v/>
      </c>
      <c r="AQ54" s="34" t="str">
        <f t="shared" si="17"/>
        <v/>
      </c>
      <c r="AT54" s="34" t="str">
        <f t="shared" si="18"/>
        <v/>
      </c>
      <c r="AW54" s="34" t="str">
        <f t="shared" si="19"/>
        <v/>
      </c>
      <c r="AZ54" s="34" t="str">
        <f t="shared" si="20"/>
        <v/>
      </c>
      <c r="BC54" s="34" t="str">
        <f t="shared" si="21"/>
        <v/>
      </c>
      <c r="BF54" s="34" t="str">
        <f t="shared" si="22"/>
        <v/>
      </c>
      <c r="BI54" s="34" t="str">
        <f t="shared" si="23"/>
        <v/>
      </c>
      <c r="BL54" s="34" t="str">
        <f t="shared" si="24"/>
        <v/>
      </c>
      <c r="BO54" s="34" t="str">
        <f t="shared" si="25"/>
        <v/>
      </c>
      <c r="BR54" s="34" t="str">
        <f t="shared" si="26"/>
        <v/>
      </c>
      <c r="BU54" s="34" t="str">
        <f t="shared" si="27"/>
        <v/>
      </c>
      <c r="BX54" s="34" t="str">
        <f t="shared" si="28"/>
        <v/>
      </c>
      <c r="CA54" s="34" t="str">
        <f t="shared" si="29"/>
        <v/>
      </c>
      <c r="CD54" s="34" t="str">
        <f t="shared" si="30"/>
        <v/>
      </c>
    </row>
    <row r="55" spans="2:82" x14ac:dyDescent="0.45">
      <c r="B55" s="33" t="str">
        <f t="shared" si="31"/>
        <v/>
      </c>
      <c r="C55" s="34" t="str">
        <f t="shared" si="1"/>
        <v/>
      </c>
      <c r="D55" s="34" t="str">
        <f t="shared" si="2"/>
        <v/>
      </c>
      <c r="E55" s="34" t="str">
        <f t="shared" si="3"/>
        <v/>
      </c>
      <c r="F55" s="34" t="str">
        <f t="shared" si="4"/>
        <v/>
      </c>
      <c r="G55" s="34" t="str">
        <f t="shared" si="5"/>
        <v/>
      </c>
      <c r="J55" s="34" t="str">
        <f t="shared" si="6"/>
        <v/>
      </c>
      <c r="M55" s="34" t="str">
        <f t="shared" si="7"/>
        <v/>
      </c>
      <c r="P55" s="34" t="str">
        <f t="shared" si="8"/>
        <v/>
      </c>
      <c r="S55" s="34" t="str">
        <f t="shared" si="9"/>
        <v/>
      </c>
      <c r="V55" s="34" t="str">
        <f t="shared" si="10"/>
        <v/>
      </c>
      <c r="Y55" s="34" t="str">
        <f t="shared" si="11"/>
        <v/>
      </c>
      <c r="AB55" s="34" t="str">
        <f t="shared" si="12"/>
        <v/>
      </c>
      <c r="AE55" s="34" t="str">
        <f t="shared" si="13"/>
        <v/>
      </c>
      <c r="AH55" s="34" t="str">
        <f t="shared" si="14"/>
        <v/>
      </c>
      <c r="AK55" s="34" t="str">
        <f t="shared" si="15"/>
        <v/>
      </c>
      <c r="AN55" s="34" t="str">
        <f t="shared" si="16"/>
        <v/>
      </c>
      <c r="AQ55" s="34" t="str">
        <f t="shared" si="17"/>
        <v/>
      </c>
      <c r="AT55" s="34" t="str">
        <f t="shared" si="18"/>
        <v/>
      </c>
      <c r="AW55" s="34" t="str">
        <f t="shared" si="19"/>
        <v/>
      </c>
      <c r="AZ55" s="34" t="str">
        <f t="shared" si="20"/>
        <v/>
      </c>
      <c r="BC55" s="34" t="str">
        <f t="shared" si="21"/>
        <v/>
      </c>
      <c r="BF55" s="34" t="str">
        <f t="shared" si="22"/>
        <v/>
      </c>
      <c r="BI55" s="34" t="str">
        <f t="shared" si="23"/>
        <v/>
      </c>
      <c r="BL55" s="34" t="str">
        <f t="shared" si="24"/>
        <v/>
      </c>
      <c r="BO55" s="34" t="str">
        <f t="shared" si="25"/>
        <v/>
      </c>
      <c r="BR55" s="34" t="str">
        <f t="shared" si="26"/>
        <v/>
      </c>
      <c r="BU55" s="34" t="str">
        <f t="shared" si="27"/>
        <v/>
      </c>
      <c r="BX55" s="34" t="str">
        <f t="shared" si="28"/>
        <v/>
      </c>
      <c r="CA55" s="34" t="str">
        <f t="shared" si="29"/>
        <v/>
      </c>
      <c r="CD55" s="34" t="str">
        <f t="shared" si="30"/>
        <v/>
      </c>
    </row>
    <row r="56" spans="2:82" x14ac:dyDescent="0.45">
      <c r="B56" s="33" t="str">
        <f t="shared" si="31"/>
        <v/>
      </c>
      <c r="C56" s="34" t="str">
        <f t="shared" si="1"/>
        <v/>
      </c>
      <c r="D56" s="34" t="str">
        <f t="shared" si="2"/>
        <v/>
      </c>
      <c r="E56" s="34" t="str">
        <f t="shared" si="3"/>
        <v/>
      </c>
      <c r="F56" s="34" t="str">
        <f t="shared" si="4"/>
        <v/>
      </c>
      <c r="G56" s="34" t="str">
        <f t="shared" si="5"/>
        <v/>
      </c>
      <c r="J56" s="34" t="str">
        <f t="shared" si="6"/>
        <v/>
      </c>
      <c r="M56" s="34" t="str">
        <f t="shared" si="7"/>
        <v/>
      </c>
      <c r="P56" s="34" t="str">
        <f t="shared" si="8"/>
        <v/>
      </c>
      <c r="S56" s="34" t="str">
        <f t="shared" si="9"/>
        <v/>
      </c>
      <c r="V56" s="34" t="str">
        <f t="shared" si="10"/>
        <v/>
      </c>
      <c r="Y56" s="34" t="str">
        <f t="shared" si="11"/>
        <v/>
      </c>
      <c r="AB56" s="34" t="str">
        <f t="shared" si="12"/>
        <v/>
      </c>
      <c r="AE56" s="34" t="str">
        <f t="shared" si="13"/>
        <v/>
      </c>
      <c r="AH56" s="34" t="str">
        <f t="shared" si="14"/>
        <v/>
      </c>
      <c r="AK56" s="34" t="str">
        <f t="shared" si="15"/>
        <v/>
      </c>
      <c r="AN56" s="34" t="str">
        <f t="shared" si="16"/>
        <v/>
      </c>
      <c r="AQ56" s="34" t="str">
        <f t="shared" si="17"/>
        <v/>
      </c>
      <c r="AT56" s="34" t="str">
        <f t="shared" si="18"/>
        <v/>
      </c>
      <c r="AW56" s="34" t="str">
        <f t="shared" si="19"/>
        <v/>
      </c>
      <c r="AZ56" s="34" t="str">
        <f t="shared" si="20"/>
        <v/>
      </c>
      <c r="BC56" s="34" t="str">
        <f t="shared" si="21"/>
        <v/>
      </c>
      <c r="BF56" s="34" t="str">
        <f t="shared" si="22"/>
        <v/>
      </c>
      <c r="BI56" s="34" t="str">
        <f t="shared" si="23"/>
        <v/>
      </c>
      <c r="BL56" s="34" t="str">
        <f t="shared" si="24"/>
        <v/>
      </c>
      <c r="BO56" s="34" t="str">
        <f t="shared" si="25"/>
        <v/>
      </c>
      <c r="BR56" s="34" t="str">
        <f t="shared" si="26"/>
        <v/>
      </c>
      <c r="BU56" s="34" t="str">
        <f t="shared" si="27"/>
        <v/>
      </c>
      <c r="BX56" s="34" t="str">
        <f t="shared" si="28"/>
        <v/>
      </c>
      <c r="CA56" s="34" t="str">
        <f t="shared" si="29"/>
        <v/>
      </c>
      <c r="CD56" s="34" t="str">
        <f t="shared" si="30"/>
        <v/>
      </c>
    </row>
    <row r="57" spans="2:82" x14ac:dyDescent="0.45">
      <c r="B57" s="33" t="str">
        <f t="shared" si="31"/>
        <v/>
      </c>
      <c r="C57" s="34" t="str">
        <f t="shared" si="1"/>
        <v/>
      </c>
      <c r="D57" s="34" t="str">
        <f t="shared" si="2"/>
        <v/>
      </c>
      <c r="E57" s="34" t="str">
        <f t="shared" si="3"/>
        <v/>
      </c>
      <c r="F57" s="34" t="str">
        <f t="shared" si="4"/>
        <v/>
      </c>
      <c r="G57" s="34" t="str">
        <f t="shared" si="5"/>
        <v/>
      </c>
      <c r="J57" s="34" t="str">
        <f t="shared" si="6"/>
        <v/>
      </c>
      <c r="M57" s="34" t="str">
        <f t="shared" si="7"/>
        <v/>
      </c>
      <c r="P57" s="34" t="str">
        <f t="shared" si="8"/>
        <v/>
      </c>
      <c r="S57" s="34" t="str">
        <f t="shared" si="9"/>
        <v/>
      </c>
      <c r="V57" s="34" t="str">
        <f t="shared" si="10"/>
        <v/>
      </c>
      <c r="Y57" s="34" t="str">
        <f t="shared" si="11"/>
        <v/>
      </c>
      <c r="AB57" s="34" t="str">
        <f t="shared" si="12"/>
        <v/>
      </c>
      <c r="AE57" s="34" t="str">
        <f t="shared" si="13"/>
        <v/>
      </c>
      <c r="AH57" s="34" t="str">
        <f t="shared" si="14"/>
        <v/>
      </c>
      <c r="AK57" s="34" t="str">
        <f t="shared" si="15"/>
        <v/>
      </c>
      <c r="AN57" s="34" t="str">
        <f t="shared" si="16"/>
        <v/>
      </c>
      <c r="AQ57" s="34" t="str">
        <f t="shared" si="17"/>
        <v/>
      </c>
      <c r="AT57" s="34" t="str">
        <f t="shared" si="18"/>
        <v/>
      </c>
      <c r="AW57" s="34" t="str">
        <f t="shared" si="19"/>
        <v/>
      </c>
      <c r="AZ57" s="34" t="str">
        <f t="shared" si="20"/>
        <v/>
      </c>
      <c r="BC57" s="34" t="str">
        <f t="shared" si="21"/>
        <v/>
      </c>
      <c r="BF57" s="34" t="str">
        <f t="shared" si="22"/>
        <v/>
      </c>
      <c r="BI57" s="34" t="str">
        <f t="shared" si="23"/>
        <v/>
      </c>
      <c r="BL57" s="34" t="str">
        <f t="shared" si="24"/>
        <v/>
      </c>
      <c r="BO57" s="34" t="str">
        <f t="shared" si="25"/>
        <v/>
      </c>
      <c r="BR57" s="34" t="str">
        <f t="shared" si="26"/>
        <v/>
      </c>
      <c r="BU57" s="34" t="str">
        <f t="shared" si="27"/>
        <v/>
      </c>
      <c r="BX57" s="34" t="str">
        <f t="shared" si="28"/>
        <v/>
      </c>
      <c r="CA57" s="34" t="str">
        <f t="shared" si="29"/>
        <v/>
      </c>
      <c r="CD57" s="34" t="str">
        <f t="shared" si="30"/>
        <v/>
      </c>
    </row>
    <row r="58" spans="2:82" x14ac:dyDescent="0.45">
      <c r="B58" s="33" t="str">
        <f t="shared" si="31"/>
        <v/>
      </c>
      <c r="C58" s="34" t="str">
        <f t="shared" si="1"/>
        <v/>
      </c>
      <c r="D58" s="34" t="str">
        <f t="shared" si="2"/>
        <v/>
      </c>
      <c r="E58" s="34" t="str">
        <f t="shared" si="3"/>
        <v/>
      </c>
      <c r="F58" s="34" t="str">
        <f t="shared" si="4"/>
        <v/>
      </c>
      <c r="G58" s="34" t="str">
        <f t="shared" si="5"/>
        <v/>
      </c>
      <c r="J58" s="34" t="str">
        <f t="shared" si="6"/>
        <v/>
      </c>
      <c r="M58" s="34" t="str">
        <f t="shared" si="7"/>
        <v/>
      </c>
      <c r="P58" s="34" t="str">
        <f t="shared" si="8"/>
        <v/>
      </c>
      <c r="S58" s="34" t="str">
        <f t="shared" si="9"/>
        <v/>
      </c>
      <c r="V58" s="34" t="str">
        <f t="shared" si="10"/>
        <v/>
      </c>
      <c r="Y58" s="34" t="str">
        <f t="shared" si="11"/>
        <v/>
      </c>
      <c r="AB58" s="34" t="str">
        <f t="shared" si="12"/>
        <v/>
      </c>
      <c r="AE58" s="34" t="str">
        <f t="shared" si="13"/>
        <v/>
      </c>
      <c r="AH58" s="34" t="str">
        <f t="shared" si="14"/>
        <v/>
      </c>
      <c r="AK58" s="34" t="str">
        <f t="shared" si="15"/>
        <v/>
      </c>
      <c r="AN58" s="34" t="str">
        <f t="shared" si="16"/>
        <v/>
      </c>
      <c r="AQ58" s="34" t="str">
        <f t="shared" si="17"/>
        <v/>
      </c>
      <c r="AT58" s="34" t="str">
        <f t="shared" si="18"/>
        <v/>
      </c>
      <c r="AW58" s="34" t="str">
        <f t="shared" si="19"/>
        <v/>
      </c>
      <c r="AZ58" s="34" t="str">
        <f t="shared" si="20"/>
        <v/>
      </c>
      <c r="BC58" s="34" t="str">
        <f t="shared" si="21"/>
        <v/>
      </c>
      <c r="BF58" s="34" t="str">
        <f t="shared" si="22"/>
        <v/>
      </c>
      <c r="BI58" s="34" t="str">
        <f t="shared" si="23"/>
        <v/>
      </c>
      <c r="BL58" s="34" t="str">
        <f t="shared" si="24"/>
        <v/>
      </c>
      <c r="BO58" s="34" t="str">
        <f t="shared" si="25"/>
        <v/>
      </c>
      <c r="BR58" s="34" t="str">
        <f t="shared" si="26"/>
        <v/>
      </c>
      <c r="BU58" s="34" t="str">
        <f t="shared" si="27"/>
        <v/>
      </c>
      <c r="BX58" s="34" t="str">
        <f t="shared" si="28"/>
        <v/>
      </c>
      <c r="CA58" s="34" t="str">
        <f t="shared" si="29"/>
        <v/>
      </c>
      <c r="CD58" s="34" t="str">
        <f t="shared" si="30"/>
        <v/>
      </c>
    </row>
    <row r="59" spans="2:82" x14ac:dyDescent="0.45">
      <c r="B59" s="33" t="str">
        <f t="shared" si="31"/>
        <v/>
      </c>
      <c r="C59" s="34" t="str">
        <f t="shared" si="1"/>
        <v/>
      </c>
      <c r="D59" s="34" t="str">
        <f t="shared" si="2"/>
        <v/>
      </c>
      <c r="E59" s="34" t="str">
        <f t="shared" si="3"/>
        <v/>
      </c>
      <c r="F59" s="34" t="str">
        <f t="shared" si="4"/>
        <v/>
      </c>
      <c r="G59" s="34" t="str">
        <f t="shared" si="5"/>
        <v/>
      </c>
      <c r="J59" s="34" t="str">
        <f t="shared" si="6"/>
        <v/>
      </c>
      <c r="M59" s="34" t="str">
        <f t="shared" si="7"/>
        <v/>
      </c>
      <c r="P59" s="34" t="str">
        <f t="shared" si="8"/>
        <v/>
      </c>
      <c r="S59" s="34" t="str">
        <f t="shared" si="9"/>
        <v/>
      </c>
      <c r="V59" s="34" t="str">
        <f t="shared" si="10"/>
        <v/>
      </c>
      <c r="Y59" s="34" t="str">
        <f t="shared" si="11"/>
        <v/>
      </c>
      <c r="AB59" s="34" t="str">
        <f t="shared" si="12"/>
        <v/>
      </c>
      <c r="AE59" s="34" t="str">
        <f t="shared" si="13"/>
        <v/>
      </c>
      <c r="AH59" s="34" t="str">
        <f t="shared" si="14"/>
        <v/>
      </c>
      <c r="AK59" s="34" t="str">
        <f t="shared" si="15"/>
        <v/>
      </c>
      <c r="AN59" s="34" t="str">
        <f t="shared" si="16"/>
        <v/>
      </c>
      <c r="AQ59" s="34" t="str">
        <f t="shared" si="17"/>
        <v/>
      </c>
      <c r="AT59" s="34" t="str">
        <f t="shared" si="18"/>
        <v/>
      </c>
      <c r="AW59" s="34" t="str">
        <f t="shared" si="19"/>
        <v/>
      </c>
      <c r="AZ59" s="34" t="str">
        <f t="shared" si="20"/>
        <v/>
      </c>
      <c r="BC59" s="34" t="str">
        <f t="shared" si="21"/>
        <v/>
      </c>
      <c r="BF59" s="34" t="str">
        <f t="shared" si="22"/>
        <v/>
      </c>
      <c r="BI59" s="34" t="str">
        <f t="shared" si="23"/>
        <v/>
      </c>
      <c r="BL59" s="34" t="str">
        <f t="shared" si="24"/>
        <v/>
      </c>
      <c r="BO59" s="34" t="str">
        <f t="shared" si="25"/>
        <v/>
      </c>
      <c r="BR59" s="34" t="str">
        <f t="shared" si="26"/>
        <v/>
      </c>
      <c r="BU59" s="34" t="str">
        <f t="shared" si="27"/>
        <v/>
      </c>
      <c r="BX59" s="34" t="str">
        <f t="shared" si="28"/>
        <v/>
      </c>
      <c r="CA59" s="34" t="str">
        <f t="shared" si="29"/>
        <v/>
      </c>
      <c r="CD59" s="34" t="str">
        <f t="shared" si="30"/>
        <v/>
      </c>
    </row>
    <row r="60" spans="2:82" x14ac:dyDescent="0.45">
      <c r="B60" s="33" t="str">
        <f t="shared" si="31"/>
        <v/>
      </c>
      <c r="C60" s="34" t="str">
        <f t="shared" si="1"/>
        <v/>
      </c>
      <c r="D60" s="34" t="str">
        <f t="shared" si="2"/>
        <v/>
      </c>
      <c r="E60" s="34" t="str">
        <f t="shared" si="3"/>
        <v/>
      </c>
      <c r="F60" s="34" t="str">
        <f t="shared" si="4"/>
        <v/>
      </c>
      <c r="G60" s="34" t="str">
        <f t="shared" si="5"/>
        <v/>
      </c>
      <c r="J60" s="34" t="str">
        <f t="shared" si="6"/>
        <v/>
      </c>
      <c r="M60" s="34" t="str">
        <f t="shared" si="7"/>
        <v/>
      </c>
      <c r="P60" s="34" t="str">
        <f t="shared" si="8"/>
        <v/>
      </c>
      <c r="S60" s="34" t="str">
        <f t="shared" si="9"/>
        <v/>
      </c>
      <c r="V60" s="34" t="str">
        <f t="shared" si="10"/>
        <v/>
      </c>
      <c r="Y60" s="34" t="str">
        <f t="shared" si="11"/>
        <v/>
      </c>
      <c r="AB60" s="34" t="str">
        <f t="shared" si="12"/>
        <v/>
      </c>
      <c r="AE60" s="34" t="str">
        <f t="shared" si="13"/>
        <v/>
      </c>
      <c r="AH60" s="34" t="str">
        <f t="shared" si="14"/>
        <v/>
      </c>
      <c r="AK60" s="34" t="str">
        <f t="shared" si="15"/>
        <v/>
      </c>
      <c r="AN60" s="34" t="str">
        <f t="shared" si="16"/>
        <v/>
      </c>
      <c r="AQ60" s="34" t="str">
        <f t="shared" si="17"/>
        <v/>
      </c>
      <c r="AT60" s="34" t="str">
        <f t="shared" si="18"/>
        <v/>
      </c>
      <c r="AW60" s="34" t="str">
        <f t="shared" si="19"/>
        <v/>
      </c>
      <c r="AZ60" s="34" t="str">
        <f t="shared" si="20"/>
        <v/>
      </c>
      <c r="BC60" s="34" t="str">
        <f t="shared" si="21"/>
        <v/>
      </c>
      <c r="BF60" s="34" t="str">
        <f t="shared" si="22"/>
        <v/>
      </c>
      <c r="BI60" s="34" t="str">
        <f t="shared" si="23"/>
        <v/>
      </c>
      <c r="BL60" s="34" t="str">
        <f t="shared" si="24"/>
        <v/>
      </c>
      <c r="BO60" s="34" t="str">
        <f t="shared" si="25"/>
        <v/>
      </c>
      <c r="BR60" s="34" t="str">
        <f t="shared" si="26"/>
        <v/>
      </c>
      <c r="BU60" s="34" t="str">
        <f t="shared" si="27"/>
        <v/>
      </c>
      <c r="BX60" s="34" t="str">
        <f t="shared" si="28"/>
        <v/>
      </c>
      <c r="CA60" s="34" t="str">
        <f t="shared" si="29"/>
        <v/>
      </c>
      <c r="CD60" s="34" t="str">
        <f t="shared" si="30"/>
        <v/>
      </c>
    </row>
    <row r="61" spans="2:82" x14ac:dyDescent="0.45">
      <c r="B61" s="33" t="str">
        <f t="shared" si="31"/>
        <v/>
      </c>
      <c r="C61" s="34" t="str">
        <f t="shared" si="1"/>
        <v/>
      </c>
      <c r="D61" s="34" t="str">
        <f t="shared" si="2"/>
        <v/>
      </c>
      <c r="E61" s="34" t="str">
        <f t="shared" si="3"/>
        <v/>
      </c>
      <c r="F61" s="34" t="str">
        <f t="shared" si="4"/>
        <v/>
      </c>
      <c r="G61" s="34" t="str">
        <f t="shared" si="5"/>
        <v/>
      </c>
      <c r="J61" s="34" t="str">
        <f t="shared" si="6"/>
        <v/>
      </c>
      <c r="M61" s="34" t="str">
        <f t="shared" si="7"/>
        <v/>
      </c>
      <c r="P61" s="34" t="str">
        <f t="shared" si="8"/>
        <v/>
      </c>
      <c r="S61" s="34" t="str">
        <f t="shared" si="9"/>
        <v/>
      </c>
      <c r="V61" s="34" t="str">
        <f t="shared" si="10"/>
        <v/>
      </c>
      <c r="Y61" s="34" t="str">
        <f t="shared" si="11"/>
        <v/>
      </c>
      <c r="AB61" s="34" t="str">
        <f t="shared" si="12"/>
        <v/>
      </c>
      <c r="AE61" s="34" t="str">
        <f t="shared" si="13"/>
        <v/>
      </c>
      <c r="AH61" s="34" t="str">
        <f t="shared" si="14"/>
        <v/>
      </c>
      <c r="AK61" s="34" t="str">
        <f t="shared" si="15"/>
        <v/>
      </c>
      <c r="AN61" s="34" t="str">
        <f t="shared" si="16"/>
        <v/>
      </c>
      <c r="AQ61" s="34" t="str">
        <f t="shared" si="17"/>
        <v/>
      </c>
      <c r="AT61" s="34" t="str">
        <f t="shared" si="18"/>
        <v/>
      </c>
      <c r="AW61" s="34" t="str">
        <f t="shared" si="19"/>
        <v/>
      </c>
      <c r="AZ61" s="34" t="str">
        <f t="shared" si="20"/>
        <v/>
      </c>
      <c r="BC61" s="34" t="str">
        <f t="shared" si="21"/>
        <v/>
      </c>
      <c r="BF61" s="34" t="str">
        <f t="shared" si="22"/>
        <v/>
      </c>
      <c r="BI61" s="34" t="str">
        <f t="shared" si="23"/>
        <v/>
      </c>
      <c r="BL61" s="34" t="str">
        <f t="shared" si="24"/>
        <v/>
      </c>
      <c r="BO61" s="34" t="str">
        <f t="shared" si="25"/>
        <v/>
      </c>
      <c r="BR61" s="34" t="str">
        <f t="shared" si="26"/>
        <v/>
      </c>
      <c r="BU61" s="34" t="str">
        <f t="shared" si="27"/>
        <v/>
      </c>
      <c r="BX61" s="34" t="str">
        <f t="shared" si="28"/>
        <v/>
      </c>
      <c r="CA61" s="34" t="str">
        <f t="shared" si="29"/>
        <v/>
      </c>
      <c r="CD61" s="34" t="str">
        <f t="shared" si="30"/>
        <v/>
      </c>
    </row>
    <row r="62" spans="2:82" x14ac:dyDescent="0.45">
      <c r="B62" s="33" t="str">
        <f t="shared" si="31"/>
        <v/>
      </c>
      <c r="C62" s="34" t="str">
        <f t="shared" si="1"/>
        <v/>
      </c>
      <c r="D62" s="34" t="str">
        <f t="shared" si="2"/>
        <v/>
      </c>
      <c r="E62" s="34" t="str">
        <f t="shared" si="3"/>
        <v/>
      </c>
      <c r="F62" s="34" t="str">
        <f t="shared" si="4"/>
        <v/>
      </c>
      <c r="G62" s="34" t="str">
        <f t="shared" si="5"/>
        <v/>
      </c>
      <c r="J62" s="34" t="str">
        <f t="shared" si="6"/>
        <v/>
      </c>
      <c r="M62" s="34" t="str">
        <f t="shared" si="7"/>
        <v/>
      </c>
      <c r="P62" s="34" t="str">
        <f t="shared" si="8"/>
        <v/>
      </c>
      <c r="S62" s="34" t="str">
        <f t="shared" si="9"/>
        <v/>
      </c>
      <c r="V62" s="34" t="str">
        <f t="shared" si="10"/>
        <v/>
      </c>
      <c r="Y62" s="34" t="str">
        <f t="shared" si="11"/>
        <v/>
      </c>
      <c r="AB62" s="34" t="str">
        <f t="shared" si="12"/>
        <v/>
      </c>
      <c r="AE62" s="34" t="str">
        <f t="shared" si="13"/>
        <v/>
      </c>
      <c r="AH62" s="34" t="str">
        <f t="shared" si="14"/>
        <v/>
      </c>
      <c r="AK62" s="34" t="str">
        <f t="shared" si="15"/>
        <v/>
      </c>
      <c r="AN62" s="34" t="str">
        <f t="shared" si="16"/>
        <v/>
      </c>
      <c r="AQ62" s="34" t="str">
        <f t="shared" si="17"/>
        <v/>
      </c>
      <c r="AT62" s="34" t="str">
        <f t="shared" si="18"/>
        <v/>
      </c>
      <c r="AW62" s="34" t="str">
        <f t="shared" si="19"/>
        <v/>
      </c>
      <c r="AZ62" s="34" t="str">
        <f t="shared" si="20"/>
        <v/>
      </c>
      <c r="BC62" s="34" t="str">
        <f t="shared" si="21"/>
        <v/>
      </c>
      <c r="BF62" s="34" t="str">
        <f t="shared" si="22"/>
        <v/>
      </c>
      <c r="BI62" s="34" t="str">
        <f t="shared" si="23"/>
        <v/>
      </c>
      <c r="BL62" s="34" t="str">
        <f t="shared" si="24"/>
        <v/>
      </c>
      <c r="BO62" s="34" t="str">
        <f t="shared" si="25"/>
        <v/>
      </c>
      <c r="BR62" s="34" t="str">
        <f t="shared" si="26"/>
        <v/>
      </c>
      <c r="BU62" s="34" t="str">
        <f t="shared" si="27"/>
        <v/>
      </c>
      <c r="BX62" s="34" t="str">
        <f t="shared" si="28"/>
        <v/>
      </c>
      <c r="CA62" s="34" t="str">
        <f t="shared" si="29"/>
        <v/>
      </c>
      <c r="CD62" s="34" t="str">
        <f t="shared" si="30"/>
        <v/>
      </c>
    </row>
    <row r="63" spans="2:82" x14ac:dyDescent="0.45">
      <c r="B63" s="33" t="str">
        <f t="shared" si="31"/>
        <v/>
      </c>
      <c r="C63" s="34" t="str">
        <f t="shared" si="1"/>
        <v/>
      </c>
      <c r="D63" s="34" t="str">
        <f t="shared" si="2"/>
        <v/>
      </c>
      <c r="E63" s="34" t="str">
        <f t="shared" si="3"/>
        <v/>
      </c>
      <c r="F63" s="34" t="str">
        <f t="shared" si="4"/>
        <v/>
      </c>
      <c r="G63" s="34" t="str">
        <f t="shared" si="5"/>
        <v/>
      </c>
      <c r="J63" s="34" t="str">
        <f t="shared" si="6"/>
        <v/>
      </c>
      <c r="M63" s="34" t="str">
        <f t="shared" si="7"/>
        <v/>
      </c>
      <c r="P63" s="34" t="str">
        <f t="shared" si="8"/>
        <v/>
      </c>
      <c r="S63" s="34" t="str">
        <f t="shared" si="9"/>
        <v/>
      </c>
      <c r="V63" s="34" t="str">
        <f t="shared" si="10"/>
        <v/>
      </c>
      <c r="Y63" s="34" t="str">
        <f t="shared" si="11"/>
        <v/>
      </c>
      <c r="AB63" s="34" t="str">
        <f t="shared" si="12"/>
        <v/>
      </c>
      <c r="AE63" s="34" t="str">
        <f t="shared" si="13"/>
        <v/>
      </c>
      <c r="AH63" s="34" t="str">
        <f t="shared" si="14"/>
        <v/>
      </c>
      <c r="AK63" s="34" t="str">
        <f t="shared" si="15"/>
        <v/>
      </c>
      <c r="AN63" s="34" t="str">
        <f t="shared" si="16"/>
        <v/>
      </c>
      <c r="AQ63" s="34" t="str">
        <f t="shared" si="17"/>
        <v/>
      </c>
      <c r="AT63" s="34" t="str">
        <f t="shared" si="18"/>
        <v/>
      </c>
      <c r="AW63" s="34" t="str">
        <f t="shared" si="19"/>
        <v/>
      </c>
      <c r="AZ63" s="34" t="str">
        <f t="shared" si="20"/>
        <v/>
      </c>
      <c r="BC63" s="34" t="str">
        <f t="shared" si="21"/>
        <v/>
      </c>
      <c r="BF63" s="34" t="str">
        <f t="shared" si="22"/>
        <v/>
      </c>
      <c r="BI63" s="34" t="str">
        <f t="shared" si="23"/>
        <v/>
      </c>
      <c r="BL63" s="34" t="str">
        <f t="shared" si="24"/>
        <v/>
      </c>
      <c r="BO63" s="34" t="str">
        <f t="shared" si="25"/>
        <v/>
      </c>
      <c r="BR63" s="34" t="str">
        <f t="shared" si="26"/>
        <v/>
      </c>
      <c r="BU63" s="34" t="str">
        <f t="shared" si="27"/>
        <v/>
      </c>
      <c r="BX63" s="34" t="str">
        <f t="shared" si="28"/>
        <v/>
      </c>
      <c r="CA63" s="34" t="str">
        <f t="shared" si="29"/>
        <v/>
      </c>
      <c r="CD63" s="34" t="str">
        <f t="shared" si="30"/>
        <v/>
      </c>
    </row>
    <row r="64" spans="2:82" x14ac:dyDescent="0.45">
      <c r="B64" s="33" t="str">
        <f t="shared" si="31"/>
        <v/>
      </c>
      <c r="C64" s="34" t="str">
        <f t="shared" si="1"/>
        <v/>
      </c>
      <c r="D64" s="34" t="str">
        <f t="shared" si="2"/>
        <v/>
      </c>
      <c r="E64" s="34" t="str">
        <f t="shared" si="3"/>
        <v/>
      </c>
      <c r="F64" s="34" t="str">
        <f t="shared" si="4"/>
        <v/>
      </c>
      <c r="G64" s="34" t="str">
        <f t="shared" si="5"/>
        <v/>
      </c>
      <c r="J64" s="34" t="str">
        <f t="shared" si="6"/>
        <v/>
      </c>
      <c r="M64" s="34" t="str">
        <f t="shared" si="7"/>
        <v/>
      </c>
      <c r="P64" s="34" t="str">
        <f t="shared" si="8"/>
        <v/>
      </c>
      <c r="S64" s="34" t="str">
        <f t="shared" si="9"/>
        <v/>
      </c>
      <c r="V64" s="34" t="str">
        <f t="shared" si="10"/>
        <v/>
      </c>
      <c r="Y64" s="34" t="str">
        <f t="shared" si="11"/>
        <v/>
      </c>
      <c r="AB64" s="34" t="str">
        <f t="shared" si="12"/>
        <v/>
      </c>
      <c r="AE64" s="34" t="str">
        <f t="shared" si="13"/>
        <v/>
      </c>
      <c r="AH64" s="34" t="str">
        <f t="shared" si="14"/>
        <v/>
      </c>
      <c r="AK64" s="34" t="str">
        <f t="shared" si="15"/>
        <v/>
      </c>
      <c r="AN64" s="34" t="str">
        <f t="shared" si="16"/>
        <v/>
      </c>
      <c r="AQ64" s="34" t="str">
        <f t="shared" si="17"/>
        <v/>
      </c>
      <c r="AT64" s="34" t="str">
        <f t="shared" si="18"/>
        <v/>
      </c>
      <c r="AW64" s="34" t="str">
        <f t="shared" si="19"/>
        <v/>
      </c>
      <c r="AZ64" s="34" t="str">
        <f t="shared" si="20"/>
        <v/>
      </c>
      <c r="BC64" s="34" t="str">
        <f t="shared" si="21"/>
        <v/>
      </c>
      <c r="BF64" s="34" t="str">
        <f t="shared" si="22"/>
        <v/>
      </c>
      <c r="BI64" s="34" t="str">
        <f t="shared" si="23"/>
        <v/>
      </c>
      <c r="BL64" s="34" t="str">
        <f t="shared" si="24"/>
        <v/>
      </c>
      <c r="BO64" s="34" t="str">
        <f t="shared" si="25"/>
        <v/>
      </c>
      <c r="BR64" s="34" t="str">
        <f t="shared" si="26"/>
        <v/>
      </c>
      <c r="BU64" s="34" t="str">
        <f t="shared" si="27"/>
        <v/>
      </c>
      <c r="BX64" s="34" t="str">
        <f t="shared" si="28"/>
        <v/>
      </c>
      <c r="CA64" s="34" t="str">
        <f t="shared" si="29"/>
        <v/>
      </c>
      <c r="CD64" s="34" t="str">
        <f t="shared" si="30"/>
        <v/>
      </c>
    </row>
    <row r="65" spans="2:82" x14ac:dyDescent="0.45">
      <c r="B65" s="33" t="str">
        <f t="shared" si="31"/>
        <v/>
      </c>
      <c r="C65" s="34" t="str">
        <f t="shared" si="1"/>
        <v/>
      </c>
      <c r="D65" s="34" t="str">
        <f t="shared" si="2"/>
        <v/>
      </c>
      <c r="E65" s="34" t="str">
        <f t="shared" si="3"/>
        <v/>
      </c>
      <c r="F65" s="34" t="str">
        <f t="shared" si="4"/>
        <v/>
      </c>
      <c r="G65" s="34" t="str">
        <f t="shared" si="5"/>
        <v/>
      </c>
      <c r="J65" s="34" t="str">
        <f t="shared" si="6"/>
        <v/>
      </c>
      <c r="M65" s="34" t="str">
        <f t="shared" si="7"/>
        <v/>
      </c>
      <c r="P65" s="34" t="str">
        <f t="shared" si="8"/>
        <v/>
      </c>
      <c r="S65" s="34" t="str">
        <f t="shared" si="9"/>
        <v/>
      </c>
      <c r="V65" s="34" t="str">
        <f t="shared" si="10"/>
        <v/>
      </c>
      <c r="Y65" s="34" t="str">
        <f t="shared" si="11"/>
        <v/>
      </c>
      <c r="AB65" s="34" t="str">
        <f t="shared" si="12"/>
        <v/>
      </c>
      <c r="AE65" s="34" t="str">
        <f t="shared" si="13"/>
        <v/>
      </c>
      <c r="AH65" s="34" t="str">
        <f t="shared" si="14"/>
        <v/>
      </c>
      <c r="AK65" s="34" t="str">
        <f t="shared" si="15"/>
        <v/>
      </c>
      <c r="AN65" s="34" t="str">
        <f t="shared" si="16"/>
        <v/>
      </c>
      <c r="AQ65" s="34" t="str">
        <f t="shared" si="17"/>
        <v/>
      </c>
      <c r="AT65" s="34" t="str">
        <f t="shared" si="18"/>
        <v/>
      </c>
      <c r="AW65" s="34" t="str">
        <f t="shared" si="19"/>
        <v/>
      </c>
      <c r="AZ65" s="34" t="str">
        <f t="shared" si="20"/>
        <v/>
      </c>
      <c r="BC65" s="34" t="str">
        <f t="shared" si="21"/>
        <v/>
      </c>
      <c r="BF65" s="34" t="str">
        <f t="shared" si="22"/>
        <v/>
      </c>
      <c r="BI65" s="34" t="str">
        <f t="shared" si="23"/>
        <v/>
      </c>
      <c r="BL65" s="34" t="str">
        <f t="shared" si="24"/>
        <v/>
      </c>
      <c r="BO65" s="34" t="str">
        <f t="shared" si="25"/>
        <v/>
      </c>
      <c r="BR65" s="34" t="str">
        <f t="shared" si="26"/>
        <v/>
      </c>
      <c r="BU65" s="34" t="str">
        <f t="shared" si="27"/>
        <v/>
      </c>
      <c r="BX65" s="34" t="str">
        <f t="shared" si="28"/>
        <v/>
      </c>
      <c r="CA65" s="34" t="str">
        <f t="shared" si="29"/>
        <v/>
      </c>
      <c r="CD65" s="34" t="str">
        <f t="shared" si="30"/>
        <v/>
      </c>
    </row>
    <row r="66" spans="2:82" x14ac:dyDescent="0.45">
      <c r="B66" s="33" t="str">
        <f t="shared" si="31"/>
        <v/>
      </c>
      <c r="C66" s="34" t="str">
        <f t="shared" si="1"/>
        <v/>
      </c>
      <c r="D66" s="34" t="str">
        <f t="shared" si="2"/>
        <v/>
      </c>
      <c r="E66" s="34" t="str">
        <f t="shared" si="3"/>
        <v/>
      </c>
      <c r="F66" s="34" t="str">
        <f t="shared" si="4"/>
        <v/>
      </c>
      <c r="G66" s="34" t="str">
        <f t="shared" si="5"/>
        <v/>
      </c>
      <c r="J66" s="34" t="str">
        <f t="shared" si="6"/>
        <v/>
      </c>
      <c r="M66" s="34" t="str">
        <f t="shared" si="7"/>
        <v/>
      </c>
      <c r="P66" s="34" t="str">
        <f t="shared" si="8"/>
        <v/>
      </c>
      <c r="S66" s="34" t="str">
        <f t="shared" si="9"/>
        <v/>
      </c>
      <c r="V66" s="34" t="str">
        <f t="shared" si="10"/>
        <v/>
      </c>
      <c r="Y66" s="34" t="str">
        <f t="shared" si="11"/>
        <v/>
      </c>
      <c r="AB66" s="34" t="str">
        <f t="shared" si="12"/>
        <v/>
      </c>
      <c r="AE66" s="34" t="str">
        <f t="shared" si="13"/>
        <v/>
      </c>
      <c r="AH66" s="34" t="str">
        <f t="shared" si="14"/>
        <v/>
      </c>
      <c r="AK66" s="34" t="str">
        <f t="shared" si="15"/>
        <v/>
      </c>
      <c r="AN66" s="34" t="str">
        <f t="shared" si="16"/>
        <v/>
      </c>
      <c r="AQ66" s="34" t="str">
        <f t="shared" si="17"/>
        <v/>
      </c>
      <c r="AT66" s="34" t="str">
        <f t="shared" si="18"/>
        <v/>
      </c>
      <c r="AW66" s="34" t="str">
        <f t="shared" si="19"/>
        <v/>
      </c>
      <c r="AZ66" s="34" t="str">
        <f t="shared" si="20"/>
        <v/>
      </c>
      <c r="BC66" s="34" t="str">
        <f t="shared" si="21"/>
        <v/>
      </c>
      <c r="BF66" s="34" t="str">
        <f t="shared" si="22"/>
        <v/>
      </c>
      <c r="BI66" s="34" t="str">
        <f t="shared" si="23"/>
        <v/>
      </c>
      <c r="BL66" s="34" t="str">
        <f t="shared" si="24"/>
        <v/>
      </c>
      <c r="BO66" s="34" t="str">
        <f t="shared" si="25"/>
        <v/>
      </c>
      <c r="BR66" s="34" t="str">
        <f t="shared" si="26"/>
        <v/>
      </c>
      <c r="BU66" s="34" t="str">
        <f t="shared" si="27"/>
        <v/>
      </c>
      <c r="BX66" s="34" t="str">
        <f t="shared" si="28"/>
        <v/>
      </c>
      <c r="CA66" s="34" t="str">
        <f t="shared" si="29"/>
        <v/>
      </c>
      <c r="CD66" s="34" t="str">
        <f t="shared" si="30"/>
        <v/>
      </c>
    </row>
    <row r="67" spans="2:82" x14ac:dyDescent="0.45">
      <c r="B67" s="33" t="str">
        <f t="shared" si="31"/>
        <v/>
      </c>
      <c r="C67" s="34" t="str">
        <f t="shared" si="1"/>
        <v/>
      </c>
      <c r="D67" s="34" t="str">
        <f t="shared" si="2"/>
        <v/>
      </c>
      <c r="E67" s="34" t="str">
        <f t="shared" si="3"/>
        <v/>
      </c>
      <c r="F67" s="34" t="str">
        <f t="shared" si="4"/>
        <v/>
      </c>
      <c r="G67" s="34" t="str">
        <f t="shared" si="5"/>
        <v/>
      </c>
      <c r="J67" s="34" t="str">
        <f t="shared" si="6"/>
        <v/>
      </c>
      <c r="M67" s="34" t="str">
        <f t="shared" si="7"/>
        <v/>
      </c>
      <c r="P67" s="34" t="str">
        <f t="shared" si="8"/>
        <v/>
      </c>
      <c r="S67" s="34" t="str">
        <f t="shared" si="9"/>
        <v/>
      </c>
      <c r="V67" s="34" t="str">
        <f t="shared" si="10"/>
        <v/>
      </c>
      <c r="Y67" s="34" t="str">
        <f t="shared" si="11"/>
        <v/>
      </c>
      <c r="AB67" s="34" t="str">
        <f t="shared" si="12"/>
        <v/>
      </c>
      <c r="AE67" s="34" t="str">
        <f t="shared" si="13"/>
        <v/>
      </c>
      <c r="AH67" s="34" t="str">
        <f t="shared" si="14"/>
        <v/>
      </c>
      <c r="AK67" s="34" t="str">
        <f t="shared" si="15"/>
        <v/>
      </c>
      <c r="AN67" s="34" t="str">
        <f t="shared" si="16"/>
        <v/>
      </c>
      <c r="AQ67" s="34" t="str">
        <f t="shared" si="17"/>
        <v/>
      </c>
      <c r="AT67" s="34" t="str">
        <f t="shared" si="18"/>
        <v/>
      </c>
      <c r="AW67" s="34" t="str">
        <f t="shared" si="19"/>
        <v/>
      </c>
      <c r="AZ67" s="34" t="str">
        <f t="shared" si="20"/>
        <v/>
      </c>
      <c r="BC67" s="34" t="str">
        <f t="shared" si="21"/>
        <v/>
      </c>
      <c r="BF67" s="34" t="str">
        <f t="shared" si="22"/>
        <v/>
      </c>
      <c r="BI67" s="34" t="str">
        <f t="shared" si="23"/>
        <v/>
      </c>
      <c r="BL67" s="34" t="str">
        <f t="shared" si="24"/>
        <v/>
      </c>
      <c r="BO67" s="34" t="str">
        <f t="shared" si="25"/>
        <v/>
      </c>
      <c r="BR67" s="34" t="str">
        <f t="shared" si="26"/>
        <v/>
      </c>
      <c r="BU67" s="34" t="str">
        <f t="shared" si="27"/>
        <v/>
      </c>
      <c r="BX67" s="34" t="str">
        <f t="shared" si="28"/>
        <v/>
      </c>
      <c r="CA67" s="34" t="str">
        <f t="shared" si="29"/>
        <v/>
      </c>
      <c r="CD67" s="34" t="str">
        <f t="shared" si="30"/>
        <v/>
      </c>
    </row>
    <row r="68" spans="2:82" x14ac:dyDescent="0.45">
      <c r="B68" s="33" t="str">
        <f t="shared" ref="B68:B99" si="32">IFERROR(IF(EDATE($B67, 1) &lt;= LastDate, EDATE($B67, 1), ""), "")</f>
        <v/>
      </c>
      <c r="C68" s="34" t="str">
        <f t="shared" ref="C68:C122" si="33">IF($B68 &lt;&gt; "", SUMPRODUCT($H68:$CD68, --(MOD(COLUMN($H68:$CD68), 3) = MOD(Investments_FixedCols + 1, 3))), "")</f>
        <v/>
      </c>
      <c r="D68" s="34" t="str">
        <f t="shared" ref="D68:D122" si="34">IF($B68 &lt;&gt; "", SUMPRODUCT($H68:$CD68, --($H$2:$CD$2 = "Retirement")), "")</f>
        <v/>
      </c>
      <c r="E68" s="34" t="str">
        <f t="shared" ref="E68:E122" si="35">IF(B68 &lt;&gt; "", $E67+$F68, "")</f>
        <v/>
      </c>
      <c r="F68" s="34" t="str">
        <f t="shared" ref="F68:F122" si="36">IF($B68 &lt;&gt; "", SUMPRODUCT($H68:$CD68, --(MOD(COLUMN($H68:$CD68), 3) = MOD(Investments_FixedCols + 2, 3))), "")</f>
        <v/>
      </c>
      <c r="G68" s="34" t="str">
        <f t="shared" ref="G68:G122" si="37">IF($B68 &lt;&gt; "", SUMPRODUCT($H68:$CD68, --(MOD(COLUMN($H68:$CD68), 3) = MOD(Investments_FixedCols, 3))), "")</f>
        <v/>
      </c>
      <c r="J68" s="34" t="str">
        <f t="shared" si="6"/>
        <v/>
      </c>
      <c r="M68" s="34" t="str">
        <f t="shared" si="7"/>
        <v/>
      </c>
      <c r="P68" s="34" t="str">
        <f t="shared" si="8"/>
        <v/>
      </c>
      <c r="S68" s="34" t="str">
        <f t="shared" si="9"/>
        <v/>
      </c>
      <c r="V68" s="34" t="str">
        <f t="shared" si="10"/>
        <v/>
      </c>
      <c r="Y68" s="34" t="str">
        <f t="shared" si="11"/>
        <v/>
      </c>
      <c r="AB68" s="34" t="str">
        <f t="shared" si="12"/>
        <v/>
      </c>
      <c r="AE68" s="34" t="str">
        <f t="shared" si="13"/>
        <v/>
      </c>
      <c r="AH68" s="34" t="str">
        <f t="shared" si="14"/>
        <v/>
      </c>
      <c r="AK68" s="34" t="str">
        <f t="shared" si="15"/>
        <v/>
      </c>
      <c r="AN68" s="34" t="str">
        <f t="shared" si="16"/>
        <v/>
      </c>
      <c r="AQ68" s="34" t="str">
        <f t="shared" si="17"/>
        <v/>
      </c>
      <c r="AT68" s="34" t="str">
        <f t="shared" si="18"/>
        <v/>
      </c>
      <c r="AW68" s="34" t="str">
        <f t="shared" si="19"/>
        <v/>
      </c>
      <c r="AZ68" s="34" t="str">
        <f t="shared" si="20"/>
        <v/>
      </c>
      <c r="BC68" s="34" t="str">
        <f t="shared" si="21"/>
        <v/>
      </c>
      <c r="BF68" s="34" t="str">
        <f t="shared" si="22"/>
        <v/>
      </c>
      <c r="BI68" s="34" t="str">
        <f t="shared" si="23"/>
        <v/>
      </c>
      <c r="BL68" s="34" t="str">
        <f t="shared" si="24"/>
        <v/>
      </c>
      <c r="BO68" s="34" t="str">
        <f t="shared" si="25"/>
        <v/>
      </c>
      <c r="BR68" s="34" t="str">
        <f t="shared" si="26"/>
        <v/>
      </c>
      <c r="BU68" s="34" t="str">
        <f t="shared" si="27"/>
        <v/>
      </c>
      <c r="BX68" s="34" t="str">
        <f t="shared" si="28"/>
        <v/>
      </c>
      <c r="CA68" s="34" t="str">
        <f t="shared" si="29"/>
        <v/>
      </c>
      <c r="CD68" s="34" t="str">
        <f t="shared" si="30"/>
        <v/>
      </c>
    </row>
    <row r="69" spans="2:82" x14ac:dyDescent="0.45">
      <c r="B69" s="33" t="str">
        <f t="shared" si="32"/>
        <v/>
      </c>
      <c r="C69" s="34" t="str">
        <f t="shared" si="33"/>
        <v/>
      </c>
      <c r="D69" s="34" t="str">
        <f t="shared" si="34"/>
        <v/>
      </c>
      <c r="E69" s="34" t="str">
        <f t="shared" si="35"/>
        <v/>
      </c>
      <c r="F69" s="34" t="str">
        <f t="shared" si="36"/>
        <v/>
      </c>
      <c r="G69" s="34" t="str">
        <f t="shared" si="37"/>
        <v/>
      </c>
      <c r="J69" s="34" t="str">
        <f t="shared" ref="J69:J121" si="38">IF(OR(H69 = ""), "", H69-H68-I69)</f>
        <v/>
      </c>
      <c r="M69" s="34" t="str">
        <f t="shared" ref="M69:M121" si="39">IF(OR(K69 = ""), "", K69-K68-L69)</f>
        <v/>
      </c>
      <c r="P69" s="34" t="str">
        <f t="shared" ref="P69:P121" si="40">IF(OR(N69 = ""), "", N69-N68-O69)</f>
        <v/>
      </c>
      <c r="S69" s="34" t="str">
        <f t="shared" ref="S69:S121" si="41">IF(OR(Q69 = ""), "", Q69-Q68-R69)</f>
        <v/>
      </c>
      <c r="V69" s="34" t="str">
        <f t="shared" ref="V69:V121" si="42">IF(OR(T69 = ""), "", T69-T68-U69)</f>
        <v/>
      </c>
      <c r="Y69" s="34" t="str">
        <f t="shared" ref="Y69:Y121" si="43">IF(OR(W69 = ""), "", W69-W68-X69)</f>
        <v/>
      </c>
      <c r="AB69" s="34" t="str">
        <f t="shared" ref="AB69:AB121" si="44">IF(OR(Z69 = ""), "", Z69-Z68-AA69)</f>
        <v/>
      </c>
      <c r="AE69" s="34" t="str">
        <f t="shared" ref="AE69:AE121" si="45">IF(OR(AC69 = ""), "", AC69-AC68-AD69)</f>
        <v/>
      </c>
      <c r="AH69" s="34" t="str">
        <f t="shared" ref="AH69:AH121" si="46">IF(OR(AF69 = ""), "", AF69-AF68-AG69)</f>
        <v/>
      </c>
      <c r="AK69" s="34" t="str">
        <f t="shared" ref="AK69:AK121" si="47">IF(OR(AI69 = ""), "", AI69-AI68-AJ69)</f>
        <v/>
      </c>
      <c r="AN69" s="34" t="str">
        <f t="shared" ref="AN69:AN121" si="48">IF(OR(AL69 = ""), "", AL69-AL68-AM69)</f>
        <v/>
      </c>
      <c r="AQ69" s="34" t="str">
        <f t="shared" ref="AQ69:AQ121" si="49">IF(OR(AO69 = ""), "", AO69-AO68-AP69)</f>
        <v/>
      </c>
      <c r="AT69" s="34" t="str">
        <f t="shared" ref="AT69:AT121" si="50">IF(OR(AR69 = ""), "", AR69-AR68-AS69)</f>
        <v/>
      </c>
      <c r="AW69" s="34" t="str">
        <f t="shared" ref="AW69:AW121" si="51">IF(OR(AU69 = ""), "", AU69-AU68-AV69)</f>
        <v/>
      </c>
      <c r="AZ69" s="34" t="str">
        <f t="shared" ref="AZ69:AZ121" si="52">IF(OR(AX69 = ""), "", AX69-AX68-AY69)</f>
        <v/>
      </c>
      <c r="BC69" s="34" t="str">
        <f t="shared" ref="BC69:BC121" si="53">IF(OR(BA69 = ""), "", BA69-BA68-BB69)</f>
        <v/>
      </c>
      <c r="BF69" s="34" t="str">
        <f t="shared" ref="BF69:BF121" si="54">IF(OR(BD69 = ""), "", BD69-BD68-BE69)</f>
        <v/>
      </c>
      <c r="BI69" s="34" t="str">
        <f t="shared" ref="BI69:BI121" si="55">IF(OR(BG69 = ""), "", BG69-BG68-BH69)</f>
        <v/>
      </c>
      <c r="BL69" s="34" t="str">
        <f t="shared" ref="BL69:BL121" si="56">IF(OR(BJ69 = ""), "", BJ69-BJ68-BK69)</f>
        <v/>
      </c>
      <c r="BO69" s="34" t="str">
        <f t="shared" ref="BO69:BO121" si="57">IF(OR(BM69 = ""), "", BM69-BM68-BN69)</f>
        <v/>
      </c>
      <c r="BR69" s="34" t="str">
        <f t="shared" ref="BR69:BR121" si="58">IF(OR(BP69 = ""), "", BP69-BP68-BQ69)</f>
        <v/>
      </c>
      <c r="BU69" s="34" t="str">
        <f t="shared" ref="BU69:BU121" si="59">IF(OR(BS69 = ""), "", BS69-BS68-BT69)</f>
        <v/>
      </c>
      <c r="BX69" s="34" t="str">
        <f t="shared" ref="BX69:BX121" si="60">IF(OR(BV69 = ""), "", BV69-BV68-BW69)</f>
        <v/>
      </c>
      <c r="CA69" s="34" t="str">
        <f t="shared" ref="CA69:CA121" si="61">IF(OR(BY69 = ""), "", BY69-BY68-BZ69)</f>
        <v/>
      </c>
      <c r="CD69" s="34" t="str">
        <f t="shared" ref="CD69:CD121" si="62">IF(OR(CB69 = ""), "", CB69-CB68-CC69)</f>
        <v/>
      </c>
    </row>
    <row r="70" spans="2:82" x14ac:dyDescent="0.45">
      <c r="B70" s="33" t="str">
        <f t="shared" si="32"/>
        <v/>
      </c>
      <c r="C70" s="34" t="str">
        <f t="shared" si="33"/>
        <v/>
      </c>
      <c r="D70" s="34" t="str">
        <f t="shared" si="34"/>
        <v/>
      </c>
      <c r="E70" s="34" t="str">
        <f t="shared" si="35"/>
        <v/>
      </c>
      <c r="F70" s="34" t="str">
        <f t="shared" si="36"/>
        <v/>
      </c>
      <c r="G70" s="34" t="str">
        <f t="shared" si="37"/>
        <v/>
      </c>
      <c r="J70" s="34" t="str">
        <f t="shared" si="38"/>
        <v/>
      </c>
      <c r="M70" s="34" t="str">
        <f t="shared" si="39"/>
        <v/>
      </c>
      <c r="P70" s="34" t="str">
        <f t="shared" si="40"/>
        <v/>
      </c>
      <c r="S70" s="34" t="str">
        <f t="shared" si="41"/>
        <v/>
      </c>
      <c r="V70" s="34" t="str">
        <f t="shared" si="42"/>
        <v/>
      </c>
      <c r="Y70" s="34" t="str">
        <f t="shared" si="43"/>
        <v/>
      </c>
      <c r="AB70" s="34" t="str">
        <f t="shared" si="44"/>
        <v/>
      </c>
      <c r="AE70" s="34" t="str">
        <f t="shared" si="45"/>
        <v/>
      </c>
      <c r="AH70" s="34" t="str">
        <f t="shared" si="46"/>
        <v/>
      </c>
      <c r="AK70" s="34" t="str">
        <f t="shared" si="47"/>
        <v/>
      </c>
      <c r="AN70" s="34" t="str">
        <f t="shared" si="48"/>
        <v/>
      </c>
      <c r="AQ70" s="34" t="str">
        <f t="shared" si="49"/>
        <v/>
      </c>
      <c r="AT70" s="34" t="str">
        <f t="shared" si="50"/>
        <v/>
      </c>
      <c r="AW70" s="34" t="str">
        <f t="shared" si="51"/>
        <v/>
      </c>
      <c r="AZ70" s="34" t="str">
        <f t="shared" si="52"/>
        <v/>
      </c>
      <c r="BC70" s="34" t="str">
        <f t="shared" si="53"/>
        <v/>
      </c>
      <c r="BF70" s="34" t="str">
        <f t="shared" si="54"/>
        <v/>
      </c>
      <c r="BI70" s="34" t="str">
        <f t="shared" si="55"/>
        <v/>
      </c>
      <c r="BL70" s="34" t="str">
        <f t="shared" si="56"/>
        <v/>
      </c>
      <c r="BO70" s="34" t="str">
        <f t="shared" si="57"/>
        <v/>
      </c>
      <c r="BR70" s="34" t="str">
        <f t="shared" si="58"/>
        <v/>
      </c>
      <c r="BU70" s="34" t="str">
        <f t="shared" si="59"/>
        <v/>
      </c>
      <c r="BX70" s="34" t="str">
        <f t="shared" si="60"/>
        <v/>
      </c>
      <c r="CA70" s="34" t="str">
        <f t="shared" si="61"/>
        <v/>
      </c>
      <c r="CD70" s="34" t="str">
        <f t="shared" si="62"/>
        <v/>
      </c>
    </row>
    <row r="71" spans="2:82" x14ac:dyDescent="0.45">
      <c r="B71" s="33" t="str">
        <f t="shared" si="32"/>
        <v/>
      </c>
      <c r="C71" s="34" t="str">
        <f t="shared" si="33"/>
        <v/>
      </c>
      <c r="D71" s="34" t="str">
        <f t="shared" si="34"/>
        <v/>
      </c>
      <c r="E71" s="34" t="str">
        <f t="shared" si="35"/>
        <v/>
      </c>
      <c r="F71" s="34" t="str">
        <f t="shared" si="36"/>
        <v/>
      </c>
      <c r="G71" s="34" t="str">
        <f t="shared" si="37"/>
        <v/>
      </c>
      <c r="J71" s="34" t="str">
        <f t="shared" si="38"/>
        <v/>
      </c>
      <c r="M71" s="34" t="str">
        <f t="shared" si="39"/>
        <v/>
      </c>
      <c r="P71" s="34" t="str">
        <f t="shared" si="40"/>
        <v/>
      </c>
      <c r="S71" s="34" t="str">
        <f t="shared" si="41"/>
        <v/>
      </c>
      <c r="V71" s="34" t="str">
        <f t="shared" si="42"/>
        <v/>
      </c>
      <c r="Y71" s="34" t="str">
        <f t="shared" si="43"/>
        <v/>
      </c>
      <c r="AB71" s="34" t="str">
        <f t="shared" si="44"/>
        <v/>
      </c>
      <c r="AE71" s="34" t="str">
        <f t="shared" si="45"/>
        <v/>
      </c>
      <c r="AH71" s="34" t="str">
        <f t="shared" si="46"/>
        <v/>
      </c>
      <c r="AK71" s="34" t="str">
        <f t="shared" si="47"/>
        <v/>
      </c>
      <c r="AN71" s="34" t="str">
        <f t="shared" si="48"/>
        <v/>
      </c>
      <c r="AQ71" s="34" t="str">
        <f t="shared" si="49"/>
        <v/>
      </c>
      <c r="AT71" s="34" t="str">
        <f t="shared" si="50"/>
        <v/>
      </c>
      <c r="AW71" s="34" t="str">
        <f t="shared" si="51"/>
        <v/>
      </c>
      <c r="AZ71" s="34" t="str">
        <f t="shared" si="52"/>
        <v/>
      </c>
      <c r="BC71" s="34" t="str">
        <f t="shared" si="53"/>
        <v/>
      </c>
      <c r="BF71" s="34" t="str">
        <f t="shared" si="54"/>
        <v/>
      </c>
      <c r="BI71" s="34" t="str">
        <f t="shared" si="55"/>
        <v/>
      </c>
      <c r="BL71" s="34" t="str">
        <f t="shared" si="56"/>
        <v/>
      </c>
      <c r="BO71" s="34" t="str">
        <f t="shared" si="57"/>
        <v/>
      </c>
      <c r="BR71" s="34" t="str">
        <f t="shared" si="58"/>
        <v/>
      </c>
      <c r="BU71" s="34" t="str">
        <f t="shared" si="59"/>
        <v/>
      </c>
      <c r="BX71" s="34" t="str">
        <f t="shared" si="60"/>
        <v/>
      </c>
      <c r="CA71" s="34" t="str">
        <f t="shared" si="61"/>
        <v/>
      </c>
      <c r="CD71" s="34" t="str">
        <f t="shared" si="62"/>
        <v/>
      </c>
    </row>
    <row r="72" spans="2:82" x14ac:dyDescent="0.45">
      <c r="B72" s="33" t="str">
        <f t="shared" si="32"/>
        <v/>
      </c>
      <c r="C72" s="34" t="str">
        <f t="shared" si="33"/>
        <v/>
      </c>
      <c r="D72" s="34" t="str">
        <f t="shared" si="34"/>
        <v/>
      </c>
      <c r="E72" s="34" t="str">
        <f t="shared" si="35"/>
        <v/>
      </c>
      <c r="F72" s="34" t="str">
        <f t="shared" si="36"/>
        <v/>
      </c>
      <c r="G72" s="34" t="str">
        <f t="shared" si="37"/>
        <v/>
      </c>
      <c r="J72" s="34" t="str">
        <f t="shared" si="38"/>
        <v/>
      </c>
      <c r="M72" s="34" t="str">
        <f t="shared" si="39"/>
        <v/>
      </c>
      <c r="P72" s="34" t="str">
        <f t="shared" si="40"/>
        <v/>
      </c>
      <c r="S72" s="34" t="str">
        <f t="shared" si="41"/>
        <v/>
      </c>
      <c r="V72" s="34" t="str">
        <f t="shared" si="42"/>
        <v/>
      </c>
      <c r="Y72" s="34" t="str">
        <f t="shared" si="43"/>
        <v/>
      </c>
      <c r="AB72" s="34" t="str">
        <f t="shared" si="44"/>
        <v/>
      </c>
      <c r="AE72" s="34" t="str">
        <f t="shared" si="45"/>
        <v/>
      </c>
      <c r="AH72" s="34" t="str">
        <f t="shared" si="46"/>
        <v/>
      </c>
      <c r="AK72" s="34" t="str">
        <f t="shared" si="47"/>
        <v/>
      </c>
      <c r="AN72" s="34" t="str">
        <f t="shared" si="48"/>
        <v/>
      </c>
      <c r="AQ72" s="34" t="str">
        <f t="shared" si="49"/>
        <v/>
      </c>
      <c r="AT72" s="34" t="str">
        <f t="shared" si="50"/>
        <v/>
      </c>
      <c r="AW72" s="34" t="str">
        <f t="shared" si="51"/>
        <v/>
      </c>
      <c r="AZ72" s="34" t="str">
        <f t="shared" si="52"/>
        <v/>
      </c>
      <c r="BC72" s="34" t="str">
        <f t="shared" si="53"/>
        <v/>
      </c>
      <c r="BF72" s="34" t="str">
        <f t="shared" si="54"/>
        <v/>
      </c>
      <c r="BI72" s="34" t="str">
        <f t="shared" si="55"/>
        <v/>
      </c>
      <c r="BL72" s="34" t="str">
        <f t="shared" si="56"/>
        <v/>
      </c>
      <c r="BO72" s="34" t="str">
        <f t="shared" si="57"/>
        <v/>
      </c>
      <c r="BR72" s="34" t="str">
        <f t="shared" si="58"/>
        <v/>
      </c>
      <c r="BU72" s="34" t="str">
        <f t="shared" si="59"/>
        <v/>
      </c>
      <c r="BX72" s="34" t="str">
        <f t="shared" si="60"/>
        <v/>
      </c>
      <c r="CA72" s="34" t="str">
        <f t="shared" si="61"/>
        <v/>
      </c>
      <c r="CD72" s="34" t="str">
        <f t="shared" si="62"/>
        <v/>
      </c>
    </row>
    <row r="73" spans="2:82" x14ac:dyDescent="0.45">
      <c r="B73" s="33" t="str">
        <f t="shared" si="32"/>
        <v/>
      </c>
      <c r="C73" s="34" t="str">
        <f t="shared" si="33"/>
        <v/>
      </c>
      <c r="D73" s="34" t="str">
        <f t="shared" si="34"/>
        <v/>
      </c>
      <c r="E73" s="34" t="str">
        <f t="shared" si="35"/>
        <v/>
      </c>
      <c r="F73" s="34" t="str">
        <f t="shared" si="36"/>
        <v/>
      </c>
      <c r="G73" s="34" t="str">
        <f t="shared" si="37"/>
        <v/>
      </c>
      <c r="J73" s="34" t="str">
        <f t="shared" si="38"/>
        <v/>
      </c>
      <c r="M73" s="34" t="str">
        <f t="shared" si="39"/>
        <v/>
      </c>
      <c r="P73" s="34" t="str">
        <f t="shared" si="40"/>
        <v/>
      </c>
      <c r="S73" s="34" t="str">
        <f t="shared" si="41"/>
        <v/>
      </c>
      <c r="V73" s="34" t="str">
        <f t="shared" si="42"/>
        <v/>
      </c>
      <c r="Y73" s="34" t="str">
        <f t="shared" si="43"/>
        <v/>
      </c>
      <c r="AB73" s="34" t="str">
        <f t="shared" si="44"/>
        <v/>
      </c>
      <c r="AE73" s="34" t="str">
        <f t="shared" si="45"/>
        <v/>
      </c>
      <c r="AH73" s="34" t="str">
        <f t="shared" si="46"/>
        <v/>
      </c>
      <c r="AK73" s="34" t="str">
        <f t="shared" si="47"/>
        <v/>
      </c>
      <c r="AN73" s="34" t="str">
        <f t="shared" si="48"/>
        <v/>
      </c>
      <c r="AQ73" s="34" t="str">
        <f t="shared" si="49"/>
        <v/>
      </c>
      <c r="AT73" s="34" t="str">
        <f t="shared" si="50"/>
        <v/>
      </c>
      <c r="AW73" s="34" t="str">
        <f t="shared" si="51"/>
        <v/>
      </c>
      <c r="AZ73" s="34" t="str">
        <f t="shared" si="52"/>
        <v/>
      </c>
      <c r="BC73" s="34" t="str">
        <f t="shared" si="53"/>
        <v/>
      </c>
      <c r="BF73" s="34" t="str">
        <f t="shared" si="54"/>
        <v/>
      </c>
      <c r="BI73" s="34" t="str">
        <f t="shared" si="55"/>
        <v/>
      </c>
      <c r="BL73" s="34" t="str">
        <f t="shared" si="56"/>
        <v/>
      </c>
      <c r="BO73" s="34" t="str">
        <f t="shared" si="57"/>
        <v/>
      </c>
      <c r="BR73" s="34" t="str">
        <f t="shared" si="58"/>
        <v/>
      </c>
      <c r="BU73" s="34" t="str">
        <f t="shared" si="59"/>
        <v/>
      </c>
      <c r="BX73" s="34" t="str">
        <f t="shared" si="60"/>
        <v/>
      </c>
      <c r="CA73" s="34" t="str">
        <f t="shared" si="61"/>
        <v/>
      </c>
      <c r="CD73" s="34" t="str">
        <f t="shared" si="62"/>
        <v/>
      </c>
    </row>
    <row r="74" spans="2:82" x14ac:dyDescent="0.45">
      <c r="B74" s="33" t="str">
        <f t="shared" si="32"/>
        <v/>
      </c>
      <c r="C74" s="34" t="str">
        <f t="shared" si="33"/>
        <v/>
      </c>
      <c r="D74" s="34" t="str">
        <f t="shared" si="34"/>
        <v/>
      </c>
      <c r="E74" s="34" t="str">
        <f t="shared" si="35"/>
        <v/>
      </c>
      <c r="F74" s="34" t="str">
        <f t="shared" si="36"/>
        <v/>
      </c>
      <c r="G74" s="34" t="str">
        <f t="shared" si="37"/>
        <v/>
      </c>
      <c r="J74" s="34" t="str">
        <f t="shared" si="38"/>
        <v/>
      </c>
      <c r="M74" s="34" t="str">
        <f t="shared" si="39"/>
        <v/>
      </c>
      <c r="P74" s="34" t="str">
        <f t="shared" si="40"/>
        <v/>
      </c>
      <c r="S74" s="34" t="str">
        <f t="shared" si="41"/>
        <v/>
      </c>
      <c r="V74" s="34" t="str">
        <f t="shared" si="42"/>
        <v/>
      </c>
      <c r="Y74" s="34" t="str">
        <f t="shared" si="43"/>
        <v/>
      </c>
      <c r="AB74" s="34" t="str">
        <f t="shared" si="44"/>
        <v/>
      </c>
      <c r="AE74" s="34" t="str">
        <f t="shared" si="45"/>
        <v/>
      </c>
      <c r="AH74" s="34" t="str">
        <f t="shared" si="46"/>
        <v/>
      </c>
      <c r="AK74" s="34" t="str">
        <f t="shared" si="47"/>
        <v/>
      </c>
      <c r="AN74" s="34" t="str">
        <f t="shared" si="48"/>
        <v/>
      </c>
      <c r="AQ74" s="34" t="str">
        <f t="shared" si="49"/>
        <v/>
      </c>
      <c r="AT74" s="34" t="str">
        <f t="shared" si="50"/>
        <v/>
      </c>
      <c r="AW74" s="34" t="str">
        <f t="shared" si="51"/>
        <v/>
      </c>
      <c r="AZ74" s="34" t="str">
        <f t="shared" si="52"/>
        <v/>
      </c>
      <c r="BC74" s="34" t="str">
        <f t="shared" si="53"/>
        <v/>
      </c>
      <c r="BF74" s="34" t="str">
        <f t="shared" si="54"/>
        <v/>
      </c>
      <c r="BI74" s="34" t="str">
        <f t="shared" si="55"/>
        <v/>
      </c>
      <c r="BL74" s="34" t="str">
        <f t="shared" si="56"/>
        <v/>
      </c>
      <c r="BO74" s="34" t="str">
        <f t="shared" si="57"/>
        <v/>
      </c>
      <c r="BR74" s="34" t="str">
        <f t="shared" si="58"/>
        <v/>
      </c>
      <c r="BU74" s="34" t="str">
        <f t="shared" si="59"/>
        <v/>
      </c>
      <c r="BX74" s="34" t="str">
        <f t="shared" si="60"/>
        <v/>
      </c>
      <c r="CA74" s="34" t="str">
        <f t="shared" si="61"/>
        <v/>
      </c>
      <c r="CD74" s="34" t="str">
        <f t="shared" si="62"/>
        <v/>
      </c>
    </row>
    <row r="75" spans="2:82" x14ac:dyDescent="0.45">
      <c r="B75" s="33" t="str">
        <f t="shared" si="32"/>
        <v/>
      </c>
      <c r="C75" s="34" t="str">
        <f t="shared" si="33"/>
        <v/>
      </c>
      <c r="D75" s="34" t="str">
        <f t="shared" si="34"/>
        <v/>
      </c>
      <c r="E75" s="34" t="str">
        <f t="shared" si="35"/>
        <v/>
      </c>
      <c r="F75" s="34" t="str">
        <f t="shared" si="36"/>
        <v/>
      </c>
      <c r="G75" s="34" t="str">
        <f t="shared" si="37"/>
        <v/>
      </c>
      <c r="J75" s="34" t="str">
        <f t="shared" si="38"/>
        <v/>
      </c>
      <c r="M75" s="34" t="str">
        <f t="shared" si="39"/>
        <v/>
      </c>
      <c r="P75" s="34" t="str">
        <f t="shared" si="40"/>
        <v/>
      </c>
      <c r="S75" s="34" t="str">
        <f t="shared" si="41"/>
        <v/>
      </c>
      <c r="V75" s="34" t="str">
        <f t="shared" si="42"/>
        <v/>
      </c>
      <c r="Y75" s="34" t="str">
        <f t="shared" si="43"/>
        <v/>
      </c>
      <c r="AB75" s="34" t="str">
        <f t="shared" si="44"/>
        <v/>
      </c>
      <c r="AE75" s="34" t="str">
        <f t="shared" si="45"/>
        <v/>
      </c>
      <c r="AH75" s="34" t="str">
        <f t="shared" si="46"/>
        <v/>
      </c>
      <c r="AK75" s="34" t="str">
        <f t="shared" si="47"/>
        <v/>
      </c>
      <c r="AN75" s="34" t="str">
        <f t="shared" si="48"/>
        <v/>
      </c>
      <c r="AQ75" s="34" t="str">
        <f t="shared" si="49"/>
        <v/>
      </c>
      <c r="AT75" s="34" t="str">
        <f t="shared" si="50"/>
        <v/>
      </c>
      <c r="AW75" s="34" t="str">
        <f t="shared" si="51"/>
        <v/>
      </c>
      <c r="AZ75" s="34" t="str">
        <f t="shared" si="52"/>
        <v/>
      </c>
      <c r="BC75" s="34" t="str">
        <f t="shared" si="53"/>
        <v/>
      </c>
      <c r="BF75" s="34" t="str">
        <f t="shared" si="54"/>
        <v/>
      </c>
      <c r="BI75" s="34" t="str">
        <f t="shared" si="55"/>
        <v/>
      </c>
      <c r="BL75" s="34" t="str">
        <f t="shared" si="56"/>
        <v/>
      </c>
      <c r="BO75" s="34" t="str">
        <f t="shared" si="57"/>
        <v/>
      </c>
      <c r="BR75" s="34" t="str">
        <f t="shared" si="58"/>
        <v/>
      </c>
      <c r="BU75" s="34" t="str">
        <f t="shared" si="59"/>
        <v/>
      </c>
      <c r="BX75" s="34" t="str">
        <f t="shared" si="60"/>
        <v/>
      </c>
      <c r="CA75" s="34" t="str">
        <f t="shared" si="61"/>
        <v/>
      </c>
      <c r="CD75" s="34" t="str">
        <f t="shared" si="62"/>
        <v/>
      </c>
    </row>
    <row r="76" spans="2:82" x14ac:dyDescent="0.45">
      <c r="B76" s="33" t="str">
        <f t="shared" si="32"/>
        <v/>
      </c>
      <c r="C76" s="34" t="str">
        <f t="shared" si="33"/>
        <v/>
      </c>
      <c r="D76" s="34" t="str">
        <f t="shared" si="34"/>
        <v/>
      </c>
      <c r="E76" s="34" t="str">
        <f t="shared" si="35"/>
        <v/>
      </c>
      <c r="F76" s="34" t="str">
        <f t="shared" si="36"/>
        <v/>
      </c>
      <c r="G76" s="34" t="str">
        <f t="shared" si="37"/>
        <v/>
      </c>
      <c r="J76" s="34" t="str">
        <f t="shared" si="38"/>
        <v/>
      </c>
      <c r="M76" s="34" t="str">
        <f t="shared" si="39"/>
        <v/>
      </c>
      <c r="P76" s="34" t="str">
        <f t="shared" si="40"/>
        <v/>
      </c>
      <c r="S76" s="34" t="str">
        <f t="shared" si="41"/>
        <v/>
      </c>
      <c r="V76" s="34" t="str">
        <f t="shared" si="42"/>
        <v/>
      </c>
      <c r="Y76" s="34" t="str">
        <f t="shared" si="43"/>
        <v/>
      </c>
      <c r="AB76" s="34" t="str">
        <f t="shared" si="44"/>
        <v/>
      </c>
      <c r="AE76" s="34" t="str">
        <f t="shared" si="45"/>
        <v/>
      </c>
      <c r="AH76" s="34" t="str">
        <f t="shared" si="46"/>
        <v/>
      </c>
      <c r="AK76" s="34" t="str">
        <f t="shared" si="47"/>
        <v/>
      </c>
      <c r="AN76" s="34" t="str">
        <f t="shared" si="48"/>
        <v/>
      </c>
      <c r="AQ76" s="34" t="str">
        <f t="shared" si="49"/>
        <v/>
      </c>
      <c r="AT76" s="34" t="str">
        <f t="shared" si="50"/>
        <v/>
      </c>
      <c r="AW76" s="34" t="str">
        <f t="shared" si="51"/>
        <v/>
      </c>
      <c r="AZ76" s="34" t="str">
        <f t="shared" si="52"/>
        <v/>
      </c>
      <c r="BC76" s="34" t="str">
        <f t="shared" si="53"/>
        <v/>
      </c>
      <c r="BF76" s="34" t="str">
        <f t="shared" si="54"/>
        <v/>
      </c>
      <c r="BI76" s="34" t="str">
        <f t="shared" si="55"/>
        <v/>
      </c>
      <c r="BL76" s="34" t="str">
        <f t="shared" si="56"/>
        <v/>
      </c>
      <c r="BO76" s="34" t="str">
        <f t="shared" si="57"/>
        <v/>
      </c>
      <c r="BR76" s="34" t="str">
        <f t="shared" si="58"/>
        <v/>
      </c>
      <c r="BU76" s="34" t="str">
        <f t="shared" si="59"/>
        <v/>
      </c>
      <c r="BX76" s="34" t="str">
        <f t="shared" si="60"/>
        <v/>
      </c>
      <c r="CA76" s="34" t="str">
        <f t="shared" si="61"/>
        <v/>
      </c>
      <c r="CD76" s="34" t="str">
        <f t="shared" si="62"/>
        <v/>
      </c>
    </row>
    <row r="77" spans="2:82" x14ac:dyDescent="0.45">
      <c r="B77" s="33" t="str">
        <f t="shared" si="32"/>
        <v/>
      </c>
      <c r="C77" s="34" t="str">
        <f t="shared" si="33"/>
        <v/>
      </c>
      <c r="D77" s="34" t="str">
        <f t="shared" si="34"/>
        <v/>
      </c>
      <c r="E77" s="34" t="str">
        <f t="shared" si="35"/>
        <v/>
      </c>
      <c r="F77" s="34" t="str">
        <f t="shared" si="36"/>
        <v/>
      </c>
      <c r="G77" s="34" t="str">
        <f t="shared" si="37"/>
        <v/>
      </c>
      <c r="J77" s="34" t="str">
        <f t="shared" si="38"/>
        <v/>
      </c>
      <c r="M77" s="34" t="str">
        <f t="shared" si="39"/>
        <v/>
      </c>
      <c r="P77" s="34" t="str">
        <f t="shared" si="40"/>
        <v/>
      </c>
      <c r="S77" s="34" t="str">
        <f t="shared" si="41"/>
        <v/>
      </c>
      <c r="V77" s="34" t="str">
        <f t="shared" si="42"/>
        <v/>
      </c>
      <c r="Y77" s="34" t="str">
        <f t="shared" si="43"/>
        <v/>
      </c>
      <c r="AB77" s="34" t="str">
        <f t="shared" si="44"/>
        <v/>
      </c>
      <c r="AE77" s="34" t="str">
        <f t="shared" si="45"/>
        <v/>
      </c>
      <c r="AH77" s="34" t="str">
        <f t="shared" si="46"/>
        <v/>
      </c>
      <c r="AK77" s="34" t="str">
        <f t="shared" si="47"/>
        <v/>
      </c>
      <c r="AN77" s="34" t="str">
        <f t="shared" si="48"/>
        <v/>
      </c>
      <c r="AQ77" s="34" t="str">
        <f t="shared" si="49"/>
        <v/>
      </c>
      <c r="AT77" s="34" t="str">
        <f t="shared" si="50"/>
        <v/>
      </c>
      <c r="AW77" s="34" t="str">
        <f t="shared" si="51"/>
        <v/>
      </c>
      <c r="AZ77" s="34" t="str">
        <f t="shared" si="52"/>
        <v/>
      </c>
      <c r="BC77" s="34" t="str">
        <f t="shared" si="53"/>
        <v/>
      </c>
      <c r="BF77" s="34" t="str">
        <f t="shared" si="54"/>
        <v/>
      </c>
      <c r="BI77" s="34" t="str">
        <f t="shared" si="55"/>
        <v/>
      </c>
      <c r="BL77" s="34" t="str">
        <f t="shared" si="56"/>
        <v/>
      </c>
      <c r="BO77" s="34" t="str">
        <f t="shared" si="57"/>
        <v/>
      </c>
      <c r="BR77" s="34" t="str">
        <f t="shared" si="58"/>
        <v/>
      </c>
      <c r="BU77" s="34" t="str">
        <f t="shared" si="59"/>
        <v/>
      </c>
      <c r="BX77" s="34" t="str">
        <f t="shared" si="60"/>
        <v/>
      </c>
      <c r="CA77" s="34" t="str">
        <f t="shared" si="61"/>
        <v/>
      </c>
      <c r="CD77" s="34" t="str">
        <f t="shared" si="62"/>
        <v/>
      </c>
    </row>
    <row r="78" spans="2:82" x14ac:dyDescent="0.45">
      <c r="B78" s="33" t="str">
        <f t="shared" si="32"/>
        <v/>
      </c>
      <c r="C78" s="34" t="str">
        <f t="shared" si="33"/>
        <v/>
      </c>
      <c r="D78" s="34" t="str">
        <f t="shared" si="34"/>
        <v/>
      </c>
      <c r="E78" s="34" t="str">
        <f t="shared" si="35"/>
        <v/>
      </c>
      <c r="F78" s="34" t="str">
        <f t="shared" si="36"/>
        <v/>
      </c>
      <c r="G78" s="34" t="str">
        <f t="shared" si="37"/>
        <v/>
      </c>
      <c r="J78" s="34" t="str">
        <f t="shared" si="38"/>
        <v/>
      </c>
      <c r="M78" s="34" t="str">
        <f t="shared" si="39"/>
        <v/>
      </c>
      <c r="P78" s="34" t="str">
        <f t="shared" si="40"/>
        <v/>
      </c>
      <c r="S78" s="34" t="str">
        <f t="shared" si="41"/>
        <v/>
      </c>
      <c r="V78" s="34" t="str">
        <f t="shared" si="42"/>
        <v/>
      </c>
      <c r="Y78" s="34" t="str">
        <f t="shared" si="43"/>
        <v/>
      </c>
      <c r="AB78" s="34" t="str">
        <f t="shared" si="44"/>
        <v/>
      </c>
      <c r="AE78" s="34" t="str">
        <f t="shared" si="45"/>
        <v/>
      </c>
      <c r="AH78" s="34" t="str">
        <f t="shared" si="46"/>
        <v/>
      </c>
      <c r="AK78" s="34" t="str">
        <f t="shared" si="47"/>
        <v/>
      </c>
      <c r="AN78" s="34" t="str">
        <f t="shared" si="48"/>
        <v/>
      </c>
      <c r="AQ78" s="34" t="str">
        <f t="shared" si="49"/>
        <v/>
      </c>
      <c r="AT78" s="34" t="str">
        <f t="shared" si="50"/>
        <v/>
      </c>
      <c r="AW78" s="34" t="str">
        <f t="shared" si="51"/>
        <v/>
      </c>
      <c r="AZ78" s="34" t="str">
        <f t="shared" si="52"/>
        <v/>
      </c>
      <c r="BC78" s="34" t="str">
        <f t="shared" si="53"/>
        <v/>
      </c>
      <c r="BF78" s="34" t="str">
        <f t="shared" si="54"/>
        <v/>
      </c>
      <c r="BI78" s="34" t="str">
        <f t="shared" si="55"/>
        <v/>
      </c>
      <c r="BL78" s="34" t="str">
        <f t="shared" si="56"/>
        <v/>
      </c>
      <c r="BO78" s="34" t="str">
        <f t="shared" si="57"/>
        <v/>
      </c>
      <c r="BR78" s="34" t="str">
        <f t="shared" si="58"/>
        <v/>
      </c>
      <c r="BU78" s="34" t="str">
        <f t="shared" si="59"/>
        <v/>
      </c>
      <c r="BX78" s="34" t="str">
        <f t="shared" si="60"/>
        <v/>
      </c>
      <c r="CA78" s="34" t="str">
        <f t="shared" si="61"/>
        <v/>
      </c>
      <c r="CD78" s="34" t="str">
        <f t="shared" si="62"/>
        <v/>
      </c>
    </row>
    <row r="79" spans="2:82" x14ac:dyDescent="0.45">
      <c r="B79" s="33" t="str">
        <f t="shared" si="32"/>
        <v/>
      </c>
      <c r="C79" s="34" t="str">
        <f t="shared" si="33"/>
        <v/>
      </c>
      <c r="D79" s="34" t="str">
        <f t="shared" si="34"/>
        <v/>
      </c>
      <c r="E79" s="34" t="str">
        <f t="shared" si="35"/>
        <v/>
      </c>
      <c r="F79" s="34" t="str">
        <f t="shared" si="36"/>
        <v/>
      </c>
      <c r="G79" s="34" t="str">
        <f t="shared" si="37"/>
        <v/>
      </c>
      <c r="J79" s="34" t="str">
        <f t="shared" si="38"/>
        <v/>
      </c>
      <c r="M79" s="34" t="str">
        <f t="shared" si="39"/>
        <v/>
      </c>
      <c r="P79" s="34" t="str">
        <f t="shared" si="40"/>
        <v/>
      </c>
      <c r="S79" s="34" t="str">
        <f t="shared" si="41"/>
        <v/>
      </c>
      <c r="V79" s="34" t="str">
        <f t="shared" si="42"/>
        <v/>
      </c>
      <c r="Y79" s="34" t="str">
        <f t="shared" si="43"/>
        <v/>
      </c>
      <c r="AB79" s="34" t="str">
        <f t="shared" si="44"/>
        <v/>
      </c>
      <c r="AE79" s="34" t="str">
        <f t="shared" si="45"/>
        <v/>
      </c>
      <c r="AH79" s="34" t="str">
        <f t="shared" si="46"/>
        <v/>
      </c>
      <c r="AK79" s="34" t="str">
        <f t="shared" si="47"/>
        <v/>
      </c>
      <c r="AN79" s="34" t="str">
        <f t="shared" si="48"/>
        <v/>
      </c>
      <c r="AQ79" s="34" t="str">
        <f t="shared" si="49"/>
        <v/>
      </c>
      <c r="AT79" s="34" t="str">
        <f t="shared" si="50"/>
        <v/>
      </c>
      <c r="AW79" s="34" t="str">
        <f t="shared" si="51"/>
        <v/>
      </c>
      <c r="AZ79" s="34" t="str">
        <f t="shared" si="52"/>
        <v/>
      </c>
      <c r="BC79" s="34" t="str">
        <f t="shared" si="53"/>
        <v/>
      </c>
      <c r="BF79" s="34" t="str">
        <f t="shared" si="54"/>
        <v/>
      </c>
      <c r="BI79" s="34" t="str">
        <f t="shared" si="55"/>
        <v/>
      </c>
      <c r="BL79" s="34" t="str">
        <f t="shared" si="56"/>
        <v/>
      </c>
      <c r="BO79" s="34" t="str">
        <f t="shared" si="57"/>
        <v/>
      </c>
      <c r="BR79" s="34" t="str">
        <f t="shared" si="58"/>
        <v/>
      </c>
      <c r="BU79" s="34" t="str">
        <f t="shared" si="59"/>
        <v/>
      </c>
      <c r="BX79" s="34" t="str">
        <f t="shared" si="60"/>
        <v/>
      </c>
      <c r="CA79" s="34" t="str">
        <f t="shared" si="61"/>
        <v/>
      </c>
      <c r="CD79" s="34" t="str">
        <f t="shared" si="62"/>
        <v/>
      </c>
    </row>
    <row r="80" spans="2:82" x14ac:dyDescent="0.45">
      <c r="B80" s="33" t="str">
        <f t="shared" si="32"/>
        <v/>
      </c>
      <c r="C80" s="34" t="str">
        <f t="shared" si="33"/>
        <v/>
      </c>
      <c r="D80" s="34" t="str">
        <f t="shared" si="34"/>
        <v/>
      </c>
      <c r="E80" s="34" t="str">
        <f t="shared" si="35"/>
        <v/>
      </c>
      <c r="F80" s="34" t="str">
        <f t="shared" si="36"/>
        <v/>
      </c>
      <c r="G80" s="34" t="str">
        <f t="shared" si="37"/>
        <v/>
      </c>
      <c r="J80" s="34" t="str">
        <f t="shared" si="38"/>
        <v/>
      </c>
      <c r="M80" s="34" t="str">
        <f t="shared" si="39"/>
        <v/>
      </c>
      <c r="P80" s="34" t="str">
        <f t="shared" si="40"/>
        <v/>
      </c>
      <c r="S80" s="34" t="str">
        <f t="shared" si="41"/>
        <v/>
      </c>
      <c r="V80" s="34" t="str">
        <f t="shared" si="42"/>
        <v/>
      </c>
      <c r="Y80" s="34" t="str">
        <f t="shared" si="43"/>
        <v/>
      </c>
      <c r="AB80" s="34" t="str">
        <f t="shared" si="44"/>
        <v/>
      </c>
      <c r="AE80" s="34" t="str">
        <f t="shared" si="45"/>
        <v/>
      </c>
      <c r="AH80" s="34" t="str">
        <f t="shared" si="46"/>
        <v/>
      </c>
      <c r="AK80" s="34" t="str">
        <f t="shared" si="47"/>
        <v/>
      </c>
      <c r="AN80" s="34" t="str">
        <f t="shared" si="48"/>
        <v/>
      </c>
      <c r="AQ80" s="34" t="str">
        <f t="shared" si="49"/>
        <v/>
      </c>
      <c r="AT80" s="34" t="str">
        <f t="shared" si="50"/>
        <v/>
      </c>
      <c r="AW80" s="34" t="str">
        <f t="shared" si="51"/>
        <v/>
      </c>
      <c r="AZ80" s="34" t="str">
        <f t="shared" si="52"/>
        <v/>
      </c>
      <c r="BC80" s="34" t="str">
        <f t="shared" si="53"/>
        <v/>
      </c>
      <c r="BF80" s="34" t="str">
        <f t="shared" si="54"/>
        <v/>
      </c>
      <c r="BI80" s="34" t="str">
        <f t="shared" si="55"/>
        <v/>
      </c>
      <c r="BL80" s="34" t="str">
        <f t="shared" si="56"/>
        <v/>
      </c>
      <c r="BO80" s="34" t="str">
        <f t="shared" si="57"/>
        <v/>
      </c>
      <c r="BR80" s="34" t="str">
        <f t="shared" si="58"/>
        <v/>
      </c>
      <c r="BU80" s="34" t="str">
        <f t="shared" si="59"/>
        <v/>
      </c>
      <c r="BX80" s="34" t="str">
        <f t="shared" si="60"/>
        <v/>
      </c>
      <c r="CA80" s="34" t="str">
        <f t="shared" si="61"/>
        <v/>
      </c>
      <c r="CD80" s="34" t="str">
        <f t="shared" si="62"/>
        <v/>
      </c>
    </row>
    <row r="81" spans="2:82" x14ac:dyDescent="0.45">
      <c r="B81" s="33" t="str">
        <f t="shared" si="32"/>
        <v/>
      </c>
      <c r="C81" s="34" t="str">
        <f t="shared" si="33"/>
        <v/>
      </c>
      <c r="D81" s="34" t="str">
        <f t="shared" si="34"/>
        <v/>
      </c>
      <c r="E81" s="34" t="str">
        <f t="shared" si="35"/>
        <v/>
      </c>
      <c r="F81" s="34" t="str">
        <f t="shared" si="36"/>
        <v/>
      </c>
      <c r="G81" s="34" t="str">
        <f t="shared" si="37"/>
        <v/>
      </c>
      <c r="J81" s="34" t="str">
        <f t="shared" si="38"/>
        <v/>
      </c>
      <c r="M81" s="34" t="str">
        <f t="shared" si="39"/>
        <v/>
      </c>
      <c r="P81" s="34" t="str">
        <f t="shared" si="40"/>
        <v/>
      </c>
      <c r="S81" s="34" t="str">
        <f t="shared" si="41"/>
        <v/>
      </c>
      <c r="V81" s="34" t="str">
        <f t="shared" si="42"/>
        <v/>
      </c>
      <c r="Y81" s="34" t="str">
        <f t="shared" si="43"/>
        <v/>
      </c>
      <c r="AB81" s="34" t="str">
        <f t="shared" si="44"/>
        <v/>
      </c>
      <c r="AE81" s="34" t="str">
        <f t="shared" si="45"/>
        <v/>
      </c>
      <c r="AH81" s="34" t="str">
        <f t="shared" si="46"/>
        <v/>
      </c>
      <c r="AK81" s="34" t="str">
        <f t="shared" si="47"/>
        <v/>
      </c>
      <c r="AN81" s="34" t="str">
        <f t="shared" si="48"/>
        <v/>
      </c>
      <c r="AQ81" s="34" t="str">
        <f t="shared" si="49"/>
        <v/>
      </c>
      <c r="AT81" s="34" t="str">
        <f t="shared" si="50"/>
        <v/>
      </c>
      <c r="AW81" s="34" t="str">
        <f t="shared" si="51"/>
        <v/>
      </c>
      <c r="AZ81" s="34" t="str">
        <f t="shared" si="52"/>
        <v/>
      </c>
      <c r="BC81" s="34" t="str">
        <f t="shared" si="53"/>
        <v/>
      </c>
      <c r="BF81" s="34" t="str">
        <f t="shared" si="54"/>
        <v/>
      </c>
      <c r="BI81" s="34" t="str">
        <f t="shared" si="55"/>
        <v/>
      </c>
      <c r="BL81" s="34" t="str">
        <f t="shared" si="56"/>
        <v/>
      </c>
      <c r="BO81" s="34" t="str">
        <f t="shared" si="57"/>
        <v/>
      </c>
      <c r="BR81" s="34" t="str">
        <f t="shared" si="58"/>
        <v/>
      </c>
      <c r="BU81" s="34" t="str">
        <f t="shared" si="59"/>
        <v/>
      </c>
      <c r="BX81" s="34" t="str">
        <f t="shared" si="60"/>
        <v/>
      </c>
      <c r="CA81" s="34" t="str">
        <f t="shared" si="61"/>
        <v/>
      </c>
      <c r="CD81" s="34" t="str">
        <f t="shared" si="62"/>
        <v/>
      </c>
    </row>
    <row r="82" spans="2:82" x14ac:dyDescent="0.45">
      <c r="B82" s="33" t="str">
        <f t="shared" si="32"/>
        <v/>
      </c>
      <c r="C82" s="34" t="str">
        <f t="shared" si="33"/>
        <v/>
      </c>
      <c r="D82" s="34" t="str">
        <f t="shared" si="34"/>
        <v/>
      </c>
      <c r="E82" s="34" t="str">
        <f t="shared" si="35"/>
        <v/>
      </c>
      <c r="F82" s="34" t="str">
        <f t="shared" si="36"/>
        <v/>
      </c>
      <c r="G82" s="34" t="str">
        <f t="shared" si="37"/>
        <v/>
      </c>
      <c r="J82" s="34" t="str">
        <f t="shared" si="38"/>
        <v/>
      </c>
      <c r="M82" s="34" t="str">
        <f t="shared" si="39"/>
        <v/>
      </c>
      <c r="P82" s="34" t="str">
        <f t="shared" si="40"/>
        <v/>
      </c>
      <c r="S82" s="34" t="str">
        <f t="shared" si="41"/>
        <v/>
      </c>
      <c r="V82" s="34" t="str">
        <f t="shared" si="42"/>
        <v/>
      </c>
      <c r="Y82" s="34" t="str">
        <f t="shared" si="43"/>
        <v/>
      </c>
      <c r="AB82" s="34" t="str">
        <f t="shared" si="44"/>
        <v/>
      </c>
      <c r="AE82" s="34" t="str">
        <f t="shared" si="45"/>
        <v/>
      </c>
      <c r="AH82" s="34" t="str">
        <f t="shared" si="46"/>
        <v/>
      </c>
      <c r="AK82" s="34" t="str">
        <f t="shared" si="47"/>
        <v/>
      </c>
      <c r="AN82" s="34" t="str">
        <f t="shared" si="48"/>
        <v/>
      </c>
      <c r="AQ82" s="34" t="str">
        <f t="shared" si="49"/>
        <v/>
      </c>
      <c r="AT82" s="34" t="str">
        <f t="shared" si="50"/>
        <v/>
      </c>
      <c r="AW82" s="34" t="str">
        <f t="shared" si="51"/>
        <v/>
      </c>
      <c r="AZ82" s="34" t="str">
        <f t="shared" si="52"/>
        <v/>
      </c>
      <c r="BC82" s="34" t="str">
        <f t="shared" si="53"/>
        <v/>
      </c>
      <c r="BF82" s="34" t="str">
        <f t="shared" si="54"/>
        <v/>
      </c>
      <c r="BI82" s="34" t="str">
        <f t="shared" si="55"/>
        <v/>
      </c>
      <c r="BL82" s="34" t="str">
        <f t="shared" si="56"/>
        <v/>
      </c>
      <c r="BO82" s="34" t="str">
        <f t="shared" si="57"/>
        <v/>
      </c>
      <c r="BR82" s="34" t="str">
        <f t="shared" si="58"/>
        <v/>
      </c>
      <c r="BU82" s="34" t="str">
        <f t="shared" si="59"/>
        <v/>
      </c>
      <c r="BX82" s="34" t="str">
        <f t="shared" si="60"/>
        <v/>
      </c>
      <c r="CA82" s="34" t="str">
        <f t="shared" si="61"/>
        <v/>
      </c>
      <c r="CD82" s="34" t="str">
        <f t="shared" si="62"/>
        <v/>
      </c>
    </row>
    <row r="83" spans="2:82" x14ac:dyDescent="0.45">
      <c r="B83" s="33" t="str">
        <f t="shared" si="32"/>
        <v/>
      </c>
      <c r="C83" s="34" t="str">
        <f t="shared" si="33"/>
        <v/>
      </c>
      <c r="D83" s="34" t="str">
        <f t="shared" si="34"/>
        <v/>
      </c>
      <c r="E83" s="34" t="str">
        <f t="shared" si="35"/>
        <v/>
      </c>
      <c r="F83" s="34" t="str">
        <f t="shared" si="36"/>
        <v/>
      </c>
      <c r="G83" s="34" t="str">
        <f t="shared" si="37"/>
        <v/>
      </c>
      <c r="J83" s="34" t="str">
        <f t="shared" si="38"/>
        <v/>
      </c>
      <c r="M83" s="34" t="str">
        <f t="shared" si="39"/>
        <v/>
      </c>
      <c r="P83" s="34" t="str">
        <f t="shared" si="40"/>
        <v/>
      </c>
      <c r="S83" s="34" t="str">
        <f t="shared" si="41"/>
        <v/>
      </c>
      <c r="V83" s="34" t="str">
        <f t="shared" si="42"/>
        <v/>
      </c>
      <c r="Y83" s="34" t="str">
        <f t="shared" si="43"/>
        <v/>
      </c>
      <c r="AB83" s="34" t="str">
        <f t="shared" si="44"/>
        <v/>
      </c>
      <c r="AE83" s="34" t="str">
        <f t="shared" si="45"/>
        <v/>
      </c>
      <c r="AH83" s="34" t="str">
        <f t="shared" si="46"/>
        <v/>
      </c>
      <c r="AK83" s="34" t="str">
        <f t="shared" si="47"/>
        <v/>
      </c>
      <c r="AN83" s="34" t="str">
        <f t="shared" si="48"/>
        <v/>
      </c>
      <c r="AQ83" s="34" t="str">
        <f t="shared" si="49"/>
        <v/>
      </c>
      <c r="AT83" s="34" t="str">
        <f t="shared" si="50"/>
        <v/>
      </c>
      <c r="AW83" s="34" t="str">
        <f t="shared" si="51"/>
        <v/>
      </c>
      <c r="AZ83" s="34" t="str">
        <f t="shared" si="52"/>
        <v/>
      </c>
      <c r="BC83" s="34" t="str">
        <f t="shared" si="53"/>
        <v/>
      </c>
      <c r="BF83" s="34" t="str">
        <f t="shared" si="54"/>
        <v/>
      </c>
      <c r="BI83" s="34" t="str">
        <f t="shared" si="55"/>
        <v/>
      </c>
      <c r="BL83" s="34" t="str">
        <f t="shared" si="56"/>
        <v/>
      </c>
      <c r="BO83" s="34" t="str">
        <f t="shared" si="57"/>
        <v/>
      </c>
      <c r="BR83" s="34" t="str">
        <f t="shared" si="58"/>
        <v/>
      </c>
      <c r="BU83" s="34" t="str">
        <f t="shared" si="59"/>
        <v/>
      </c>
      <c r="BX83" s="34" t="str">
        <f t="shared" si="60"/>
        <v/>
      </c>
      <c r="CA83" s="34" t="str">
        <f t="shared" si="61"/>
        <v/>
      </c>
      <c r="CD83" s="34" t="str">
        <f t="shared" si="62"/>
        <v/>
      </c>
    </row>
    <row r="84" spans="2:82" x14ac:dyDescent="0.45">
      <c r="B84" s="33" t="str">
        <f t="shared" si="32"/>
        <v/>
      </c>
      <c r="C84" s="34" t="str">
        <f t="shared" si="33"/>
        <v/>
      </c>
      <c r="D84" s="34" t="str">
        <f t="shared" si="34"/>
        <v/>
      </c>
      <c r="E84" s="34" t="str">
        <f t="shared" si="35"/>
        <v/>
      </c>
      <c r="F84" s="34" t="str">
        <f t="shared" si="36"/>
        <v/>
      </c>
      <c r="G84" s="34" t="str">
        <f t="shared" si="37"/>
        <v/>
      </c>
      <c r="J84" s="34" t="str">
        <f t="shared" si="38"/>
        <v/>
      </c>
      <c r="M84" s="34" t="str">
        <f t="shared" si="39"/>
        <v/>
      </c>
      <c r="P84" s="34" t="str">
        <f t="shared" si="40"/>
        <v/>
      </c>
      <c r="S84" s="34" t="str">
        <f t="shared" si="41"/>
        <v/>
      </c>
      <c r="V84" s="34" t="str">
        <f t="shared" si="42"/>
        <v/>
      </c>
      <c r="Y84" s="34" t="str">
        <f t="shared" si="43"/>
        <v/>
      </c>
      <c r="AB84" s="34" t="str">
        <f t="shared" si="44"/>
        <v/>
      </c>
      <c r="AE84" s="34" t="str">
        <f t="shared" si="45"/>
        <v/>
      </c>
      <c r="AH84" s="34" t="str">
        <f t="shared" si="46"/>
        <v/>
      </c>
      <c r="AK84" s="34" t="str">
        <f t="shared" si="47"/>
        <v/>
      </c>
      <c r="AN84" s="34" t="str">
        <f t="shared" si="48"/>
        <v/>
      </c>
      <c r="AQ84" s="34" t="str">
        <f t="shared" si="49"/>
        <v/>
      </c>
      <c r="AT84" s="34" t="str">
        <f t="shared" si="50"/>
        <v/>
      </c>
      <c r="AW84" s="34" t="str">
        <f t="shared" si="51"/>
        <v/>
      </c>
      <c r="AZ84" s="34" t="str">
        <f t="shared" si="52"/>
        <v/>
      </c>
      <c r="BC84" s="34" t="str">
        <f t="shared" si="53"/>
        <v/>
      </c>
      <c r="BF84" s="34" t="str">
        <f t="shared" si="54"/>
        <v/>
      </c>
      <c r="BI84" s="34" t="str">
        <f t="shared" si="55"/>
        <v/>
      </c>
      <c r="BL84" s="34" t="str">
        <f t="shared" si="56"/>
        <v/>
      </c>
      <c r="BO84" s="34" t="str">
        <f t="shared" si="57"/>
        <v/>
      </c>
      <c r="BR84" s="34" t="str">
        <f t="shared" si="58"/>
        <v/>
      </c>
      <c r="BU84" s="34" t="str">
        <f t="shared" si="59"/>
        <v/>
      </c>
      <c r="BX84" s="34" t="str">
        <f t="shared" si="60"/>
        <v/>
      </c>
      <c r="CA84" s="34" t="str">
        <f t="shared" si="61"/>
        <v/>
      </c>
      <c r="CD84" s="34" t="str">
        <f t="shared" si="62"/>
        <v/>
      </c>
    </row>
    <row r="85" spans="2:82" x14ac:dyDescent="0.45">
      <c r="B85" s="33" t="str">
        <f t="shared" si="32"/>
        <v/>
      </c>
      <c r="C85" s="34" t="str">
        <f t="shared" si="33"/>
        <v/>
      </c>
      <c r="D85" s="34" t="str">
        <f t="shared" si="34"/>
        <v/>
      </c>
      <c r="E85" s="34" t="str">
        <f t="shared" si="35"/>
        <v/>
      </c>
      <c r="F85" s="34" t="str">
        <f t="shared" si="36"/>
        <v/>
      </c>
      <c r="G85" s="34" t="str">
        <f t="shared" si="37"/>
        <v/>
      </c>
      <c r="J85" s="34" t="str">
        <f t="shared" si="38"/>
        <v/>
      </c>
      <c r="M85" s="34" t="str">
        <f t="shared" si="39"/>
        <v/>
      </c>
      <c r="P85" s="34" t="str">
        <f t="shared" si="40"/>
        <v/>
      </c>
      <c r="S85" s="34" t="str">
        <f t="shared" si="41"/>
        <v/>
      </c>
      <c r="V85" s="34" t="str">
        <f t="shared" si="42"/>
        <v/>
      </c>
      <c r="Y85" s="34" t="str">
        <f t="shared" si="43"/>
        <v/>
      </c>
      <c r="AB85" s="34" t="str">
        <f t="shared" si="44"/>
        <v/>
      </c>
      <c r="AE85" s="34" t="str">
        <f t="shared" si="45"/>
        <v/>
      </c>
      <c r="AH85" s="34" t="str">
        <f t="shared" si="46"/>
        <v/>
      </c>
      <c r="AK85" s="34" t="str">
        <f t="shared" si="47"/>
        <v/>
      </c>
      <c r="AN85" s="34" t="str">
        <f t="shared" si="48"/>
        <v/>
      </c>
      <c r="AQ85" s="34" t="str">
        <f t="shared" si="49"/>
        <v/>
      </c>
      <c r="AT85" s="34" t="str">
        <f t="shared" si="50"/>
        <v/>
      </c>
      <c r="AW85" s="34" t="str">
        <f t="shared" si="51"/>
        <v/>
      </c>
      <c r="AZ85" s="34" t="str">
        <f t="shared" si="52"/>
        <v/>
      </c>
      <c r="BC85" s="34" t="str">
        <f t="shared" si="53"/>
        <v/>
      </c>
      <c r="BF85" s="34" t="str">
        <f t="shared" si="54"/>
        <v/>
      </c>
      <c r="BI85" s="34" t="str">
        <f t="shared" si="55"/>
        <v/>
      </c>
      <c r="BL85" s="34" t="str">
        <f t="shared" si="56"/>
        <v/>
      </c>
      <c r="BO85" s="34" t="str">
        <f t="shared" si="57"/>
        <v/>
      </c>
      <c r="BR85" s="34" t="str">
        <f t="shared" si="58"/>
        <v/>
      </c>
      <c r="BU85" s="34" t="str">
        <f t="shared" si="59"/>
        <v/>
      </c>
      <c r="BX85" s="34" t="str">
        <f t="shared" si="60"/>
        <v/>
      </c>
      <c r="CA85" s="34" t="str">
        <f t="shared" si="61"/>
        <v/>
      </c>
      <c r="CD85" s="34" t="str">
        <f t="shared" si="62"/>
        <v/>
      </c>
    </row>
    <row r="86" spans="2:82" x14ac:dyDescent="0.45">
      <c r="B86" s="33" t="str">
        <f t="shared" si="32"/>
        <v/>
      </c>
      <c r="C86" s="34" t="str">
        <f t="shared" si="33"/>
        <v/>
      </c>
      <c r="D86" s="34" t="str">
        <f t="shared" si="34"/>
        <v/>
      </c>
      <c r="E86" s="34" t="str">
        <f t="shared" si="35"/>
        <v/>
      </c>
      <c r="F86" s="34" t="str">
        <f t="shared" si="36"/>
        <v/>
      </c>
      <c r="G86" s="34" t="str">
        <f t="shared" si="37"/>
        <v/>
      </c>
      <c r="J86" s="34" t="str">
        <f t="shared" si="38"/>
        <v/>
      </c>
      <c r="M86" s="34" t="str">
        <f t="shared" si="39"/>
        <v/>
      </c>
      <c r="P86" s="34" t="str">
        <f t="shared" si="40"/>
        <v/>
      </c>
      <c r="S86" s="34" t="str">
        <f t="shared" si="41"/>
        <v/>
      </c>
      <c r="V86" s="34" t="str">
        <f t="shared" si="42"/>
        <v/>
      </c>
      <c r="Y86" s="34" t="str">
        <f t="shared" si="43"/>
        <v/>
      </c>
      <c r="AB86" s="34" t="str">
        <f t="shared" si="44"/>
        <v/>
      </c>
      <c r="AE86" s="34" t="str">
        <f t="shared" si="45"/>
        <v/>
      </c>
      <c r="AH86" s="34" t="str">
        <f t="shared" si="46"/>
        <v/>
      </c>
      <c r="AK86" s="34" t="str">
        <f t="shared" si="47"/>
        <v/>
      </c>
      <c r="AN86" s="34" t="str">
        <f t="shared" si="48"/>
        <v/>
      </c>
      <c r="AQ86" s="34" t="str">
        <f t="shared" si="49"/>
        <v/>
      </c>
      <c r="AT86" s="34" t="str">
        <f t="shared" si="50"/>
        <v/>
      </c>
      <c r="AW86" s="34" t="str">
        <f t="shared" si="51"/>
        <v/>
      </c>
      <c r="AZ86" s="34" t="str">
        <f t="shared" si="52"/>
        <v/>
      </c>
      <c r="BC86" s="34" t="str">
        <f t="shared" si="53"/>
        <v/>
      </c>
      <c r="BF86" s="34" t="str">
        <f t="shared" si="54"/>
        <v/>
      </c>
      <c r="BI86" s="34" t="str">
        <f t="shared" si="55"/>
        <v/>
      </c>
      <c r="BL86" s="34" t="str">
        <f t="shared" si="56"/>
        <v/>
      </c>
      <c r="BO86" s="34" t="str">
        <f t="shared" si="57"/>
        <v/>
      </c>
      <c r="BR86" s="34" t="str">
        <f t="shared" si="58"/>
        <v/>
      </c>
      <c r="BU86" s="34" t="str">
        <f t="shared" si="59"/>
        <v/>
      </c>
      <c r="BX86" s="34" t="str">
        <f t="shared" si="60"/>
        <v/>
      </c>
      <c r="CA86" s="34" t="str">
        <f t="shared" si="61"/>
        <v/>
      </c>
      <c r="CD86" s="34" t="str">
        <f t="shared" si="62"/>
        <v/>
      </c>
    </row>
    <row r="87" spans="2:82" x14ac:dyDescent="0.45">
      <c r="B87" s="33" t="str">
        <f t="shared" si="32"/>
        <v/>
      </c>
      <c r="C87" s="34" t="str">
        <f t="shared" si="33"/>
        <v/>
      </c>
      <c r="D87" s="34" t="str">
        <f t="shared" si="34"/>
        <v/>
      </c>
      <c r="E87" s="34" t="str">
        <f t="shared" si="35"/>
        <v/>
      </c>
      <c r="F87" s="34" t="str">
        <f t="shared" si="36"/>
        <v/>
      </c>
      <c r="G87" s="34" t="str">
        <f t="shared" si="37"/>
        <v/>
      </c>
      <c r="J87" s="34" t="str">
        <f t="shared" si="38"/>
        <v/>
      </c>
      <c r="M87" s="34" t="str">
        <f t="shared" si="39"/>
        <v/>
      </c>
      <c r="P87" s="34" t="str">
        <f t="shared" si="40"/>
        <v/>
      </c>
      <c r="S87" s="34" t="str">
        <f t="shared" si="41"/>
        <v/>
      </c>
      <c r="V87" s="34" t="str">
        <f t="shared" si="42"/>
        <v/>
      </c>
      <c r="Y87" s="34" t="str">
        <f t="shared" si="43"/>
        <v/>
      </c>
      <c r="AB87" s="34" t="str">
        <f t="shared" si="44"/>
        <v/>
      </c>
      <c r="AE87" s="34" t="str">
        <f t="shared" si="45"/>
        <v/>
      </c>
      <c r="AH87" s="34" t="str">
        <f t="shared" si="46"/>
        <v/>
      </c>
      <c r="AK87" s="34" t="str">
        <f t="shared" si="47"/>
        <v/>
      </c>
      <c r="AN87" s="34" t="str">
        <f t="shared" si="48"/>
        <v/>
      </c>
      <c r="AQ87" s="34" t="str">
        <f t="shared" si="49"/>
        <v/>
      </c>
      <c r="AT87" s="34" t="str">
        <f t="shared" si="50"/>
        <v/>
      </c>
      <c r="AW87" s="34" t="str">
        <f t="shared" si="51"/>
        <v/>
      </c>
      <c r="AZ87" s="34" t="str">
        <f t="shared" si="52"/>
        <v/>
      </c>
      <c r="BC87" s="34" t="str">
        <f t="shared" si="53"/>
        <v/>
      </c>
      <c r="BF87" s="34" t="str">
        <f t="shared" si="54"/>
        <v/>
      </c>
      <c r="BI87" s="34" t="str">
        <f t="shared" si="55"/>
        <v/>
      </c>
      <c r="BL87" s="34" t="str">
        <f t="shared" si="56"/>
        <v/>
      </c>
      <c r="BO87" s="34" t="str">
        <f t="shared" si="57"/>
        <v/>
      </c>
      <c r="BR87" s="34" t="str">
        <f t="shared" si="58"/>
        <v/>
      </c>
      <c r="BU87" s="34" t="str">
        <f t="shared" si="59"/>
        <v/>
      </c>
      <c r="BX87" s="34" t="str">
        <f t="shared" si="60"/>
        <v/>
      </c>
      <c r="CA87" s="34" t="str">
        <f t="shared" si="61"/>
        <v/>
      </c>
      <c r="CD87" s="34" t="str">
        <f t="shared" si="62"/>
        <v/>
      </c>
    </row>
    <row r="88" spans="2:82" x14ac:dyDescent="0.45">
      <c r="B88" s="33" t="str">
        <f t="shared" si="32"/>
        <v/>
      </c>
      <c r="C88" s="34" t="str">
        <f t="shared" si="33"/>
        <v/>
      </c>
      <c r="D88" s="34" t="str">
        <f t="shared" si="34"/>
        <v/>
      </c>
      <c r="E88" s="34" t="str">
        <f t="shared" si="35"/>
        <v/>
      </c>
      <c r="F88" s="34" t="str">
        <f t="shared" si="36"/>
        <v/>
      </c>
      <c r="G88" s="34" t="str">
        <f t="shared" si="37"/>
        <v/>
      </c>
      <c r="J88" s="34" t="str">
        <f t="shared" si="38"/>
        <v/>
      </c>
      <c r="M88" s="34" t="str">
        <f t="shared" si="39"/>
        <v/>
      </c>
      <c r="P88" s="34" t="str">
        <f t="shared" si="40"/>
        <v/>
      </c>
      <c r="S88" s="34" t="str">
        <f t="shared" si="41"/>
        <v/>
      </c>
      <c r="V88" s="34" t="str">
        <f t="shared" si="42"/>
        <v/>
      </c>
      <c r="Y88" s="34" t="str">
        <f t="shared" si="43"/>
        <v/>
      </c>
      <c r="AB88" s="34" t="str">
        <f t="shared" si="44"/>
        <v/>
      </c>
      <c r="AE88" s="34" t="str">
        <f t="shared" si="45"/>
        <v/>
      </c>
      <c r="AH88" s="34" t="str">
        <f t="shared" si="46"/>
        <v/>
      </c>
      <c r="AK88" s="34" t="str">
        <f t="shared" si="47"/>
        <v/>
      </c>
      <c r="AN88" s="34" t="str">
        <f t="shared" si="48"/>
        <v/>
      </c>
      <c r="AQ88" s="34" t="str">
        <f t="shared" si="49"/>
        <v/>
      </c>
      <c r="AT88" s="34" t="str">
        <f t="shared" si="50"/>
        <v/>
      </c>
      <c r="AW88" s="34" t="str">
        <f t="shared" si="51"/>
        <v/>
      </c>
      <c r="AZ88" s="34" t="str">
        <f t="shared" si="52"/>
        <v/>
      </c>
      <c r="BC88" s="34" t="str">
        <f t="shared" si="53"/>
        <v/>
      </c>
      <c r="BF88" s="34" t="str">
        <f t="shared" si="54"/>
        <v/>
      </c>
      <c r="BI88" s="34" t="str">
        <f t="shared" si="55"/>
        <v/>
      </c>
      <c r="BL88" s="34" t="str">
        <f t="shared" si="56"/>
        <v/>
      </c>
      <c r="BO88" s="34" t="str">
        <f t="shared" si="57"/>
        <v/>
      </c>
      <c r="BR88" s="34" t="str">
        <f t="shared" si="58"/>
        <v/>
      </c>
      <c r="BU88" s="34" t="str">
        <f t="shared" si="59"/>
        <v/>
      </c>
      <c r="BX88" s="34" t="str">
        <f t="shared" si="60"/>
        <v/>
      </c>
      <c r="CA88" s="34" t="str">
        <f t="shared" si="61"/>
        <v/>
      </c>
      <c r="CD88" s="34" t="str">
        <f t="shared" si="62"/>
        <v/>
      </c>
    </row>
    <row r="89" spans="2:82" x14ac:dyDescent="0.45">
      <c r="B89" s="33" t="str">
        <f t="shared" si="32"/>
        <v/>
      </c>
      <c r="C89" s="34" t="str">
        <f t="shared" si="33"/>
        <v/>
      </c>
      <c r="D89" s="34" t="str">
        <f t="shared" si="34"/>
        <v/>
      </c>
      <c r="E89" s="34" t="str">
        <f t="shared" si="35"/>
        <v/>
      </c>
      <c r="F89" s="34" t="str">
        <f t="shared" si="36"/>
        <v/>
      </c>
      <c r="G89" s="34" t="str">
        <f t="shared" si="37"/>
        <v/>
      </c>
      <c r="J89" s="34" t="str">
        <f t="shared" si="38"/>
        <v/>
      </c>
      <c r="M89" s="34" t="str">
        <f t="shared" si="39"/>
        <v/>
      </c>
      <c r="P89" s="34" t="str">
        <f t="shared" si="40"/>
        <v/>
      </c>
      <c r="S89" s="34" t="str">
        <f t="shared" si="41"/>
        <v/>
      </c>
      <c r="V89" s="34" t="str">
        <f t="shared" si="42"/>
        <v/>
      </c>
      <c r="Y89" s="34" t="str">
        <f t="shared" si="43"/>
        <v/>
      </c>
      <c r="AB89" s="34" t="str">
        <f t="shared" si="44"/>
        <v/>
      </c>
      <c r="AE89" s="34" t="str">
        <f t="shared" si="45"/>
        <v/>
      </c>
      <c r="AH89" s="34" t="str">
        <f t="shared" si="46"/>
        <v/>
      </c>
      <c r="AK89" s="34" t="str">
        <f t="shared" si="47"/>
        <v/>
      </c>
      <c r="AN89" s="34" t="str">
        <f t="shared" si="48"/>
        <v/>
      </c>
      <c r="AQ89" s="34" t="str">
        <f t="shared" si="49"/>
        <v/>
      </c>
      <c r="AT89" s="34" t="str">
        <f t="shared" si="50"/>
        <v/>
      </c>
      <c r="AW89" s="34" t="str">
        <f t="shared" si="51"/>
        <v/>
      </c>
      <c r="AZ89" s="34" t="str">
        <f t="shared" si="52"/>
        <v/>
      </c>
      <c r="BC89" s="34" t="str">
        <f t="shared" si="53"/>
        <v/>
      </c>
      <c r="BF89" s="34" t="str">
        <f t="shared" si="54"/>
        <v/>
      </c>
      <c r="BI89" s="34" t="str">
        <f t="shared" si="55"/>
        <v/>
      </c>
      <c r="BL89" s="34" t="str">
        <f t="shared" si="56"/>
        <v/>
      </c>
      <c r="BO89" s="34" t="str">
        <f t="shared" si="57"/>
        <v/>
      </c>
      <c r="BR89" s="34" t="str">
        <f t="shared" si="58"/>
        <v/>
      </c>
      <c r="BU89" s="34" t="str">
        <f t="shared" si="59"/>
        <v/>
      </c>
      <c r="BX89" s="34" t="str">
        <f t="shared" si="60"/>
        <v/>
      </c>
      <c r="CA89" s="34" t="str">
        <f t="shared" si="61"/>
        <v/>
      </c>
      <c r="CD89" s="34" t="str">
        <f t="shared" si="62"/>
        <v/>
      </c>
    </row>
    <row r="90" spans="2:82" x14ac:dyDescent="0.45">
      <c r="B90" s="33" t="str">
        <f t="shared" si="32"/>
        <v/>
      </c>
      <c r="C90" s="34" t="str">
        <f t="shared" si="33"/>
        <v/>
      </c>
      <c r="D90" s="34" t="str">
        <f t="shared" si="34"/>
        <v/>
      </c>
      <c r="E90" s="34" t="str">
        <f t="shared" si="35"/>
        <v/>
      </c>
      <c r="F90" s="34" t="str">
        <f t="shared" si="36"/>
        <v/>
      </c>
      <c r="G90" s="34" t="str">
        <f t="shared" si="37"/>
        <v/>
      </c>
      <c r="J90" s="34" t="str">
        <f t="shared" si="38"/>
        <v/>
      </c>
      <c r="M90" s="34" t="str">
        <f t="shared" si="39"/>
        <v/>
      </c>
      <c r="P90" s="34" t="str">
        <f t="shared" si="40"/>
        <v/>
      </c>
      <c r="S90" s="34" t="str">
        <f t="shared" si="41"/>
        <v/>
      </c>
      <c r="V90" s="34" t="str">
        <f t="shared" si="42"/>
        <v/>
      </c>
      <c r="Y90" s="34" t="str">
        <f t="shared" si="43"/>
        <v/>
      </c>
      <c r="AB90" s="34" t="str">
        <f t="shared" si="44"/>
        <v/>
      </c>
      <c r="AE90" s="34" t="str">
        <f t="shared" si="45"/>
        <v/>
      </c>
      <c r="AH90" s="34" t="str">
        <f t="shared" si="46"/>
        <v/>
      </c>
      <c r="AK90" s="34" t="str">
        <f t="shared" si="47"/>
        <v/>
      </c>
      <c r="AN90" s="34" t="str">
        <f t="shared" si="48"/>
        <v/>
      </c>
      <c r="AQ90" s="34" t="str">
        <f t="shared" si="49"/>
        <v/>
      </c>
      <c r="AT90" s="34" t="str">
        <f t="shared" si="50"/>
        <v/>
      </c>
      <c r="AW90" s="34" t="str">
        <f t="shared" si="51"/>
        <v/>
      </c>
      <c r="AZ90" s="34" t="str">
        <f t="shared" si="52"/>
        <v/>
      </c>
      <c r="BC90" s="34" t="str">
        <f t="shared" si="53"/>
        <v/>
      </c>
      <c r="BF90" s="34" t="str">
        <f t="shared" si="54"/>
        <v/>
      </c>
      <c r="BI90" s="34" t="str">
        <f t="shared" si="55"/>
        <v/>
      </c>
      <c r="BL90" s="34" t="str">
        <f t="shared" si="56"/>
        <v/>
      </c>
      <c r="BO90" s="34" t="str">
        <f t="shared" si="57"/>
        <v/>
      </c>
      <c r="BR90" s="34" t="str">
        <f t="shared" si="58"/>
        <v/>
      </c>
      <c r="BU90" s="34" t="str">
        <f t="shared" si="59"/>
        <v/>
      </c>
      <c r="BX90" s="34" t="str">
        <f t="shared" si="60"/>
        <v/>
      </c>
      <c r="CA90" s="34" t="str">
        <f t="shared" si="61"/>
        <v/>
      </c>
      <c r="CD90" s="34" t="str">
        <f t="shared" si="62"/>
        <v/>
      </c>
    </row>
    <row r="91" spans="2:82" x14ac:dyDescent="0.45">
      <c r="B91" s="33" t="str">
        <f t="shared" si="32"/>
        <v/>
      </c>
      <c r="C91" s="34" t="str">
        <f t="shared" si="33"/>
        <v/>
      </c>
      <c r="D91" s="34" t="str">
        <f t="shared" si="34"/>
        <v/>
      </c>
      <c r="E91" s="34" t="str">
        <f t="shared" si="35"/>
        <v/>
      </c>
      <c r="F91" s="34" t="str">
        <f t="shared" si="36"/>
        <v/>
      </c>
      <c r="G91" s="34" t="str">
        <f t="shared" si="37"/>
        <v/>
      </c>
      <c r="J91" s="34" t="str">
        <f t="shared" si="38"/>
        <v/>
      </c>
      <c r="M91" s="34" t="str">
        <f t="shared" si="39"/>
        <v/>
      </c>
      <c r="P91" s="34" t="str">
        <f t="shared" si="40"/>
        <v/>
      </c>
      <c r="S91" s="34" t="str">
        <f t="shared" si="41"/>
        <v/>
      </c>
      <c r="V91" s="34" t="str">
        <f t="shared" si="42"/>
        <v/>
      </c>
      <c r="Y91" s="34" t="str">
        <f t="shared" si="43"/>
        <v/>
      </c>
      <c r="AB91" s="34" t="str">
        <f t="shared" si="44"/>
        <v/>
      </c>
      <c r="AE91" s="34" t="str">
        <f t="shared" si="45"/>
        <v/>
      </c>
      <c r="AH91" s="34" t="str">
        <f t="shared" si="46"/>
        <v/>
      </c>
      <c r="AK91" s="34" t="str">
        <f t="shared" si="47"/>
        <v/>
      </c>
      <c r="AN91" s="34" t="str">
        <f t="shared" si="48"/>
        <v/>
      </c>
      <c r="AQ91" s="34" t="str">
        <f t="shared" si="49"/>
        <v/>
      </c>
      <c r="AT91" s="34" t="str">
        <f t="shared" si="50"/>
        <v/>
      </c>
      <c r="AW91" s="34" t="str">
        <f t="shared" si="51"/>
        <v/>
      </c>
      <c r="AZ91" s="34" t="str">
        <f t="shared" si="52"/>
        <v/>
      </c>
      <c r="BC91" s="34" t="str">
        <f t="shared" si="53"/>
        <v/>
      </c>
      <c r="BF91" s="34" t="str">
        <f t="shared" si="54"/>
        <v/>
      </c>
      <c r="BI91" s="34" t="str">
        <f t="shared" si="55"/>
        <v/>
      </c>
      <c r="BL91" s="34" t="str">
        <f t="shared" si="56"/>
        <v/>
      </c>
      <c r="BO91" s="34" t="str">
        <f t="shared" si="57"/>
        <v/>
      </c>
      <c r="BR91" s="34" t="str">
        <f t="shared" si="58"/>
        <v/>
      </c>
      <c r="BU91" s="34" t="str">
        <f t="shared" si="59"/>
        <v/>
      </c>
      <c r="BX91" s="34" t="str">
        <f t="shared" si="60"/>
        <v/>
      </c>
      <c r="CA91" s="34" t="str">
        <f t="shared" si="61"/>
        <v/>
      </c>
      <c r="CD91" s="34" t="str">
        <f t="shared" si="62"/>
        <v/>
      </c>
    </row>
    <row r="92" spans="2:82" x14ac:dyDescent="0.45">
      <c r="B92" s="33" t="str">
        <f t="shared" si="32"/>
        <v/>
      </c>
      <c r="C92" s="34" t="str">
        <f t="shared" si="33"/>
        <v/>
      </c>
      <c r="D92" s="34" t="str">
        <f t="shared" si="34"/>
        <v/>
      </c>
      <c r="E92" s="34" t="str">
        <f t="shared" si="35"/>
        <v/>
      </c>
      <c r="F92" s="34" t="str">
        <f t="shared" si="36"/>
        <v/>
      </c>
      <c r="G92" s="34" t="str">
        <f t="shared" si="37"/>
        <v/>
      </c>
      <c r="J92" s="34" t="str">
        <f t="shared" si="38"/>
        <v/>
      </c>
      <c r="M92" s="34" t="str">
        <f t="shared" si="39"/>
        <v/>
      </c>
      <c r="P92" s="34" t="str">
        <f t="shared" si="40"/>
        <v/>
      </c>
      <c r="S92" s="34" t="str">
        <f t="shared" si="41"/>
        <v/>
      </c>
      <c r="V92" s="34" t="str">
        <f t="shared" si="42"/>
        <v/>
      </c>
      <c r="Y92" s="34" t="str">
        <f t="shared" si="43"/>
        <v/>
      </c>
      <c r="AB92" s="34" t="str">
        <f t="shared" si="44"/>
        <v/>
      </c>
      <c r="AE92" s="34" t="str">
        <f t="shared" si="45"/>
        <v/>
      </c>
      <c r="AH92" s="34" t="str">
        <f t="shared" si="46"/>
        <v/>
      </c>
      <c r="AK92" s="34" t="str">
        <f t="shared" si="47"/>
        <v/>
      </c>
      <c r="AN92" s="34" t="str">
        <f t="shared" si="48"/>
        <v/>
      </c>
      <c r="AQ92" s="34" t="str">
        <f t="shared" si="49"/>
        <v/>
      </c>
      <c r="AT92" s="34" t="str">
        <f t="shared" si="50"/>
        <v/>
      </c>
      <c r="AW92" s="34" t="str">
        <f t="shared" si="51"/>
        <v/>
      </c>
      <c r="AZ92" s="34" t="str">
        <f t="shared" si="52"/>
        <v/>
      </c>
      <c r="BC92" s="34" t="str">
        <f t="shared" si="53"/>
        <v/>
      </c>
      <c r="BF92" s="34" t="str">
        <f t="shared" si="54"/>
        <v/>
      </c>
      <c r="BI92" s="34" t="str">
        <f t="shared" si="55"/>
        <v/>
      </c>
      <c r="BL92" s="34" t="str">
        <f t="shared" si="56"/>
        <v/>
      </c>
      <c r="BO92" s="34" t="str">
        <f t="shared" si="57"/>
        <v/>
      </c>
      <c r="BR92" s="34" t="str">
        <f t="shared" si="58"/>
        <v/>
      </c>
      <c r="BU92" s="34" t="str">
        <f t="shared" si="59"/>
        <v/>
      </c>
      <c r="BX92" s="34" t="str">
        <f t="shared" si="60"/>
        <v/>
      </c>
      <c r="CA92" s="34" t="str">
        <f t="shared" si="61"/>
        <v/>
      </c>
      <c r="CD92" s="34" t="str">
        <f t="shared" si="62"/>
        <v/>
      </c>
    </row>
    <row r="93" spans="2:82" x14ac:dyDescent="0.45">
      <c r="B93" s="33" t="str">
        <f t="shared" si="32"/>
        <v/>
      </c>
      <c r="C93" s="34" t="str">
        <f t="shared" si="33"/>
        <v/>
      </c>
      <c r="D93" s="34" t="str">
        <f t="shared" si="34"/>
        <v/>
      </c>
      <c r="E93" s="34" t="str">
        <f t="shared" si="35"/>
        <v/>
      </c>
      <c r="F93" s="34" t="str">
        <f t="shared" si="36"/>
        <v/>
      </c>
      <c r="G93" s="34" t="str">
        <f t="shared" si="37"/>
        <v/>
      </c>
      <c r="J93" s="34" t="str">
        <f t="shared" si="38"/>
        <v/>
      </c>
      <c r="M93" s="34" t="str">
        <f t="shared" si="39"/>
        <v/>
      </c>
      <c r="P93" s="34" t="str">
        <f t="shared" si="40"/>
        <v/>
      </c>
      <c r="S93" s="34" t="str">
        <f t="shared" si="41"/>
        <v/>
      </c>
      <c r="V93" s="34" t="str">
        <f t="shared" si="42"/>
        <v/>
      </c>
      <c r="Y93" s="34" t="str">
        <f t="shared" si="43"/>
        <v/>
      </c>
      <c r="AB93" s="34" t="str">
        <f t="shared" si="44"/>
        <v/>
      </c>
      <c r="AE93" s="34" t="str">
        <f t="shared" si="45"/>
        <v/>
      </c>
      <c r="AH93" s="34" t="str">
        <f t="shared" si="46"/>
        <v/>
      </c>
      <c r="AK93" s="34" t="str">
        <f t="shared" si="47"/>
        <v/>
      </c>
      <c r="AN93" s="34" t="str">
        <f t="shared" si="48"/>
        <v/>
      </c>
      <c r="AQ93" s="34" t="str">
        <f t="shared" si="49"/>
        <v/>
      </c>
      <c r="AT93" s="34" t="str">
        <f t="shared" si="50"/>
        <v/>
      </c>
      <c r="AW93" s="34" t="str">
        <f t="shared" si="51"/>
        <v/>
      </c>
      <c r="AZ93" s="34" t="str">
        <f t="shared" si="52"/>
        <v/>
      </c>
      <c r="BC93" s="34" t="str">
        <f t="shared" si="53"/>
        <v/>
      </c>
      <c r="BF93" s="34" t="str">
        <f t="shared" si="54"/>
        <v/>
      </c>
      <c r="BI93" s="34" t="str">
        <f t="shared" si="55"/>
        <v/>
      </c>
      <c r="BL93" s="34" t="str">
        <f t="shared" si="56"/>
        <v/>
      </c>
      <c r="BO93" s="34" t="str">
        <f t="shared" si="57"/>
        <v/>
      </c>
      <c r="BR93" s="34" t="str">
        <f t="shared" si="58"/>
        <v/>
      </c>
      <c r="BU93" s="34" t="str">
        <f t="shared" si="59"/>
        <v/>
      </c>
      <c r="BX93" s="34" t="str">
        <f t="shared" si="60"/>
        <v/>
      </c>
      <c r="CA93" s="34" t="str">
        <f t="shared" si="61"/>
        <v/>
      </c>
      <c r="CD93" s="34" t="str">
        <f t="shared" si="62"/>
        <v/>
      </c>
    </row>
    <row r="94" spans="2:82" x14ac:dyDescent="0.45">
      <c r="B94" s="33" t="str">
        <f t="shared" si="32"/>
        <v/>
      </c>
      <c r="C94" s="34" t="str">
        <f t="shared" si="33"/>
        <v/>
      </c>
      <c r="D94" s="34" t="str">
        <f t="shared" si="34"/>
        <v/>
      </c>
      <c r="E94" s="34" t="str">
        <f t="shared" si="35"/>
        <v/>
      </c>
      <c r="F94" s="34" t="str">
        <f t="shared" si="36"/>
        <v/>
      </c>
      <c r="G94" s="34" t="str">
        <f t="shared" si="37"/>
        <v/>
      </c>
      <c r="J94" s="34" t="str">
        <f t="shared" si="38"/>
        <v/>
      </c>
      <c r="M94" s="34" t="str">
        <f t="shared" si="39"/>
        <v/>
      </c>
      <c r="P94" s="34" t="str">
        <f t="shared" si="40"/>
        <v/>
      </c>
      <c r="S94" s="34" t="str">
        <f t="shared" si="41"/>
        <v/>
      </c>
      <c r="V94" s="34" t="str">
        <f t="shared" si="42"/>
        <v/>
      </c>
      <c r="Y94" s="34" t="str">
        <f t="shared" si="43"/>
        <v/>
      </c>
      <c r="AB94" s="34" t="str">
        <f t="shared" si="44"/>
        <v/>
      </c>
      <c r="AE94" s="34" t="str">
        <f t="shared" si="45"/>
        <v/>
      </c>
      <c r="AH94" s="34" t="str">
        <f t="shared" si="46"/>
        <v/>
      </c>
      <c r="AK94" s="34" t="str">
        <f t="shared" si="47"/>
        <v/>
      </c>
      <c r="AN94" s="34" t="str">
        <f t="shared" si="48"/>
        <v/>
      </c>
      <c r="AQ94" s="34" t="str">
        <f t="shared" si="49"/>
        <v/>
      </c>
      <c r="AT94" s="34" t="str">
        <f t="shared" si="50"/>
        <v/>
      </c>
      <c r="AW94" s="34" t="str">
        <f t="shared" si="51"/>
        <v/>
      </c>
      <c r="AZ94" s="34" t="str">
        <f t="shared" si="52"/>
        <v/>
      </c>
      <c r="BC94" s="34" t="str">
        <f t="shared" si="53"/>
        <v/>
      </c>
      <c r="BF94" s="34" t="str">
        <f t="shared" si="54"/>
        <v/>
      </c>
      <c r="BI94" s="34" t="str">
        <f t="shared" si="55"/>
        <v/>
      </c>
      <c r="BL94" s="34" t="str">
        <f t="shared" si="56"/>
        <v/>
      </c>
      <c r="BO94" s="34" t="str">
        <f t="shared" si="57"/>
        <v/>
      </c>
      <c r="BR94" s="34" t="str">
        <f t="shared" si="58"/>
        <v/>
      </c>
      <c r="BU94" s="34" t="str">
        <f t="shared" si="59"/>
        <v/>
      </c>
      <c r="BX94" s="34" t="str">
        <f t="shared" si="60"/>
        <v/>
      </c>
      <c r="CA94" s="34" t="str">
        <f t="shared" si="61"/>
        <v/>
      </c>
      <c r="CD94" s="34" t="str">
        <f t="shared" si="62"/>
        <v/>
      </c>
    </row>
    <row r="95" spans="2:82" x14ac:dyDescent="0.45">
      <c r="B95" s="33" t="str">
        <f t="shared" si="32"/>
        <v/>
      </c>
      <c r="C95" s="34" t="str">
        <f t="shared" si="33"/>
        <v/>
      </c>
      <c r="D95" s="34" t="str">
        <f t="shared" si="34"/>
        <v/>
      </c>
      <c r="E95" s="34" t="str">
        <f t="shared" si="35"/>
        <v/>
      </c>
      <c r="F95" s="34" t="str">
        <f t="shared" si="36"/>
        <v/>
      </c>
      <c r="G95" s="34" t="str">
        <f t="shared" si="37"/>
        <v/>
      </c>
      <c r="J95" s="34" t="str">
        <f t="shared" si="38"/>
        <v/>
      </c>
      <c r="M95" s="34" t="str">
        <f t="shared" si="39"/>
        <v/>
      </c>
      <c r="P95" s="34" t="str">
        <f t="shared" si="40"/>
        <v/>
      </c>
      <c r="S95" s="34" t="str">
        <f t="shared" si="41"/>
        <v/>
      </c>
      <c r="V95" s="34" t="str">
        <f t="shared" si="42"/>
        <v/>
      </c>
      <c r="Y95" s="34" t="str">
        <f t="shared" si="43"/>
        <v/>
      </c>
      <c r="AB95" s="34" t="str">
        <f t="shared" si="44"/>
        <v/>
      </c>
      <c r="AE95" s="34" t="str">
        <f t="shared" si="45"/>
        <v/>
      </c>
      <c r="AH95" s="34" t="str">
        <f t="shared" si="46"/>
        <v/>
      </c>
      <c r="AK95" s="34" t="str">
        <f t="shared" si="47"/>
        <v/>
      </c>
      <c r="AN95" s="34" t="str">
        <f t="shared" si="48"/>
        <v/>
      </c>
      <c r="AQ95" s="34" t="str">
        <f t="shared" si="49"/>
        <v/>
      </c>
      <c r="AT95" s="34" t="str">
        <f t="shared" si="50"/>
        <v/>
      </c>
      <c r="AW95" s="34" t="str">
        <f t="shared" si="51"/>
        <v/>
      </c>
      <c r="AZ95" s="34" t="str">
        <f t="shared" si="52"/>
        <v/>
      </c>
      <c r="BC95" s="34" t="str">
        <f t="shared" si="53"/>
        <v/>
      </c>
      <c r="BF95" s="34" t="str">
        <f t="shared" si="54"/>
        <v/>
      </c>
      <c r="BI95" s="34" t="str">
        <f t="shared" si="55"/>
        <v/>
      </c>
      <c r="BL95" s="34" t="str">
        <f t="shared" si="56"/>
        <v/>
      </c>
      <c r="BO95" s="34" t="str">
        <f t="shared" si="57"/>
        <v/>
      </c>
      <c r="BR95" s="34" t="str">
        <f t="shared" si="58"/>
        <v/>
      </c>
      <c r="BU95" s="34" t="str">
        <f t="shared" si="59"/>
        <v/>
      </c>
      <c r="BX95" s="34" t="str">
        <f t="shared" si="60"/>
        <v/>
      </c>
      <c r="CA95" s="34" t="str">
        <f t="shared" si="61"/>
        <v/>
      </c>
      <c r="CD95" s="34" t="str">
        <f t="shared" si="62"/>
        <v/>
      </c>
    </row>
    <row r="96" spans="2:82" x14ac:dyDescent="0.45">
      <c r="B96" s="33" t="str">
        <f t="shared" si="32"/>
        <v/>
      </c>
      <c r="C96" s="34" t="str">
        <f t="shared" si="33"/>
        <v/>
      </c>
      <c r="D96" s="34" t="str">
        <f t="shared" si="34"/>
        <v/>
      </c>
      <c r="E96" s="34" t="str">
        <f t="shared" si="35"/>
        <v/>
      </c>
      <c r="F96" s="34" t="str">
        <f t="shared" si="36"/>
        <v/>
      </c>
      <c r="G96" s="34" t="str">
        <f t="shared" si="37"/>
        <v/>
      </c>
      <c r="J96" s="34" t="str">
        <f t="shared" si="38"/>
        <v/>
      </c>
      <c r="M96" s="34" t="str">
        <f t="shared" si="39"/>
        <v/>
      </c>
      <c r="P96" s="34" t="str">
        <f t="shared" si="40"/>
        <v/>
      </c>
      <c r="S96" s="34" t="str">
        <f t="shared" si="41"/>
        <v/>
      </c>
      <c r="V96" s="34" t="str">
        <f t="shared" si="42"/>
        <v/>
      </c>
      <c r="Y96" s="34" t="str">
        <f t="shared" si="43"/>
        <v/>
      </c>
      <c r="AB96" s="34" t="str">
        <f t="shared" si="44"/>
        <v/>
      </c>
      <c r="AE96" s="34" t="str">
        <f t="shared" si="45"/>
        <v/>
      </c>
      <c r="AH96" s="34" t="str">
        <f t="shared" si="46"/>
        <v/>
      </c>
      <c r="AK96" s="34" t="str">
        <f t="shared" si="47"/>
        <v/>
      </c>
      <c r="AN96" s="34" t="str">
        <f t="shared" si="48"/>
        <v/>
      </c>
      <c r="AQ96" s="34" t="str">
        <f t="shared" si="49"/>
        <v/>
      </c>
      <c r="AT96" s="34" t="str">
        <f t="shared" si="50"/>
        <v/>
      </c>
      <c r="AW96" s="34" t="str">
        <f t="shared" si="51"/>
        <v/>
      </c>
      <c r="AZ96" s="34" t="str">
        <f t="shared" si="52"/>
        <v/>
      </c>
      <c r="BC96" s="34" t="str">
        <f t="shared" si="53"/>
        <v/>
      </c>
      <c r="BF96" s="34" t="str">
        <f t="shared" si="54"/>
        <v/>
      </c>
      <c r="BI96" s="34" t="str">
        <f t="shared" si="55"/>
        <v/>
      </c>
      <c r="BL96" s="34" t="str">
        <f t="shared" si="56"/>
        <v/>
      </c>
      <c r="BO96" s="34" t="str">
        <f t="shared" si="57"/>
        <v/>
      </c>
      <c r="BR96" s="34" t="str">
        <f t="shared" si="58"/>
        <v/>
      </c>
      <c r="BU96" s="34" t="str">
        <f t="shared" si="59"/>
        <v/>
      </c>
      <c r="BX96" s="34" t="str">
        <f t="shared" si="60"/>
        <v/>
      </c>
      <c r="CA96" s="34" t="str">
        <f t="shared" si="61"/>
        <v/>
      </c>
      <c r="CD96" s="34" t="str">
        <f t="shared" si="62"/>
        <v/>
      </c>
    </row>
    <row r="97" spans="2:82" x14ac:dyDescent="0.45">
      <c r="B97" s="33" t="str">
        <f t="shared" si="32"/>
        <v/>
      </c>
      <c r="C97" s="34" t="str">
        <f t="shared" si="33"/>
        <v/>
      </c>
      <c r="D97" s="34" t="str">
        <f t="shared" si="34"/>
        <v/>
      </c>
      <c r="E97" s="34" t="str">
        <f t="shared" si="35"/>
        <v/>
      </c>
      <c r="F97" s="34" t="str">
        <f t="shared" si="36"/>
        <v/>
      </c>
      <c r="G97" s="34" t="str">
        <f t="shared" si="37"/>
        <v/>
      </c>
      <c r="J97" s="34" t="str">
        <f t="shared" si="38"/>
        <v/>
      </c>
      <c r="M97" s="34" t="str">
        <f t="shared" si="39"/>
        <v/>
      </c>
      <c r="P97" s="34" t="str">
        <f t="shared" si="40"/>
        <v/>
      </c>
      <c r="S97" s="34" t="str">
        <f t="shared" si="41"/>
        <v/>
      </c>
      <c r="V97" s="34" t="str">
        <f t="shared" si="42"/>
        <v/>
      </c>
      <c r="Y97" s="34" t="str">
        <f t="shared" si="43"/>
        <v/>
      </c>
      <c r="AB97" s="34" t="str">
        <f t="shared" si="44"/>
        <v/>
      </c>
      <c r="AE97" s="34" t="str">
        <f t="shared" si="45"/>
        <v/>
      </c>
      <c r="AH97" s="34" t="str">
        <f t="shared" si="46"/>
        <v/>
      </c>
      <c r="AK97" s="34" t="str">
        <f t="shared" si="47"/>
        <v/>
      </c>
      <c r="AN97" s="34" t="str">
        <f t="shared" si="48"/>
        <v/>
      </c>
      <c r="AQ97" s="34" t="str">
        <f t="shared" si="49"/>
        <v/>
      </c>
      <c r="AT97" s="34" t="str">
        <f t="shared" si="50"/>
        <v/>
      </c>
      <c r="AW97" s="34" t="str">
        <f t="shared" si="51"/>
        <v/>
      </c>
      <c r="AZ97" s="34" t="str">
        <f t="shared" si="52"/>
        <v/>
      </c>
      <c r="BC97" s="34" t="str">
        <f t="shared" si="53"/>
        <v/>
      </c>
      <c r="BF97" s="34" t="str">
        <f t="shared" si="54"/>
        <v/>
      </c>
      <c r="BI97" s="34" t="str">
        <f t="shared" si="55"/>
        <v/>
      </c>
      <c r="BL97" s="34" t="str">
        <f t="shared" si="56"/>
        <v/>
      </c>
      <c r="BO97" s="34" t="str">
        <f t="shared" si="57"/>
        <v/>
      </c>
      <c r="BR97" s="34" t="str">
        <f t="shared" si="58"/>
        <v/>
      </c>
      <c r="BU97" s="34" t="str">
        <f t="shared" si="59"/>
        <v/>
      </c>
      <c r="BX97" s="34" t="str">
        <f t="shared" si="60"/>
        <v/>
      </c>
      <c r="CA97" s="34" t="str">
        <f t="shared" si="61"/>
        <v/>
      </c>
      <c r="CD97" s="34" t="str">
        <f t="shared" si="62"/>
        <v/>
      </c>
    </row>
    <row r="98" spans="2:82" x14ac:dyDescent="0.45">
      <c r="B98" s="33" t="str">
        <f t="shared" si="32"/>
        <v/>
      </c>
      <c r="C98" s="34" t="str">
        <f t="shared" si="33"/>
        <v/>
      </c>
      <c r="D98" s="34" t="str">
        <f t="shared" si="34"/>
        <v/>
      </c>
      <c r="E98" s="34" t="str">
        <f t="shared" si="35"/>
        <v/>
      </c>
      <c r="F98" s="34" t="str">
        <f t="shared" si="36"/>
        <v/>
      </c>
      <c r="G98" s="34" t="str">
        <f t="shared" si="37"/>
        <v/>
      </c>
      <c r="J98" s="34" t="str">
        <f t="shared" si="38"/>
        <v/>
      </c>
      <c r="M98" s="34" t="str">
        <f t="shared" si="39"/>
        <v/>
      </c>
      <c r="P98" s="34" t="str">
        <f t="shared" si="40"/>
        <v/>
      </c>
      <c r="S98" s="34" t="str">
        <f t="shared" si="41"/>
        <v/>
      </c>
      <c r="V98" s="34" t="str">
        <f t="shared" si="42"/>
        <v/>
      </c>
      <c r="Y98" s="34" t="str">
        <f t="shared" si="43"/>
        <v/>
      </c>
      <c r="AB98" s="34" t="str">
        <f t="shared" si="44"/>
        <v/>
      </c>
      <c r="AE98" s="34" t="str">
        <f t="shared" si="45"/>
        <v/>
      </c>
      <c r="AH98" s="34" t="str">
        <f t="shared" si="46"/>
        <v/>
      </c>
      <c r="AK98" s="34" t="str">
        <f t="shared" si="47"/>
        <v/>
      </c>
      <c r="AN98" s="34" t="str">
        <f t="shared" si="48"/>
        <v/>
      </c>
      <c r="AQ98" s="34" t="str">
        <f t="shared" si="49"/>
        <v/>
      </c>
      <c r="AT98" s="34" t="str">
        <f t="shared" si="50"/>
        <v/>
      </c>
      <c r="AW98" s="34" t="str">
        <f t="shared" si="51"/>
        <v/>
      </c>
      <c r="AZ98" s="34" t="str">
        <f t="shared" si="52"/>
        <v/>
      </c>
      <c r="BC98" s="34" t="str">
        <f t="shared" si="53"/>
        <v/>
      </c>
      <c r="BF98" s="34" t="str">
        <f t="shared" si="54"/>
        <v/>
      </c>
      <c r="BI98" s="34" t="str">
        <f t="shared" si="55"/>
        <v/>
      </c>
      <c r="BL98" s="34" t="str">
        <f t="shared" si="56"/>
        <v/>
      </c>
      <c r="BO98" s="34" t="str">
        <f t="shared" si="57"/>
        <v/>
      </c>
      <c r="BR98" s="34" t="str">
        <f t="shared" si="58"/>
        <v/>
      </c>
      <c r="BU98" s="34" t="str">
        <f t="shared" si="59"/>
        <v/>
      </c>
      <c r="BX98" s="34" t="str">
        <f t="shared" si="60"/>
        <v/>
      </c>
      <c r="CA98" s="34" t="str">
        <f t="shared" si="61"/>
        <v/>
      </c>
      <c r="CD98" s="34" t="str">
        <f t="shared" si="62"/>
        <v/>
      </c>
    </row>
    <row r="99" spans="2:82" x14ac:dyDescent="0.45">
      <c r="B99" s="33" t="str">
        <f t="shared" si="32"/>
        <v/>
      </c>
      <c r="C99" s="34" t="str">
        <f t="shared" si="33"/>
        <v/>
      </c>
      <c r="D99" s="34" t="str">
        <f t="shared" si="34"/>
        <v/>
      </c>
      <c r="E99" s="34" t="str">
        <f t="shared" si="35"/>
        <v/>
      </c>
      <c r="F99" s="34" t="str">
        <f t="shared" si="36"/>
        <v/>
      </c>
      <c r="G99" s="34" t="str">
        <f t="shared" si="37"/>
        <v/>
      </c>
      <c r="J99" s="34" t="str">
        <f t="shared" si="38"/>
        <v/>
      </c>
      <c r="M99" s="34" t="str">
        <f t="shared" si="39"/>
        <v/>
      </c>
      <c r="P99" s="34" t="str">
        <f t="shared" si="40"/>
        <v/>
      </c>
      <c r="S99" s="34" t="str">
        <f t="shared" si="41"/>
        <v/>
      </c>
      <c r="V99" s="34" t="str">
        <f t="shared" si="42"/>
        <v/>
      </c>
      <c r="Y99" s="34" t="str">
        <f t="shared" si="43"/>
        <v/>
      </c>
      <c r="AB99" s="34" t="str">
        <f t="shared" si="44"/>
        <v/>
      </c>
      <c r="AE99" s="34" t="str">
        <f t="shared" si="45"/>
        <v/>
      </c>
      <c r="AH99" s="34" t="str">
        <f t="shared" si="46"/>
        <v/>
      </c>
      <c r="AK99" s="34" t="str">
        <f t="shared" si="47"/>
        <v/>
      </c>
      <c r="AN99" s="34" t="str">
        <f t="shared" si="48"/>
        <v/>
      </c>
      <c r="AQ99" s="34" t="str">
        <f t="shared" si="49"/>
        <v/>
      </c>
      <c r="AT99" s="34" t="str">
        <f t="shared" si="50"/>
        <v/>
      </c>
      <c r="AW99" s="34" t="str">
        <f t="shared" si="51"/>
        <v/>
      </c>
      <c r="AZ99" s="34" t="str">
        <f t="shared" si="52"/>
        <v/>
      </c>
      <c r="BC99" s="34" t="str">
        <f t="shared" si="53"/>
        <v/>
      </c>
      <c r="BF99" s="34" t="str">
        <f t="shared" si="54"/>
        <v/>
      </c>
      <c r="BI99" s="34" t="str">
        <f t="shared" si="55"/>
        <v/>
      </c>
      <c r="BL99" s="34" t="str">
        <f t="shared" si="56"/>
        <v/>
      </c>
      <c r="BO99" s="34" t="str">
        <f t="shared" si="57"/>
        <v/>
      </c>
      <c r="BR99" s="34" t="str">
        <f t="shared" si="58"/>
        <v/>
      </c>
      <c r="BU99" s="34" t="str">
        <f t="shared" si="59"/>
        <v/>
      </c>
      <c r="BX99" s="34" t="str">
        <f t="shared" si="60"/>
        <v/>
      </c>
      <c r="CA99" s="34" t="str">
        <f t="shared" si="61"/>
        <v/>
      </c>
      <c r="CD99" s="34" t="str">
        <f t="shared" si="62"/>
        <v/>
      </c>
    </row>
    <row r="100" spans="2:82" x14ac:dyDescent="0.45">
      <c r="B100" s="33" t="str">
        <f t="shared" ref="B100:B122" si="63">IFERROR(IF(EDATE($B99, 1) &lt;= LastDate, EDATE($B99, 1), ""), "")</f>
        <v/>
      </c>
      <c r="C100" s="34" t="str">
        <f t="shared" si="33"/>
        <v/>
      </c>
      <c r="D100" s="34" t="str">
        <f t="shared" si="34"/>
        <v/>
      </c>
      <c r="E100" s="34" t="str">
        <f t="shared" si="35"/>
        <v/>
      </c>
      <c r="F100" s="34" t="str">
        <f t="shared" si="36"/>
        <v/>
      </c>
      <c r="G100" s="34" t="str">
        <f t="shared" si="37"/>
        <v/>
      </c>
      <c r="J100" s="34" t="str">
        <f t="shared" si="38"/>
        <v/>
      </c>
      <c r="M100" s="34" t="str">
        <f t="shared" si="39"/>
        <v/>
      </c>
      <c r="P100" s="34" t="str">
        <f t="shared" si="40"/>
        <v/>
      </c>
      <c r="S100" s="34" t="str">
        <f t="shared" si="41"/>
        <v/>
      </c>
      <c r="V100" s="34" t="str">
        <f t="shared" si="42"/>
        <v/>
      </c>
      <c r="Y100" s="34" t="str">
        <f t="shared" si="43"/>
        <v/>
      </c>
      <c r="AB100" s="34" t="str">
        <f t="shared" si="44"/>
        <v/>
      </c>
      <c r="AE100" s="34" t="str">
        <f t="shared" si="45"/>
        <v/>
      </c>
      <c r="AH100" s="34" t="str">
        <f t="shared" si="46"/>
        <v/>
      </c>
      <c r="AK100" s="34" t="str">
        <f t="shared" si="47"/>
        <v/>
      </c>
      <c r="AN100" s="34" t="str">
        <f t="shared" si="48"/>
        <v/>
      </c>
      <c r="AQ100" s="34" t="str">
        <f t="shared" si="49"/>
        <v/>
      </c>
      <c r="AT100" s="34" t="str">
        <f t="shared" si="50"/>
        <v/>
      </c>
      <c r="AW100" s="34" t="str">
        <f t="shared" si="51"/>
        <v/>
      </c>
      <c r="AZ100" s="34" t="str">
        <f t="shared" si="52"/>
        <v/>
      </c>
      <c r="BC100" s="34" t="str">
        <f t="shared" si="53"/>
        <v/>
      </c>
      <c r="BF100" s="34" t="str">
        <f t="shared" si="54"/>
        <v/>
      </c>
      <c r="BI100" s="34" t="str">
        <f t="shared" si="55"/>
        <v/>
      </c>
      <c r="BL100" s="34" t="str">
        <f t="shared" si="56"/>
        <v/>
      </c>
      <c r="BO100" s="34" t="str">
        <f t="shared" si="57"/>
        <v/>
      </c>
      <c r="BR100" s="34" t="str">
        <f t="shared" si="58"/>
        <v/>
      </c>
      <c r="BU100" s="34" t="str">
        <f t="shared" si="59"/>
        <v/>
      </c>
      <c r="BX100" s="34" t="str">
        <f t="shared" si="60"/>
        <v/>
      </c>
      <c r="CA100" s="34" t="str">
        <f t="shared" si="61"/>
        <v/>
      </c>
      <c r="CD100" s="34" t="str">
        <f t="shared" si="62"/>
        <v/>
      </c>
    </row>
    <row r="101" spans="2:82" x14ac:dyDescent="0.45">
      <c r="B101" s="33" t="str">
        <f t="shared" si="63"/>
        <v/>
      </c>
      <c r="C101" s="34" t="str">
        <f t="shared" si="33"/>
        <v/>
      </c>
      <c r="D101" s="34" t="str">
        <f t="shared" si="34"/>
        <v/>
      </c>
      <c r="E101" s="34" t="str">
        <f t="shared" si="35"/>
        <v/>
      </c>
      <c r="F101" s="34" t="str">
        <f t="shared" si="36"/>
        <v/>
      </c>
      <c r="G101" s="34" t="str">
        <f t="shared" si="37"/>
        <v/>
      </c>
      <c r="J101" s="34" t="str">
        <f t="shared" si="38"/>
        <v/>
      </c>
      <c r="M101" s="34" t="str">
        <f t="shared" si="39"/>
        <v/>
      </c>
      <c r="P101" s="34" t="str">
        <f t="shared" si="40"/>
        <v/>
      </c>
      <c r="S101" s="34" t="str">
        <f t="shared" si="41"/>
        <v/>
      </c>
      <c r="V101" s="34" t="str">
        <f t="shared" si="42"/>
        <v/>
      </c>
      <c r="Y101" s="34" t="str">
        <f t="shared" si="43"/>
        <v/>
      </c>
      <c r="AB101" s="34" t="str">
        <f t="shared" si="44"/>
        <v/>
      </c>
      <c r="AE101" s="34" t="str">
        <f t="shared" si="45"/>
        <v/>
      </c>
      <c r="AH101" s="34" t="str">
        <f t="shared" si="46"/>
        <v/>
      </c>
      <c r="AK101" s="34" t="str">
        <f t="shared" si="47"/>
        <v/>
      </c>
      <c r="AN101" s="34" t="str">
        <f t="shared" si="48"/>
        <v/>
      </c>
      <c r="AQ101" s="34" t="str">
        <f t="shared" si="49"/>
        <v/>
      </c>
      <c r="AT101" s="34" t="str">
        <f t="shared" si="50"/>
        <v/>
      </c>
      <c r="AW101" s="34" t="str">
        <f t="shared" si="51"/>
        <v/>
      </c>
      <c r="AZ101" s="34" t="str">
        <f t="shared" si="52"/>
        <v/>
      </c>
      <c r="BC101" s="34" t="str">
        <f t="shared" si="53"/>
        <v/>
      </c>
      <c r="BF101" s="34" t="str">
        <f t="shared" si="54"/>
        <v/>
      </c>
      <c r="BI101" s="34" t="str">
        <f t="shared" si="55"/>
        <v/>
      </c>
      <c r="BL101" s="34" t="str">
        <f t="shared" si="56"/>
        <v/>
      </c>
      <c r="BO101" s="34" t="str">
        <f t="shared" si="57"/>
        <v/>
      </c>
      <c r="BR101" s="34" t="str">
        <f t="shared" si="58"/>
        <v/>
      </c>
      <c r="BU101" s="34" t="str">
        <f t="shared" si="59"/>
        <v/>
      </c>
      <c r="BX101" s="34" t="str">
        <f t="shared" si="60"/>
        <v/>
      </c>
      <c r="CA101" s="34" t="str">
        <f t="shared" si="61"/>
        <v/>
      </c>
      <c r="CD101" s="34" t="str">
        <f t="shared" si="62"/>
        <v/>
      </c>
    </row>
    <row r="102" spans="2:82" x14ac:dyDescent="0.45">
      <c r="B102" s="33" t="str">
        <f t="shared" si="63"/>
        <v/>
      </c>
      <c r="C102" s="34" t="str">
        <f t="shared" si="33"/>
        <v/>
      </c>
      <c r="D102" s="34" t="str">
        <f t="shared" si="34"/>
        <v/>
      </c>
      <c r="E102" s="34" t="str">
        <f t="shared" si="35"/>
        <v/>
      </c>
      <c r="F102" s="34" t="str">
        <f t="shared" si="36"/>
        <v/>
      </c>
      <c r="G102" s="34" t="str">
        <f t="shared" si="37"/>
        <v/>
      </c>
      <c r="J102" s="34" t="str">
        <f t="shared" si="38"/>
        <v/>
      </c>
      <c r="M102" s="34" t="str">
        <f t="shared" si="39"/>
        <v/>
      </c>
      <c r="P102" s="34" t="str">
        <f t="shared" si="40"/>
        <v/>
      </c>
      <c r="S102" s="34" t="str">
        <f t="shared" si="41"/>
        <v/>
      </c>
      <c r="V102" s="34" t="str">
        <f t="shared" si="42"/>
        <v/>
      </c>
      <c r="Y102" s="34" t="str">
        <f t="shared" si="43"/>
        <v/>
      </c>
      <c r="AB102" s="34" t="str">
        <f t="shared" si="44"/>
        <v/>
      </c>
      <c r="AE102" s="34" t="str">
        <f t="shared" si="45"/>
        <v/>
      </c>
      <c r="AH102" s="34" t="str">
        <f t="shared" si="46"/>
        <v/>
      </c>
      <c r="AK102" s="34" t="str">
        <f t="shared" si="47"/>
        <v/>
      </c>
      <c r="AN102" s="34" t="str">
        <f t="shared" si="48"/>
        <v/>
      </c>
      <c r="AQ102" s="34" t="str">
        <f t="shared" si="49"/>
        <v/>
      </c>
      <c r="AT102" s="34" t="str">
        <f t="shared" si="50"/>
        <v/>
      </c>
      <c r="AW102" s="34" t="str">
        <f t="shared" si="51"/>
        <v/>
      </c>
      <c r="AZ102" s="34" t="str">
        <f t="shared" si="52"/>
        <v/>
      </c>
      <c r="BC102" s="34" t="str">
        <f t="shared" si="53"/>
        <v/>
      </c>
      <c r="BF102" s="34" t="str">
        <f t="shared" si="54"/>
        <v/>
      </c>
      <c r="BI102" s="34" t="str">
        <f t="shared" si="55"/>
        <v/>
      </c>
      <c r="BL102" s="34" t="str">
        <f t="shared" si="56"/>
        <v/>
      </c>
      <c r="BO102" s="34" t="str">
        <f t="shared" si="57"/>
        <v/>
      </c>
      <c r="BR102" s="34" t="str">
        <f t="shared" si="58"/>
        <v/>
      </c>
      <c r="BU102" s="34" t="str">
        <f t="shared" si="59"/>
        <v/>
      </c>
      <c r="BX102" s="34" t="str">
        <f t="shared" si="60"/>
        <v/>
      </c>
      <c r="CA102" s="34" t="str">
        <f t="shared" si="61"/>
        <v/>
      </c>
      <c r="CD102" s="34" t="str">
        <f t="shared" si="62"/>
        <v/>
      </c>
    </row>
    <row r="103" spans="2:82" x14ac:dyDescent="0.45">
      <c r="B103" s="33" t="str">
        <f t="shared" si="63"/>
        <v/>
      </c>
      <c r="C103" s="34" t="str">
        <f t="shared" si="33"/>
        <v/>
      </c>
      <c r="D103" s="34" t="str">
        <f t="shared" si="34"/>
        <v/>
      </c>
      <c r="E103" s="34" t="str">
        <f t="shared" si="35"/>
        <v/>
      </c>
      <c r="F103" s="34" t="str">
        <f t="shared" si="36"/>
        <v/>
      </c>
      <c r="G103" s="34" t="str">
        <f t="shared" si="37"/>
        <v/>
      </c>
      <c r="J103" s="34" t="str">
        <f t="shared" si="38"/>
        <v/>
      </c>
      <c r="M103" s="34" t="str">
        <f t="shared" si="39"/>
        <v/>
      </c>
      <c r="P103" s="34" t="str">
        <f t="shared" si="40"/>
        <v/>
      </c>
      <c r="S103" s="34" t="str">
        <f t="shared" si="41"/>
        <v/>
      </c>
      <c r="V103" s="34" t="str">
        <f t="shared" si="42"/>
        <v/>
      </c>
      <c r="Y103" s="34" t="str">
        <f t="shared" si="43"/>
        <v/>
      </c>
      <c r="AB103" s="34" t="str">
        <f t="shared" si="44"/>
        <v/>
      </c>
      <c r="AE103" s="34" t="str">
        <f t="shared" si="45"/>
        <v/>
      </c>
      <c r="AH103" s="34" t="str">
        <f t="shared" si="46"/>
        <v/>
      </c>
      <c r="AK103" s="34" t="str">
        <f t="shared" si="47"/>
        <v/>
      </c>
      <c r="AN103" s="34" t="str">
        <f t="shared" si="48"/>
        <v/>
      </c>
      <c r="AQ103" s="34" t="str">
        <f t="shared" si="49"/>
        <v/>
      </c>
      <c r="AT103" s="34" t="str">
        <f t="shared" si="50"/>
        <v/>
      </c>
      <c r="AW103" s="34" t="str">
        <f t="shared" si="51"/>
        <v/>
      </c>
      <c r="AZ103" s="34" t="str">
        <f t="shared" si="52"/>
        <v/>
      </c>
      <c r="BC103" s="34" t="str">
        <f t="shared" si="53"/>
        <v/>
      </c>
      <c r="BF103" s="34" t="str">
        <f t="shared" si="54"/>
        <v/>
      </c>
      <c r="BI103" s="34" t="str">
        <f t="shared" si="55"/>
        <v/>
      </c>
      <c r="BL103" s="34" t="str">
        <f t="shared" si="56"/>
        <v/>
      </c>
      <c r="BO103" s="34" t="str">
        <f t="shared" si="57"/>
        <v/>
      </c>
      <c r="BR103" s="34" t="str">
        <f t="shared" si="58"/>
        <v/>
      </c>
      <c r="BU103" s="34" t="str">
        <f t="shared" si="59"/>
        <v/>
      </c>
      <c r="BX103" s="34" t="str">
        <f t="shared" si="60"/>
        <v/>
      </c>
      <c r="CA103" s="34" t="str">
        <f t="shared" si="61"/>
        <v/>
      </c>
      <c r="CD103" s="34" t="str">
        <f t="shared" si="62"/>
        <v/>
      </c>
    </row>
    <row r="104" spans="2:82" x14ac:dyDescent="0.45">
      <c r="B104" s="33" t="str">
        <f t="shared" si="63"/>
        <v/>
      </c>
      <c r="C104" s="34" t="str">
        <f t="shared" si="33"/>
        <v/>
      </c>
      <c r="D104" s="34" t="str">
        <f t="shared" si="34"/>
        <v/>
      </c>
      <c r="E104" s="34" t="str">
        <f t="shared" si="35"/>
        <v/>
      </c>
      <c r="F104" s="34" t="str">
        <f t="shared" si="36"/>
        <v/>
      </c>
      <c r="G104" s="34" t="str">
        <f t="shared" si="37"/>
        <v/>
      </c>
      <c r="J104" s="34" t="str">
        <f t="shared" si="38"/>
        <v/>
      </c>
      <c r="M104" s="34" t="str">
        <f t="shared" si="39"/>
        <v/>
      </c>
      <c r="P104" s="34" t="str">
        <f t="shared" si="40"/>
        <v/>
      </c>
      <c r="S104" s="34" t="str">
        <f t="shared" si="41"/>
        <v/>
      </c>
      <c r="V104" s="34" t="str">
        <f t="shared" si="42"/>
        <v/>
      </c>
      <c r="Y104" s="34" t="str">
        <f t="shared" si="43"/>
        <v/>
      </c>
      <c r="AB104" s="34" t="str">
        <f t="shared" si="44"/>
        <v/>
      </c>
      <c r="AE104" s="34" t="str">
        <f t="shared" si="45"/>
        <v/>
      </c>
      <c r="AH104" s="34" t="str">
        <f t="shared" si="46"/>
        <v/>
      </c>
      <c r="AK104" s="34" t="str">
        <f t="shared" si="47"/>
        <v/>
      </c>
      <c r="AN104" s="34" t="str">
        <f t="shared" si="48"/>
        <v/>
      </c>
      <c r="AQ104" s="34" t="str">
        <f t="shared" si="49"/>
        <v/>
      </c>
      <c r="AT104" s="34" t="str">
        <f t="shared" si="50"/>
        <v/>
      </c>
      <c r="AW104" s="34" t="str">
        <f t="shared" si="51"/>
        <v/>
      </c>
      <c r="AZ104" s="34" t="str">
        <f t="shared" si="52"/>
        <v/>
      </c>
      <c r="BC104" s="34" t="str">
        <f t="shared" si="53"/>
        <v/>
      </c>
      <c r="BF104" s="34" t="str">
        <f t="shared" si="54"/>
        <v/>
      </c>
      <c r="BI104" s="34" t="str">
        <f t="shared" si="55"/>
        <v/>
      </c>
      <c r="BL104" s="34" t="str">
        <f t="shared" si="56"/>
        <v/>
      </c>
      <c r="BO104" s="34" t="str">
        <f t="shared" si="57"/>
        <v/>
      </c>
      <c r="BR104" s="34" t="str">
        <f t="shared" si="58"/>
        <v/>
      </c>
      <c r="BU104" s="34" t="str">
        <f t="shared" si="59"/>
        <v/>
      </c>
      <c r="BX104" s="34" t="str">
        <f t="shared" si="60"/>
        <v/>
      </c>
      <c r="CA104" s="34" t="str">
        <f t="shared" si="61"/>
        <v/>
      </c>
      <c r="CD104" s="34" t="str">
        <f t="shared" si="62"/>
        <v/>
      </c>
    </row>
    <row r="105" spans="2:82" x14ac:dyDescent="0.45">
      <c r="B105" s="33" t="str">
        <f t="shared" si="63"/>
        <v/>
      </c>
      <c r="C105" s="34" t="str">
        <f t="shared" si="33"/>
        <v/>
      </c>
      <c r="D105" s="34" t="str">
        <f t="shared" si="34"/>
        <v/>
      </c>
      <c r="E105" s="34" t="str">
        <f t="shared" si="35"/>
        <v/>
      </c>
      <c r="F105" s="34" t="str">
        <f t="shared" si="36"/>
        <v/>
      </c>
      <c r="G105" s="34" t="str">
        <f t="shared" si="37"/>
        <v/>
      </c>
      <c r="J105" s="34" t="str">
        <f t="shared" si="38"/>
        <v/>
      </c>
      <c r="M105" s="34" t="str">
        <f t="shared" si="39"/>
        <v/>
      </c>
      <c r="P105" s="34" t="str">
        <f t="shared" si="40"/>
        <v/>
      </c>
      <c r="S105" s="34" t="str">
        <f t="shared" si="41"/>
        <v/>
      </c>
      <c r="V105" s="34" t="str">
        <f t="shared" si="42"/>
        <v/>
      </c>
      <c r="Y105" s="34" t="str">
        <f t="shared" si="43"/>
        <v/>
      </c>
      <c r="AB105" s="34" t="str">
        <f t="shared" si="44"/>
        <v/>
      </c>
      <c r="AE105" s="34" t="str">
        <f t="shared" si="45"/>
        <v/>
      </c>
      <c r="AH105" s="34" t="str">
        <f t="shared" si="46"/>
        <v/>
      </c>
      <c r="AK105" s="34" t="str">
        <f t="shared" si="47"/>
        <v/>
      </c>
      <c r="AN105" s="34" t="str">
        <f t="shared" si="48"/>
        <v/>
      </c>
      <c r="AQ105" s="34" t="str">
        <f t="shared" si="49"/>
        <v/>
      </c>
      <c r="AT105" s="34" t="str">
        <f t="shared" si="50"/>
        <v/>
      </c>
      <c r="AW105" s="34" t="str">
        <f t="shared" si="51"/>
        <v/>
      </c>
      <c r="AZ105" s="34" t="str">
        <f t="shared" si="52"/>
        <v/>
      </c>
      <c r="BC105" s="34" t="str">
        <f t="shared" si="53"/>
        <v/>
      </c>
      <c r="BF105" s="34" t="str">
        <f t="shared" si="54"/>
        <v/>
      </c>
      <c r="BI105" s="34" t="str">
        <f t="shared" si="55"/>
        <v/>
      </c>
      <c r="BL105" s="34" t="str">
        <f t="shared" si="56"/>
        <v/>
      </c>
      <c r="BO105" s="34" t="str">
        <f t="shared" si="57"/>
        <v/>
      </c>
      <c r="BR105" s="34" t="str">
        <f t="shared" si="58"/>
        <v/>
      </c>
      <c r="BU105" s="34" t="str">
        <f t="shared" si="59"/>
        <v/>
      </c>
      <c r="BX105" s="34" t="str">
        <f t="shared" si="60"/>
        <v/>
      </c>
      <c r="CA105" s="34" t="str">
        <f t="shared" si="61"/>
        <v/>
      </c>
      <c r="CD105" s="34" t="str">
        <f t="shared" si="62"/>
        <v/>
      </c>
    </row>
    <row r="106" spans="2:82" x14ac:dyDescent="0.45">
      <c r="B106" s="33" t="str">
        <f t="shared" si="63"/>
        <v/>
      </c>
      <c r="C106" s="34" t="str">
        <f t="shared" si="33"/>
        <v/>
      </c>
      <c r="D106" s="34" t="str">
        <f t="shared" si="34"/>
        <v/>
      </c>
      <c r="E106" s="34" t="str">
        <f t="shared" si="35"/>
        <v/>
      </c>
      <c r="F106" s="34" t="str">
        <f t="shared" si="36"/>
        <v/>
      </c>
      <c r="G106" s="34" t="str">
        <f t="shared" si="37"/>
        <v/>
      </c>
      <c r="J106" s="34" t="str">
        <f t="shared" si="38"/>
        <v/>
      </c>
      <c r="M106" s="34" t="str">
        <f t="shared" si="39"/>
        <v/>
      </c>
      <c r="P106" s="34" t="str">
        <f t="shared" si="40"/>
        <v/>
      </c>
      <c r="S106" s="34" t="str">
        <f t="shared" si="41"/>
        <v/>
      </c>
      <c r="V106" s="34" t="str">
        <f t="shared" si="42"/>
        <v/>
      </c>
      <c r="Y106" s="34" t="str">
        <f t="shared" si="43"/>
        <v/>
      </c>
      <c r="AB106" s="34" t="str">
        <f t="shared" si="44"/>
        <v/>
      </c>
      <c r="AE106" s="34" t="str">
        <f t="shared" si="45"/>
        <v/>
      </c>
      <c r="AH106" s="34" t="str">
        <f t="shared" si="46"/>
        <v/>
      </c>
      <c r="AK106" s="34" t="str">
        <f t="shared" si="47"/>
        <v/>
      </c>
      <c r="AN106" s="34" t="str">
        <f t="shared" si="48"/>
        <v/>
      </c>
      <c r="AQ106" s="34" t="str">
        <f t="shared" si="49"/>
        <v/>
      </c>
      <c r="AT106" s="34" t="str">
        <f t="shared" si="50"/>
        <v/>
      </c>
      <c r="AW106" s="34" t="str">
        <f t="shared" si="51"/>
        <v/>
      </c>
      <c r="AZ106" s="34" t="str">
        <f t="shared" si="52"/>
        <v/>
      </c>
      <c r="BC106" s="34" t="str">
        <f t="shared" si="53"/>
        <v/>
      </c>
      <c r="BF106" s="34" t="str">
        <f t="shared" si="54"/>
        <v/>
      </c>
      <c r="BI106" s="34" t="str">
        <f t="shared" si="55"/>
        <v/>
      </c>
      <c r="BL106" s="34" t="str">
        <f t="shared" si="56"/>
        <v/>
      </c>
      <c r="BO106" s="34" t="str">
        <f t="shared" si="57"/>
        <v/>
      </c>
      <c r="BR106" s="34" t="str">
        <f t="shared" si="58"/>
        <v/>
      </c>
      <c r="BU106" s="34" t="str">
        <f t="shared" si="59"/>
        <v/>
      </c>
      <c r="BX106" s="34" t="str">
        <f t="shared" si="60"/>
        <v/>
      </c>
      <c r="CA106" s="34" t="str">
        <f t="shared" si="61"/>
        <v/>
      </c>
      <c r="CD106" s="34" t="str">
        <f t="shared" si="62"/>
        <v/>
      </c>
    </row>
    <row r="107" spans="2:82" x14ac:dyDescent="0.45">
      <c r="B107" s="33" t="str">
        <f t="shared" si="63"/>
        <v/>
      </c>
      <c r="C107" s="34" t="str">
        <f t="shared" si="33"/>
        <v/>
      </c>
      <c r="D107" s="34" t="str">
        <f t="shared" si="34"/>
        <v/>
      </c>
      <c r="E107" s="34" t="str">
        <f t="shared" si="35"/>
        <v/>
      </c>
      <c r="F107" s="34" t="str">
        <f t="shared" si="36"/>
        <v/>
      </c>
      <c r="G107" s="34" t="str">
        <f t="shared" si="37"/>
        <v/>
      </c>
      <c r="J107" s="34" t="str">
        <f t="shared" si="38"/>
        <v/>
      </c>
      <c r="M107" s="34" t="str">
        <f t="shared" si="39"/>
        <v/>
      </c>
      <c r="P107" s="34" t="str">
        <f t="shared" si="40"/>
        <v/>
      </c>
      <c r="S107" s="34" t="str">
        <f t="shared" si="41"/>
        <v/>
      </c>
      <c r="V107" s="34" t="str">
        <f t="shared" si="42"/>
        <v/>
      </c>
      <c r="Y107" s="34" t="str">
        <f t="shared" si="43"/>
        <v/>
      </c>
      <c r="AB107" s="34" t="str">
        <f t="shared" si="44"/>
        <v/>
      </c>
      <c r="AE107" s="34" t="str">
        <f t="shared" si="45"/>
        <v/>
      </c>
      <c r="AH107" s="34" t="str">
        <f t="shared" si="46"/>
        <v/>
      </c>
      <c r="AK107" s="34" t="str">
        <f t="shared" si="47"/>
        <v/>
      </c>
      <c r="AN107" s="34" t="str">
        <f t="shared" si="48"/>
        <v/>
      </c>
      <c r="AQ107" s="34" t="str">
        <f t="shared" si="49"/>
        <v/>
      </c>
      <c r="AT107" s="34" t="str">
        <f t="shared" si="50"/>
        <v/>
      </c>
      <c r="AW107" s="34" t="str">
        <f t="shared" si="51"/>
        <v/>
      </c>
      <c r="AZ107" s="34" t="str">
        <f t="shared" si="52"/>
        <v/>
      </c>
      <c r="BC107" s="34" t="str">
        <f t="shared" si="53"/>
        <v/>
      </c>
      <c r="BF107" s="34" t="str">
        <f t="shared" si="54"/>
        <v/>
      </c>
      <c r="BI107" s="34" t="str">
        <f t="shared" si="55"/>
        <v/>
      </c>
      <c r="BL107" s="34" t="str">
        <f t="shared" si="56"/>
        <v/>
      </c>
      <c r="BO107" s="34" t="str">
        <f t="shared" si="57"/>
        <v/>
      </c>
      <c r="BR107" s="34" t="str">
        <f t="shared" si="58"/>
        <v/>
      </c>
      <c r="BU107" s="34" t="str">
        <f t="shared" si="59"/>
        <v/>
      </c>
      <c r="BX107" s="34" t="str">
        <f t="shared" si="60"/>
        <v/>
      </c>
      <c r="CA107" s="34" t="str">
        <f t="shared" si="61"/>
        <v/>
      </c>
      <c r="CD107" s="34" t="str">
        <f t="shared" si="62"/>
        <v/>
      </c>
    </row>
    <row r="108" spans="2:82" x14ac:dyDescent="0.45">
      <c r="B108" s="33" t="str">
        <f t="shared" si="63"/>
        <v/>
      </c>
      <c r="C108" s="34" t="str">
        <f t="shared" si="33"/>
        <v/>
      </c>
      <c r="D108" s="34" t="str">
        <f t="shared" si="34"/>
        <v/>
      </c>
      <c r="E108" s="34" t="str">
        <f t="shared" si="35"/>
        <v/>
      </c>
      <c r="F108" s="34" t="str">
        <f t="shared" si="36"/>
        <v/>
      </c>
      <c r="G108" s="34" t="str">
        <f t="shared" si="37"/>
        <v/>
      </c>
      <c r="J108" s="34" t="str">
        <f t="shared" si="38"/>
        <v/>
      </c>
      <c r="M108" s="34" t="str">
        <f t="shared" si="39"/>
        <v/>
      </c>
      <c r="P108" s="34" t="str">
        <f t="shared" si="40"/>
        <v/>
      </c>
      <c r="S108" s="34" t="str">
        <f t="shared" si="41"/>
        <v/>
      </c>
      <c r="V108" s="34" t="str">
        <f t="shared" si="42"/>
        <v/>
      </c>
      <c r="Y108" s="34" t="str">
        <f t="shared" si="43"/>
        <v/>
      </c>
      <c r="AB108" s="34" t="str">
        <f t="shared" si="44"/>
        <v/>
      </c>
      <c r="AE108" s="34" t="str">
        <f t="shared" si="45"/>
        <v/>
      </c>
      <c r="AH108" s="34" t="str">
        <f t="shared" si="46"/>
        <v/>
      </c>
      <c r="AK108" s="34" t="str">
        <f t="shared" si="47"/>
        <v/>
      </c>
      <c r="AN108" s="34" t="str">
        <f t="shared" si="48"/>
        <v/>
      </c>
      <c r="AQ108" s="34" t="str">
        <f t="shared" si="49"/>
        <v/>
      </c>
      <c r="AT108" s="34" t="str">
        <f t="shared" si="50"/>
        <v/>
      </c>
      <c r="AW108" s="34" t="str">
        <f t="shared" si="51"/>
        <v/>
      </c>
      <c r="AZ108" s="34" t="str">
        <f t="shared" si="52"/>
        <v/>
      </c>
      <c r="BC108" s="34" t="str">
        <f t="shared" si="53"/>
        <v/>
      </c>
      <c r="BF108" s="34" t="str">
        <f t="shared" si="54"/>
        <v/>
      </c>
      <c r="BI108" s="34" t="str">
        <f t="shared" si="55"/>
        <v/>
      </c>
      <c r="BL108" s="34" t="str">
        <f t="shared" si="56"/>
        <v/>
      </c>
      <c r="BO108" s="34" t="str">
        <f t="shared" si="57"/>
        <v/>
      </c>
      <c r="BR108" s="34" t="str">
        <f t="shared" si="58"/>
        <v/>
      </c>
      <c r="BU108" s="34" t="str">
        <f t="shared" si="59"/>
        <v/>
      </c>
      <c r="BX108" s="34" t="str">
        <f t="shared" si="60"/>
        <v/>
      </c>
      <c r="CA108" s="34" t="str">
        <f t="shared" si="61"/>
        <v/>
      </c>
      <c r="CD108" s="34" t="str">
        <f t="shared" si="62"/>
        <v/>
      </c>
    </row>
    <row r="109" spans="2:82" x14ac:dyDescent="0.45">
      <c r="B109" s="33" t="str">
        <f t="shared" si="63"/>
        <v/>
      </c>
      <c r="C109" s="34" t="str">
        <f t="shared" si="33"/>
        <v/>
      </c>
      <c r="D109" s="34" t="str">
        <f t="shared" si="34"/>
        <v/>
      </c>
      <c r="E109" s="34" t="str">
        <f t="shared" si="35"/>
        <v/>
      </c>
      <c r="F109" s="34" t="str">
        <f t="shared" si="36"/>
        <v/>
      </c>
      <c r="G109" s="34" t="str">
        <f t="shared" si="37"/>
        <v/>
      </c>
      <c r="J109" s="34" t="str">
        <f t="shared" si="38"/>
        <v/>
      </c>
      <c r="M109" s="34" t="str">
        <f t="shared" si="39"/>
        <v/>
      </c>
      <c r="P109" s="34" t="str">
        <f t="shared" si="40"/>
        <v/>
      </c>
      <c r="S109" s="34" t="str">
        <f t="shared" si="41"/>
        <v/>
      </c>
      <c r="V109" s="34" t="str">
        <f t="shared" si="42"/>
        <v/>
      </c>
      <c r="Y109" s="34" t="str">
        <f t="shared" si="43"/>
        <v/>
      </c>
      <c r="AB109" s="34" t="str">
        <f t="shared" si="44"/>
        <v/>
      </c>
      <c r="AE109" s="34" t="str">
        <f t="shared" si="45"/>
        <v/>
      </c>
      <c r="AH109" s="34" t="str">
        <f t="shared" si="46"/>
        <v/>
      </c>
      <c r="AK109" s="34" t="str">
        <f t="shared" si="47"/>
        <v/>
      </c>
      <c r="AN109" s="34" t="str">
        <f t="shared" si="48"/>
        <v/>
      </c>
      <c r="AQ109" s="34" t="str">
        <f t="shared" si="49"/>
        <v/>
      </c>
      <c r="AT109" s="34" t="str">
        <f t="shared" si="50"/>
        <v/>
      </c>
      <c r="AW109" s="34" t="str">
        <f t="shared" si="51"/>
        <v/>
      </c>
      <c r="AZ109" s="34" t="str">
        <f t="shared" si="52"/>
        <v/>
      </c>
      <c r="BC109" s="34" t="str">
        <f t="shared" si="53"/>
        <v/>
      </c>
      <c r="BF109" s="34" t="str">
        <f t="shared" si="54"/>
        <v/>
      </c>
      <c r="BI109" s="34" t="str">
        <f t="shared" si="55"/>
        <v/>
      </c>
      <c r="BL109" s="34" t="str">
        <f t="shared" si="56"/>
        <v/>
      </c>
      <c r="BO109" s="34" t="str">
        <f t="shared" si="57"/>
        <v/>
      </c>
      <c r="BR109" s="34" t="str">
        <f t="shared" si="58"/>
        <v/>
      </c>
      <c r="BU109" s="34" t="str">
        <f t="shared" si="59"/>
        <v/>
      </c>
      <c r="BX109" s="34" t="str">
        <f t="shared" si="60"/>
        <v/>
      </c>
      <c r="CA109" s="34" t="str">
        <f t="shared" si="61"/>
        <v/>
      </c>
      <c r="CD109" s="34" t="str">
        <f t="shared" si="62"/>
        <v/>
      </c>
    </row>
    <row r="110" spans="2:82" x14ac:dyDescent="0.45">
      <c r="B110" s="33" t="str">
        <f t="shared" si="63"/>
        <v/>
      </c>
      <c r="C110" s="34" t="str">
        <f t="shared" si="33"/>
        <v/>
      </c>
      <c r="D110" s="34" t="str">
        <f t="shared" si="34"/>
        <v/>
      </c>
      <c r="E110" s="34" t="str">
        <f t="shared" si="35"/>
        <v/>
      </c>
      <c r="F110" s="34" t="str">
        <f t="shared" si="36"/>
        <v/>
      </c>
      <c r="G110" s="34" t="str">
        <f t="shared" si="37"/>
        <v/>
      </c>
      <c r="J110" s="34" t="str">
        <f t="shared" si="38"/>
        <v/>
      </c>
      <c r="M110" s="34" t="str">
        <f t="shared" si="39"/>
        <v/>
      </c>
      <c r="P110" s="34" t="str">
        <f t="shared" si="40"/>
        <v/>
      </c>
      <c r="S110" s="34" t="str">
        <f t="shared" si="41"/>
        <v/>
      </c>
      <c r="V110" s="34" t="str">
        <f t="shared" si="42"/>
        <v/>
      </c>
      <c r="Y110" s="34" t="str">
        <f t="shared" si="43"/>
        <v/>
      </c>
      <c r="AB110" s="34" t="str">
        <f t="shared" si="44"/>
        <v/>
      </c>
      <c r="AE110" s="34" t="str">
        <f t="shared" si="45"/>
        <v/>
      </c>
      <c r="AH110" s="34" t="str">
        <f t="shared" si="46"/>
        <v/>
      </c>
      <c r="AK110" s="34" t="str">
        <f t="shared" si="47"/>
        <v/>
      </c>
      <c r="AN110" s="34" t="str">
        <f t="shared" si="48"/>
        <v/>
      </c>
      <c r="AQ110" s="34" t="str">
        <f t="shared" si="49"/>
        <v/>
      </c>
      <c r="AT110" s="34" t="str">
        <f t="shared" si="50"/>
        <v/>
      </c>
      <c r="AW110" s="34" t="str">
        <f t="shared" si="51"/>
        <v/>
      </c>
      <c r="AZ110" s="34" t="str">
        <f t="shared" si="52"/>
        <v/>
      </c>
      <c r="BC110" s="34" t="str">
        <f t="shared" si="53"/>
        <v/>
      </c>
      <c r="BF110" s="34" t="str">
        <f t="shared" si="54"/>
        <v/>
      </c>
      <c r="BI110" s="34" t="str">
        <f t="shared" si="55"/>
        <v/>
      </c>
      <c r="BL110" s="34" t="str">
        <f t="shared" si="56"/>
        <v/>
      </c>
      <c r="BO110" s="34" t="str">
        <f t="shared" si="57"/>
        <v/>
      </c>
      <c r="BR110" s="34" t="str">
        <f t="shared" si="58"/>
        <v/>
      </c>
      <c r="BU110" s="34" t="str">
        <f t="shared" si="59"/>
        <v/>
      </c>
      <c r="BX110" s="34" t="str">
        <f t="shared" si="60"/>
        <v/>
      </c>
      <c r="CA110" s="34" t="str">
        <f t="shared" si="61"/>
        <v/>
      </c>
      <c r="CD110" s="34" t="str">
        <f t="shared" si="62"/>
        <v/>
      </c>
    </row>
    <row r="111" spans="2:82" x14ac:dyDescent="0.45">
      <c r="B111" s="33" t="str">
        <f t="shared" si="63"/>
        <v/>
      </c>
      <c r="C111" s="34" t="str">
        <f t="shared" si="33"/>
        <v/>
      </c>
      <c r="D111" s="34" t="str">
        <f t="shared" si="34"/>
        <v/>
      </c>
      <c r="E111" s="34" t="str">
        <f t="shared" si="35"/>
        <v/>
      </c>
      <c r="F111" s="34" t="str">
        <f t="shared" si="36"/>
        <v/>
      </c>
      <c r="G111" s="34" t="str">
        <f t="shared" si="37"/>
        <v/>
      </c>
      <c r="J111" s="34" t="str">
        <f t="shared" si="38"/>
        <v/>
      </c>
      <c r="M111" s="34" t="str">
        <f t="shared" si="39"/>
        <v/>
      </c>
      <c r="P111" s="34" t="str">
        <f t="shared" si="40"/>
        <v/>
      </c>
      <c r="S111" s="34" t="str">
        <f t="shared" si="41"/>
        <v/>
      </c>
      <c r="V111" s="34" t="str">
        <f t="shared" si="42"/>
        <v/>
      </c>
      <c r="Y111" s="34" t="str">
        <f t="shared" si="43"/>
        <v/>
      </c>
      <c r="AB111" s="34" t="str">
        <f t="shared" si="44"/>
        <v/>
      </c>
      <c r="AE111" s="34" t="str">
        <f t="shared" si="45"/>
        <v/>
      </c>
      <c r="AH111" s="34" t="str">
        <f t="shared" si="46"/>
        <v/>
      </c>
      <c r="AK111" s="34" t="str">
        <f t="shared" si="47"/>
        <v/>
      </c>
      <c r="AN111" s="34" t="str">
        <f t="shared" si="48"/>
        <v/>
      </c>
      <c r="AQ111" s="34" t="str">
        <f t="shared" si="49"/>
        <v/>
      </c>
      <c r="AT111" s="34" t="str">
        <f t="shared" si="50"/>
        <v/>
      </c>
      <c r="AW111" s="34" t="str">
        <f t="shared" si="51"/>
        <v/>
      </c>
      <c r="AZ111" s="34" t="str">
        <f t="shared" si="52"/>
        <v/>
      </c>
      <c r="BC111" s="34" t="str">
        <f t="shared" si="53"/>
        <v/>
      </c>
      <c r="BF111" s="34" t="str">
        <f t="shared" si="54"/>
        <v/>
      </c>
      <c r="BI111" s="34" t="str">
        <f t="shared" si="55"/>
        <v/>
      </c>
      <c r="BL111" s="34" t="str">
        <f t="shared" si="56"/>
        <v/>
      </c>
      <c r="BO111" s="34" t="str">
        <f t="shared" si="57"/>
        <v/>
      </c>
      <c r="BR111" s="34" t="str">
        <f t="shared" si="58"/>
        <v/>
      </c>
      <c r="BU111" s="34" t="str">
        <f t="shared" si="59"/>
        <v/>
      </c>
      <c r="BX111" s="34" t="str">
        <f t="shared" si="60"/>
        <v/>
      </c>
      <c r="CA111" s="34" t="str">
        <f t="shared" si="61"/>
        <v/>
      </c>
      <c r="CD111" s="34" t="str">
        <f t="shared" si="62"/>
        <v/>
      </c>
    </row>
    <row r="112" spans="2:82" x14ac:dyDescent="0.45">
      <c r="B112" s="33" t="str">
        <f t="shared" si="63"/>
        <v/>
      </c>
      <c r="C112" s="34" t="str">
        <f t="shared" si="33"/>
        <v/>
      </c>
      <c r="D112" s="34" t="str">
        <f t="shared" si="34"/>
        <v/>
      </c>
      <c r="E112" s="34" t="str">
        <f t="shared" si="35"/>
        <v/>
      </c>
      <c r="F112" s="34" t="str">
        <f t="shared" si="36"/>
        <v/>
      </c>
      <c r="G112" s="34" t="str">
        <f t="shared" si="37"/>
        <v/>
      </c>
      <c r="J112" s="34" t="str">
        <f t="shared" si="38"/>
        <v/>
      </c>
      <c r="M112" s="34" t="str">
        <f t="shared" si="39"/>
        <v/>
      </c>
      <c r="P112" s="34" t="str">
        <f t="shared" si="40"/>
        <v/>
      </c>
      <c r="S112" s="34" t="str">
        <f t="shared" si="41"/>
        <v/>
      </c>
      <c r="V112" s="34" t="str">
        <f t="shared" si="42"/>
        <v/>
      </c>
      <c r="Y112" s="34" t="str">
        <f t="shared" si="43"/>
        <v/>
      </c>
      <c r="AB112" s="34" t="str">
        <f t="shared" si="44"/>
        <v/>
      </c>
      <c r="AE112" s="34" t="str">
        <f t="shared" si="45"/>
        <v/>
      </c>
      <c r="AH112" s="34" t="str">
        <f t="shared" si="46"/>
        <v/>
      </c>
      <c r="AK112" s="34" t="str">
        <f t="shared" si="47"/>
        <v/>
      </c>
      <c r="AN112" s="34" t="str">
        <f t="shared" si="48"/>
        <v/>
      </c>
      <c r="AQ112" s="34" t="str">
        <f t="shared" si="49"/>
        <v/>
      </c>
      <c r="AT112" s="34" t="str">
        <f t="shared" si="50"/>
        <v/>
      </c>
      <c r="AW112" s="34" t="str">
        <f t="shared" si="51"/>
        <v/>
      </c>
      <c r="AZ112" s="34" t="str">
        <f t="shared" si="52"/>
        <v/>
      </c>
      <c r="BC112" s="34" t="str">
        <f t="shared" si="53"/>
        <v/>
      </c>
      <c r="BF112" s="34" t="str">
        <f t="shared" si="54"/>
        <v/>
      </c>
      <c r="BI112" s="34" t="str">
        <f t="shared" si="55"/>
        <v/>
      </c>
      <c r="BL112" s="34" t="str">
        <f t="shared" si="56"/>
        <v/>
      </c>
      <c r="BO112" s="34" t="str">
        <f t="shared" si="57"/>
        <v/>
      </c>
      <c r="BR112" s="34" t="str">
        <f t="shared" si="58"/>
        <v/>
      </c>
      <c r="BU112" s="34" t="str">
        <f t="shared" si="59"/>
        <v/>
      </c>
      <c r="BX112" s="34" t="str">
        <f t="shared" si="60"/>
        <v/>
      </c>
      <c r="CA112" s="34" t="str">
        <f t="shared" si="61"/>
        <v/>
      </c>
      <c r="CD112" s="34" t="str">
        <f t="shared" si="62"/>
        <v/>
      </c>
    </row>
    <row r="113" spans="1:82" x14ac:dyDescent="0.45">
      <c r="B113" s="33" t="str">
        <f t="shared" si="63"/>
        <v/>
      </c>
      <c r="C113" s="34" t="str">
        <f t="shared" si="33"/>
        <v/>
      </c>
      <c r="D113" s="34" t="str">
        <f t="shared" si="34"/>
        <v/>
      </c>
      <c r="E113" s="34" t="str">
        <f t="shared" si="35"/>
        <v/>
      </c>
      <c r="F113" s="34" t="str">
        <f t="shared" si="36"/>
        <v/>
      </c>
      <c r="G113" s="34" t="str">
        <f t="shared" si="37"/>
        <v/>
      </c>
      <c r="J113" s="34" t="str">
        <f t="shared" si="38"/>
        <v/>
      </c>
      <c r="M113" s="34" t="str">
        <f t="shared" si="39"/>
        <v/>
      </c>
      <c r="P113" s="34" t="str">
        <f t="shared" si="40"/>
        <v/>
      </c>
      <c r="S113" s="34" t="str">
        <f t="shared" si="41"/>
        <v/>
      </c>
      <c r="V113" s="34" t="str">
        <f t="shared" si="42"/>
        <v/>
      </c>
      <c r="Y113" s="34" t="str">
        <f t="shared" si="43"/>
        <v/>
      </c>
      <c r="AB113" s="34" t="str">
        <f t="shared" si="44"/>
        <v/>
      </c>
      <c r="AE113" s="34" t="str">
        <f t="shared" si="45"/>
        <v/>
      </c>
      <c r="AH113" s="34" t="str">
        <f t="shared" si="46"/>
        <v/>
      </c>
      <c r="AK113" s="34" t="str">
        <f t="shared" si="47"/>
        <v/>
      </c>
      <c r="AN113" s="34" t="str">
        <f t="shared" si="48"/>
        <v/>
      </c>
      <c r="AQ113" s="34" t="str">
        <f t="shared" si="49"/>
        <v/>
      </c>
      <c r="AT113" s="34" t="str">
        <f t="shared" si="50"/>
        <v/>
      </c>
      <c r="AW113" s="34" t="str">
        <f t="shared" si="51"/>
        <v/>
      </c>
      <c r="AZ113" s="34" t="str">
        <f t="shared" si="52"/>
        <v/>
      </c>
      <c r="BC113" s="34" t="str">
        <f t="shared" si="53"/>
        <v/>
      </c>
      <c r="BF113" s="34" t="str">
        <f t="shared" si="54"/>
        <v/>
      </c>
      <c r="BI113" s="34" t="str">
        <f t="shared" si="55"/>
        <v/>
      </c>
      <c r="BL113" s="34" t="str">
        <f t="shared" si="56"/>
        <v/>
      </c>
      <c r="BO113" s="34" t="str">
        <f t="shared" si="57"/>
        <v/>
      </c>
      <c r="BR113" s="34" t="str">
        <f t="shared" si="58"/>
        <v/>
      </c>
      <c r="BU113" s="34" t="str">
        <f t="shared" si="59"/>
        <v/>
      </c>
      <c r="BX113" s="34" t="str">
        <f t="shared" si="60"/>
        <v/>
      </c>
      <c r="CA113" s="34" t="str">
        <f t="shared" si="61"/>
        <v/>
      </c>
      <c r="CD113" s="34" t="str">
        <f t="shared" si="62"/>
        <v/>
      </c>
    </row>
    <row r="114" spans="1:82" x14ac:dyDescent="0.45">
      <c r="B114" s="33" t="str">
        <f t="shared" si="63"/>
        <v/>
      </c>
      <c r="C114" s="34" t="str">
        <f t="shared" si="33"/>
        <v/>
      </c>
      <c r="D114" s="34" t="str">
        <f t="shared" si="34"/>
        <v/>
      </c>
      <c r="E114" s="34" t="str">
        <f t="shared" si="35"/>
        <v/>
      </c>
      <c r="F114" s="34" t="str">
        <f t="shared" si="36"/>
        <v/>
      </c>
      <c r="G114" s="34" t="str">
        <f t="shared" si="37"/>
        <v/>
      </c>
      <c r="J114" s="34" t="str">
        <f t="shared" si="38"/>
        <v/>
      </c>
      <c r="M114" s="34" t="str">
        <f t="shared" si="39"/>
        <v/>
      </c>
      <c r="P114" s="34" t="str">
        <f t="shared" si="40"/>
        <v/>
      </c>
      <c r="S114" s="34" t="str">
        <f t="shared" si="41"/>
        <v/>
      </c>
      <c r="V114" s="34" t="str">
        <f t="shared" si="42"/>
        <v/>
      </c>
      <c r="Y114" s="34" t="str">
        <f t="shared" si="43"/>
        <v/>
      </c>
      <c r="AB114" s="34" t="str">
        <f t="shared" si="44"/>
        <v/>
      </c>
      <c r="AE114" s="34" t="str">
        <f t="shared" si="45"/>
        <v/>
      </c>
      <c r="AH114" s="34" t="str">
        <f t="shared" si="46"/>
        <v/>
      </c>
      <c r="AK114" s="34" t="str">
        <f t="shared" si="47"/>
        <v/>
      </c>
      <c r="AN114" s="34" t="str">
        <f t="shared" si="48"/>
        <v/>
      </c>
      <c r="AQ114" s="34" t="str">
        <f t="shared" si="49"/>
        <v/>
      </c>
      <c r="AT114" s="34" t="str">
        <f t="shared" si="50"/>
        <v/>
      </c>
      <c r="AW114" s="34" t="str">
        <f t="shared" si="51"/>
        <v/>
      </c>
      <c r="AZ114" s="34" t="str">
        <f t="shared" si="52"/>
        <v/>
      </c>
      <c r="BC114" s="34" t="str">
        <f t="shared" si="53"/>
        <v/>
      </c>
      <c r="BF114" s="34" t="str">
        <f t="shared" si="54"/>
        <v/>
      </c>
      <c r="BI114" s="34" t="str">
        <f t="shared" si="55"/>
        <v/>
      </c>
      <c r="BL114" s="34" t="str">
        <f t="shared" si="56"/>
        <v/>
      </c>
      <c r="BO114" s="34" t="str">
        <f t="shared" si="57"/>
        <v/>
      </c>
      <c r="BR114" s="34" t="str">
        <f t="shared" si="58"/>
        <v/>
      </c>
      <c r="BU114" s="34" t="str">
        <f t="shared" si="59"/>
        <v/>
      </c>
      <c r="BX114" s="34" t="str">
        <f t="shared" si="60"/>
        <v/>
      </c>
      <c r="CA114" s="34" t="str">
        <f t="shared" si="61"/>
        <v/>
      </c>
      <c r="CD114" s="34" t="str">
        <f t="shared" si="62"/>
        <v/>
      </c>
    </row>
    <row r="115" spans="1:82" x14ac:dyDescent="0.45">
      <c r="B115" s="33" t="str">
        <f t="shared" si="63"/>
        <v/>
      </c>
      <c r="C115" s="34" t="str">
        <f t="shared" si="33"/>
        <v/>
      </c>
      <c r="D115" s="34" t="str">
        <f t="shared" si="34"/>
        <v/>
      </c>
      <c r="E115" s="34" t="str">
        <f t="shared" si="35"/>
        <v/>
      </c>
      <c r="F115" s="34" t="str">
        <f t="shared" si="36"/>
        <v/>
      </c>
      <c r="G115" s="34" t="str">
        <f t="shared" si="37"/>
        <v/>
      </c>
      <c r="J115" s="34" t="str">
        <f t="shared" si="38"/>
        <v/>
      </c>
      <c r="M115" s="34" t="str">
        <f t="shared" si="39"/>
        <v/>
      </c>
      <c r="P115" s="34" t="str">
        <f t="shared" si="40"/>
        <v/>
      </c>
      <c r="S115" s="34" t="str">
        <f t="shared" si="41"/>
        <v/>
      </c>
      <c r="V115" s="34" t="str">
        <f t="shared" si="42"/>
        <v/>
      </c>
      <c r="Y115" s="34" t="str">
        <f t="shared" si="43"/>
        <v/>
      </c>
      <c r="AB115" s="34" t="str">
        <f t="shared" si="44"/>
        <v/>
      </c>
      <c r="AE115" s="34" t="str">
        <f t="shared" si="45"/>
        <v/>
      </c>
      <c r="AH115" s="34" t="str">
        <f t="shared" si="46"/>
        <v/>
      </c>
      <c r="AK115" s="34" t="str">
        <f t="shared" si="47"/>
        <v/>
      </c>
      <c r="AN115" s="34" t="str">
        <f t="shared" si="48"/>
        <v/>
      </c>
      <c r="AQ115" s="34" t="str">
        <f t="shared" si="49"/>
        <v/>
      </c>
      <c r="AT115" s="34" t="str">
        <f t="shared" si="50"/>
        <v/>
      </c>
      <c r="AW115" s="34" t="str">
        <f t="shared" si="51"/>
        <v/>
      </c>
      <c r="AZ115" s="34" t="str">
        <f t="shared" si="52"/>
        <v/>
      </c>
      <c r="BC115" s="34" t="str">
        <f t="shared" si="53"/>
        <v/>
      </c>
      <c r="BF115" s="34" t="str">
        <f t="shared" si="54"/>
        <v/>
      </c>
      <c r="BI115" s="34" t="str">
        <f t="shared" si="55"/>
        <v/>
      </c>
      <c r="BL115" s="34" t="str">
        <f t="shared" si="56"/>
        <v/>
      </c>
      <c r="BO115" s="34" t="str">
        <f t="shared" si="57"/>
        <v/>
      </c>
      <c r="BR115" s="34" t="str">
        <f t="shared" si="58"/>
        <v/>
      </c>
      <c r="BU115" s="34" t="str">
        <f t="shared" si="59"/>
        <v/>
      </c>
      <c r="BX115" s="34" t="str">
        <f t="shared" si="60"/>
        <v/>
      </c>
      <c r="CA115" s="34" t="str">
        <f t="shared" si="61"/>
        <v/>
      </c>
      <c r="CD115" s="34" t="str">
        <f t="shared" si="62"/>
        <v/>
      </c>
    </row>
    <row r="116" spans="1:82" x14ac:dyDescent="0.45">
      <c r="B116" s="33" t="str">
        <f t="shared" si="63"/>
        <v/>
      </c>
      <c r="C116" s="34" t="str">
        <f t="shared" si="33"/>
        <v/>
      </c>
      <c r="D116" s="34" t="str">
        <f t="shared" si="34"/>
        <v/>
      </c>
      <c r="E116" s="34" t="str">
        <f t="shared" si="35"/>
        <v/>
      </c>
      <c r="F116" s="34" t="str">
        <f t="shared" si="36"/>
        <v/>
      </c>
      <c r="G116" s="34" t="str">
        <f t="shared" si="37"/>
        <v/>
      </c>
      <c r="J116" s="34" t="str">
        <f t="shared" si="38"/>
        <v/>
      </c>
      <c r="M116" s="34" t="str">
        <f t="shared" si="39"/>
        <v/>
      </c>
      <c r="P116" s="34" t="str">
        <f t="shared" si="40"/>
        <v/>
      </c>
      <c r="S116" s="34" t="str">
        <f t="shared" si="41"/>
        <v/>
      </c>
      <c r="V116" s="34" t="str">
        <f t="shared" si="42"/>
        <v/>
      </c>
      <c r="Y116" s="34" t="str">
        <f t="shared" si="43"/>
        <v/>
      </c>
      <c r="AB116" s="34" t="str">
        <f t="shared" si="44"/>
        <v/>
      </c>
      <c r="AE116" s="34" t="str">
        <f t="shared" si="45"/>
        <v/>
      </c>
      <c r="AH116" s="34" t="str">
        <f t="shared" si="46"/>
        <v/>
      </c>
      <c r="AK116" s="34" t="str">
        <f t="shared" si="47"/>
        <v/>
      </c>
      <c r="AN116" s="34" t="str">
        <f t="shared" si="48"/>
        <v/>
      </c>
      <c r="AQ116" s="34" t="str">
        <f t="shared" si="49"/>
        <v/>
      </c>
      <c r="AT116" s="34" t="str">
        <f t="shared" si="50"/>
        <v/>
      </c>
      <c r="AW116" s="34" t="str">
        <f t="shared" si="51"/>
        <v/>
      </c>
      <c r="AZ116" s="34" t="str">
        <f t="shared" si="52"/>
        <v/>
      </c>
      <c r="BC116" s="34" t="str">
        <f t="shared" si="53"/>
        <v/>
      </c>
      <c r="BF116" s="34" t="str">
        <f t="shared" si="54"/>
        <v/>
      </c>
      <c r="BI116" s="34" t="str">
        <f t="shared" si="55"/>
        <v/>
      </c>
      <c r="BL116" s="34" t="str">
        <f t="shared" si="56"/>
        <v/>
      </c>
      <c r="BO116" s="34" t="str">
        <f t="shared" si="57"/>
        <v/>
      </c>
      <c r="BR116" s="34" t="str">
        <f t="shared" si="58"/>
        <v/>
      </c>
      <c r="BU116" s="34" t="str">
        <f t="shared" si="59"/>
        <v/>
      </c>
      <c r="BX116" s="34" t="str">
        <f t="shared" si="60"/>
        <v/>
      </c>
      <c r="CA116" s="34" t="str">
        <f t="shared" si="61"/>
        <v/>
      </c>
      <c r="CD116" s="34" t="str">
        <f t="shared" si="62"/>
        <v/>
      </c>
    </row>
    <row r="117" spans="1:82" x14ac:dyDescent="0.45">
      <c r="B117" s="33" t="str">
        <f t="shared" si="63"/>
        <v/>
      </c>
      <c r="C117" s="34" t="str">
        <f t="shared" si="33"/>
        <v/>
      </c>
      <c r="D117" s="34" t="str">
        <f t="shared" si="34"/>
        <v/>
      </c>
      <c r="E117" s="34" t="str">
        <f t="shared" si="35"/>
        <v/>
      </c>
      <c r="F117" s="34" t="str">
        <f t="shared" si="36"/>
        <v/>
      </c>
      <c r="G117" s="34" t="str">
        <f t="shared" si="37"/>
        <v/>
      </c>
      <c r="J117" s="34" t="str">
        <f t="shared" si="38"/>
        <v/>
      </c>
      <c r="M117" s="34" t="str">
        <f t="shared" si="39"/>
        <v/>
      </c>
      <c r="P117" s="34" t="str">
        <f t="shared" si="40"/>
        <v/>
      </c>
      <c r="S117" s="34" t="str">
        <f t="shared" si="41"/>
        <v/>
      </c>
      <c r="V117" s="34" t="str">
        <f t="shared" si="42"/>
        <v/>
      </c>
      <c r="Y117" s="34" t="str">
        <f t="shared" si="43"/>
        <v/>
      </c>
      <c r="AB117" s="34" t="str">
        <f t="shared" si="44"/>
        <v/>
      </c>
      <c r="AE117" s="34" t="str">
        <f t="shared" si="45"/>
        <v/>
      </c>
      <c r="AH117" s="34" t="str">
        <f t="shared" si="46"/>
        <v/>
      </c>
      <c r="AK117" s="34" t="str">
        <f t="shared" si="47"/>
        <v/>
      </c>
      <c r="AN117" s="34" t="str">
        <f t="shared" si="48"/>
        <v/>
      </c>
      <c r="AQ117" s="34" t="str">
        <f t="shared" si="49"/>
        <v/>
      </c>
      <c r="AT117" s="34" t="str">
        <f t="shared" si="50"/>
        <v/>
      </c>
      <c r="AW117" s="34" t="str">
        <f t="shared" si="51"/>
        <v/>
      </c>
      <c r="AZ117" s="34" t="str">
        <f t="shared" si="52"/>
        <v/>
      </c>
      <c r="BC117" s="34" t="str">
        <f t="shared" si="53"/>
        <v/>
      </c>
      <c r="BF117" s="34" t="str">
        <f t="shared" si="54"/>
        <v/>
      </c>
      <c r="BI117" s="34" t="str">
        <f t="shared" si="55"/>
        <v/>
      </c>
      <c r="BL117" s="34" t="str">
        <f t="shared" si="56"/>
        <v/>
      </c>
      <c r="BO117" s="34" t="str">
        <f t="shared" si="57"/>
        <v/>
      </c>
      <c r="BR117" s="34" t="str">
        <f t="shared" si="58"/>
        <v/>
      </c>
      <c r="BU117" s="34" t="str">
        <f t="shared" si="59"/>
        <v/>
      </c>
      <c r="BX117" s="34" t="str">
        <f t="shared" si="60"/>
        <v/>
      </c>
      <c r="CA117" s="34" t="str">
        <f t="shared" si="61"/>
        <v/>
      </c>
      <c r="CD117" s="34" t="str">
        <f t="shared" si="62"/>
        <v/>
      </c>
    </row>
    <row r="118" spans="1:82" x14ac:dyDescent="0.45">
      <c r="B118" s="33" t="str">
        <f t="shared" si="63"/>
        <v/>
      </c>
      <c r="C118" s="34" t="str">
        <f t="shared" si="33"/>
        <v/>
      </c>
      <c r="D118" s="34" t="str">
        <f t="shared" si="34"/>
        <v/>
      </c>
      <c r="E118" s="34" t="str">
        <f t="shared" si="35"/>
        <v/>
      </c>
      <c r="F118" s="34" t="str">
        <f t="shared" si="36"/>
        <v/>
      </c>
      <c r="G118" s="34" t="str">
        <f t="shared" si="37"/>
        <v/>
      </c>
      <c r="J118" s="34" t="str">
        <f t="shared" si="38"/>
        <v/>
      </c>
      <c r="M118" s="34" t="str">
        <f t="shared" si="39"/>
        <v/>
      </c>
      <c r="P118" s="34" t="str">
        <f t="shared" si="40"/>
        <v/>
      </c>
      <c r="S118" s="34" t="str">
        <f t="shared" si="41"/>
        <v/>
      </c>
      <c r="V118" s="34" t="str">
        <f t="shared" si="42"/>
        <v/>
      </c>
      <c r="Y118" s="34" t="str">
        <f t="shared" si="43"/>
        <v/>
      </c>
      <c r="AB118" s="34" t="str">
        <f t="shared" si="44"/>
        <v/>
      </c>
      <c r="AE118" s="34" t="str">
        <f t="shared" si="45"/>
        <v/>
      </c>
      <c r="AH118" s="34" t="str">
        <f t="shared" si="46"/>
        <v/>
      </c>
      <c r="AK118" s="34" t="str">
        <f t="shared" si="47"/>
        <v/>
      </c>
      <c r="AN118" s="34" t="str">
        <f t="shared" si="48"/>
        <v/>
      </c>
      <c r="AQ118" s="34" t="str">
        <f t="shared" si="49"/>
        <v/>
      </c>
      <c r="AT118" s="34" t="str">
        <f t="shared" si="50"/>
        <v/>
      </c>
      <c r="AW118" s="34" t="str">
        <f t="shared" si="51"/>
        <v/>
      </c>
      <c r="AZ118" s="34" t="str">
        <f t="shared" si="52"/>
        <v/>
      </c>
      <c r="BC118" s="34" t="str">
        <f t="shared" si="53"/>
        <v/>
      </c>
      <c r="BF118" s="34" t="str">
        <f t="shared" si="54"/>
        <v/>
      </c>
      <c r="BI118" s="34" t="str">
        <f t="shared" si="55"/>
        <v/>
      </c>
      <c r="BL118" s="34" t="str">
        <f t="shared" si="56"/>
        <v/>
      </c>
      <c r="BO118" s="34" t="str">
        <f t="shared" si="57"/>
        <v/>
      </c>
      <c r="BR118" s="34" t="str">
        <f t="shared" si="58"/>
        <v/>
      </c>
      <c r="BU118" s="34" t="str">
        <f t="shared" si="59"/>
        <v/>
      </c>
      <c r="BX118" s="34" t="str">
        <f t="shared" si="60"/>
        <v/>
      </c>
      <c r="CA118" s="34" t="str">
        <f t="shared" si="61"/>
        <v/>
      </c>
      <c r="CD118" s="34" t="str">
        <f t="shared" si="62"/>
        <v/>
      </c>
    </row>
    <row r="119" spans="1:82" x14ac:dyDescent="0.45">
      <c r="B119" s="33" t="str">
        <f t="shared" si="63"/>
        <v/>
      </c>
      <c r="C119" s="34" t="str">
        <f t="shared" si="33"/>
        <v/>
      </c>
      <c r="D119" s="34" t="str">
        <f t="shared" si="34"/>
        <v/>
      </c>
      <c r="E119" s="34" t="str">
        <f t="shared" si="35"/>
        <v/>
      </c>
      <c r="F119" s="34" t="str">
        <f t="shared" si="36"/>
        <v/>
      </c>
      <c r="G119" s="34" t="str">
        <f t="shared" si="37"/>
        <v/>
      </c>
      <c r="J119" s="34" t="str">
        <f t="shared" si="38"/>
        <v/>
      </c>
      <c r="M119" s="34" t="str">
        <f t="shared" si="39"/>
        <v/>
      </c>
      <c r="P119" s="34" t="str">
        <f t="shared" si="40"/>
        <v/>
      </c>
      <c r="S119" s="34" t="str">
        <f t="shared" si="41"/>
        <v/>
      </c>
      <c r="V119" s="34" t="str">
        <f t="shared" si="42"/>
        <v/>
      </c>
      <c r="Y119" s="34" t="str">
        <f t="shared" si="43"/>
        <v/>
      </c>
      <c r="AB119" s="34" t="str">
        <f t="shared" si="44"/>
        <v/>
      </c>
      <c r="AE119" s="34" t="str">
        <f t="shared" si="45"/>
        <v/>
      </c>
      <c r="AH119" s="34" t="str">
        <f t="shared" si="46"/>
        <v/>
      </c>
      <c r="AK119" s="34" t="str">
        <f t="shared" si="47"/>
        <v/>
      </c>
      <c r="AN119" s="34" t="str">
        <f t="shared" si="48"/>
        <v/>
      </c>
      <c r="AQ119" s="34" t="str">
        <f t="shared" si="49"/>
        <v/>
      </c>
      <c r="AT119" s="34" t="str">
        <f t="shared" si="50"/>
        <v/>
      </c>
      <c r="AW119" s="34" t="str">
        <f t="shared" si="51"/>
        <v/>
      </c>
      <c r="AZ119" s="34" t="str">
        <f t="shared" si="52"/>
        <v/>
      </c>
      <c r="BC119" s="34" t="str">
        <f t="shared" si="53"/>
        <v/>
      </c>
      <c r="BF119" s="34" t="str">
        <f t="shared" si="54"/>
        <v/>
      </c>
      <c r="BI119" s="34" t="str">
        <f t="shared" si="55"/>
        <v/>
      </c>
      <c r="BL119" s="34" t="str">
        <f t="shared" si="56"/>
        <v/>
      </c>
      <c r="BO119" s="34" t="str">
        <f t="shared" si="57"/>
        <v/>
      </c>
      <c r="BR119" s="34" t="str">
        <f t="shared" si="58"/>
        <v/>
      </c>
      <c r="BU119" s="34" t="str">
        <f t="shared" si="59"/>
        <v/>
      </c>
      <c r="BX119" s="34" t="str">
        <f t="shared" si="60"/>
        <v/>
      </c>
      <c r="CA119" s="34" t="str">
        <f t="shared" si="61"/>
        <v/>
      </c>
      <c r="CD119" s="34" t="str">
        <f t="shared" si="62"/>
        <v/>
      </c>
    </row>
    <row r="120" spans="1:82" x14ac:dyDescent="0.45">
      <c r="B120" s="33" t="str">
        <f t="shared" si="63"/>
        <v/>
      </c>
      <c r="C120" s="34" t="str">
        <f t="shared" si="33"/>
        <v/>
      </c>
      <c r="D120" s="34" t="str">
        <f t="shared" si="34"/>
        <v/>
      </c>
      <c r="E120" s="34" t="str">
        <f t="shared" si="35"/>
        <v/>
      </c>
      <c r="F120" s="34" t="str">
        <f t="shared" si="36"/>
        <v/>
      </c>
      <c r="G120" s="34" t="str">
        <f t="shared" si="37"/>
        <v/>
      </c>
      <c r="J120" s="34" t="str">
        <f t="shared" si="38"/>
        <v/>
      </c>
      <c r="M120" s="34" t="str">
        <f t="shared" si="39"/>
        <v/>
      </c>
      <c r="P120" s="34" t="str">
        <f t="shared" si="40"/>
        <v/>
      </c>
      <c r="S120" s="34" t="str">
        <f t="shared" si="41"/>
        <v/>
      </c>
      <c r="V120" s="34" t="str">
        <f t="shared" si="42"/>
        <v/>
      </c>
      <c r="Y120" s="34" t="str">
        <f t="shared" si="43"/>
        <v/>
      </c>
      <c r="AB120" s="34" t="str">
        <f t="shared" si="44"/>
        <v/>
      </c>
      <c r="AE120" s="34" t="str">
        <f t="shared" si="45"/>
        <v/>
      </c>
      <c r="AH120" s="34" t="str">
        <f t="shared" si="46"/>
        <v/>
      </c>
      <c r="AK120" s="34" t="str">
        <f t="shared" si="47"/>
        <v/>
      </c>
      <c r="AN120" s="34" t="str">
        <f t="shared" si="48"/>
        <v/>
      </c>
      <c r="AQ120" s="34" t="str">
        <f t="shared" si="49"/>
        <v/>
      </c>
      <c r="AT120" s="34" t="str">
        <f t="shared" si="50"/>
        <v/>
      </c>
      <c r="AW120" s="34" t="str">
        <f t="shared" si="51"/>
        <v/>
      </c>
      <c r="AZ120" s="34" t="str">
        <f t="shared" si="52"/>
        <v/>
      </c>
      <c r="BC120" s="34" t="str">
        <f t="shared" si="53"/>
        <v/>
      </c>
      <c r="BF120" s="34" t="str">
        <f t="shared" si="54"/>
        <v/>
      </c>
      <c r="BI120" s="34" t="str">
        <f t="shared" si="55"/>
        <v/>
      </c>
      <c r="BL120" s="34" t="str">
        <f t="shared" si="56"/>
        <v/>
      </c>
      <c r="BO120" s="34" t="str">
        <f t="shared" si="57"/>
        <v/>
      </c>
      <c r="BR120" s="34" t="str">
        <f t="shared" si="58"/>
        <v/>
      </c>
      <c r="BU120" s="34" t="str">
        <f t="shared" si="59"/>
        <v/>
      </c>
      <c r="BX120" s="34" t="str">
        <f t="shared" si="60"/>
        <v/>
      </c>
      <c r="CA120" s="34" t="str">
        <f t="shared" si="61"/>
        <v/>
      </c>
      <c r="CD120" s="34" t="str">
        <f t="shared" si="62"/>
        <v/>
      </c>
    </row>
    <row r="121" spans="1:82" x14ac:dyDescent="0.45">
      <c r="B121" s="33" t="str">
        <f t="shared" si="63"/>
        <v/>
      </c>
      <c r="C121" s="34" t="str">
        <f t="shared" si="33"/>
        <v/>
      </c>
      <c r="D121" s="34" t="str">
        <f t="shared" si="34"/>
        <v/>
      </c>
      <c r="E121" s="34" t="str">
        <f t="shared" si="35"/>
        <v/>
      </c>
      <c r="F121" s="34" t="str">
        <f t="shared" si="36"/>
        <v/>
      </c>
      <c r="G121" s="34" t="str">
        <f t="shared" si="37"/>
        <v/>
      </c>
      <c r="J121" s="34" t="str">
        <f t="shared" si="38"/>
        <v/>
      </c>
      <c r="M121" s="34" t="str">
        <f t="shared" si="39"/>
        <v/>
      </c>
      <c r="P121" s="34" t="str">
        <f t="shared" si="40"/>
        <v/>
      </c>
      <c r="S121" s="34" t="str">
        <f t="shared" si="41"/>
        <v/>
      </c>
      <c r="V121" s="34" t="str">
        <f t="shared" si="42"/>
        <v/>
      </c>
      <c r="Y121" s="34" t="str">
        <f t="shared" si="43"/>
        <v/>
      </c>
      <c r="AB121" s="34" t="str">
        <f t="shared" si="44"/>
        <v/>
      </c>
      <c r="AE121" s="34" t="str">
        <f t="shared" si="45"/>
        <v/>
      </c>
      <c r="AH121" s="34" t="str">
        <f t="shared" si="46"/>
        <v/>
      </c>
      <c r="AK121" s="34" t="str">
        <f t="shared" si="47"/>
        <v/>
      </c>
      <c r="AN121" s="34" t="str">
        <f t="shared" si="48"/>
        <v/>
      </c>
      <c r="AQ121" s="34" t="str">
        <f t="shared" si="49"/>
        <v/>
      </c>
      <c r="AT121" s="34" t="str">
        <f t="shared" si="50"/>
        <v/>
      </c>
      <c r="AW121" s="34" t="str">
        <f t="shared" si="51"/>
        <v/>
      </c>
      <c r="AZ121" s="34" t="str">
        <f t="shared" si="52"/>
        <v/>
      </c>
      <c r="BC121" s="34" t="str">
        <f t="shared" si="53"/>
        <v/>
      </c>
      <c r="BF121" s="34" t="str">
        <f t="shared" si="54"/>
        <v/>
      </c>
      <c r="BI121" s="34" t="str">
        <f t="shared" si="55"/>
        <v/>
      </c>
      <c r="BL121" s="34" t="str">
        <f t="shared" si="56"/>
        <v/>
      </c>
      <c r="BO121" s="34" t="str">
        <f t="shared" si="57"/>
        <v/>
      </c>
      <c r="BR121" s="34" t="str">
        <f t="shared" si="58"/>
        <v/>
      </c>
      <c r="BU121" s="34" t="str">
        <f t="shared" si="59"/>
        <v/>
      </c>
      <c r="BX121" s="34" t="str">
        <f t="shared" si="60"/>
        <v/>
      </c>
      <c r="CA121" s="34" t="str">
        <f t="shared" si="61"/>
        <v/>
      </c>
      <c r="CD121" s="34" t="str">
        <f t="shared" si="62"/>
        <v/>
      </c>
    </row>
    <row r="122" spans="1:82" x14ac:dyDescent="0.45">
      <c r="B122" s="33" t="str">
        <f t="shared" si="63"/>
        <v/>
      </c>
      <c r="C122" s="34" t="str">
        <f t="shared" si="33"/>
        <v/>
      </c>
      <c r="D122" s="34" t="str">
        <f t="shared" si="34"/>
        <v/>
      </c>
      <c r="E122" s="34" t="str">
        <f t="shared" si="35"/>
        <v/>
      </c>
      <c r="F122" s="34" t="str">
        <f t="shared" si="36"/>
        <v/>
      </c>
      <c r="G122" s="34" t="str">
        <f t="shared" si="37"/>
        <v/>
      </c>
      <c r="J122" s="34" t="str">
        <f t="shared" ref="J122" si="64">IF(OR(H122 = ""), "", H122-H121-I122)</f>
        <v/>
      </c>
      <c r="M122" s="34" t="str">
        <f t="shared" ref="M122" si="65">IF(OR(K122 = ""), "", K122-K121-L122)</f>
        <v/>
      </c>
      <c r="P122" s="34" t="str">
        <f t="shared" ref="P122" si="66">IF(OR(N122 = ""), "", N122-N121-O122)</f>
        <v/>
      </c>
      <c r="S122" s="34" t="str">
        <f t="shared" ref="S122" si="67">IF(OR(Q122 = ""), "", Q122-Q121-R122)</f>
        <v/>
      </c>
      <c r="V122" s="34" t="str">
        <f t="shared" ref="V122" si="68">IF(OR(T122 = ""), "", T122-T121-U122)</f>
        <v/>
      </c>
      <c r="Y122" s="34" t="str">
        <f t="shared" ref="Y122" si="69">IF(OR(W122 = ""), "", W122-W121-X122)</f>
        <v/>
      </c>
      <c r="AB122" s="34" t="str">
        <f t="shared" ref="AB122" si="70">IF(OR(Z122 = ""), "", Z122-Z121-AA122)</f>
        <v/>
      </c>
      <c r="AE122" s="34" t="str">
        <f t="shared" ref="AE122" si="71">IF(OR(AC122 = ""), "", AC122-AC121-AD122)</f>
        <v/>
      </c>
      <c r="AH122" s="34" t="str">
        <f t="shared" ref="AH122" si="72">IF(OR(AF122 = ""), "", AF122-AF121-AG122)</f>
        <v/>
      </c>
      <c r="AK122" s="34" t="str">
        <f t="shared" ref="AK122" si="73">IF(OR(AI122 = ""), "", AI122-AI121-AJ122)</f>
        <v/>
      </c>
      <c r="AN122" s="34" t="str">
        <f t="shared" ref="AN122" si="74">IF(OR(AL122 = ""), "", AL122-AL121-AM122)</f>
        <v/>
      </c>
      <c r="AQ122" s="34" t="str">
        <f t="shared" ref="AQ122" si="75">IF(OR(AO122 = ""), "", AO122-AO121-AP122)</f>
        <v/>
      </c>
      <c r="AT122" s="34" t="str">
        <f t="shared" ref="AT122" si="76">IF(OR(AR122 = ""), "", AR122-AR121-AS122)</f>
        <v/>
      </c>
      <c r="AW122" s="34" t="str">
        <f t="shared" ref="AW122" si="77">IF(OR(AU122 = ""), "", AU122-AU121-AV122)</f>
        <v/>
      </c>
      <c r="AZ122" s="34" t="str">
        <f t="shared" ref="AZ122" si="78">IF(OR(AX122 = ""), "", AX122-AX121-AY122)</f>
        <v/>
      </c>
      <c r="BC122" s="34" t="str">
        <f t="shared" ref="BC122" si="79">IF(OR(BA122 = ""), "", BA122-BA121-BB122)</f>
        <v/>
      </c>
      <c r="BF122" s="34" t="str">
        <f t="shared" ref="BF122" si="80">IF(OR(BD122 = ""), "", BD122-BD121-BE122)</f>
        <v/>
      </c>
      <c r="BI122" s="34" t="str">
        <f t="shared" ref="BI122" si="81">IF(OR(BG122 = ""), "", BG122-BG121-BH122)</f>
        <v/>
      </c>
      <c r="BL122" s="34" t="str">
        <f t="shared" ref="BL122" si="82">IF(OR(BJ122 = ""), "", BJ122-BJ121-BK122)</f>
        <v/>
      </c>
      <c r="BO122" s="34" t="str">
        <f t="shared" ref="BO122" si="83">IF(OR(BM122 = ""), "", BM122-BM121-BN122)</f>
        <v/>
      </c>
      <c r="BR122" s="34" t="str">
        <f t="shared" ref="BR122" si="84">IF(OR(BP122 = ""), "", BP122-BP121-BQ122)</f>
        <v/>
      </c>
      <c r="BU122" s="34" t="str">
        <f t="shared" ref="BU122" si="85">IF(OR(BS122 = ""), "", BS122-BS121-BT122)</f>
        <v/>
      </c>
      <c r="BX122" s="34" t="str">
        <f t="shared" ref="BX122" si="86">IF(OR(BV122 = ""), "", BV122-BV121-BW122)</f>
        <v/>
      </c>
      <c r="CA122" s="34" t="str">
        <f t="shared" ref="CA122" si="87">IF(OR(BY122 = ""), "", BY122-BY121-BZ122)</f>
        <v/>
      </c>
      <c r="CD122" s="34" t="str">
        <f t="shared" ref="CD122" si="88">IF(OR(CB122 = ""), "", CB122-CB121-CC122)</f>
        <v/>
      </c>
    </row>
    <row r="123" spans="1:82" x14ac:dyDescent="0.45">
      <c r="A123" s="72" t="s">
        <v>264</v>
      </c>
      <c r="B123" s="19"/>
    </row>
    <row r="124" spans="1:82" x14ac:dyDescent="0.45">
      <c r="A124" s="72" t="s">
        <v>265</v>
      </c>
      <c r="B124" s="19"/>
    </row>
    <row r="125" spans="1:82" x14ac:dyDescent="0.45">
      <c r="A125" s="72" t="s">
        <v>274</v>
      </c>
      <c r="B125" s="19"/>
    </row>
    <row r="126" spans="1:82" x14ac:dyDescent="0.45">
      <c r="A126" s="72" t="s">
        <v>267</v>
      </c>
      <c r="B126" s="19"/>
    </row>
    <row r="127" spans="1:82" x14ac:dyDescent="0.45">
      <c r="A127" s="72" t="s">
        <v>271</v>
      </c>
      <c r="B127" s="19"/>
    </row>
  </sheetData>
  <sheetProtection sheet="1" objects="1" scenarios="1" formatColumns="0"/>
  <conditionalFormatting sqref="A1:XFD2">
    <cfRule type="expression" dxfId="182" priority="2">
      <formula>Investments_Retirement</formula>
    </cfRule>
  </conditionalFormatting>
  <conditionalFormatting sqref="A3">
    <cfRule type="expression" dxfId="181" priority="1">
      <formula>Investments_Retirement</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F6BCC-4CBB-4687-9D4C-2AA93C8F0789}">
  <dimension ref="A1:FU126"/>
  <sheetViews>
    <sheetView zoomScaleNormal="100" workbookViewId="0">
      <pane xSplit="2" ySplit="1" topLeftCell="C2" activePane="bottomRight" state="frozen"/>
      <selection pane="topRight" activeCell="B1" sqref="B1"/>
      <selection pane="bottomLeft" activeCell="A2" sqref="A2"/>
      <selection pane="bottomRight"/>
    </sheetView>
  </sheetViews>
  <sheetFormatPr defaultRowHeight="14.25" x14ac:dyDescent="0.45"/>
  <cols>
    <col min="1" max="1" width="9.06640625" style="58"/>
    <col min="2" max="2" width="7.1328125" style="14" bestFit="1" customWidth="1"/>
    <col min="3" max="3" width="12.19921875" style="3" bestFit="1" customWidth="1"/>
    <col min="4" max="4" width="10.86328125" style="3" bestFit="1" customWidth="1"/>
    <col min="5" max="5" width="11.86328125" style="3" bestFit="1" customWidth="1"/>
    <col min="6" max="6" width="9" style="3" bestFit="1" customWidth="1"/>
    <col min="7" max="7" width="13.19921875" style="3" bestFit="1" customWidth="1"/>
    <col min="8" max="8" width="5.9296875" style="3" bestFit="1" customWidth="1"/>
    <col min="9" max="10" width="9.86328125" bestFit="1" customWidth="1"/>
    <col min="11" max="11" width="10.86328125" bestFit="1" customWidth="1"/>
    <col min="12" max="12" width="10.46484375" bestFit="1" customWidth="1"/>
    <col min="13" max="13" width="9" bestFit="1" customWidth="1"/>
    <col min="14" max="15" width="8.3984375" bestFit="1" customWidth="1"/>
    <col min="16" max="16" width="10.86328125" bestFit="1" customWidth="1"/>
    <col min="17" max="17" width="11.46484375" bestFit="1" customWidth="1"/>
    <col min="18" max="18" width="10.46484375" bestFit="1" customWidth="1"/>
    <col min="19" max="19" width="9" bestFit="1" customWidth="1"/>
    <col min="20" max="20" width="8.06640625" bestFit="1" customWidth="1"/>
    <col min="21" max="21" width="9" bestFit="1" customWidth="1"/>
    <col min="22" max="22" width="8.06640625" bestFit="1" customWidth="1"/>
    <col min="23" max="23" width="9" bestFit="1" customWidth="1"/>
    <col min="24" max="24" width="8.06640625" bestFit="1" customWidth="1"/>
    <col min="25" max="25" width="9" bestFit="1" customWidth="1"/>
    <col min="26" max="26" width="10.46484375" bestFit="1" customWidth="1"/>
    <col min="27" max="27" width="9.796875" bestFit="1" customWidth="1"/>
    <col min="28" max="28" width="9" bestFit="1" customWidth="1"/>
    <col min="29" max="29" width="9" style="2" bestFit="1" customWidth="1"/>
    <col min="30" max="32" width="9" bestFit="1" customWidth="1"/>
    <col min="33" max="58" width="1.796875" customWidth="1"/>
  </cols>
  <sheetData>
    <row r="1" spans="1:177" s="8" customFormat="1" ht="16.149999999999999" thickBot="1" x14ac:dyDescent="0.55000000000000004">
      <c r="A1" s="58" t="s">
        <v>137</v>
      </c>
      <c r="B1" s="13" t="s">
        <v>84</v>
      </c>
      <c r="C1" s="12" t="s">
        <v>90</v>
      </c>
      <c r="D1" s="12" t="s">
        <v>116</v>
      </c>
      <c r="E1" s="12" t="s">
        <v>25</v>
      </c>
      <c r="F1" s="12" t="s">
        <v>17</v>
      </c>
      <c r="G1" s="12" t="s">
        <v>117</v>
      </c>
      <c r="H1" s="12" t="s">
        <v>35</v>
      </c>
      <c r="I1" s="7" t="str">
        <f>IF(ISBLANK(MonthlyReport_Header), "", MonthlyReport_Header)</f>
        <v>Checking</v>
      </c>
      <c r="J1" s="7" t="str">
        <f>IF(ISBLANK(MonthlyReport_Header), "", MonthlyReport_Header)</f>
        <v>Savings 1</v>
      </c>
      <c r="K1" s="7" t="str">
        <f>IF(ISBLANK(MonthlyReport_Header), "", MonthlyReport_Header)</f>
        <v>Savings 2</v>
      </c>
      <c r="L1" s="7" t="str">
        <f>IF(ISBLANK(MonthlyReport_Header), "", MonthlyReport_Header)</f>
        <v>Credit 1</v>
      </c>
      <c r="M1" s="7" t="str">
        <f>IF(ISBLANK(MonthlyReport_Header), "", MonthlyReport_Header)</f>
        <v>Credit 2</v>
      </c>
      <c r="N1" s="7" t="str">
        <f>IF(ISBLANK(MonthlyReport_Header), "", MonthlyReport_Header)</f>
        <v>Cash</v>
      </c>
      <c r="O1" s="7" t="str">
        <f>IF(ISBLANK(MonthlyReport_Header), "", MonthlyReport_Header)</f>
        <v>Venmo</v>
      </c>
      <c r="P1" s="7" t="str">
        <f>IF(ISBLANK(MonthlyReport_Header), "", MonthlyReport_Header)</f>
        <v>Income</v>
      </c>
      <c r="Q1" s="7" t="str">
        <f>IF(ISBLANK(MonthlyReport_Header), "", MonthlyReport_Header)</f>
        <v>Invest</v>
      </c>
      <c r="R1" s="7" t="str">
        <f>IF(ISBLANK(MonthlyReport_Header), "", MonthlyReport_Header)</f>
        <v>Bill</v>
      </c>
      <c r="S1" s="7" t="str">
        <f>IF(ISBLANK(MonthlyReport_Header), "", MonthlyReport_Header)</f>
        <v>Food</v>
      </c>
      <c r="T1" s="7" t="str">
        <f>IF(ISBLANK(MonthlyReport_Header), "", MonthlyReport_Header)</f>
        <v>Health</v>
      </c>
      <c r="U1" s="7" t="str">
        <f>IF(ISBLANK(MonthlyReport_Header), "", MonthlyReport_Header)</f>
        <v>Transport</v>
      </c>
      <c r="V1" s="7" t="str">
        <f>IF(ISBLANK(MonthlyReport_Header), "", MonthlyReport_Header)</f>
        <v>Clothing</v>
      </c>
      <c r="W1" s="7" t="str">
        <f>IF(ISBLANK(MonthlyReport_Header), "", MonthlyReport_Header)</f>
        <v>Home</v>
      </c>
      <c r="X1" s="7" t="str">
        <f>IF(ISBLANK(MonthlyReport_Header), "", MonthlyReport_Header)</f>
        <v>Tech</v>
      </c>
      <c r="Y1" s="7" t="str">
        <f>IF(ISBLANK(MonthlyReport_Header), "", MonthlyReport_Header)</f>
        <v>Project</v>
      </c>
      <c r="Z1" s="7" t="str">
        <f>IF(ISBLANK(MonthlyReport_Header), "", MonthlyReport_Header)</f>
        <v>Music</v>
      </c>
      <c r="AA1" s="7" t="str">
        <f>IF(ISBLANK(MonthlyReport_Header), "", MonthlyReport_Header)</f>
        <v>Recreation</v>
      </c>
      <c r="AB1" s="7" t="str">
        <f>IF(ISBLANK(MonthlyReport_Header), "", MonthlyReport_Header)</f>
        <v>Gift</v>
      </c>
      <c r="AC1" s="7" t="str">
        <f>IF(ISBLANK(MonthlyReport_Header), "", MonthlyReport_Header)</f>
        <v>Sport</v>
      </c>
      <c r="AD1" s="7" t="str">
        <f>IF(ISBLANK(MonthlyReport_Header), "", MonthlyReport_Header)</f>
        <v>Education</v>
      </c>
      <c r="AE1" s="7" t="str">
        <f>IF(ISBLANK(MonthlyReport_Header), "", MonthlyReport_Header)</f>
        <v>Other</v>
      </c>
      <c r="AF1" s="7" t="str">
        <f>IF(ISBLANK(MonthlyReport_Header), "", MonthlyReport_Header)</f>
        <v>Book</v>
      </c>
      <c r="AG1" s="7" t="str">
        <f>IF(ISBLANK(MonthlyReport_Header), "", MonthlyReport_Header)</f>
        <v/>
      </c>
      <c r="AH1" s="7" t="str">
        <f>IF(ISBLANK(MonthlyReport_Header), "", MonthlyReport_Header)</f>
        <v/>
      </c>
      <c r="AI1" s="7" t="str">
        <f>IF(ISBLANK(MonthlyReport_Header), "", MonthlyReport_Header)</f>
        <v/>
      </c>
      <c r="AJ1" s="7" t="str">
        <f>IF(ISBLANK(MonthlyReport_Header), "", MonthlyReport_Header)</f>
        <v/>
      </c>
      <c r="AK1" s="7" t="str">
        <f>IF(ISBLANK(MonthlyReport_Header), "", MonthlyReport_Header)</f>
        <v/>
      </c>
      <c r="AL1" s="7" t="str">
        <f>IF(ISBLANK(MonthlyReport_Header), "", MonthlyReport_Header)</f>
        <v/>
      </c>
      <c r="AM1" s="7" t="str">
        <f>IF(ISBLANK(MonthlyReport_Header), "", MonthlyReport_Header)</f>
        <v/>
      </c>
      <c r="AN1" s="7" t="str">
        <f>IF(ISBLANK(MonthlyReport_Header), "", MonthlyReport_Header)</f>
        <v/>
      </c>
      <c r="AO1" s="7" t="str">
        <f>IF(ISBLANK(MonthlyReport_Header), "", MonthlyReport_Header)</f>
        <v/>
      </c>
      <c r="AP1" s="7" t="str">
        <f>IF(ISBLANK(MonthlyReport_Header), "", MonthlyReport_Header)</f>
        <v/>
      </c>
      <c r="AQ1" s="7" t="str">
        <f>IF(ISBLANK(MonthlyReport_Header), "", MonthlyReport_Header)</f>
        <v/>
      </c>
      <c r="AR1" s="7" t="str">
        <f>IF(ISBLANK(MonthlyReport_Header), "", MonthlyReport_Header)</f>
        <v/>
      </c>
      <c r="AS1" s="7" t="str">
        <f>IF(ISBLANK(MonthlyReport_Header), "", MonthlyReport_Header)</f>
        <v/>
      </c>
      <c r="AT1" s="7" t="str">
        <f>IF(ISBLANK(MonthlyReport_Header), "", MonthlyReport_Header)</f>
        <v/>
      </c>
      <c r="AU1" s="7" t="str">
        <f>IF(ISBLANK(MonthlyReport_Header), "", MonthlyReport_Header)</f>
        <v/>
      </c>
      <c r="AV1" s="7" t="str">
        <f>IF(ISBLANK(MonthlyReport_Header), "", MonthlyReport_Header)</f>
        <v/>
      </c>
      <c r="AW1" s="7" t="str">
        <f>IF(ISBLANK(MonthlyReport_Header), "", MonthlyReport_Header)</f>
        <v/>
      </c>
      <c r="AX1" s="7" t="str">
        <f>IF(ISBLANK(MonthlyReport_Header), "", MonthlyReport_Header)</f>
        <v/>
      </c>
      <c r="AY1" s="7" t="str">
        <f>IF(ISBLANK(MonthlyReport_Header), "", MonthlyReport_Header)</f>
        <v/>
      </c>
      <c r="AZ1" s="7" t="str">
        <f>IF(ISBLANK(MonthlyReport_Header), "", MonthlyReport_Header)</f>
        <v/>
      </c>
      <c r="BA1" s="7" t="str">
        <f>IF(ISBLANK(MonthlyReport_Header), "", MonthlyReport_Header)</f>
        <v/>
      </c>
      <c r="BB1" s="7" t="str">
        <f>IF(ISBLANK(MonthlyReport_Header), "", MonthlyReport_Header)</f>
        <v/>
      </c>
      <c r="BC1" s="7" t="str">
        <f>IF(ISBLANK(MonthlyReport_Header), "", MonthlyReport_Header)</f>
        <v/>
      </c>
      <c r="BD1" s="7" t="str">
        <f>IF(ISBLANK(MonthlyReport_Header), "", MonthlyReport_Header)</f>
        <v/>
      </c>
      <c r="BE1" s="7" t="str">
        <f>IF(ISBLANK(MonthlyReport_Header), "", MonthlyReport_Header)</f>
        <v/>
      </c>
      <c r="BF1" s="7" t="str">
        <f>IF(ISBLANK(MonthlyReport_Header), "", MonthlyReport_Header)</f>
        <v/>
      </c>
    </row>
    <row r="2" spans="1:177" ht="14.65" thickTop="1" x14ac:dyDescent="0.45">
      <c r="A2" s="58" t="s">
        <v>136</v>
      </c>
      <c r="B2" s="14">
        <f>DATE(YEAR(FirstDate), MONTH(FirstDate), 1)</f>
        <v>43678</v>
      </c>
      <c r="C2" s="11">
        <f>IF(B2 &lt;&gt; "", D2+E2, "")</f>
        <v>82848.989999999991</v>
      </c>
      <c r="D2" s="11">
        <f>IF($B2 &lt;&gt; "", SUMIF(Transactions!$C:$C, "&lt;" &amp; EDATE($B2, 1), Transactions!G:G), "")</f>
        <v>17222</v>
      </c>
      <c r="E2" s="9">
        <f>Investments!C3</f>
        <v>65626.989999999991</v>
      </c>
      <c r="F2" s="10">
        <f>IF(B2 &lt;&gt; "", SUMIFS(Transactions!$G:$G, Transactions!H:H, "=" &amp; TRUE, Transactions!$C:$C, "&gt;=" &amp; $B2, Transactions!$C:$C, "&lt;" &amp; EDATE($B2, 1)), "")</f>
        <v>-190</v>
      </c>
      <c r="G2" s="10">
        <f>IF(B2 &lt;&gt; "", SUMIFS(Transactions!$G:$G, Transactions!$C:$C, "&gt;=" &amp; $B2, Transactions!$C:$C, "&lt;" &amp; EDATE($B2, 1)), "")</f>
        <v>17222</v>
      </c>
      <c r="H2" s="3" t="b">
        <v>1</v>
      </c>
      <c r="I2" s="1">
        <f>IF(OR(ISBLANK(MonthlyReport_Entry), I$1 = ""), "", MonthlyReport_Entry)</f>
        <v>3000</v>
      </c>
      <c r="J2" s="1">
        <f>IF(OR(ISBLANK(MonthlyReport_Entry), J$1 = ""), "", MonthlyReport_Entry)</f>
        <v>3000</v>
      </c>
      <c r="K2" s="1">
        <f>IF(OR(ISBLANK(MonthlyReport_Entry), K$1 = ""), "", MonthlyReport_Entry)</f>
        <v>12000</v>
      </c>
      <c r="L2" s="1">
        <f>IF(OR(ISBLANK(MonthlyReport_Entry), L$1 = ""), "", MonthlyReport_Entry)</f>
        <v>-440</v>
      </c>
      <c r="M2" s="1">
        <f>IF(OR(ISBLANK(MonthlyReport_Entry), M$1 = ""), "", MonthlyReport_Entry)</f>
        <v>-588</v>
      </c>
      <c r="N2" s="1">
        <f>IF(OR(ISBLANK(MonthlyReport_Entry), N$1 = ""), "", MonthlyReport_Entry)</f>
        <v>100</v>
      </c>
      <c r="O2" s="1">
        <f>IF(OR(ISBLANK(MonthlyReport_Entry), O$1 = ""), "", MonthlyReport_Entry)</f>
        <v>150</v>
      </c>
      <c r="P2" s="1">
        <f>IF(OR(ISBLANK(MonthlyReport_Entry), P$1 = ""), "", MonthlyReport_Entry)</f>
        <v>0</v>
      </c>
      <c r="Q2" s="1">
        <f>IF(OR(ISBLANK(MonthlyReport_Entry), Q$1 = ""), "", MonthlyReport_Entry)</f>
        <v>0</v>
      </c>
      <c r="R2" s="1">
        <f>IF(OR(ISBLANK(MonthlyReport_Entry), R$1 = ""), "", MonthlyReport_Entry)</f>
        <v>-88</v>
      </c>
      <c r="S2" s="1">
        <f>IF(OR(ISBLANK(MonthlyReport_Entry), S$1 = ""), "", MonthlyReport_Entry)</f>
        <v>-70</v>
      </c>
      <c r="T2" s="1">
        <f>IF(OR(ISBLANK(MonthlyReport_Entry), T$1 = ""), "", MonthlyReport_Entry)</f>
        <v>0</v>
      </c>
      <c r="U2" s="1">
        <f>IF(OR(ISBLANK(MonthlyReport_Entry), U$1 = ""), "", MonthlyReport_Entry)</f>
        <v>0</v>
      </c>
      <c r="V2" s="1">
        <f>IF(OR(ISBLANK(MonthlyReport_Entry), V$1 = ""), "", MonthlyReport_Entry)</f>
        <v>-120</v>
      </c>
      <c r="W2" s="1">
        <f>IF(OR(ISBLANK(MonthlyReport_Entry), W$1 = ""), "", MonthlyReport_Entry)</f>
        <v>0</v>
      </c>
      <c r="X2" s="1">
        <f>IF(OR(ISBLANK(MonthlyReport_Entry), X$1 = ""), "", MonthlyReport_Entry)</f>
        <v>0</v>
      </c>
      <c r="Y2" s="1">
        <f>IF(OR(ISBLANK(MonthlyReport_Entry), Y$1 = ""), "", MonthlyReport_Entry)</f>
        <v>0</v>
      </c>
      <c r="Z2" s="1">
        <f>IF(OR(ISBLANK(MonthlyReport_Entry), Z$1 = ""), "", MonthlyReport_Entry)</f>
        <v>0</v>
      </c>
      <c r="AA2" s="1">
        <f>IF(OR(ISBLANK(MonthlyReport_Entry), AA$1 = ""), "", MonthlyReport_Entry)</f>
        <v>0</v>
      </c>
      <c r="AB2" s="1">
        <f>IF(OR(ISBLANK(MonthlyReport_Entry), AB$1 = ""), "", MonthlyReport_Entry)</f>
        <v>0</v>
      </c>
      <c r="AC2" s="1">
        <f>IF(OR(ISBLANK(MonthlyReport_Entry), AC$1 = ""), "", MonthlyReport_Entry)</f>
        <v>0</v>
      </c>
      <c r="AD2" s="1">
        <f>IF(OR(ISBLANK(MonthlyReport_Entry), AD$1 = ""), "", MonthlyReport_Entry)</f>
        <v>0</v>
      </c>
      <c r="AE2" s="1">
        <f>IF(OR(ISBLANK(MonthlyReport_Entry), AE$1 = ""), "", MonthlyReport_Entry)</f>
        <v>0</v>
      </c>
      <c r="AF2" s="1">
        <f>IF(OR(ISBLANK(MonthlyReport_Entry), AF$1 = ""), "", MonthlyReport_Entry)</f>
        <v>0</v>
      </c>
      <c r="AG2" s="1" t="str">
        <f>IF(OR(ISBLANK(MonthlyReport_Entry), AG$1 = ""), "", MonthlyReport_Entry)</f>
        <v/>
      </c>
      <c r="AH2" s="1" t="str">
        <f>IF(OR(ISBLANK(MonthlyReport_Entry), AH$1 = ""), "", MonthlyReport_Entry)</f>
        <v/>
      </c>
      <c r="AI2" s="1" t="str">
        <f>IF(OR(ISBLANK(MonthlyReport_Entry), AI$1 = ""), "", MonthlyReport_Entry)</f>
        <v/>
      </c>
      <c r="AJ2" s="1" t="str">
        <f>IF(OR(ISBLANK(MonthlyReport_Entry), AJ$1 = ""), "", MonthlyReport_Entry)</f>
        <v/>
      </c>
      <c r="AK2" s="1" t="str">
        <f>IF(OR(ISBLANK(MonthlyReport_Entry), AK$1 = ""), "", MonthlyReport_Entry)</f>
        <v/>
      </c>
      <c r="AL2" s="1" t="str">
        <f>IF(OR(ISBLANK(MonthlyReport_Entry), AL$1 = ""), "", MonthlyReport_Entry)</f>
        <v/>
      </c>
      <c r="AM2" s="1" t="str">
        <f>IF(OR(ISBLANK(MonthlyReport_Entry), AM$1 = ""), "", MonthlyReport_Entry)</f>
        <v/>
      </c>
      <c r="AN2" s="1" t="str">
        <f>IF(OR(ISBLANK(MonthlyReport_Entry), AN$1 = ""), "", MonthlyReport_Entry)</f>
        <v/>
      </c>
      <c r="AO2" s="1" t="str">
        <f>IF(OR(ISBLANK(MonthlyReport_Entry), AO$1 = ""), "", MonthlyReport_Entry)</f>
        <v/>
      </c>
      <c r="AP2" s="1" t="str">
        <f>IF(OR(ISBLANK(MonthlyReport_Entry), AP$1 = ""), "", MonthlyReport_Entry)</f>
        <v/>
      </c>
      <c r="AQ2" s="1" t="str">
        <f>IF(OR(ISBLANK(MonthlyReport_Entry), AQ$1 = ""), "", MonthlyReport_Entry)</f>
        <v/>
      </c>
      <c r="AR2" s="1" t="str">
        <f>IF(OR(ISBLANK(MonthlyReport_Entry), AR$1 = ""), "", MonthlyReport_Entry)</f>
        <v/>
      </c>
      <c r="AS2" s="1" t="str">
        <f>IF(OR(ISBLANK(MonthlyReport_Entry), AS$1 = ""), "", MonthlyReport_Entry)</f>
        <v/>
      </c>
      <c r="AT2" s="1" t="str">
        <f>IF(OR(ISBLANK(MonthlyReport_Entry), AT$1 = ""), "", MonthlyReport_Entry)</f>
        <v/>
      </c>
      <c r="AU2" s="1" t="str">
        <f>IF(OR(ISBLANK(MonthlyReport_Entry), AU$1 = ""), "", MonthlyReport_Entry)</f>
        <v/>
      </c>
      <c r="AV2" s="1" t="str">
        <f>IF(OR(ISBLANK(MonthlyReport_Entry), AV$1 = ""), "", MonthlyReport_Entry)</f>
        <v/>
      </c>
      <c r="AW2" s="1" t="str">
        <f>IF(OR(ISBLANK(MonthlyReport_Entry), AW$1 = ""), "", MonthlyReport_Entry)</f>
        <v/>
      </c>
      <c r="AX2" s="1" t="str">
        <f>IF(OR(ISBLANK(MonthlyReport_Entry), AX$1 = ""), "", MonthlyReport_Entry)</f>
        <v/>
      </c>
      <c r="AY2" s="1" t="str">
        <f>IF(OR(ISBLANK(MonthlyReport_Entry), AY$1 = ""), "", MonthlyReport_Entry)</f>
        <v/>
      </c>
      <c r="AZ2" s="1" t="str">
        <f>IF(OR(ISBLANK(MonthlyReport_Entry), AZ$1 = ""), "", MonthlyReport_Entry)</f>
        <v/>
      </c>
      <c r="BA2" s="1" t="str">
        <f>IF(OR(ISBLANK(MonthlyReport_Entry), BA$1 = ""), "", MonthlyReport_Entry)</f>
        <v/>
      </c>
      <c r="BB2" s="1" t="str">
        <f>IF(OR(ISBLANK(MonthlyReport_Entry), BB$1 = ""), "", MonthlyReport_Entry)</f>
        <v/>
      </c>
      <c r="BC2" s="1" t="str">
        <f>IF(OR(ISBLANK(MonthlyReport_Entry), BC$1 = ""), "", MonthlyReport_Entry)</f>
        <v/>
      </c>
      <c r="BD2" s="1" t="str">
        <f>IF(OR(ISBLANK(MonthlyReport_Entry), BD$1 = ""), "", MonthlyReport_Entry)</f>
        <v/>
      </c>
      <c r="BE2" s="1" t="str">
        <f>IF(OR(ISBLANK(MonthlyReport_Entry), BE$1 = ""), "", MonthlyReport_Entry)</f>
        <v/>
      </c>
      <c r="BF2" s="1" t="str">
        <f>IF(OR(ISBLANK(MonthlyReport_Entry), BF$1 = ""), "", MonthlyReport_Entry)</f>
        <v/>
      </c>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row>
    <row r="3" spans="1:177" x14ac:dyDescent="0.45">
      <c r="A3" s="58" t="s">
        <v>205</v>
      </c>
      <c r="B3" s="14">
        <f t="shared" ref="B3:B34" si="0">IFERROR(IF(EDATE($B2, 1) &lt;= LastDate, EDATE($B2, 1), ""), "")</f>
        <v>43709</v>
      </c>
      <c r="C3" s="11">
        <f t="shared" ref="C3" si="1">IF(B3 &lt;&gt; "", D3+E3, "")</f>
        <v>86149.8</v>
      </c>
      <c r="D3" s="11">
        <f>IF($B3 &lt;&gt; "", SUMIF(Transactions!$C:$C, "&lt;" &amp; EDATE($B3, 1), Transactions!G:G), "")</f>
        <v>17222</v>
      </c>
      <c r="E3" s="9">
        <f>Investments!C4</f>
        <v>68927.8</v>
      </c>
      <c r="F3" s="10">
        <f>IF(B3 &lt;&gt; "", SUMIFS(Transactions!$G:$G, Transactions!H:H, "=" &amp; TRUE, Transactions!$C:$C, "&gt;=" &amp; $B3, Transactions!$C:$C, "&lt;" &amp; EDATE($B3, 1)), "")</f>
        <v>0</v>
      </c>
      <c r="G3" s="10">
        <f>IF(B3 &lt;&gt; "", SUMIFS(Transactions!$G:$G, Transactions!$C:$C, "&gt;=" &amp; $B3, Transactions!$C:$C, "&lt;" &amp; EDATE($B3, 1)), "")</f>
        <v>0</v>
      </c>
      <c r="H3" s="3" t="b">
        <f t="shared" ref="H3:H34" si="2">IF(B3 &lt;&gt; "", ROUND(G3,2) = ROUND(D3-D2, 2), "")</f>
        <v>1</v>
      </c>
      <c r="I3" s="1">
        <f>IF(OR(ISBLANK(MonthlyReport_Entry), I$1 = ""), "", MonthlyReport_Entry)</f>
        <v>1412</v>
      </c>
      <c r="J3" s="1">
        <f>IF(OR(ISBLANK(MonthlyReport_Entry), J$1 = ""), "", MonthlyReport_Entry)</f>
        <v>4000</v>
      </c>
      <c r="K3" s="1">
        <f>IF(OR(ISBLANK(MonthlyReport_Entry), K$1 = ""), "", MonthlyReport_Entry)</f>
        <v>12000</v>
      </c>
      <c r="L3" s="1">
        <f>IF(OR(ISBLANK(MonthlyReport_Entry), L$1 = ""), "", MonthlyReport_Entry)</f>
        <v>-440</v>
      </c>
      <c r="M3" s="1">
        <f>IF(OR(ISBLANK(MonthlyReport_Entry), M$1 = ""), "", MonthlyReport_Entry)</f>
        <v>0</v>
      </c>
      <c r="N3" s="1">
        <f>IF(OR(ISBLANK(MonthlyReport_Entry), N$1 = ""), "", MonthlyReport_Entry)</f>
        <v>100</v>
      </c>
      <c r="O3" s="1">
        <f>IF(OR(ISBLANK(MonthlyReport_Entry), O$1 = ""), "", MonthlyReport_Entry)</f>
        <v>150</v>
      </c>
      <c r="P3" s="1">
        <f>IF(OR(ISBLANK(MonthlyReport_Entry), P$1 = ""), "", MonthlyReport_Entry)</f>
        <v>0</v>
      </c>
      <c r="Q3" s="1">
        <f>IF(OR(ISBLANK(MonthlyReport_Entry), Q$1 = ""), "", MonthlyReport_Entry)</f>
        <v>0</v>
      </c>
      <c r="R3" s="1">
        <f>IF(OR(ISBLANK(MonthlyReport_Entry), R$1 = ""), "", MonthlyReport_Entry)</f>
        <v>0</v>
      </c>
      <c r="S3" s="1">
        <f>IF(OR(ISBLANK(MonthlyReport_Entry), S$1 = ""), "", MonthlyReport_Entry)</f>
        <v>0</v>
      </c>
      <c r="T3" s="1">
        <f>IF(OR(ISBLANK(MonthlyReport_Entry), T$1 = ""), "", MonthlyReport_Entry)</f>
        <v>0</v>
      </c>
      <c r="U3" s="1">
        <f>IF(OR(ISBLANK(MonthlyReport_Entry), U$1 = ""), "", MonthlyReport_Entry)</f>
        <v>0</v>
      </c>
      <c r="V3" s="1">
        <f>IF(OR(ISBLANK(MonthlyReport_Entry), V$1 = ""), "", MonthlyReport_Entry)</f>
        <v>0</v>
      </c>
      <c r="W3" s="1">
        <f>IF(OR(ISBLANK(MonthlyReport_Entry), W$1 = ""), "", MonthlyReport_Entry)</f>
        <v>0</v>
      </c>
      <c r="X3" s="1">
        <f>IF(OR(ISBLANK(MonthlyReport_Entry), X$1 = ""), "", MonthlyReport_Entry)</f>
        <v>0</v>
      </c>
      <c r="Y3" s="1">
        <f>IF(OR(ISBLANK(MonthlyReport_Entry), Y$1 = ""), "", MonthlyReport_Entry)</f>
        <v>0</v>
      </c>
      <c r="Z3" s="1">
        <f>IF(OR(ISBLANK(MonthlyReport_Entry), Z$1 = ""), "", MonthlyReport_Entry)</f>
        <v>0</v>
      </c>
      <c r="AA3" s="1">
        <f>IF(OR(ISBLANK(MonthlyReport_Entry), AA$1 = ""), "", MonthlyReport_Entry)</f>
        <v>0</v>
      </c>
      <c r="AB3" s="1">
        <f>IF(OR(ISBLANK(MonthlyReport_Entry), AB$1 = ""), "", MonthlyReport_Entry)</f>
        <v>0</v>
      </c>
      <c r="AC3" s="1">
        <f>IF(OR(ISBLANK(MonthlyReport_Entry), AC$1 = ""), "", MonthlyReport_Entry)</f>
        <v>0</v>
      </c>
      <c r="AD3" s="1">
        <f>IF(OR(ISBLANK(MonthlyReport_Entry), AD$1 = ""), "", MonthlyReport_Entry)</f>
        <v>0</v>
      </c>
      <c r="AE3" s="1">
        <f>IF(OR(ISBLANK(MonthlyReport_Entry), AE$1 = ""), "", MonthlyReport_Entry)</f>
        <v>0</v>
      </c>
      <c r="AF3" s="1">
        <f>IF(OR(ISBLANK(MonthlyReport_Entry), AF$1 = ""), "", MonthlyReport_Entry)</f>
        <v>0</v>
      </c>
      <c r="AG3" s="1" t="str">
        <f>IF(OR(ISBLANK(MonthlyReport_Entry), AG$1 = ""), "", MonthlyReport_Entry)</f>
        <v/>
      </c>
      <c r="AH3" s="1" t="str">
        <f>IF(OR(ISBLANK(MonthlyReport_Entry), AH$1 = ""), "", MonthlyReport_Entry)</f>
        <v/>
      </c>
      <c r="AI3" s="1" t="str">
        <f>IF(OR(ISBLANK(MonthlyReport_Entry), AI$1 = ""), "", MonthlyReport_Entry)</f>
        <v/>
      </c>
      <c r="AJ3" s="1" t="str">
        <f>IF(OR(ISBLANK(MonthlyReport_Entry), AJ$1 = ""), "", MonthlyReport_Entry)</f>
        <v/>
      </c>
      <c r="AK3" s="1" t="str">
        <f>IF(OR(ISBLANK(MonthlyReport_Entry), AK$1 = ""), "", MonthlyReport_Entry)</f>
        <v/>
      </c>
      <c r="AL3" s="1" t="str">
        <f>IF(OR(ISBLANK(MonthlyReport_Entry), AL$1 = ""), "", MonthlyReport_Entry)</f>
        <v/>
      </c>
      <c r="AM3" s="1" t="str">
        <f>IF(OR(ISBLANK(MonthlyReport_Entry), AM$1 = ""), "", MonthlyReport_Entry)</f>
        <v/>
      </c>
      <c r="AN3" s="1" t="str">
        <f>IF(OR(ISBLANK(MonthlyReport_Entry), AN$1 = ""), "", MonthlyReport_Entry)</f>
        <v/>
      </c>
      <c r="AO3" s="1" t="str">
        <f>IF(OR(ISBLANK(MonthlyReport_Entry), AO$1 = ""), "", MonthlyReport_Entry)</f>
        <v/>
      </c>
      <c r="AP3" s="1" t="str">
        <f>IF(OR(ISBLANK(MonthlyReport_Entry), AP$1 = ""), "", MonthlyReport_Entry)</f>
        <v/>
      </c>
      <c r="AQ3" s="1" t="str">
        <f>IF(OR(ISBLANK(MonthlyReport_Entry), AQ$1 = ""), "", MonthlyReport_Entry)</f>
        <v/>
      </c>
      <c r="AR3" s="1" t="str">
        <f>IF(OR(ISBLANK(MonthlyReport_Entry), AR$1 = ""), "", MonthlyReport_Entry)</f>
        <v/>
      </c>
      <c r="AS3" s="1" t="str">
        <f>IF(OR(ISBLANK(MonthlyReport_Entry), AS$1 = ""), "", MonthlyReport_Entry)</f>
        <v/>
      </c>
      <c r="AT3" s="1" t="str">
        <f>IF(OR(ISBLANK(MonthlyReport_Entry), AT$1 = ""), "", MonthlyReport_Entry)</f>
        <v/>
      </c>
      <c r="AU3" s="1" t="str">
        <f>IF(OR(ISBLANK(MonthlyReport_Entry), AU$1 = ""), "", MonthlyReport_Entry)</f>
        <v/>
      </c>
      <c r="AV3" s="1" t="str">
        <f>IF(OR(ISBLANK(MonthlyReport_Entry), AV$1 = ""), "", MonthlyReport_Entry)</f>
        <v/>
      </c>
      <c r="AW3" s="1" t="str">
        <f>IF(OR(ISBLANK(MonthlyReport_Entry), AW$1 = ""), "", MonthlyReport_Entry)</f>
        <v/>
      </c>
      <c r="AX3" s="1" t="str">
        <f>IF(OR(ISBLANK(MonthlyReport_Entry), AX$1 = ""), "", MonthlyReport_Entry)</f>
        <v/>
      </c>
      <c r="AY3" s="1" t="str">
        <f>IF(OR(ISBLANK(MonthlyReport_Entry), AY$1 = ""), "", MonthlyReport_Entry)</f>
        <v/>
      </c>
      <c r="AZ3" s="1" t="str">
        <f>IF(OR(ISBLANK(MonthlyReport_Entry), AZ$1 = ""), "", MonthlyReport_Entry)</f>
        <v/>
      </c>
      <c r="BA3" s="1" t="str">
        <f>IF(OR(ISBLANK(MonthlyReport_Entry), BA$1 = ""), "", MonthlyReport_Entry)</f>
        <v/>
      </c>
      <c r="BB3" s="1" t="str">
        <f>IF(OR(ISBLANK(MonthlyReport_Entry), BB$1 = ""), "", MonthlyReport_Entry)</f>
        <v/>
      </c>
      <c r="BC3" s="1" t="str">
        <f>IF(OR(ISBLANK(MonthlyReport_Entry), BC$1 = ""), "", MonthlyReport_Entry)</f>
        <v/>
      </c>
      <c r="BD3" s="1" t="str">
        <f>IF(OR(ISBLANK(MonthlyReport_Entry), BD$1 = ""), "", MonthlyReport_Entry)</f>
        <v/>
      </c>
      <c r="BE3" s="1" t="str">
        <f>IF(OR(ISBLANK(MonthlyReport_Entry), BE$1 = ""), "", MonthlyReport_Entry)</f>
        <v/>
      </c>
      <c r="BF3" s="1" t="str">
        <f>IF(OR(ISBLANK(MonthlyReport_Entry), BF$1 = ""), "", MonthlyReport_Entry)</f>
        <v/>
      </c>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row>
    <row r="4" spans="1:177" s="8" customFormat="1" x14ac:dyDescent="0.45">
      <c r="A4" s="58" t="s">
        <v>146</v>
      </c>
      <c r="B4" s="14">
        <f t="shared" si="0"/>
        <v>43739</v>
      </c>
      <c r="C4" s="11">
        <f t="shared" ref="C4:C67" si="3">IF(B4 &lt;&gt; "", D4+E4, "")</f>
        <v>92267.24</v>
      </c>
      <c r="D4" s="11">
        <f>IF($B4 &lt;&gt; "", SUMIF(Transactions!$C:$C, "&lt;" &amp; EDATE($B4, 1), Transactions!G:G), "")</f>
        <v>16522</v>
      </c>
      <c r="E4" s="9">
        <f>Investments!C5</f>
        <v>75745.240000000005</v>
      </c>
      <c r="F4" s="10">
        <f>IF(B4 &lt;&gt; "", SUMIFS(Transactions!$G:$G, Transactions!H:H, "=" &amp; TRUE, Transactions!$C:$C, "&gt;=" &amp; $B4, Transactions!$C:$C, "&lt;" &amp; EDATE($B4, 1)), "")</f>
        <v>-700</v>
      </c>
      <c r="G4" s="10">
        <f>IF(B4 &lt;&gt; "", SUMIFS(Transactions!$G:$G, Transactions!$C:$C, "&gt;=" &amp; $B4, Transactions!$C:$C, "&lt;" &amp; EDATE($B4, 1)), "")</f>
        <v>-700</v>
      </c>
      <c r="H4" s="3" t="b">
        <f t="shared" si="2"/>
        <v>1</v>
      </c>
      <c r="I4" s="1">
        <f>IF(OR(ISBLANK(MonthlyReport_Entry), I$1 = ""), "", MonthlyReport_Entry)</f>
        <v>1412</v>
      </c>
      <c r="J4" s="1">
        <f>IF(OR(ISBLANK(MonthlyReport_Entry), J$1 = ""), "", MonthlyReport_Entry)</f>
        <v>4000</v>
      </c>
      <c r="K4" s="1">
        <f>IF(OR(ISBLANK(MonthlyReport_Entry), K$1 = ""), "", MonthlyReport_Entry)</f>
        <v>12000</v>
      </c>
      <c r="L4" s="1">
        <f>IF(OR(ISBLANK(MonthlyReport_Entry), L$1 = ""), "", MonthlyReport_Entry)</f>
        <v>-1140</v>
      </c>
      <c r="M4" s="1">
        <f>IF(OR(ISBLANK(MonthlyReport_Entry), M$1 = ""), "", MonthlyReport_Entry)</f>
        <v>0</v>
      </c>
      <c r="N4" s="1">
        <f>IF(OR(ISBLANK(MonthlyReport_Entry), N$1 = ""), "", MonthlyReport_Entry)</f>
        <v>100</v>
      </c>
      <c r="O4" s="1">
        <f>IF(OR(ISBLANK(MonthlyReport_Entry), O$1 = ""), "", MonthlyReport_Entry)</f>
        <v>150</v>
      </c>
      <c r="P4" s="1">
        <f>IF(OR(ISBLANK(MonthlyReport_Entry), P$1 = ""), "", MonthlyReport_Entry)</f>
        <v>0</v>
      </c>
      <c r="Q4" s="1">
        <f>IF(OR(ISBLANK(MonthlyReport_Entry), Q$1 = ""), "", MonthlyReport_Entry)</f>
        <v>0</v>
      </c>
      <c r="R4" s="1">
        <f>IF(OR(ISBLANK(MonthlyReport_Entry), R$1 = ""), "", MonthlyReport_Entry)</f>
        <v>0</v>
      </c>
      <c r="S4" s="1">
        <f>IF(OR(ISBLANK(MonthlyReport_Entry), S$1 = ""), "", MonthlyReport_Entry)</f>
        <v>0</v>
      </c>
      <c r="T4" s="1">
        <f>IF(OR(ISBLANK(MonthlyReport_Entry), T$1 = ""), "", MonthlyReport_Entry)</f>
        <v>0</v>
      </c>
      <c r="U4" s="1">
        <f>IF(OR(ISBLANK(MonthlyReport_Entry), U$1 = ""), "", MonthlyReport_Entry)</f>
        <v>0</v>
      </c>
      <c r="V4" s="1">
        <f>IF(OR(ISBLANK(MonthlyReport_Entry), V$1 = ""), "", MonthlyReport_Entry)</f>
        <v>0</v>
      </c>
      <c r="W4" s="1">
        <f>IF(OR(ISBLANK(MonthlyReport_Entry), W$1 = ""), "", MonthlyReport_Entry)</f>
        <v>0</v>
      </c>
      <c r="X4" s="1">
        <f>IF(OR(ISBLANK(MonthlyReport_Entry), X$1 = ""), "", MonthlyReport_Entry)</f>
        <v>0</v>
      </c>
      <c r="Y4" s="1">
        <f>IF(OR(ISBLANK(MonthlyReport_Entry), Y$1 = ""), "", MonthlyReport_Entry)</f>
        <v>0</v>
      </c>
      <c r="Z4" s="1">
        <f>IF(OR(ISBLANK(MonthlyReport_Entry), Z$1 = ""), "", MonthlyReport_Entry)</f>
        <v>0</v>
      </c>
      <c r="AA4" s="1">
        <f>IF(OR(ISBLANK(MonthlyReport_Entry), AA$1 = ""), "", MonthlyReport_Entry)</f>
        <v>0</v>
      </c>
      <c r="AB4" s="1">
        <f>IF(OR(ISBLANK(MonthlyReport_Entry), AB$1 = ""), "", MonthlyReport_Entry)</f>
        <v>0</v>
      </c>
      <c r="AC4" s="1">
        <f>IF(OR(ISBLANK(MonthlyReport_Entry), AC$1 = ""), "", MonthlyReport_Entry)</f>
        <v>-700</v>
      </c>
      <c r="AD4" s="1">
        <f>IF(OR(ISBLANK(MonthlyReport_Entry), AD$1 = ""), "", MonthlyReport_Entry)</f>
        <v>0</v>
      </c>
      <c r="AE4" s="1">
        <f>IF(OR(ISBLANK(MonthlyReport_Entry), AE$1 = ""), "", MonthlyReport_Entry)</f>
        <v>0</v>
      </c>
      <c r="AF4" s="1">
        <f>IF(OR(ISBLANK(MonthlyReport_Entry), AF$1 = ""), "", MonthlyReport_Entry)</f>
        <v>0</v>
      </c>
      <c r="AG4" s="1" t="str">
        <f>IF(OR(ISBLANK(MonthlyReport_Entry), AG$1 = ""), "", MonthlyReport_Entry)</f>
        <v/>
      </c>
      <c r="AH4" s="1" t="str">
        <f>IF(OR(ISBLANK(MonthlyReport_Entry), AH$1 = ""), "", MonthlyReport_Entry)</f>
        <v/>
      </c>
      <c r="AI4" s="1" t="str">
        <f>IF(OR(ISBLANK(MonthlyReport_Entry), AI$1 = ""), "", MonthlyReport_Entry)</f>
        <v/>
      </c>
      <c r="AJ4" s="1" t="str">
        <f>IF(OR(ISBLANK(MonthlyReport_Entry), AJ$1 = ""), "", MonthlyReport_Entry)</f>
        <v/>
      </c>
      <c r="AK4" s="1" t="str">
        <f>IF(OR(ISBLANK(MonthlyReport_Entry), AK$1 = ""), "", MonthlyReport_Entry)</f>
        <v/>
      </c>
      <c r="AL4" s="1" t="str">
        <f>IF(OR(ISBLANK(MonthlyReport_Entry), AL$1 = ""), "", MonthlyReport_Entry)</f>
        <v/>
      </c>
      <c r="AM4" s="1" t="str">
        <f>IF(OR(ISBLANK(MonthlyReport_Entry), AM$1 = ""), "", MonthlyReport_Entry)</f>
        <v/>
      </c>
      <c r="AN4" s="1" t="str">
        <f>IF(OR(ISBLANK(MonthlyReport_Entry), AN$1 = ""), "", MonthlyReport_Entry)</f>
        <v/>
      </c>
      <c r="AO4" s="1" t="str">
        <f>IF(OR(ISBLANK(MonthlyReport_Entry), AO$1 = ""), "", MonthlyReport_Entry)</f>
        <v/>
      </c>
      <c r="AP4" s="1" t="str">
        <f>IF(OR(ISBLANK(MonthlyReport_Entry), AP$1 = ""), "", MonthlyReport_Entry)</f>
        <v/>
      </c>
      <c r="AQ4" s="1" t="str">
        <f>IF(OR(ISBLANK(MonthlyReport_Entry), AQ$1 = ""), "", MonthlyReport_Entry)</f>
        <v/>
      </c>
      <c r="AR4" s="1" t="str">
        <f>IF(OR(ISBLANK(MonthlyReport_Entry), AR$1 = ""), "", MonthlyReport_Entry)</f>
        <v/>
      </c>
      <c r="AS4" s="1" t="str">
        <f>IF(OR(ISBLANK(MonthlyReport_Entry), AS$1 = ""), "", MonthlyReport_Entry)</f>
        <v/>
      </c>
      <c r="AT4" s="1" t="str">
        <f>IF(OR(ISBLANK(MonthlyReport_Entry), AT$1 = ""), "", MonthlyReport_Entry)</f>
        <v/>
      </c>
      <c r="AU4" s="1" t="str">
        <f>IF(OR(ISBLANK(MonthlyReport_Entry), AU$1 = ""), "", MonthlyReport_Entry)</f>
        <v/>
      </c>
      <c r="AV4" s="1" t="str">
        <f>IF(OR(ISBLANK(MonthlyReport_Entry), AV$1 = ""), "", MonthlyReport_Entry)</f>
        <v/>
      </c>
      <c r="AW4" s="1" t="str">
        <f>IF(OR(ISBLANK(MonthlyReport_Entry), AW$1 = ""), "", MonthlyReport_Entry)</f>
        <v/>
      </c>
      <c r="AX4" s="1" t="str">
        <f>IF(OR(ISBLANK(MonthlyReport_Entry), AX$1 = ""), "", MonthlyReport_Entry)</f>
        <v/>
      </c>
      <c r="AY4" s="1" t="str">
        <f>IF(OR(ISBLANK(MonthlyReport_Entry), AY$1 = ""), "", MonthlyReport_Entry)</f>
        <v/>
      </c>
      <c r="AZ4" s="1" t="str">
        <f>IF(OR(ISBLANK(MonthlyReport_Entry), AZ$1 = ""), "", MonthlyReport_Entry)</f>
        <v/>
      </c>
      <c r="BA4" s="1" t="str">
        <f>IF(OR(ISBLANK(MonthlyReport_Entry), BA$1 = ""), "", MonthlyReport_Entry)</f>
        <v/>
      </c>
      <c r="BB4" s="1" t="str">
        <f>IF(OR(ISBLANK(MonthlyReport_Entry), BB$1 = ""), "", MonthlyReport_Entry)</f>
        <v/>
      </c>
      <c r="BC4" s="1" t="str">
        <f>IF(OR(ISBLANK(MonthlyReport_Entry), BC$1 = ""), "", MonthlyReport_Entry)</f>
        <v/>
      </c>
      <c r="BD4" s="1" t="str">
        <f>IF(OR(ISBLANK(MonthlyReport_Entry), BD$1 = ""), "", MonthlyReport_Entry)</f>
        <v/>
      </c>
      <c r="BE4" s="1" t="str">
        <f>IF(OR(ISBLANK(MonthlyReport_Entry), BE$1 = ""), "", MonthlyReport_Entry)</f>
        <v/>
      </c>
      <c r="BF4" s="1" t="str">
        <f>IF(OR(ISBLANK(MonthlyReport_Entry), BF$1 = ""), "", MonthlyReport_Entry)</f>
        <v/>
      </c>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row>
    <row r="5" spans="1:177" s="8" customFormat="1" x14ac:dyDescent="0.45">
      <c r="A5" s="58" t="s">
        <v>147</v>
      </c>
      <c r="B5" s="14" t="str">
        <f t="shared" si="0"/>
        <v/>
      </c>
      <c r="C5" s="11" t="str">
        <f t="shared" si="3"/>
        <v/>
      </c>
      <c r="D5" s="11" t="str">
        <f>IF($B5 &lt;&gt; "", SUMIF(Transactions!$C:$C, "&lt;" &amp; EDATE($B5, 1), Transactions!G:G), "")</f>
        <v/>
      </c>
      <c r="E5" s="9" t="str">
        <f>Investments!C6</f>
        <v/>
      </c>
      <c r="F5" s="10" t="str">
        <f>IF(B5 &lt;&gt; "", SUMIFS(Transactions!$G:$G, Transactions!H:H, "=" &amp; TRUE, Transactions!$C:$C, "&gt;=" &amp; $B5, Transactions!$C:$C, "&lt;" &amp; EDATE($B5, 1)), "")</f>
        <v/>
      </c>
      <c r="G5" s="10" t="str">
        <f>IF(B5 &lt;&gt; "", SUMIFS(Transactions!$G:$G, Transactions!$C:$C, "&gt;=" &amp; $B5, Transactions!$C:$C, "&lt;" &amp; EDATE($B5, 1)), "")</f>
        <v/>
      </c>
      <c r="H5" s="3" t="str">
        <f t="shared" si="2"/>
        <v/>
      </c>
      <c r="I5" s="1" t="str">
        <f>IF(OR(ISBLANK(MonthlyReport_Entry), I$1 = ""), "", MonthlyReport_Entry)</f>
        <v/>
      </c>
      <c r="J5" s="1" t="str">
        <f>IF(OR(ISBLANK(MonthlyReport_Entry), J$1 = ""), "", MonthlyReport_Entry)</f>
        <v/>
      </c>
      <c r="K5" s="1" t="str">
        <f>IF(OR(ISBLANK(MonthlyReport_Entry), K$1 = ""), "", MonthlyReport_Entry)</f>
        <v/>
      </c>
      <c r="L5" s="1" t="str">
        <f>IF(OR(ISBLANK(MonthlyReport_Entry), L$1 = ""), "", MonthlyReport_Entry)</f>
        <v/>
      </c>
      <c r="M5" s="1" t="str">
        <f>IF(OR(ISBLANK(MonthlyReport_Entry), M$1 = ""), "", MonthlyReport_Entry)</f>
        <v/>
      </c>
      <c r="N5" s="1" t="str">
        <f>IF(OR(ISBLANK(MonthlyReport_Entry), N$1 = ""), "", MonthlyReport_Entry)</f>
        <v/>
      </c>
      <c r="O5" s="1" t="str">
        <f>IF(OR(ISBLANK(MonthlyReport_Entry), O$1 = ""), "", MonthlyReport_Entry)</f>
        <v/>
      </c>
      <c r="P5" s="1" t="str">
        <f>IF(OR(ISBLANK(MonthlyReport_Entry), P$1 = ""), "", MonthlyReport_Entry)</f>
        <v/>
      </c>
      <c r="Q5" s="1" t="str">
        <f>IF(OR(ISBLANK(MonthlyReport_Entry), Q$1 = ""), "", MonthlyReport_Entry)</f>
        <v/>
      </c>
      <c r="R5" s="1" t="str">
        <f>IF(OR(ISBLANK(MonthlyReport_Entry), R$1 = ""), "", MonthlyReport_Entry)</f>
        <v/>
      </c>
      <c r="S5" s="1" t="str">
        <f>IF(OR(ISBLANK(MonthlyReport_Entry), S$1 = ""), "", MonthlyReport_Entry)</f>
        <v/>
      </c>
      <c r="T5" s="1" t="str">
        <f>IF(OR(ISBLANK(MonthlyReport_Entry), T$1 = ""), "", MonthlyReport_Entry)</f>
        <v/>
      </c>
      <c r="U5" s="1" t="str">
        <f>IF(OR(ISBLANK(MonthlyReport_Entry), U$1 = ""), "", MonthlyReport_Entry)</f>
        <v/>
      </c>
      <c r="V5" s="1" t="str">
        <f>IF(OR(ISBLANK(MonthlyReport_Entry), V$1 = ""), "", MonthlyReport_Entry)</f>
        <v/>
      </c>
      <c r="W5" s="1" t="str">
        <f>IF(OR(ISBLANK(MonthlyReport_Entry), W$1 = ""), "", MonthlyReport_Entry)</f>
        <v/>
      </c>
      <c r="X5" s="1" t="str">
        <f>IF(OR(ISBLANK(MonthlyReport_Entry), X$1 = ""), "", MonthlyReport_Entry)</f>
        <v/>
      </c>
      <c r="Y5" s="1" t="str">
        <f>IF(OR(ISBLANK(MonthlyReport_Entry), Y$1 = ""), "", MonthlyReport_Entry)</f>
        <v/>
      </c>
      <c r="Z5" s="1" t="str">
        <f>IF(OR(ISBLANK(MonthlyReport_Entry), Z$1 = ""), "", MonthlyReport_Entry)</f>
        <v/>
      </c>
      <c r="AA5" s="1" t="str">
        <f>IF(OR(ISBLANK(MonthlyReport_Entry), AA$1 = ""), "", MonthlyReport_Entry)</f>
        <v/>
      </c>
      <c r="AB5" s="1" t="str">
        <f>IF(OR(ISBLANK(MonthlyReport_Entry), AB$1 = ""), "", MonthlyReport_Entry)</f>
        <v/>
      </c>
      <c r="AC5" s="1" t="str">
        <f>IF(OR(ISBLANK(MonthlyReport_Entry), AC$1 = ""), "", MonthlyReport_Entry)</f>
        <v/>
      </c>
      <c r="AD5" s="1" t="str">
        <f>IF(OR(ISBLANK(MonthlyReport_Entry), AD$1 = ""), "", MonthlyReport_Entry)</f>
        <v/>
      </c>
      <c r="AE5" s="1" t="str">
        <f>IF(OR(ISBLANK(MonthlyReport_Entry), AE$1 = ""), "", MonthlyReport_Entry)</f>
        <v/>
      </c>
      <c r="AF5" s="1" t="str">
        <f>IF(OR(ISBLANK(MonthlyReport_Entry), AF$1 = ""), "", MonthlyReport_Entry)</f>
        <v/>
      </c>
      <c r="AG5" s="1" t="str">
        <f>IF(OR(ISBLANK(MonthlyReport_Entry), AG$1 = ""), "", MonthlyReport_Entry)</f>
        <v/>
      </c>
      <c r="AH5" s="1" t="str">
        <f>IF(OR(ISBLANK(MonthlyReport_Entry), AH$1 = ""), "", MonthlyReport_Entry)</f>
        <v/>
      </c>
      <c r="AI5" s="1" t="str">
        <f>IF(OR(ISBLANK(MonthlyReport_Entry), AI$1 = ""), "", MonthlyReport_Entry)</f>
        <v/>
      </c>
      <c r="AJ5" s="1" t="str">
        <f>IF(OR(ISBLANK(MonthlyReport_Entry), AJ$1 = ""), "", MonthlyReport_Entry)</f>
        <v/>
      </c>
      <c r="AK5" s="1" t="str">
        <f>IF(OR(ISBLANK(MonthlyReport_Entry), AK$1 = ""), "", MonthlyReport_Entry)</f>
        <v/>
      </c>
      <c r="AL5" s="1" t="str">
        <f>IF(OR(ISBLANK(MonthlyReport_Entry), AL$1 = ""), "", MonthlyReport_Entry)</f>
        <v/>
      </c>
      <c r="AM5" s="1" t="str">
        <f>IF(OR(ISBLANK(MonthlyReport_Entry), AM$1 = ""), "", MonthlyReport_Entry)</f>
        <v/>
      </c>
      <c r="AN5" s="1" t="str">
        <f>IF(OR(ISBLANK(MonthlyReport_Entry), AN$1 = ""), "", MonthlyReport_Entry)</f>
        <v/>
      </c>
      <c r="AO5" s="1" t="str">
        <f>IF(OR(ISBLANK(MonthlyReport_Entry), AO$1 = ""), "", MonthlyReport_Entry)</f>
        <v/>
      </c>
      <c r="AP5" s="1" t="str">
        <f>IF(OR(ISBLANK(MonthlyReport_Entry), AP$1 = ""), "", MonthlyReport_Entry)</f>
        <v/>
      </c>
      <c r="AQ5" s="1" t="str">
        <f>IF(OR(ISBLANK(MonthlyReport_Entry), AQ$1 = ""), "", MonthlyReport_Entry)</f>
        <v/>
      </c>
      <c r="AR5" s="1" t="str">
        <f>IF(OR(ISBLANK(MonthlyReport_Entry), AR$1 = ""), "", MonthlyReport_Entry)</f>
        <v/>
      </c>
      <c r="AS5" s="1" t="str">
        <f>IF(OR(ISBLANK(MonthlyReport_Entry), AS$1 = ""), "", MonthlyReport_Entry)</f>
        <v/>
      </c>
      <c r="AT5" s="1" t="str">
        <f>IF(OR(ISBLANK(MonthlyReport_Entry), AT$1 = ""), "", MonthlyReport_Entry)</f>
        <v/>
      </c>
      <c r="AU5" s="1" t="str">
        <f>IF(OR(ISBLANK(MonthlyReport_Entry), AU$1 = ""), "", MonthlyReport_Entry)</f>
        <v/>
      </c>
      <c r="AV5" s="1" t="str">
        <f>IF(OR(ISBLANK(MonthlyReport_Entry), AV$1 = ""), "", MonthlyReport_Entry)</f>
        <v/>
      </c>
      <c r="AW5" s="1" t="str">
        <f>IF(OR(ISBLANK(MonthlyReport_Entry), AW$1 = ""), "", MonthlyReport_Entry)</f>
        <v/>
      </c>
      <c r="AX5" s="1" t="str">
        <f>IF(OR(ISBLANK(MonthlyReport_Entry), AX$1 = ""), "", MonthlyReport_Entry)</f>
        <v/>
      </c>
      <c r="AY5" s="1" t="str">
        <f>IF(OR(ISBLANK(MonthlyReport_Entry), AY$1 = ""), "", MonthlyReport_Entry)</f>
        <v/>
      </c>
      <c r="AZ5" s="1" t="str">
        <f>IF(OR(ISBLANK(MonthlyReport_Entry), AZ$1 = ""), "", MonthlyReport_Entry)</f>
        <v/>
      </c>
      <c r="BA5" s="1" t="str">
        <f>IF(OR(ISBLANK(MonthlyReport_Entry), BA$1 = ""), "", MonthlyReport_Entry)</f>
        <v/>
      </c>
      <c r="BB5" s="1" t="str">
        <f>IF(OR(ISBLANK(MonthlyReport_Entry), BB$1 = ""), "", MonthlyReport_Entry)</f>
        <v/>
      </c>
      <c r="BC5" s="1" t="str">
        <f>IF(OR(ISBLANK(MonthlyReport_Entry), BC$1 = ""), "", MonthlyReport_Entry)</f>
        <v/>
      </c>
      <c r="BD5" s="1" t="str">
        <f>IF(OR(ISBLANK(MonthlyReport_Entry), BD$1 = ""), "", MonthlyReport_Entry)</f>
        <v/>
      </c>
      <c r="BE5" s="1" t="str">
        <f>IF(OR(ISBLANK(MonthlyReport_Entry), BE$1 = ""), "", MonthlyReport_Entry)</f>
        <v/>
      </c>
      <c r="BF5" s="1" t="str">
        <f>IF(OR(ISBLANK(MonthlyReport_Entry), BF$1 = ""), "", MonthlyReport_Entry)</f>
        <v/>
      </c>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row>
    <row r="6" spans="1:177" s="8" customFormat="1" x14ac:dyDescent="0.45">
      <c r="A6" s="58" t="s">
        <v>148</v>
      </c>
      <c r="B6" s="14" t="str">
        <f t="shared" si="0"/>
        <v/>
      </c>
      <c r="C6" s="11" t="str">
        <f t="shared" si="3"/>
        <v/>
      </c>
      <c r="D6" s="11" t="str">
        <f>IF($B6 &lt;&gt; "", SUMIF(Transactions!$C:$C, "&lt;" &amp; EDATE($B6, 1), Transactions!G:G), "")</f>
        <v/>
      </c>
      <c r="E6" s="9" t="str">
        <f>Investments!C7</f>
        <v/>
      </c>
      <c r="F6" s="10" t="str">
        <f>IF(B6 &lt;&gt; "", SUMIFS(Transactions!$G:$G, Transactions!H:H, "=" &amp; TRUE, Transactions!$C:$C, "&gt;=" &amp; $B6, Transactions!$C:$C, "&lt;" &amp; EDATE($B6, 1)), "")</f>
        <v/>
      </c>
      <c r="G6" s="10" t="str">
        <f>IF(B6 &lt;&gt; "", SUMIFS(Transactions!$G:$G, Transactions!$C:$C, "&gt;=" &amp; $B6, Transactions!$C:$C, "&lt;" &amp; EDATE($B6, 1)), "")</f>
        <v/>
      </c>
      <c r="H6" s="3" t="str">
        <f t="shared" si="2"/>
        <v/>
      </c>
      <c r="I6" s="1" t="str">
        <f>IF(OR(ISBLANK(MonthlyReport_Entry), I$1 = ""), "", MonthlyReport_Entry)</f>
        <v/>
      </c>
      <c r="J6" s="1" t="str">
        <f>IF(OR(ISBLANK(MonthlyReport_Entry), J$1 = ""), "", MonthlyReport_Entry)</f>
        <v/>
      </c>
      <c r="K6" s="1" t="str">
        <f>IF(OR(ISBLANK(MonthlyReport_Entry), K$1 = ""), "", MonthlyReport_Entry)</f>
        <v/>
      </c>
      <c r="L6" s="1" t="str">
        <f>IF(OR(ISBLANK(MonthlyReport_Entry), L$1 = ""), "", MonthlyReport_Entry)</f>
        <v/>
      </c>
      <c r="M6" s="1" t="str">
        <f>IF(OR(ISBLANK(MonthlyReport_Entry), M$1 = ""), "", MonthlyReport_Entry)</f>
        <v/>
      </c>
      <c r="N6" s="1" t="str">
        <f>IF(OR(ISBLANK(MonthlyReport_Entry), N$1 = ""), "", MonthlyReport_Entry)</f>
        <v/>
      </c>
      <c r="O6" s="1" t="str">
        <f>IF(OR(ISBLANK(MonthlyReport_Entry), O$1 = ""), "", MonthlyReport_Entry)</f>
        <v/>
      </c>
      <c r="P6" s="1" t="str">
        <f>IF(OR(ISBLANK(MonthlyReport_Entry), P$1 = ""), "", MonthlyReport_Entry)</f>
        <v/>
      </c>
      <c r="Q6" s="1" t="str">
        <f>IF(OR(ISBLANK(MonthlyReport_Entry), Q$1 = ""), "", MonthlyReport_Entry)</f>
        <v/>
      </c>
      <c r="R6" s="1" t="str">
        <f>IF(OR(ISBLANK(MonthlyReport_Entry), R$1 = ""), "", MonthlyReport_Entry)</f>
        <v/>
      </c>
      <c r="S6" s="1" t="str">
        <f>IF(OR(ISBLANK(MonthlyReport_Entry), S$1 = ""), "", MonthlyReport_Entry)</f>
        <v/>
      </c>
      <c r="T6" s="1" t="str">
        <f>IF(OR(ISBLANK(MonthlyReport_Entry), T$1 = ""), "", MonthlyReport_Entry)</f>
        <v/>
      </c>
      <c r="U6" s="1" t="str">
        <f>IF(OR(ISBLANK(MonthlyReport_Entry), U$1 = ""), "", MonthlyReport_Entry)</f>
        <v/>
      </c>
      <c r="V6" s="1" t="str">
        <f>IF(OR(ISBLANK(MonthlyReport_Entry), V$1 = ""), "", MonthlyReport_Entry)</f>
        <v/>
      </c>
      <c r="W6" s="1" t="str">
        <f>IF(OR(ISBLANK(MonthlyReport_Entry), W$1 = ""), "", MonthlyReport_Entry)</f>
        <v/>
      </c>
      <c r="X6" s="1" t="str">
        <f>IF(OR(ISBLANK(MonthlyReport_Entry), X$1 = ""), "", MonthlyReport_Entry)</f>
        <v/>
      </c>
      <c r="Y6" s="1" t="str">
        <f>IF(OR(ISBLANK(MonthlyReport_Entry), Y$1 = ""), "", MonthlyReport_Entry)</f>
        <v/>
      </c>
      <c r="Z6" s="1" t="str">
        <f>IF(OR(ISBLANK(MonthlyReport_Entry), Z$1 = ""), "", MonthlyReport_Entry)</f>
        <v/>
      </c>
      <c r="AA6" s="1" t="str">
        <f>IF(OR(ISBLANK(MonthlyReport_Entry), AA$1 = ""), "", MonthlyReport_Entry)</f>
        <v/>
      </c>
      <c r="AB6" s="1" t="str">
        <f>IF(OR(ISBLANK(MonthlyReport_Entry), AB$1 = ""), "", MonthlyReport_Entry)</f>
        <v/>
      </c>
      <c r="AC6" s="1" t="str">
        <f>IF(OR(ISBLANK(MonthlyReport_Entry), AC$1 = ""), "", MonthlyReport_Entry)</f>
        <v/>
      </c>
      <c r="AD6" s="1" t="str">
        <f>IF(OR(ISBLANK(MonthlyReport_Entry), AD$1 = ""), "", MonthlyReport_Entry)</f>
        <v/>
      </c>
      <c r="AE6" s="1" t="str">
        <f>IF(OR(ISBLANK(MonthlyReport_Entry), AE$1 = ""), "", MonthlyReport_Entry)</f>
        <v/>
      </c>
      <c r="AF6" s="1" t="str">
        <f>IF(OR(ISBLANK(MonthlyReport_Entry), AF$1 = ""), "", MonthlyReport_Entry)</f>
        <v/>
      </c>
      <c r="AG6" s="1" t="str">
        <f>IF(OR(ISBLANK(MonthlyReport_Entry), AG$1 = ""), "", MonthlyReport_Entry)</f>
        <v/>
      </c>
      <c r="AH6" s="1" t="str">
        <f>IF(OR(ISBLANK(MonthlyReport_Entry), AH$1 = ""), "", MonthlyReport_Entry)</f>
        <v/>
      </c>
      <c r="AI6" s="1" t="str">
        <f>IF(OR(ISBLANK(MonthlyReport_Entry), AI$1 = ""), "", MonthlyReport_Entry)</f>
        <v/>
      </c>
      <c r="AJ6" s="1" t="str">
        <f>IF(OR(ISBLANK(MonthlyReport_Entry), AJ$1 = ""), "", MonthlyReport_Entry)</f>
        <v/>
      </c>
      <c r="AK6" s="1" t="str">
        <f>IF(OR(ISBLANK(MonthlyReport_Entry), AK$1 = ""), "", MonthlyReport_Entry)</f>
        <v/>
      </c>
      <c r="AL6" s="1" t="str">
        <f>IF(OR(ISBLANK(MonthlyReport_Entry), AL$1 = ""), "", MonthlyReport_Entry)</f>
        <v/>
      </c>
      <c r="AM6" s="1" t="str">
        <f>IF(OR(ISBLANK(MonthlyReport_Entry), AM$1 = ""), "", MonthlyReport_Entry)</f>
        <v/>
      </c>
      <c r="AN6" s="1" t="str">
        <f>IF(OR(ISBLANK(MonthlyReport_Entry), AN$1 = ""), "", MonthlyReport_Entry)</f>
        <v/>
      </c>
      <c r="AO6" s="1" t="str">
        <f>IF(OR(ISBLANK(MonthlyReport_Entry), AO$1 = ""), "", MonthlyReport_Entry)</f>
        <v/>
      </c>
      <c r="AP6" s="1" t="str">
        <f>IF(OR(ISBLANK(MonthlyReport_Entry), AP$1 = ""), "", MonthlyReport_Entry)</f>
        <v/>
      </c>
      <c r="AQ6" s="1" t="str">
        <f>IF(OR(ISBLANK(MonthlyReport_Entry), AQ$1 = ""), "", MonthlyReport_Entry)</f>
        <v/>
      </c>
      <c r="AR6" s="1" t="str">
        <f>IF(OR(ISBLANK(MonthlyReport_Entry), AR$1 = ""), "", MonthlyReport_Entry)</f>
        <v/>
      </c>
      <c r="AS6" s="1" t="str">
        <f>IF(OR(ISBLANK(MonthlyReport_Entry), AS$1 = ""), "", MonthlyReport_Entry)</f>
        <v/>
      </c>
      <c r="AT6" s="1" t="str">
        <f>IF(OR(ISBLANK(MonthlyReport_Entry), AT$1 = ""), "", MonthlyReport_Entry)</f>
        <v/>
      </c>
      <c r="AU6" s="1" t="str">
        <f>IF(OR(ISBLANK(MonthlyReport_Entry), AU$1 = ""), "", MonthlyReport_Entry)</f>
        <v/>
      </c>
      <c r="AV6" s="1" t="str">
        <f>IF(OR(ISBLANK(MonthlyReport_Entry), AV$1 = ""), "", MonthlyReport_Entry)</f>
        <v/>
      </c>
      <c r="AW6" s="1" t="str">
        <f>IF(OR(ISBLANK(MonthlyReport_Entry), AW$1 = ""), "", MonthlyReport_Entry)</f>
        <v/>
      </c>
      <c r="AX6" s="1" t="str">
        <f>IF(OR(ISBLANK(MonthlyReport_Entry), AX$1 = ""), "", MonthlyReport_Entry)</f>
        <v/>
      </c>
      <c r="AY6" s="1" t="str">
        <f>IF(OR(ISBLANK(MonthlyReport_Entry), AY$1 = ""), "", MonthlyReport_Entry)</f>
        <v/>
      </c>
      <c r="AZ6" s="1" t="str">
        <f>IF(OR(ISBLANK(MonthlyReport_Entry), AZ$1 = ""), "", MonthlyReport_Entry)</f>
        <v/>
      </c>
      <c r="BA6" s="1" t="str">
        <f>IF(OR(ISBLANK(MonthlyReport_Entry), BA$1 = ""), "", MonthlyReport_Entry)</f>
        <v/>
      </c>
      <c r="BB6" s="1" t="str">
        <f>IF(OR(ISBLANK(MonthlyReport_Entry), BB$1 = ""), "", MonthlyReport_Entry)</f>
        <v/>
      </c>
      <c r="BC6" s="1" t="str">
        <f>IF(OR(ISBLANK(MonthlyReport_Entry), BC$1 = ""), "", MonthlyReport_Entry)</f>
        <v/>
      </c>
      <c r="BD6" s="1" t="str">
        <f>IF(OR(ISBLANK(MonthlyReport_Entry), BD$1 = ""), "", MonthlyReport_Entry)</f>
        <v/>
      </c>
      <c r="BE6" s="1" t="str">
        <f>IF(OR(ISBLANK(MonthlyReport_Entry), BE$1 = ""), "", MonthlyReport_Entry)</f>
        <v/>
      </c>
      <c r="BF6" s="1" t="str">
        <f>IF(OR(ISBLANK(MonthlyReport_Entry), BF$1 = ""), "", MonthlyReport_Entry)</f>
        <v/>
      </c>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row>
    <row r="7" spans="1:177" s="8" customFormat="1" x14ac:dyDescent="0.45">
      <c r="A7" s="58" t="s">
        <v>206</v>
      </c>
      <c r="B7" s="14" t="str">
        <f t="shared" si="0"/>
        <v/>
      </c>
      <c r="C7" s="11" t="str">
        <f t="shared" si="3"/>
        <v/>
      </c>
      <c r="D7" s="11" t="str">
        <f>IF($B7 &lt;&gt; "", SUMIF(Transactions!$C:$C, "&lt;" &amp; EDATE($B7, 1), Transactions!G:G), "")</f>
        <v/>
      </c>
      <c r="E7" s="9" t="str">
        <f>Investments!C8</f>
        <v/>
      </c>
      <c r="F7" s="10" t="str">
        <f>IF(B7 &lt;&gt; "", SUMIFS(Transactions!$G:$G, Transactions!H:H, "=" &amp; TRUE, Transactions!$C:$C, "&gt;=" &amp; $B7, Transactions!$C:$C, "&lt;" &amp; EDATE($B7, 1)), "")</f>
        <v/>
      </c>
      <c r="G7" s="10" t="str">
        <f>IF(B7 &lt;&gt; "", SUMIFS(Transactions!$G:$G, Transactions!$C:$C, "&gt;=" &amp; $B7, Transactions!$C:$C, "&lt;" &amp; EDATE($B7, 1)), "")</f>
        <v/>
      </c>
      <c r="H7" s="3" t="str">
        <f t="shared" si="2"/>
        <v/>
      </c>
      <c r="I7" s="1" t="str">
        <f>IF(OR(ISBLANK(MonthlyReport_Entry), I$1 = ""), "", MonthlyReport_Entry)</f>
        <v/>
      </c>
      <c r="J7" s="1" t="str">
        <f>IF(OR(ISBLANK(MonthlyReport_Entry), J$1 = ""), "", MonthlyReport_Entry)</f>
        <v/>
      </c>
      <c r="K7" s="1" t="str">
        <f>IF(OR(ISBLANK(MonthlyReport_Entry), K$1 = ""), "", MonthlyReport_Entry)</f>
        <v/>
      </c>
      <c r="L7" s="1" t="str">
        <f>IF(OR(ISBLANK(MonthlyReport_Entry), L$1 = ""), "", MonthlyReport_Entry)</f>
        <v/>
      </c>
      <c r="M7" s="1" t="str">
        <f>IF(OR(ISBLANK(MonthlyReport_Entry), M$1 = ""), "", MonthlyReport_Entry)</f>
        <v/>
      </c>
      <c r="N7" s="1" t="str">
        <f>IF(OR(ISBLANK(MonthlyReport_Entry), N$1 = ""), "", MonthlyReport_Entry)</f>
        <v/>
      </c>
      <c r="O7" s="1" t="str">
        <f>IF(OR(ISBLANK(MonthlyReport_Entry), O$1 = ""), "", MonthlyReport_Entry)</f>
        <v/>
      </c>
      <c r="P7" s="1" t="str">
        <f>IF(OR(ISBLANK(MonthlyReport_Entry), P$1 = ""), "", MonthlyReport_Entry)</f>
        <v/>
      </c>
      <c r="Q7" s="1" t="str">
        <f>IF(OR(ISBLANK(MonthlyReport_Entry), Q$1 = ""), "", MonthlyReport_Entry)</f>
        <v/>
      </c>
      <c r="R7" s="1" t="str">
        <f>IF(OR(ISBLANK(MonthlyReport_Entry), R$1 = ""), "", MonthlyReport_Entry)</f>
        <v/>
      </c>
      <c r="S7" s="1" t="str">
        <f>IF(OR(ISBLANK(MonthlyReport_Entry), S$1 = ""), "", MonthlyReport_Entry)</f>
        <v/>
      </c>
      <c r="T7" s="1" t="str">
        <f>IF(OR(ISBLANK(MonthlyReport_Entry), T$1 = ""), "", MonthlyReport_Entry)</f>
        <v/>
      </c>
      <c r="U7" s="1" t="str">
        <f>IF(OR(ISBLANK(MonthlyReport_Entry), U$1 = ""), "", MonthlyReport_Entry)</f>
        <v/>
      </c>
      <c r="V7" s="1" t="str">
        <f>IF(OR(ISBLANK(MonthlyReport_Entry), V$1 = ""), "", MonthlyReport_Entry)</f>
        <v/>
      </c>
      <c r="W7" s="1" t="str">
        <f>IF(OR(ISBLANK(MonthlyReport_Entry), W$1 = ""), "", MonthlyReport_Entry)</f>
        <v/>
      </c>
      <c r="X7" s="1" t="str">
        <f>IF(OR(ISBLANK(MonthlyReport_Entry), X$1 = ""), "", MonthlyReport_Entry)</f>
        <v/>
      </c>
      <c r="Y7" s="1" t="str">
        <f>IF(OR(ISBLANK(MonthlyReport_Entry), Y$1 = ""), "", MonthlyReport_Entry)</f>
        <v/>
      </c>
      <c r="Z7" s="1" t="str">
        <f>IF(OR(ISBLANK(MonthlyReport_Entry), Z$1 = ""), "", MonthlyReport_Entry)</f>
        <v/>
      </c>
      <c r="AA7" s="1" t="str">
        <f>IF(OR(ISBLANK(MonthlyReport_Entry), AA$1 = ""), "", MonthlyReport_Entry)</f>
        <v/>
      </c>
      <c r="AB7" s="1" t="str">
        <f>IF(OR(ISBLANK(MonthlyReport_Entry), AB$1 = ""), "", MonthlyReport_Entry)</f>
        <v/>
      </c>
      <c r="AC7" s="1" t="str">
        <f>IF(OR(ISBLANK(MonthlyReport_Entry), AC$1 = ""), "", MonthlyReport_Entry)</f>
        <v/>
      </c>
      <c r="AD7" s="1" t="str">
        <f>IF(OR(ISBLANK(MonthlyReport_Entry), AD$1 = ""), "", MonthlyReport_Entry)</f>
        <v/>
      </c>
      <c r="AE7" s="1" t="str">
        <f>IF(OR(ISBLANK(MonthlyReport_Entry), AE$1 = ""), "", MonthlyReport_Entry)</f>
        <v/>
      </c>
      <c r="AF7" s="1" t="str">
        <f>IF(OR(ISBLANK(MonthlyReport_Entry), AF$1 = ""), "", MonthlyReport_Entry)</f>
        <v/>
      </c>
      <c r="AG7" s="1" t="str">
        <f>IF(OR(ISBLANK(MonthlyReport_Entry), AG$1 = ""), "", MonthlyReport_Entry)</f>
        <v/>
      </c>
      <c r="AH7" s="1" t="str">
        <f>IF(OR(ISBLANK(MonthlyReport_Entry), AH$1 = ""), "", MonthlyReport_Entry)</f>
        <v/>
      </c>
      <c r="AI7" s="1" t="str">
        <f>IF(OR(ISBLANK(MonthlyReport_Entry), AI$1 = ""), "", MonthlyReport_Entry)</f>
        <v/>
      </c>
      <c r="AJ7" s="1" t="str">
        <f>IF(OR(ISBLANK(MonthlyReport_Entry), AJ$1 = ""), "", MonthlyReport_Entry)</f>
        <v/>
      </c>
      <c r="AK7" s="1" t="str">
        <f>IF(OR(ISBLANK(MonthlyReport_Entry), AK$1 = ""), "", MonthlyReport_Entry)</f>
        <v/>
      </c>
      <c r="AL7" s="1" t="str">
        <f>IF(OR(ISBLANK(MonthlyReport_Entry), AL$1 = ""), "", MonthlyReport_Entry)</f>
        <v/>
      </c>
      <c r="AM7" s="1" t="str">
        <f>IF(OR(ISBLANK(MonthlyReport_Entry), AM$1 = ""), "", MonthlyReport_Entry)</f>
        <v/>
      </c>
      <c r="AN7" s="1" t="str">
        <f>IF(OR(ISBLANK(MonthlyReport_Entry), AN$1 = ""), "", MonthlyReport_Entry)</f>
        <v/>
      </c>
      <c r="AO7" s="1" t="str">
        <f>IF(OR(ISBLANK(MonthlyReport_Entry), AO$1 = ""), "", MonthlyReport_Entry)</f>
        <v/>
      </c>
      <c r="AP7" s="1" t="str">
        <f>IF(OR(ISBLANK(MonthlyReport_Entry), AP$1 = ""), "", MonthlyReport_Entry)</f>
        <v/>
      </c>
      <c r="AQ7" s="1" t="str">
        <f>IF(OR(ISBLANK(MonthlyReport_Entry), AQ$1 = ""), "", MonthlyReport_Entry)</f>
        <v/>
      </c>
      <c r="AR7" s="1" t="str">
        <f>IF(OR(ISBLANK(MonthlyReport_Entry), AR$1 = ""), "", MonthlyReport_Entry)</f>
        <v/>
      </c>
      <c r="AS7" s="1" t="str">
        <f>IF(OR(ISBLANK(MonthlyReport_Entry), AS$1 = ""), "", MonthlyReport_Entry)</f>
        <v/>
      </c>
      <c r="AT7" s="1" t="str">
        <f>IF(OR(ISBLANK(MonthlyReport_Entry), AT$1 = ""), "", MonthlyReport_Entry)</f>
        <v/>
      </c>
      <c r="AU7" s="1" t="str">
        <f>IF(OR(ISBLANK(MonthlyReport_Entry), AU$1 = ""), "", MonthlyReport_Entry)</f>
        <v/>
      </c>
      <c r="AV7" s="1" t="str">
        <f>IF(OR(ISBLANK(MonthlyReport_Entry), AV$1 = ""), "", MonthlyReport_Entry)</f>
        <v/>
      </c>
      <c r="AW7" s="1" t="str">
        <f>IF(OR(ISBLANK(MonthlyReport_Entry), AW$1 = ""), "", MonthlyReport_Entry)</f>
        <v/>
      </c>
      <c r="AX7" s="1" t="str">
        <f>IF(OR(ISBLANK(MonthlyReport_Entry), AX$1 = ""), "", MonthlyReport_Entry)</f>
        <v/>
      </c>
      <c r="AY7" s="1" t="str">
        <f>IF(OR(ISBLANK(MonthlyReport_Entry), AY$1 = ""), "", MonthlyReport_Entry)</f>
        <v/>
      </c>
      <c r="AZ7" s="1" t="str">
        <f>IF(OR(ISBLANK(MonthlyReport_Entry), AZ$1 = ""), "", MonthlyReport_Entry)</f>
        <v/>
      </c>
      <c r="BA7" s="1" t="str">
        <f>IF(OR(ISBLANK(MonthlyReport_Entry), BA$1 = ""), "", MonthlyReport_Entry)</f>
        <v/>
      </c>
      <c r="BB7" s="1" t="str">
        <f>IF(OR(ISBLANK(MonthlyReport_Entry), BB$1 = ""), "", MonthlyReport_Entry)</f>
        <v/>
      </c>
      <c r="BC7" s="1" t="str">
        <f>IF(OR(ISBLANK(MonthlyReport_Entry), BC$1 = ""), "", MonthlyReport_Entry)</f>
        <v/>
      </c>
      <c r="BD7" s="1" t="str">
        <f>IF(OR(ISBLANK(MonthlyReport_Entry), BD$1 = ""), "", MonthlyReport_Entry)</f>
        <v/>
      </c>
      <c r="BE7" s="1" t="str">
        <f>IF(OR(ISBLANK(MonthlyReport_Entry), BE$1 = ""), "", MonthlyReport_Entry)</f>
        <v/>
      </c>
      <c r="BF7" s="1" t="str">
        <f>IF(OR(ISBLANK(MonthlyReport_Entry), BF$1 = ""), "", MonthlyReport_Entry)</f>
        <v/>
      </c>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row>
    <row r="8" spans="1:177" s="8" customFormat="1" x14ac:dyDescent="0.45">
      <c r="A8" s="58" t="s">
        <v>207</v>
      </c>
      <c r="B8" s="14" t="str">
        <f t="shared" si="0"/>
        <v/>
      </c>
      <c r="C8" s="11" t="str">
        <f t="shared" si="3"/>
        <v/>
      </c>
      <c r="D8" s="11" t="str">
        <f>IF($B8 &lt;&gt; "", SUMIF(Transactions!$C:$C, "&lt;" &amp; EDATE($B8, 1), Transactions!G:G), "")</f>
        <v/>
      </c>
      <c r="E8" s="9" t="str">
        <f>Investments!C9</f>
        <v/>
      </c>
      <c r="F8" s="10" t="str">
        <f>IF(B8 &lt;&gt; "", SUMIFS(Transactions!$G:$G, Transactions!H:H, "=" &amp; TRUE, Transactions!$C:$C, "&gt;=" &amp; $B8, Transactions!$C:$C, "&lt;" &amp; EDATE($B8, 1)), "")</f>
        <v/>
      </c>
      <c r="G8" s="10" t="str">
        <f>IF(B8 &lt;&gt; "", SUMIFS(Transactions!$G:$G, Transactions!$C:$C, "&gt;=" &amp; $B8, Transactions!$C:$C, "&lt;" &amp; EDATE($B8, 1)), "")</f>
        <v/>
      </c>
      <c r="H8" s="3" t="str">
        <f t="shared" si="2"/>
        <v/>
      </c>
      <c r="I8" s="1" t="str">
        <f>IF(OR(ISBLANK(MonthlyReport_Entry), I$1 = ""), "", MonthlyReport_Entry)</f>
        <v/>
      </c>
      <c r="J8" s="1" t="str">
        <f>IF(OR(ISBLANK(MonthlyReport_Entry), J$1 = ""), "", MonthlyReport_Entry)</f>
        <v/>
      </c>
      <c r="K8" s="1" t="str">
        <f>IF(OR(ISBLANK(MonthlyReport_Entry), K$1 = ""), "", MonthlyReport_Entry)</f>
        <v/>
      </c>
      <c r="L8" s="1" t="str">
        <f>IF(OR(ISBLANK(MonthlyReport_Entry), L$1 = ""), "", MonthlyReport_Entry)</f>
        <v/>
      </c>
      <c r="M8" s="1" t="str">
        <f>IF(OR(ISBLANK(MonthlyReport_Entry), M$1 = ""), "", MonthlyReport_Entry)</f>
        <v/>
      </c>
      <c r="N8" s="1" t="str">
        <f>IF(OR(ISBLANK(MonthlyReport_Entry), N$1 = ""), "", MonthlyReport_Entry)</f>
        <v/>
      </c>
      <c r="O8" s="1" t="str">
        <f>IF(OR(ISBLANK(MonthlyReport_Entry), O$1 = ""), "", MonthlyReport_Entry)</f>
        <v/>
      </c>
      <c r="P8" s="1" t="str">
        <f>IF(OR(ISBLANK(MonthlyReport_Entry), P$1 = ""), "", MonthlyReport_Entry)</f>
        <v/>
      </c>
      <c r="Q8" s="1" t="str">
        <f>IF(OR(ISBLANK(MonthlyReport_Entry), Q$1 = ""), "", MonthlyReport_Entry)</f>
        <v/>
      </c>
      <c r="R8" s="1" t="str">
        <f>IF(OR(ISBLANK(MonthlyReport_Entry), R$1 = ""), "", MonthlyReport_Entry)</f>
        <v/>
      </c>
      <c r="S8" s="1" t="str">
        <f>IF(OR(ISBLANK(MonthlyReport_Entry), S$1 = ""), "", MonthlyReport_Entry)</f>
        <v/>
      </c>
      <c r="T8" s="1" t="str">
        <f>IF(OR(ISBLANK(MonthlyReport_Entry), T$1 = ""), "", MonthlyReport_Entry)</f>
        <v/>
      </c>
      <c r="U8" s="1" t="str">
        <f>IF(OR(ISBLANK(MonthlyReport_Entry), U$1 = ""), "", MonthlyReport_Entry)</f>
        <v/>
      </c>
      <c r="V8" s="1" t="str">
        <f>IF(OR(ISBLANK(MonthlyReport_Entry), V$1 = ""), "", MonthlyReport_Entry)</f>
        <v/>
      </c>
      <c r="W8" s="1" t="str">
        <f>IF(OR(ISBLANK(MonthlyReport_Entry), W$1 = ""), "", MonthlyReport_Entry)</f>
        <v/>
      </c>
      <c r="X8" s="1" t="str">
        <f>IF(OR(ISBLANK(MonthlyReport_Entry), X$1 = ""), "", MonthlyReport_Entry)</f>
        <v/>
      </c>
      <c r="Y8" s="1" t="str">
        <f>IF(OR(ISBLANK(MonthlyReport_Entry), Y$1 = ""), "", MonthlyReport_Entry)</f>
        <v/>
      </c>
      <c r="Z8" s="1" t="str">
        <f>IF(OR(ISBLANK(MonthlyReport_Entry), Z$1 = ""), "", MonthlyReport_Entry)</f>
        <v/>
      </c>
      <c r="AA8" s="1" t="str">
        <f>IF(OR(ISBLANK(MonthlyReport_Entry), AA$1 = ""), "", MonthlyReport_Entry)</f>
        <v/>
      </c>
      <c r="AB8" s="1" t="str">
        <f>IF(OR(ISBLANK(MonthlyReport_Entry), AB$1 = ""), "", MonthlyReport_Entry)</f>
        <v/>
      </c>
      <c r="AC8" s="1" t="str">
        <f>IF(OR(ISBLANK(MonthlyReport_Entry), AC$1 = ""), "", MonthlyReport_Entry)</f>
        <v/>
      </c>
      <c r="AD8" s="1" t="str">
        <f>IF(OR(ISBLANK(MonthlyReport_Entry), AD$1 = ""), "", MonthlyReport_Entry)</f>
        <v/>
      </c>
      <c r="AE8" s="1" t="str">
        <f>IF(OR(ISBLANK(MonthlyReport_Entry), AE$1 = ""), "", MonthlyReport_Entry)</f>
        <v/>
      </c>
      <c r="AF8" s="1" t="str">
        <f>IF(OR(ISBLANK(MonthlyReport_Entry), AF$1 = ""), "", MonthlyReport_Entry)</f>
        <v/>
      </c>
      <c r="AG8" s="1" t="str">
        <f>IF(OR(ISBLANK(MonthlyReport_Entry), AG$1 = ""), "", MonthlyReport_Entry)</f>
        <v/>
      </c>
      <c r="AH8" s="1" t="str">
        <f>IF(OR(ISBLANK(MonthlyReport_Entry), AH$1 = ""), "", MonthlyReport_Entry)</f>
        <v/>
      </c>
      <c r="AI8" s="1" t="str">
        <f>IF(OR(ISBLANK(MonthlyReport_Entry), AI$1 = ""), "", MonthlyReport_Entry)</f>
        <v/>
      </c>
      <c r="AJ8" s="1" t="str">
        <f>IF(OR(ISBLANK(MonthlyReport_Entry), AJ$1 = ""), "", MonthlyReport_Entry)</f>
        <v/>
      </c>
      <c r="AK8" s="1" t="str">
        <f>IF(OR(ISBLANK(MonthlyReport_Entry), AK$1 = ""), "", MonthlyReport_Entry)</f>
        <v/>
      </c>
      <c r="AL8" s="1" t="str">
        <f>IF(OR(ISBLANK(MonthlyReport_Entry), AL$1 = ""), "", MonthlyReport_Entry)</f>
        <v/>
      </c>
      <c r="AM8" s="1" t="str">
        <f>IF(OR(ISBLANK(MonthlyReport_Entry), AM$1 = ""), "", MonthlyReport_Entry)</f>
        <v/>
      </c>
      <c r="AN8" s="1" t="str">
        <f>IF(OR(ISBLANK(MonthlyReport_Entry), AN$1 = ""), "", MonthlyReport_Entry)</f>
        <v/>
      </c>
      <c r="AO8" s="1" t="str">
        <f>IF(OR(ISBLANK(MonthlyReport_Entry), AO$1 = ""), "", MonthlyReport_Entry)</f>
        <v/>
      </c>
      <c r="AP8" s="1" t="str">
        <f>IF(OR(ISBLANK(MonthlyReport_Entry), AP$1 = ""), "", MonthlyReport_Entry)</f>
        <v/>
      </c>
      <c r="AQ8" s="1" t="str">
        <f>IF(OR(ISBLANK(MonthlyReport_Entry), AQ$1 = ""), "", MonthlyReport_Entry)</f>
        <v/>
      </c>
      <c r="AR8" s="1" t="str">
        <f>IF(OR(ISBLANK(MonthlyReport_Entry), AR$1 = ""), "", MonthlyReport_Entry)</f>
        <v/>
      </c>
      <c r="AS8" s="1" t="str">
        <f>IF(OR(ISBLANK(MonthlyReport_Entry), AS$1 = ""), "", MonthlyReport_Entry)</f>
        <v/>
      </c>
      <c r="AT8" s="1" t="str">
        <f>IF(OR(ISBLANK(MonthlyReport_Entry), AT$1 = ""), "", MonthlyReport_Entry)</f>
        <v/>
      </c>
      <c r="AU8" s="1" t="str">
        <f>IF(OR(ISBLANK(MonthlyReport_Entry), AU$1 = ""), "", MonthlyReport_Entry)</f>
        <v/>
      </c>
      <c r="AV8" s="1" t="str">
        <f>IF(OR(ISBLANK(MonthlyReport_Entry), AV$1 = ""), "", MonthlyReport_Entry)</f>
        <v/>
      </c>
      <c r="AW8" s="1" t="str">
        <f>IF(OR(ISBLANK(MonthlyReport_Entry), AW$1 = ""), "", MonthlyReport_Entry)</f>
        <v/>
      </c>
      <c r="AX8" s="1" t="str">
        <f>IF(OR(ISBLANK(MonthlyReport_Entry), AX$1 = ""), "", MonthlyReport_Entry)</f>
        <v/>
      </c>
      <c r="AY8" s="1" t="str">
        <f>IF(OR(ISBLANK(MonthlyReport_Entry), AY$1 = ""), "", MonthlyReport_Entry)</f>
        <v/>
      </c>
      <c r="AZ8" s="1" t="str">
        <f>IF(OR(ISBLANK(MonthlyReport_Entry), AZ$1 = ""), "", MonthlyReport_Entry)</f>
        <v/>
      </c>
      <c r="BA8" s="1" t="str">
        <f>IF(OR(ISBLANK(MonthlyReport_Entry), BA$1 = ""), "", MonthlyReport_Entry)</f>
        <v/>
      </c>
      <c r="BB8" s="1" t="str">
        <f>IF(OR(ISBLANK(MonthlyReport_Entry), BB$1 = ""), "", MonthlyReport_Entry)</f>
        <v/>
      </c>
      <c r="BC8" s="1" t="str">
        <f>IF(OR(ISBLANK(MonthlyReport_Entry), BC$1 = ""), "", MonthlyReport_Entry)</f>
        <v/>
      </c>
      <c r="BD8" s="1" t="str">
        <f>IF(OR(ISBLANK(MonthlyReport_Entry), BD$1 = ""), "", MonthlyReport_Entry)</f>
        <v/>
      </c>
      <c r="BE8" s="1" t="str">
        <f>IF(OR(ISBLANK(MonthlyReport_Entry), BE$1 = ""), "", MonthlyReport_Entry)</f>
        <v/>
      </c>
      <c r="BF8" s="1" t="str">
        <f>IF(OR(ISBLANK(MonthlyReport_Entry), BF$1 = ""), "", MonthlyReport_Entry)</f>
        <v/>
      </c>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row>
    <row r="9" spans="1:177" s="8" customFormat="1" x14ac:dyDescent="0.45">
      <c r="A9" s="58"/>
      <c r="B9" s="14" t="str">
        <f t="shared" si="0"/>
        <v/>
      </c>
      <c r="C9" s="11" t="str">
        <f t="shared" si="3"/>
        <v/>
      </c>
      <c r="D9" s="11" t="str">
        <f>IF($B9 &lt;&gt; "", SUMIF(Transactions!$C:$C, "&lt;" &amp; EDATE($B9, 1), Transactions!G:G), "")</f>
        <v/>
      </c>
      <c r="E9" s="9" t="str">
        <f>Investments!C10</f>
        <v/>
      </c>
      <c r="F9" s="10" t="str">
        <f>IF(B9 &lt;&gt; "", SUMIFS(Transactions!$G:$G, Transactions!H:H, "=" &amp; TRUE, Transactions!$C:$C, "&gt;=" &amp; $B9, Transactions!$C:$C, "&lt;" &amp; EDATE($B9, 1)), "")</f>
        <v/>
      </c>
      <c r="G9" s="10" t="str">
        <f>IF(B9 &lt;&gt; "", SUMIFS(Transactions!$G:$G, Transactions!$C:$C, "&gt;=" &amp; $B9, Transactions!$C:$C, "&lt;" &amp; EDATE($B9, 1)), "")</f>
        <v/>
      </c>
      <c r="H9" s="3" t="str">
        <f t="shared" si="2"/>
        <v/>
      </c>
      <c r="I9" s="1" t="str">
        <f>IF(OR(ISBLANK(MonthlyReport_Entry), I$1 = ""), "", MonthlyReport_Entry)</f>
        <v/>
      </c>
      <c r="J9" s="1" t="str">
        <f>IF(OR(ISBLANK(MonthlyReport_Entry), J$1 = ""), "", MonthlyReport_Entry)</f>
        <v/>
      </c>
      <c r="K9" s="1" t="str">
        <f>IF(OR(ISBLANK(MonthlyReport_Entry), K$1 = ""), "", MonthlyReport_Entry)</f>
        <v/>
      </c>
      <c r="L9" s="1" t="str">
        <f>IF(OR(ISBLANK(MonthlyReport_Entry), L$1 = ""), "", MonthlyReport_Entry)</f>
        <v/>
      </c>
      <c r="M9" s="1" t="str">
        <f>IF(OR(ISBLANK(MonthlyReport_Entry), M$1 = ""), "", MonthlyReport_Entry)</f>
        <v/>
      </c>
      <c r="N9" s="1" t="str">
        <f>IF(OR(ISBLANK(MonthlyReport_Entry), N$1 = ""), "", MonthlyReport_Entry)</f>
        <v/>
      </c>
      <c r="O9" s="1" t="str">
        <f>IF(OR(ISBLANK(MonthlyReport_Entry), O$1 = ""), "", MonthlyReport_Entry)</f>
        <v/>
      </c>
      <c r="P9" s="1" t="str">
        <f>IF(OR(ISBLANK(MonthlyReport_Entry), P$1 = ""), "", MonthlyReport_Entry)</f>
        <v/>
      </c>
      <c r="Q9" s="1" t="str">
        <f>IF(OR(ISBLANK(MonthlyReport_Entry), Q$1 = ""), "", MonthlyReport_Entry)</f>
        <v/>
      </c>
      <c r="R9" s="1" t="str">
        <f>IF(OR(ISBLANK(MonthlyReport_Entry), R$1 = ""), "", MonthlyReport_Entry)</f>
        <v/>
      </c>
      <c r="S9" s="1" t="str">
        <f>IF(OR(ISBLANK(MonthlyReport_Entry), S$1 = ""), "", MonthlyReport_Entry)</f>
        <v/>
      </c>
      <c r="T9" s="1" t="str">
        <f>IF(OR(ISBLANK(MonthlyReport_Entry), T$1 = ""), "", MonthlyReport_Entry)</f>
        <v/>
      </c>
      <c r="U9" s="1" t="str">
        <f>IF(OR(ISBLANK(MonthlyReport_Entry), U$1 = ""), "", MonthlyReport_Entry)</f>
        <v/>
      </c>
      <c r="V9" s="1" t="str">
        <f>IF(OR(ISBLANK(MonthlyReport_Entry), V$1 = ""), "", MonthlyReport_Entry)</f>
        <v/>
      </c>
      <c r="W9" s="1" t="str">
        <f>IF(OR(ISBLANK(MonthlyReport_Entry), W$1 = ""), "", MonthlyReport_Entry)</f>
        <v/>
      </c>
      <c r="X9" s="1" t="str">
        <f>IF(OR(ISBLANK(MonthlyReport_Entry), X$1 = ""), "", MonthlyReport_Entry)</f>
        <v/>
      </c>
      <c r="Y9" s="1" t="str">
        <f>IF(OR(ISBLANK(MonthlyReport_Entry), Y$1 = ""), "", MonthlyReport_Entry)</f>
        <v/>
      </c>
      <c r="Z9" s="1" t="str">
        <f>IF(OR(ISBLANK(MonthlyReport_Entry), Z$1 = ""), "", MonthlyReport_Entry)</f>
        <v/>
      </c>
      <c r="AA9" s="1" t="str">
        <f>IF(OR(ISBLANK(MonthlyReport_Entry), AA$1 = ""), "", MonthlyReport_Entry)</f>
        <v/>
      </c>
      <c r="AB9" s="1" t="str">
        <f>IF(OR(ISBLANK(MonthlyReport_Entry), AB$1 = ""), "", MonthlyReport_Entry)</f>
        <v/>
      </c>
      <c r="AC9" s="1" t="str">
        <f>IF(OR(ISBLANK(MonthlyReport_Entry), AC$1 = ""), "", MonthlyReport_Entry)</f>
        <v/>
      </c>
      <c r="AD9" s="1" t="str">
        <f>IF(OR(ISBLANK(MonthlyReport_Entry), AD$1 = ""), "", MonthlyReport_Entry)</f>
        <v/>
      </c>
      <c r="AE9" s="1" t="str">
        <f>IF(OR(ISBLANK(MonthlyReport_Entry), AE$1 = ""), "", MonthlyReport_Entry)</f>
        <v/>
      </c>
      <c r="AF9" s="1" t="str">
        <f>IF(OR(ISBLANK(MonthlyReport_Entry), AF$1 = ""), "", MonthlyReport_Entry)</f>
        <v/>
      </c>
      <c r="AG9" s="1" t="str">
        <f>IF(OR(ISBLANK(MonthlyReport_Entry), AG$1 = ""), "", MonthlyReport_Entry)</f>
        <v/>
      </c>
      <c r="AH9" s="1" t="str">
        <f>IF(OR(ISBLANK(MonthlyReport_Entry), AH$1 = ""), "", MonthlyReport_Entry)</f>
        <v/>
      </c>
      <c r="AI9" s="1" t="str">
        <f>IF(OR(ISBLANK(MonthlyReport_Entry), AI$1 = ""), "", MonthlyReport_Entry)</f>
        <v/>
      </c>
      <c r="AJ9" s="1" t="str">
        <f>IF(OR(ISBLANK(MonthlyReport_Entry), AJ$1 = ""), "", MonthlyReport_Entry)</f>
        <v/>
      </c>
      <c r="AK9" s="1" t="str">
        <f>IF(OR(ISBLANK(MonthlyReport_Entry), AK$1 = ""), "", MonthlyReport_Entry)</f>
        <v/>
      </c>
      <c r="AL9" s="1" t="str">
        <f>IF(OR(ISBLANK(MonthlyReport_Entry), AL$1 = ""), "", MonthlyReport_Entry)</f>
        <v/>
      </c>
      <c r="AM9" s="1" t="str">
        <f>IF(OR(ISBLANK(MonthlyReport_Entry), AM$1 = ""), "", MonthlyReport_Entry)</f>
        <v/>
      </c>
      <c r="AN9" s="1" t="str">
        <f>IF(OR(ISBLANK(MonthlyReport_Entry), AN$1 = ""), "", MonthlyReport_Entry)</f>
        <v/>
      </c>
      <c r="AO9" s="1" t="str">
        <f>IF(OR(ISBLANK(MonthlyReport_Entry), AO$1 = ""), "", MonthlyReport_Entry)</f>
        <v/>
      </c>
      <c r="AP9" s="1" t="str">
        <f>IF(OR(ISBLANK(MonthlyReport_Entry), AP$1 = ""), "", MonthlyReport_Entry)</f>
        <v/>
      </c>
      <c r="AQ9" s="1" t="str">
        <f>IF(OR(ISBLANK(MonthlyReport_Entry), AQ$1 = ""), "", MonthlyReport_Entry)</f>
        <v/>
      </c>
      <c r="AR9" s="1" t="str">
        <f>IF(OR(ISBLANK(MonthlyReport_Entry), AR$1 = ""), "", MonthlyReport_Entry)</f>
        <v/>
      </c>
      <c r="AS9" s="1" t="str">
        <f>IF(OR(ISBLANK(MonthlyReport_Entry), AS$1 = ""), "", MonthlyReport_Entry)</f>
        <v/>
      </c>
      <c r="AT9" s="1" t="str">
        <f>IF(OR(ISBLANK(MonthlyReport_Entry), AT$1 = ""), "", MonthlyReport_Entry)</f>
        <v/>
      </c>
      <c r="AU9" s="1" t="str">
        <f>IF(OR(ISBLANK(MonthlyReport_Entry), AU$1 = ""), "", MonthlyReport_Entry)</f>
        <v/>
      </c>
      <c r="AV9" s="1" t="str">
        <f>IF(OR(ISBLANK(MonthlyReport_Entry), AV$1 = ""), "", MonthlyReport_Entry)</f>
        <v/>
      </c>
      <c r="AW9" s="1" t="str">
        <f>IF(OR(ISBLANK(MonthlyReport_Entry), AW$1 = ""), "", MonthlyReport_Entry)</f>
        <v/>
      </c>
      <c r="AX9" s="1" t="str">
        <f>IF(OR(ISBLANK(MonthlyReport_Entry), AX$1 = ""), "", MonthlyReport_Entry)</f>
        <v/>
      </c>
      <c r="AY9" s="1" t="str">
        <f>IF(OR(ISBLANK(MonthlyReport_Entry), AY$1 = ""), "", MonthlyReport_Entry)</f>
        <v/>
      </c>
      <c r="AZ9" s="1" t="str">
        <f>IF(OR(ISBLANK(MonthlyReport_Entry), AZ$1 = ""), "", MonthlyReport_Entry)</f>
        <v/>
      </c>
      <c r="BA9" s="1" t="str">
        <f>IF(OR(ISBLANK(MonthlyReport_Entry), BA$1 = ""), "", MonthlyReport_Entry)</f>
        <v/>
      </c>
      <c r="BB9" s="1" t="str">
        <f>IF(OR(ISBLANK(MonthlyReport_Entry), BB$1 = ""), "", MonthlyReport_Entry)</f>
        <v/>
      </c>
      <c r="BC9" s="1" t="str">
        <f>IF(OR(ISBLANK(MonthlyReport_Entry), BC$1 = ""), "", MonthlyReport_Entry)</f>
        <v/>
      </c>
      <c r="BD9" s="1" t="str">
        <f>IF(OR(ISBLANK(MonthlyReport_Entry), BD$1 = ""), "", MonthlyReport_Entry)</f>
        <v/>
      </c>
      <c r="BE9" s="1" t="str">
        <f>IF(OR(ISBLANK(MonthlyReport_Entry), BE$1 = ""), "", MonthlyReport_Entry)</f>
        <v/>
      </c>
      <c r="BF9" s="1" t="str">
        <f>IF(OR(ISBLANK(MonthlyReport_Entry), BF$1 = ""), "", MonthlyReport_Entry)</f>
        <v/>
      </c>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row>
    <row r="10" spans="1:177" s="8" customFormat="1" x14ac:dyDescent="0.45">
      <c r="A10" s="58" t="s">
        <v>139</v>
      </c>
      <c r="B10" s="14" t="str">
        <f t="shared" si="0"/>
        <v/>
      </c>
      <c r="C10" s="11" t="str">
        <f t="shared" si="3"/>
        <v/>
      </c>
      <c r="D10" s="11" t="str">
        <f>IF($B10 &lt;&gt; "", SUMIF(Transactions!$C:$C, "&lt;" &amp; EDATE($B10, 1), Transactions!G:G), "")</f>
        <v/>
      </c>
      <c r="E10" s="9" t="str">
        <f>Investments!C11</f>
        <v/>
      </c>
      <c r="F10" s="10" t="str">
        <f>IF(B10 &lt;&gt; "", SUMIFS(Transactions!$G:$G, Transactions!H:H, "=" &amp; TRUE, Transactions!$C:$C, "&gt;=" &amp; $B10, Transactions!$C:$C, "&lt;" &amp; EDATE($B10, 1)), "")</f>
        <v/>
      </c>
      <c r="G10" s="10" t="str">
        <f>IF(B10 &lt;&gt; "", SUMIFS(Transactions!$G:$G, Transactions!$C:$C, "&gt;=" &amp; $B10, Transactions!$C:$C, "&lt;" &amp; EDATE($B10, 1)), "")</f>
        <v/>
      </c>
      <c r="H10" s="3" t="str">
        <f t="shared" si="2"/>
        <v/>
      </c>
      <c r="I10" s="1" t="str">
        <f>IF(OR(ISBLANK(MonthlyReport_Entry), I$1 = ""), "", MonthlyReport_Entry)</f>
        <v/>
      </c>
      <c r="J10" s="1" t="str">
        <f>IF(OR(ISBLANK(MonthlyReport_Entry), J$1 = ""), "", MonthlyReport_Entry)</f>
        <v/>
      </c>
      <c r="K10" s="1" t="str">
        <f>IF(OR(ISBLANK(MonthlyReport_Entry), K$1 = ""), "", MonthlyReport_Entry)</f>
        <v/>
      </c>
      <c r="L10" s="1" t="str">
        <f>IF(OR(ISBLANK(MonthlyReport_Entry), L$1 = ""), "", MonthlyReport_Entry)</f>
        <v/>
      </c>
      <c r="M10" s="1" t="str">
        <f>IF(OR(ISBLANK(MonthlyReport_Entry), M$1 = ""), "", MonthlyReport_Entry)</f>
        <v/>
      </c>
      <c r="N10" s="1" t="str">
        <f>IF(OR(ISBLANK(MonthlyReport_Entry), N$1 = ""), "", MonthlyReport_Entry)</f>
        <v/>
      </c>
      <c r="O10" s="1" t="str">
        <f>IF(OR(ISBLANK(MonthlyReport_Entry), O$1 = ""), "", MonthlyReport_Entry)</f>
        <v/>
      </c>
      <c r="P10" s="1" t="str">
        <f>IF(OR(ISBLANK(MonthlyReport_Entry), P$1 = ""), "", MonthlyReport_Entry)</f>
        <v/>
      </c>
      <c r="Q10" s="1" t="str">
        <f>IF(OR(ISBLANK(MonthlyReport_Entry), Q$1 = ""), "", MonthlyReport_Entry)</f>
        <v/>
      </c>
      <c r="R10" s="1" t="str">
        <f>IF(OR(ISBLANK(MonthlyReport_Entry), R$1 = ""), "", MonthlyReport_Entry)</f>
        <v/>
      </c>
      <c r="S10" s="1" t="str">
        <f>IF(OR(ISBLANK(MonthlyReport_Entry), S$1 = ""), "", MonthlyReport_Entry)</f>
        <v/>
      </c>
      <c r="T10" s="1" t="str">
        <f>IF(OR(ISBLANK(MonthlyReport_Entry), T$1 = ""), "", MonthlyReport_Entry)</f>
        <v/>
      </c>
      <c r="U10" s="1" t="str">
        <f>IF(OR(ISBLANK(MonthlyReport_Entry), U$1 = ""), "", MonthlyReport_Entry)</f>
        <v/>
      </c>
      <c r="V10" s="1" t="str">
        <f>IF(OR(ISBLANK(MonthlyReport_Entry), V$1 = ""), "", MonthlyReport_Entry)</f>
        <v/>
      </c>
      <c r="W10" s="1" t="str">
        <f>IF(OR(ISBLANK(MonthlyReport_Entry), W$1 = ""), "", MonthlyReport_Entry)</f>
        <v/>
      </c>
      <c r="X10" s="1" t="str">
        <f>IF(OR(ISBLANK(MonthlyReport_Entry), X$1 = ""), "", MonthlyReport_Entry)</f>
        <v/>
      </c>
      <c r="Y10" s="1" t="str">
        <f>IF(OR(ISBLANK(MonthlyReport_Entry), Y$1 = ""), "", MonthlyReport_Entry)</f>
        <v/>
      </c>
      <c r="Z10" s="1" t="str">
        <f>IF(OR(ISBLANK(MonthlyReport_Entry), Z$1 = ""), "", MonthlyReport_Entry)</f>
        <v/>
      </c>
      <c r="AA10" s="1" t="str">
        <f>IF(OR(ISBLANK(MonthlyReport_Entry), AA$1 = ""), "", MonthlyReport_Entry)</f>
        <v/>
      </c>
      <c r="AB10" s="1" t="str">
        <f>IF(OR(ISBLANK(MonthlyReport_Entry), AB$1 = ""), "", MonthlyReport_Entry)</f>
        <v/>
      </c>
      <c r="AC10" s="1" t="str">
        <f>IF(OR(ISBLANK(MonthlyReport_Entry), AC$1 = ""), "", MonthlyReport_Entry)</f>
        <v/>
      </c>
      <c r="AD10" s="1" t="str">
        <f>IF(OR(ISBLANK(MonthlyReport_Entry), AD$1 = ""), "", MonthlyReport_Entry)</f>
        <v/>
      </c>
      <c r="AE10" s="1" t="str">
        <f>IF(OR(ISBLANK(MonthlyReport_Entry), AE$1 = ""), "", MonthlyReport_Entry)</f>
        <v/>
      </c>
      <c r="AF10" s="1" t="str">
        <f>IF(OR(ISBLANK(MonthlyReport_Entry), AF$1 = ""), "", MonthlyReport_Entry)</f>
        <v/>
      </c>
      <c r="AG10" s="1" t="str">
        <f>IF(OR(ISBLANK(MonthlyReport_Entry), AG$1 = ""), "", MonthlyReport_Entry)</f>
        <v/>
      </c>
      <c r="AH10" s="1" t="str">
        <f>IF(OR(ISBLANK(MonthlyReport_Entry), AH$1 = ""), "", MonthlyReport_Entry)</f>
        <v/>
      </c>
      <c r="AI10" s="1" t="str">
        <f>IF(OR(ISBLANK(MonthlyReport_Entry), AI$1 = ""), "", MonthlyReport_Entry)</f>
        <v/>
      </c>
      <c r="AJ10" s="1" t="str">
        <f>IF(OR(ISBLANK(MonthlyReport_Entry), AJ$1 = ""), "", MonthlyReport_Entry)</f>
        <v/>
      </c>
      <c r="AK10" s="1" t="str">
        <f>IF(OR(ISBLANK(MonthlyReport_Entry), AK$1 = ""), "", MonthlyReport_Entry)</f>
        <v/>
      </c>
      <c r="AL10" s="1" t="str">
        <f>IF(OR(ISBLANK(MonthlyReport_Entry), AL$1 = ""), "", MonthlyReport_Entry)</f>
        <v/>
      </c>
      <c r="AM10" s="1" t="str">
        <f>IF(OR(ISBLANK(MonthlyReport_Entry), AM$1 = ""), "", MonthlyReport_Entry)</f>
        <v/>
      </c>
      <c r="AN10" s="1" t="str">
        <f>IF(OR(ISBLANK(MonthlyReport_Entry), AN$1 = ""), "", MonthlyReport_Entry)</f>
        <v/>
      </c>
      <c r="AO10" s="1" t="str">
        <f>IF(OR(ISBLANK(MonthlyReport_Entry), AO$1 = ""), "", MonthlyReport_Entry)</f>
        <v/>
      </c>
      <c r="AP10" s="1" t="str">
        <f>IF(OR(ISBLANK(MonthlyReport_Entry), AP$1 = ""), "", MonthlyReport_Entry)</f>
        <v/>
      </c>
      <c r="AQ10" s="1" t="str">
        <f>IF(OR(ISBLANK(MonthlyReport_Entry), AQ$1 = ""), "", MonthlyReport_Entry)</f>
        <v/>
      </c>
      <c r="AR10" s="1" t="str">
        <f>IF(OR(ISBLANK(MonthlyReport_Entry), AR$1 = ""), "", MonthlyReport_Entry)</f>
        <v/>
      </c>
      <c r="AS10" s="1" t="str">
        <f>IF(OR(ISBLANK(MonthlyReport_Entry), AS$1 = ""), "", MonthlyReport_Entry)</f>
        <v/>
      </c>
      <c r="AT10" s="1" t="str">
        <f>IF(OR(ISBLANK(MonthlyReport_Entry), AT$1 = ""), "", MonthlyReport_Entry)</f>
        <v/>
      </c>
      <c r="AU10" s="1" t="str">
        <f>IF(OR(ISBLANK(MonthlyReport_Entry), AU$1 = ""), "", MonthlyReport_Entry)</f>
        <v/>
      </c>
      <c r="AV10" s="1" t="str">
        <f>IF(OR(ISBLANK(MonthlyReport_Entry), AV$1 = ""), "", MonthlyReport_Entry)</f>
        <v/>
      </c>
      <c r="AW10" s="1" t="str">
        <f>IF(OR(ISBLANK(MonthlyReport_Entry), AW$1 = ""), "", MonthlyReport_Entry)</f>
        <v/>
      </c>
      <c r="AX10" s="1" t="str">
        <f>IF(OR(ISBLANK(MonthlyReport_Entry), AX$1 = ""), "", MonthlyReport_Entry)</f>
        <v/>
      </c>
      <c r="AY10" s="1" t="str">
        <f>IF(OR(ISBLANK(MonthlyReport_Entry), AY$1 = ""), "", MonthlyReport_Entry)</f>
        <v/>
      </c>
      <c r="AZ10" s="1" t="str">
        <f>IF(OR(ISBLANK(MonthlyReport_Entry), AZ$1 = ""), "", MonthlyReport_Entry)</f>
        <v/>
      </c>
      <c r="BA10" s="1" t="str">
        <f>IF(OR(ISBLANK(MonthlyReport_Entry), BA$1 = ""), "", MonthlyReport_Entry)</f>
        <v/>
      </c>
      <c r="BB10" s="1" t="str">
        <f>IF(OR(ISBLANK(MonthlyReport_Entry), BB$1 = ""), "", MonthlyReport_Entry)</f>
        <v/>
      </c>
      <c r="BC10" s="1" t="str">
        <f>IF(OR(ISBLANK(MonthlyReport_Entry), BC$1 = ""), "", MonthlyReport_Entry)</f>
        <v/>
      </c>
      <c r="BD10" s="1" t="str">
        <f>IF(OR(ISBLANK(MonthlyReport_Entry), BD$1 = ""), "", MonthlyReport_Entry)</f>
        <v/>
      </c>
      <c r="BE10" s="1" t="str">
        <f>IF(OR(ISBLANK(MonthlyReport_Entry), BE$1 = ""), "", MonthlyReport_Entry)</f>
        <v/>
      </c>
      <c r="BF10" s="1" t="str">
        <f>IF(OR(ISBLANK(MonthlyReport_Entry), BF$1 = ""), "", MonthlyReport_Entry)</f>
        <v/>
      </c>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row>
    <row r="11" spans="1:177" s="8" customFormat="1" x14ac:dyDescent="0.45">
      <c r="A11" s="58" t="s">
        <v>208</v>
      </c>
      <c r="B11" s="14" t="str">
        <f t="shared" si="0"/>
        <v/>
      </c>
      <c r="C11" s="11" t="str">
        <f t="shared" si="3"/>
        <v/>
      </c>
      <c r="D11" s="11" t="str">
        <f>IF($B11 &lt;&gt; "", SUMIF(Transactions!$C:$C, "&lt;" &amp; EDATE($B11, 1), Transactions!G:G), "")</f>
        <v/>
      </c>
      <c r="E11" s="9" t="str">
        <f>Investments!C12</f>
        <v/>
      </c>
      <c r="F11" s="10" t="str">
        <f>IF(B11 &lt;&gt; "", SUMIFS(Transactions!$G:$G, Transactions!H:H, "=" &amp; TRUE, Transactions!$C:$C, "&gt;=" &amp; $B11, Transactions!$C:$C, "&lt;" &amp; EDATE($B11, 1)), "")</f>
        <v/>
      </c>
      <c r="G11" s="10" t="str">
        <f>IF(B11 &lt;&gt; "", SUMIFS(Transactions!$G:$G, Transactions!$C:$C, "&gt;=" &amp; $B11, Transactions!$C:$C, "&lt;" &amp; EDATE($B11, 1)), "")</f>
        <v/>
      </c>
      <c r="H11" s="3" t="str">
        <f t="shared" si="2"/>
        <v/>
      </c>
      <c r="I11" s="1" t="str">
        <f>IF(OR(ISBLANK(MonthlyReport_Entry), I$1 = ""), "", MonthlyReport_Entry)</f>
        <v/>
      </c>
      <c r="J11" s="1" t="str">
        <f>IF(OR(ISBLANK(MonthlyReport_Entry), J$1 = ""), "", MonthlyReport_Entry)</f>
        <v/>
      </c>
      <c r="K11" s="1" t="str">
        <f>IF(OR(ISBLANK(MonthlyReport_Entry), K$1 = ""), "", MonthlyReport_Entry)</f>
        <v/>
      </c>
      <c r="L11" s="1" t="str">
        <f>IF(OR(ISBLANK(MonthlyReport_Entry), L$1 = ""), "", MonthlyReport_Entry)</f>
        <v/>
      </c>
      <c r="M11" s="1" t="str">
        <f>IF(OR(ISBLANK(MonthlyReport_Entry), M$1 = ""), "", MonthlyReport_Entry)</f>
        <v/>
      </c>
      <c r="N11" s="1" t="str">
        <f>IF(OR(ISBLANK(MonthlyReport_Entry), N$1 = ""), "", MonthlyReport_Entry)</f>
        <v/>
      </c>
      <c r="O11" s="1" t="str">
        <f>IF(OR(ISBLANK(MonthlyReport_Entry), O$1 = ""), "", MonthlyReport_Entry)</f>
        <v/>
      </c>
      <c r="P11" s="1" t="str">
        <f>IF(OR(ISBLANK(MonthlyReport_Entry), P$1 = ""), "", MonthlyReport_Entry)</f>
        <v/>
      </c>
      <c r="Q11" s="1" t="str">
        <f>IF(OR(ISBLANK(MonthlyReport_Entry), Q$1 = ""), "", MonthlyReport_Entry)</f>
        <v/>
      </c>
      <c r="R11" s="1" t="str">
        <f>IF(OR(ISBLANK(MonthlyReport_Entry), R$1 = ""), "", MonthlyReport_Entry)</f>
        <v/>
      </c>
      <c r="S11" s="1" t="str">
        <f>IF(OR(ISBLANK(MonthlyReport_Entry), S$1 = ""), "", MonthlyReport_Entry)</f>
        <v/>
      </c>
      <c r="T11" s="1" t="str">
        <f>IF(OR(ISBLANK(MonthlyReport_Entry), T$1 = ""), "", MonthlyReport_Entry)</f>
        <v/>
      </c>
      <c r="U11" s="1" t="str">
        <f>IF(OR(ISBLANK(MonthlyReport_Entry), U$1 = ""), "", MonthlyReport_Entry)</f>
        <v/>
      </c>
      <c r="V11" s="1" t="str">
        <f>IF(OR(ISBLANK(MonthlyReport_Entry), V$1 = ""), "", MonthlyReport_Entry)</f>
        <v/>
      </c>
      <c r="W11" s="1" t="str">
        <f>IF(OR(ISBLANK(MonthlyReport_Entry), W$1 = ""), "", MonthlyReport_Entry)</f>
        <v/>
      </c>
      <c r="X11" s="1" t="str">
        <f>IF(OR(ISBLANK(MonthlyReport_Entry), X$1 = ""), "", MonthlyReport_Entry)</f>
        <v/>
      </c>
      <c r="Y11" s="1" t="str">
        <f>IF(OR(ISBLANK(MonthlyReport_Entry), Y$1 = ""), "", MonthlyReport_Entry)</f>
        <v/>
      </c>
      <c r="Z11" s="1" t="str">
        <f>IF(OR(ISBLANK(MonthlyReport_Entry), Z$1 = ""), "", MonthlyReport_Entry)</f>
        <v/>
      </c>
      <c r="AA11" s="1" t="str">
        <f>IF(OR(ISBLANK(MonthlyReport_Entry), AA$1 = ""), "", MonthlyReport_Entry)</f>
        <v/>
      </c>
      <c r="AB11" s="1" t="str">
        <f>IF(OR(ISBLANK(MonthlyReport_Entry), AB$1 = ""), "", MonthlyReport_Entry)</f>
        <v/>
      </c>
      <c r="AC11" s="1" t="str">
        <f>IF(OR(ISBLANK(MonthlyReport_Entry), AC$1 = ""), "", MonthlyReport_Entry)</f>
        <v/>
      </c>
      <c r="AD11" s="1" t="str">
        <f>IF(OR(ISBLANK(MonthlyReport_Entry), AD$1 = ""), "", MonthlyReport_Entry)</f>
        <v/>
      </c>
      <c r="AE11" s="1" t="str">
        <f>IF(OR(ISBLANK(MonthlyReport_Entry), AE$1 = ""), "", MonthlyReport_Entry)</f>
        <v/>
      </c>
      <c r="AF11" s="1" t="str">
        <f>IF(OR(ISBLANK(MonthlyReport_Entry), AF$1 = ""), "", MonthlyReport_Entry)</f>
        <v/>
      </c>
      <c r="AG11" s="1" t="str">
        <f>IF(OR(ISBLANK(MonthlyReport_Entry), AG$1 = ""), "", MonthlyReport_Entry)</f>
        <v/>
      </c>
      <c r="AH11" s="1" t="str">
        <f>IF(OR(ISBLANK(MonthlyReport_Entry), AH$1 = ""), "", MonthlyReport_Entry)</f>
        <v/>
      </c>
      <c r="AI11" s="1" t="str">
        <f>IF(OR(ISBLANK(MonthlyReport_Entry), AI$1 = ""), "", MonthlyReport_Entry)</f>
        <v/>
      </c>
      <c r="AJ11" s="1" t="str">
        <f>IF(OR(ISBLANK(MonthlyReport_Entry), AJ$1 = ""), "", MonthlyReport_Entry)</f>
        <v/>
      </c>
      <c r="AK11" s="1" t="str">
        <f>IF(OR(ISBLANK(MonthlyReport_Entry), AK$1 = ""), "", MonthlyReport_Entry)</f>
        <v/>
      </c>
      <c r="AL11" s="1" t="str">
        <f>IF(OR(ISBLANK(MonthlyReport_Entry), AL$1 = ""), "", MonthlyReport_Entry)</f>
        <v/>
      </c>
      <c r="AM11" s="1" t="str">
        <f>IF(OR(ISBLANK(MonthlyReport_Entry), AM$1 = ""), "", MonthlyReport_Entry)</f>
        <v/>
      </c>
      <c r="AN11" s="1" t="str">
        <f>IF(OR(ISBLANK(MonthlyReport_Entry), AN$1 = ""), "", MonthlyReport_Entry)</f>
        <v/>
      </c>
      <c r="AO11" s="1" t="str">
        <f>IF(OR(ISBLANK(MonthlyReport_Entry), AO$1 = ""), "", MonthlyReport_Entry)</f>
        <v/>
      </c>
      <c r="AP11" s="1" t="str">
        <f>IF(OR(ISBLANK(MonthlyReport_Entry), AP$1 = ""), "", MonthlyReport_Entry)</f>
        <v/>
      </c>
      <c r="AQ11" s="1" t="str">
        <f>IF(OR(ISBLANK(MonthlyReport_Entry), AQ$1 = ""), "", MonthlyReport_Entry)</f>
        <v/>
      </c>
      <c r="AR11" s="1" t="str">
        <f>IF(OR(ISBLANK(MonthlyReport_Entry), AR$1 = ""), "", MonthlyReport_Entry)</f>
        <v/>
      </c>
      <c r="AS11" s="1" t="str">
        <f>IF(OR(ISBLANK(MonthlyReport_Entry), AS$1 = ""), "", MonthlyReport_Entry)</f>
        <v/>
      </c>
      <c r="AT11" s="1" t="str">
        <f>IF(OR(ISBLANK(MonthlyReport_Entry), AT$1 = ""), "", MonthlyReport_Entry)</f>
        <v/>
      </c>
      <c r="AU11" s="1" t="str">
        <f>IF(OR(ISBLANK(MonthlyReport_Entry), AU$1 = ""), "", MonthlyReport_Entry)</f>
        <v/>
      </c>
      <c r="AV11" s="1" t="str">
        <f>IF(OR(ISBLANK(MonthlyReport_Entry), AV$1 = ""), "", MonthlyReport_Entry)</f>
        <v/>
      </c>
      <c r="AW11" s="1" t="str">
        <f>IF(OR(ISBLANK(MonthlyReport_Entry), AW$1 = ""), "", MonthlyReport_Entry)</f>
        <v/>
      </c>
      <c r="AX11" s="1" t="str">
        <f>IF(OR(ISBLANK(MonthlyReport_Entry), AX$1 = ""), "", MonthlyReport_Entry)</f>
        <v/>
      </c>
      <c r="AY11" s="1" t="str">
        <f>IF(OR(ISBLANK(MonthlyReport_Entry), AY$1 = ""), "", MonthlyReport_Entry)</f>
        <v/>
      </c>
      <c r="AZ11" s="1" t="str">
        <f>IF(OR(ISBLANK(MonthlyReport_Entry), AZ$1 = ""), "", MonthlyReport_Entry)</f>
        <v/>
      </c>
      <c r="BA11" s="1" t="str">
        <f>IF(OR(ISBLANK(MonthlyReport_Entry), BA$1 = ""), "", MonthlyReport_Entry)</f>
        <v/>
      </c>
      <c r="BB11" s="1" t="str">
        <f>IF(OR(ISBLANK(MonthlyReport_Entry), BB$1 = ""), "", MonthlyReport_Entry)</f>
        <v/>
      </c>
      <c r="BC11" s="1" t="str">
        <f>IF(OR(ISBLANK(MonthlyReport_Entry), BC$1 = ""), "", MonthlyReport_Entry)</f>
        <v/>
      </c>
      <c r="BD11" s="1" t="str">
        <f>IF(OR(ISBLANK(MonthlyReport_Entry), BD$1 = ""), "", MonthlyReport_Entry)</f>
        <v/>
      </c>
      <c r="BE11" s="1" t="str">
        <f>IF(OR(ISBLANK(MonthlyReport_Entry), BE$1 = ""), "", MonthlyReport_Entry)</f>
        <v/>
      </c>
      <c r="BF11" s="1" t="str">
        <f>IF(OR(ISBLANK(MonthlyReport_Entry), BF$1 = ""), "", MonthlyReport_Entry)</f>
        <v/>
      </c>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row>
    <row r="12" spans="1:177" s="8" customFormat="1" x14ac:dyDescent="0.45">
      <c r="A12" s="58"/>
      <c r="B12" s="14" t="str">
        <f t="shared" si="0"/>
        <v/>
      </c>
      <c r="C12" s="11" t="str">
        <f t="shared" si="3"/>
        <v/>
      </c>
      <c r="D12" s="11" t="str">
        <f>IF($B12 &lt;&gt; "", SUMIF(Transactions!$C:$C, "&lt;" &amp; EDATE($B12, 1), Transactions!G:G), "")</f>
        <v/>
      </c>
      <c r="E12" s="9" t="str">
        <f>Investments!C13</f>
        <v/>
      </c>
      <c r="F12" s="10" t="str">
        <f>IF(B12 &lt;&gt; "", SUMIFS(Transactions!$G:$G, Transactions!H:H, "=" &amp; TRUE, Transactions!$C:$C, "&gt;=" &amp; $B12, Transactions!$C:$C, "&lt;" &amp; EDATE($B12, 1)), "")</f>
        <v/>
      </c>
      <c r="G12" s="10" t="str">
        <f>IF(B12 &lt;&gt; "", SUMIFS(Transactions!$G:$G, Transactions!$C:$C, "&gt;=" &amp; $B12, Transactions!$C:$C, "&lt;" &amp; EDATE($B12, 1)), "")</f>
        <v/>
      </c>
      <c r="H12" s="3" t="str">
        <f t="shared" si="2"/>
        <v/>
      </c>
      <c r="I12" s="1" t="str">
        <f>IF(OR(ISBLANK(MonthlyReport_Entry), I$1 = ""), "", MonthlyReport_Entry)</f>
        <v/>
      </c>
      <c r="J12" s="1" t="str">
        <f>IF(OR(ISBLANK(MonthlyReport_Entry), J$1 = ""), "", MonthlyReport_Entry)</f>
        <v/>
      </c>
      <c r="K12" s="1" t="str">
        <f>IF(OR(ISBLANK(MonthlyReport_Entry), K$1 = ""), "", MonthlyReport_Entry)</f>
        <v/>
      </c>
      <c r="L12" s="1" t="str">
        <f>IF(OR(ISBLANK(MonthlyReport_Entry), L$1 = ""), "", MonthlyReport_Entry)</f>
        <v/>
      </c>
      <c r="M12" s="1" t="str">
        <f>IF(OR(ISBLANK(MonthlyReport_Entry), M$1 = ""), "", MonthlyReport_Entry)</f>
        <v/>
      </c>
      <c r="N12" s="1" t="str">
        <f>IF(OR(ISBLANK(MonthlyReport_Entry), N$1 = ""), "", MonthlyReport_Entry)</f>
        <v/>
      </c>
      <c r="O12" s="1" t="str">
        <f>IF(OR(ISBLANK(MonthlyReport_Entry), O$1 = ""), "", MonthlyReport_Entry)</f>
        <v/>
      </c>
      <c r="P12" s="1" t="str">
        <f>IF(OR(ISBLANK(MonthlyReport_Entry), P$1 = ""), "", MonthlyReport_Entry)</f>
        <v/>
      </c>
      <c r="Q12" s="1" t="str">
        <f>IF(OR(ISBLANK(MonthlyReport_Entry), Q$1 = ""), "", MonthlyReport_Entry)</f>
        <v/>
      </c>
      <c r="R12" s="1" t="str">
        <f>IF(OR(ISBLANK(MonthlyReport_Entry), R$1 = ""), "", MonthlyReport_Entry)</f>
        <v/>
      </c>
      <c r="S12" s="1" t="str">
        <f>IF(OR(ISBLANK(MonthlyReport_Entry), S$1 = ""), "", MonthlyReport_Entry)</f>
        <v/>
      </c>
      <c r="T12" s="1" t="str">
        <f>IF(OR(ISBLANK(MonthlyReport_Entry), T$1 = ""), "", MonthlyReport_Entry)</f>
        <v/>
      </c>
      <c r="U12" s="1" t="str">
        <f>IF(OR(ISBLANK(MonthlyReport_Entry), U$1 = ""), "", MonthlyReport_Entry)</f>
        <v/>
      </c>
      <c r="V12" s="1" t="str">
        <f>IF(OR(ISBLANK(MonthlyReport_Entry), V$1 = ""), "", MonthlyReport_Entry)</f>
        <v/>
      </c>
      <c r="W12" s="1" t="str">
        <f>IF(OR(ISBLANK(MonthlyReport_Entry), W$1 = ""), "", MonthlyReport_Entry)</f>
        <v/>
      </c>
      <c r="X12" s="1" t="str">
        <f>IF(OR(ISBLANK(MonthlyReport_Entry), X$1 = ""), "", MonthlyReport_Entry)</f>
        <v/>
      </c>
      <c r="Y12" s="1" t="str">
        <f>IF(OR(ISBLANK(MonthlyReport_Entry), Y$1 = ""), "", MonthlyReport_Entry)</f>
        <v/>
      </c>
      <c r="Z12" s="1" t="str">
        <f>IF(OR(ISBLANK(MonthlyReport_Entry), Z$1 = ""), "", MonthlyReport_Entry)</f>
        <v/>
      </c>
      <c r="AA12" s="1" t="str">
        <f>IF(OR(ISBLANK(MonthlyReport_Entry), AA$1 = ""), "", MonthlyReport_Entry)</f>
        <v/>
      </c>
      <c r="AB12" s="1" t="str">
        <f>IF(OR(ISBLANK(MonthlyReport_Entry), AB$1 = ""), "", MonthlyReport_Entry)</f>
        <v/>
      </c>
      <c r="AC12" s="1" t="str">
        <f>IF(OR(ISBLANK(MonthlyReport_Entry), AC$1 = ""), "", MonthlyReport_Entry)</f>
        <v/>
      </c>
      <c r="AD12" s="1" t="str">
        <f>IF(OR(ISBLANK(MonthlyReport_Entry), AD$1 = ""), "", MonthlyReport_Entry)</f>
        <v/>
      </c>
      <c r="AE12" s="1" t="str">
        <f>IF(OR(ISBLANK(MonthlyReport_Entry), AE$1 = ""), "", MonthlyReport_Entry)</f>
        <v/>
      </c>
      <c r="AF12" s="1" t="str">
        <f>IF(OR(ISBLANK(MonthlyReport_Entry), AF$1 = ""), "", MonthlyReport_Entry)</f>
        <v/>
      </c>
      <c r="AG12" s="1" t="str">
        <f>IF(OR(ISBLANK(MonthlyReport_Entry), AG$1 = ""), "", MonthlyReport_Entry)</f>
        <v/>
      </c>
      <c r="AH12" s="1" t="str">
        <f>IF(OR(ISBLANK(MonthlyReport_Entry), AH$1 = ""), "", MonthlyReport_Entry)</f>
        <v/>
      </c>
      <c r="AI12" s="1" t="str">
        <f>IF(OR(ISBLANK(MonthlyReport_Entry), AI$1 = ""), "", MonthlyReport_Entry)</f>
        <v/>
      </c>
      <c r="AJ12" s="1" t="str">
        <f>IF(OR(ISBLANK(MonthlyReport_Entry), AJ$1 = ""), "", MonthlyReport_Entry)</f>
        <v/>
      </c>
      <c r="AK12" s="1" t="str">
        <f>IF(OR(ISBLANK(MonthlyReport_Entry), AK$1 = ""), "", MonthlyReport_Entry)</f>
        <v/>
      </c>
      <c r="AL12" s="1" t="str">
        <f>IF(OR(ISBLANK(MonthlyReport_Entry), AL$1 = ""), "", MonthlyReport_Entry)</f>
        <v/>
      </c>
      <c r="AM12" s="1" t="str">
        <f>IF(OR(ISBLANK(MonthlyReport_Entry), AM$1 = ""), "", MonthlyReport_Entry)</f>
        <v/>
      </c>
      <c r="AN12" s="1" t="str">
        <f>IF(OR(ISBLANK(MonthlyReport_Entry), AN$1 = ""), "", MonthlyReport_Entry)</f>
        <v/>
      </c>
      <c r="AO12" s="1" t="str">
        <f>IF(OR(ISBLANK(MonthlyReport_Entry), AO$1 = ""), "", MonthlyReport_Entry)</f>
        <v/>
      </c>
      <c r="AP12" s="1" t="str">
        <f>IF(OR(ISBLANK(MonthlyReport_Entry), AP$1 = ""), "", MonthlyReport_Entry)</f>
        <v/>
      </c>
      <c r="AQ12" s="1" t="str">
        <f>IF(OR(ISBLANK(MonthlyReport_Entry), AQ$1 = ""), "", MonthlyReport_Entry)</f>
        <v/>
      </c>
      <c r="AR12" s="1" t="str">
        <f>IF(OR(ISBLANK(MonthlyReport_Entry), AR$1 = ""), "", MonthlyReport_Entry)</f>
        <v/>
      </c>
      <c r="AS12" s="1" t="str">
        <f>IF(OR(ISBLANK(MonthlyReport_Entry), AS$1 = ""), "", MonthlyReport_Entry)</f>
        <v/>
      </c>
      <c r="AT12" s="1" t="str">
        <f>IF(OR(ISBLANK(MonthlyReport_Entry), AT$1 = ""), "", MonthlyReport_Entry)</f>
        <v/>
      </c>
      <c r="AU12" s="1" t="str">
        <f>IF(OR(ISBLANK(MonthlyReport_Entry), AU$1 = ""), "", MonthlyReport_Entry)</f>
        <v/>
      </c>
      <c r="AV12" s="1" t="str">
        <f>IF(OR(ISBLANK(MonthlyReport_Entry), AV$1 = ""), "", MonthlyReport_Entry)</f>
        <v/>
      </c>
      <c r="AW12" s="1" t="str">
        <f>IF(OR(ISBLANK(MonthlyReport_Entry), AW$1 = ""), "", MonthlyReport_Entry)</f>
        <v/>
      </c>
      <c r="AX12" s="1" t="str">
        <f>IF(OR(ISBLANK(MonthlyReport_Entry), AX$1 = ""), "", MonthlyReport_Entry)</f>
        <v/>
      </c>
      <c r="AY12" s="1" t="str">
        <f>IF(OR(ISBLANK(MonthlyReport_Entry), AY$1 = ""), "", MonthlyReport_Entry)</f>
        <v/>
      </c>
      <c r="AZ12" s="1" t="str">
        <f>IF(OR(ISBLANK(MonthlyReport_Entry), AZ$1 = ""), "", MonthlyReport_Entry)</f>
        <v/>
      </c>
      <c r="BA12" s="1" t="str">
        <f>IF(OR(ISBLANK(MonthlyReport_Entry), BA$1 = ""), "", MonthlyReport_Entry)</f>
        <v/>
      </c>
      <c r="BB12" s="1" t="str">
        <f>IF(OR(ISBLANK(MonthlyReport_Entry), BB$1 = ""), "", MonthlyReport_Entry)</f>
        <v/>
      </c>
      <c r="BC12" s="1" t="str">
        <f>IF(OR(ISBLANK(MonthlyReport_Entry), BC$1 = ""), "", MonthlyReport_Entry)</f>
        <v/>
      </c>
      <c r="BD12" s="1" t="str">
        <f>IF(OR(ISBLANK(MonthlyReport_Entry), BD$1 = ""), "", MonthlyReport_Entry)</f>
        <v/>
      </c>
      <c r="BE12" s="1" t="str">
        <f>IF(OR(ISBLANK(MonthlyReport_Entry), BE$1 = ""), "", MonthlyReport_Entry)</f>
        <v/>
      </c>
      <c r="BF12" s="1" t="str">
        <f>IF(OR(ISBLANK(MonthlyReport_Entry), BF$1 = ""), "", MonthlyReport_Entry)</f>
        <v/>
      </c>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row>
    <row r="13" spans="1:177" s="8" customFormat="1" x14ac:dyDescent="0.45">
      <c r="A13" s="58" t="s">
        <v>142</v>
      </c>
      <c r="B13" s="14" t="str">
        <f t="shared" si="0"/>
        <v/>
      </c>
      <c r="C13" s="11" t="str">
        <f t="shared" si="3"/>
        <v/>
      </c>
      <c r="D13" s="11" t="str">
        <f>IF($B13 &lt;&gt; "", SUMIF(Transactions!$C:$C, "&lt;" &amp; EDATE($B13, 1), Transactions!G:G), "")</f>
        <v/>
      </c>
      <c r="E13" s="9" t="str">
        <f>Investments!C14</f>
        <v/>
      </c>
      <c r="F13" s="10" t="str">
        <f>IF(B13 &lt;&gt; "", SUMIFS(Transactions!$G:$G, Transactions!H:H, "=" &amp; TRUE, Transactions!$C:$C, "&gt;=" &amp; $B13, Transactions!$C:$C, "&lt;" &amp; EDATE($B13, 1)), "")</f>
        <v/>
      </c>
      <c r="G13" s="10" t="str">
        <f>IF(B13 &lt;&gt; "", SUMIFS(Transactions!$G:$G, Transactions!$C:$C, "&gt;=" &amp; $B13, Transactions!$C:$C, "&lt;" &amp; EDATE($B13, 1)), "")</f>
        <v/>
      </c>
      <c r="H13" s="3" t="str">
        <f t="shared" si="2"/>
        <v/>
      </c>
      <c r="I13" s="1" t="str">
        <f>IF(OR(ISBLANK(MonthlyReport_Entry), I$1 = ""), "", MonthlyReport_Entry)</f>
        <v/>
      </c>
      <c r="J13" s="1" t="str">
        <f>IF(OR(ISBLANK(MonthlyReport_Entry), J$1 = ""), "", MonthlyReport_Entry)</f>
        <v/>
      </c>
      <c r="K13" s="1" t="str">
        <f>IF(OR(ISBLANK(MonthlyReport_Entry), K$1 = ""), "", MonthlyReport_Entry)</f>
        <v/>
      </c>
      <c r="L13" s="1" t="str">
        <f>IF(OR(ISBLANK(MonthlyReport_Entry), L$1 = ""), "", MonthlyReport_Entry)</f>
        <v/>
      </c>
      <c r="M13" s="1" t="str">
        <f>IF(OR(ISBLANK(MonthlyReport_Entry), M$1 = ""), "", MonthlyReport_Entry)</f>
        <v/>
      </c>
      <c r="N13" s="1" t="str">
        <f>IF(OR(ISBLANK(MonthlyReport_Entry), N$1 = ""), "", MonthlyReport_Entry)</f>
        <v/>
      </c>
      <c r="O13" s="1" t="str">
        <f>IF(OR(ISBLANK(MonthlyReport_Entry), O$1 = ""), "", MonthlyReport_Entry)</f>
        <v/>
      </c>
      <c r="P13" s="1" t="str">
        <f>IF(OR(ISBLANK(MonthlyReport_Entry), P$1 = ""), "", MonthlyReport_Entry)</f>
        <v/>
      </c>
      <c r="Q13" s="1" t="str">
        <f>IF(OR(ISBLANK(MonthlyReport_Entry), Q$1 = ""), "", MonthlyReport_Entry)</f>
        <v/>
      </c>
      <c r="R13" s="1" t="str">
        <f>IF(OR(ISBLANK(MonthlyReport_Entry), R$1 = ""), "", MonthlyReport_Entry)</f>
        <v/>
      </c>
      <c r="S13" s="1" t="str">
        <f>IF(OR(ISBLANK(MonthlyReport_Entry), S$1 = ""), "", MonthlyReport_Entry)</f>
        <v/>
      </c>
      <c r="T13" s="1" t="str">
        <f>IF(OR(ISBLANK(MonthlyReport_Entry), T$1 = ""), "", MonthlyReport_Entry)</f>
        <v/>
      </c>
      <c r="U13" s="1" t="str">
        <f>IF(OR(ISBLANK(MonthlyReport_Entry), U$1 = ""), "", MonthlyReport_Entry)</f>
        <v/>
      </c>
      <c r="V13" s="1" t="str">
        <f>IF(OR(ISBLANK(MonthlyReport_Entry), V$1 = ""), "", MonthlyReport_Entry)</f>
        <v/>
      </c>
      <c r="W13" s="1" t="str">
        <f>IF(OR(ISBLANK(MonthlyReport_Entry), W$1 = ""), "", MonthlyReport_Entry)</f>
        <v/>
      </c>
      <c r="X13" s="1" t="str">
        <f>IF(OR(ISBLANK(MonthlyReport_Entry), X$1 = ""), "", MonthlyReport_Entry)</f>
        <v/>
      </c>
      <c r="Y13" s="1" t="str">
        <f>IF(OR(ISBLANK(MonthlyReport_Entry), Y$1 = ""), "", MonthlyReport_Entry)</f>
        <v/>
      </c>
      <c r="Z13" s="1" t="str">
        <f>IF(OR(ISBLANK(MonthlyReport_Entry), Z$1 = ""), "", MonthlyReport_Entry)</f>
        <v/>
      </c>
      <c r="AA13" s="1" t="str">
        <f>IF(OR(ISBLANK(MonthlyReport_Entry), AA$1 = ""), "", MonthlyReport_Entry)</f>
        <v/>
      </c>
      <c r="AB13" s="1" t="str">
        <f>IF(OR(ISBLANK(MonthlyReport_Entry), AB$1 = ""), "", MonthlyReport_Entry)</f>
        <v/>
      </c>
      <c r="AC13" s="1" t="str">
        <f>IF(OR(ISBLANK(MonthlyReport_Entry), AC$1 = ""), "", MonthlyReport_Entry)</f>
        <v/>
      </c>
      <c r="AD13" s="1" t="str">
        <f>IF(OR(ISBLANK(MonthlyReport_Entry), AD$1 = ""), "", MonthlyReport_Entry)</f>
        <v/>
      </c>
      <c r="AE13" s="1" t="str">
        <f>IF(OR(ISBLANK(MonthlyReport_Entry), AE$1 = ""), "", MonthlyReport_Entry)</f>
        <v/>
      </c>
      <c r="AF13" s="1" t="str">
        <f>IF(OR(ISBLANK(MonthlyReport_Entry), AF$1 = ""), "", MonthlyReport_Entry)</f>
        <v/>
      </c>
      <c r="AG13" s="1" t="str">
        <f>IF(OR(ISBLANK(MonthlyReport_Entry), AG$1 = ""), "", MonthlyReport_Entry)</f>
        <v/>
      </c>
      <c r="AH13" s="1" t="str">
        <f>IF(OR(ISBLANK(MonthlyReport_Entry), AH$1 = ""), "", MonthlyReport_Entry)</f>
        <v/>
      </c>
      <c r="AI13" s="1" t="str">
        <f>IF(OR(ISBLANK(MonthlyReport_Entry), AI$1 = ""), "", MonthlyReport_Entry)</f>
        <v/>
      </c>
      <c r="AJ13" s="1" t="str">
        <f>IF(OR(ISBLANK(MonthlyReport_Entry), AJ$1 = ""), "", MonthlyReport_Entry)</f>
        <v/>
      </c>
      <c r="AK13" s="1" t="str">
        <f>IF(OR(ISBLANK(MonthlyReport_Entry), AK$1 = ""), "", MonthlyReport_Entry)</f>
        <v/>
      </c>
      <c r="AL13" s="1" t="str">
        <f>IF(OR(ISBLANK(MonthlyReport_Entry), AL$1 = ""), "", MonthlyReport_Entry)</f>
        <v/>
      </c>
      <c r="AM13" s="1" t="str">
        <f>IF(OR(ISBLANK(MonthlyReport_Entry), AM$1 = ""), "", MonthlyReport_Entry)</f>
        <v/>
      </c>
      <c r="AN13" s="1" t="str">
        <f>IF(OR(ISBLANK(MonthlyReport_Entry), AN$1 = ""), "", MonthlyReport_Entry)</f>
        <v/>
      </c>
      <c r="AO13" s="1" t="str">
        <f>IF(OR(ISBLANK(MonthlyReport_Entry), AO$1 = ""), "", MonthlyReport_Entry)</f>
        <v/>
      </c>
      <c r="AP13" s="1" t="str">
        <f>IF(OR(ISBLANK(MonthlyReport_Entry), AP$1 = ""), "", MonthlyReport_Entry)</f>
        <v/>
      </c>
      <c r="AQ13" s="1" t="str">
        <f>IF(OR(ISBLANK(MonthlyReport_Entry), AQ$1 = ""), "", MonthlyReport_Entry)</f>
        <v/>
      </c>
      <c r="AR13" s="1" t="str">
        <f>IF(OR(ISBLANK(MonthlyReport_Entry), AR$1 = ""), "", MonthlyReport_Entry)</f>
        <v/>
      </c>
      <c r="AS13" s="1" t="str">
        <f>IF(OR(ISBLANK(MonthlyReport_Entry), AS$1 = ""), "", MonthlyReport_Entry)</f>
        <v/>
      </c>
      <c r="AT13" s="1" t="str">
        <f>IF(OR(ISBLANK(MonthlyReport_Entry), AT$1 = ""), "", MonthlyReport_Entry)</f>
        <v/>
      </c>
      <c r="AU13" s="1" t="str">
        <f>IF(OR(ISBLANK(MonthlyReport_Entry), AU$1 = ""), "", MonthlyReport_Entry)</f>
        <v/>
      </c>
      <c r="AV13" s="1" t="str">
        <f>IF(OR(ISBLANK(MonthlyReport_Entry), AV$1 = ""), "", MonthlyReport_Entry)</f>
        <v/>
      </c>
      <c r="AW13" s="1" t="str">
        <f>IF(OR(ISBLANK(MonthlyReport_Entry), AW$1 = ""), "", MonthlyReport_Entry)</f>
        <v/>
      </c>
      <c r="AX13" s="1" t="str">
        <f>IF(OR(ISBLANK(MonthlyReport_Entry), AX$1 = ""), "", MonthlyReport_Entry)</f>
        <v/>
      </c>
      <c r="AY13" s="1" t="str">
        <f>IF(OR(ISBLANK(MonthlyReport_Entry), AY$1 = ""), "", MonthlyReport_Entry)</f>
        <v/>
      </c>
      <c r="AZ13" s="1" t="str">
        <f>IF(OR(ISBLANK(MonthlyReport_Entry), AZ$1 = ""), "", MonthlyReport_Entry)</f>
        <v/>
      </c>
      <c r="BA13" s="1" t="str">
        <f>IF(OR(ISBLANK(MonthlyReport_Entry), BA$1 = ""), "", MonthlyReport_Entry)</f>
        <v/>
      </c>
      <c r="BB13" s="1" t="str">
        <f>IF(OR(ISBLANK(MonthlyReport_Entry), BB$1 = ""), "", MonthlyReport_Entry)</f>
        <v/>
      </c>
      <c r="BC13" s="1" t="str">
        <f>IF(OR(ISBLANK(MonthlyReport_Entry), BC$1 = ""), "", MonthlyReport_Entry)</f>
        <v/>
      </c>
      <c r="BD13" s="1" t="str">
        <f>IF(OR(ISBLANK(MonthlyReport_Entry), BD$1 = ""), "", MonthlyReport_Entry)</f>
        <v/>
      </c>
      <c r="BE13" s="1" t="str">
        <f>IF(OR(ISBLANK(MonthlyReport_Entry), BE$1 = ""), "", MonthlyReport_Entry)</f>
        <v/>
      </c>
      <c r="BF13" s="1" t="str">
        <f>IF(OR(ISBLANK(MonthlyReport_Entry), BF$1 = ""), "", MonthlyReport_Entry)</f>
        <v/>
      </c>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row>
    <row r="14" spans="1:177" s="8" customFormat="1" x14ac:dyDescent="0.45">
      <c r="A14" s="58"/>
      <c r="B14" s="14" t="str">
        <f t="shared" si="0"/>
        <v/>
      </c>
      <c r="C14" s="11" t="str">
        <f t="shared" si="3"/>
        <v/>
      </c>
      <c r="D14" s="11" t="str">
        <f>IF($B14 &lt;&gt; "", SUMIF(Transactions!$C:$C, "&lt;" &amp; EDATE($B14, 1), Transactions!G:G), "")</f>
        <v/>
      </c>
      <c r="E14" s="9" t="str">
        <f>Investments!C15</f>
        <v/>
      </c>
      <c r="F14" s="10" t="str">
        <f>IF(B14 &lt;&gt; "", SUMIFS(Transactions!$G:$G, Transactions!H:H, "=" &amp; TRUE, Transactions!$C:$C, "&gt;=" &amp; $B14, Transactions!$C:$C, "&lt;" &amp; EDATE($B14, 1)), "")</f>
        <v/>
      </c>
      <c r="G14" s="10" t="str">
        <f>IF(B14 &lt;&gt; "", SUMIFS(Transactions!$G:$G, Transactions!$C:$C, "&gt;=" &amp; $B14, Transactions!$C:$C, "&lt;" &amp; EDATE($B14, 1)), "")</f>
        <v/>
      </c>
      <c r="H14" s="3" t="str">
        <f t="shared" si="2"/>
        <v/>
      </c>
      <c r="I14" s="1" t="str">
        <f>IF(OR(ISBLANK(MonthlyReport_Entry), I$1 = ""), "", MonthlyReport_Entry)</f>
        <v/>
      </c>
      <c r="J14" s="1" t="str">
        <f>IF(OR(ISBLANK(MonthlyReport_Entry), J$1 = ""), "", MonthlyReport_Entry)</f>
        <v/>
      </c>
      <c r="K14" s="1" t="str">
        <f>IF(OR(ISBLANK(MonthlyReport_Entry), K$1 = ""), "", MonthlyReport_Entry)</f>
        <v/>
      </c>
      <c r="L14" s="1" t="str">
        <f>IF(OR(ISBLANK(MonthlyReport_Entry), L$1 = ""), "", MonthlyReport_Entry)</f>
        <v/>
      </c>
      <c r="M14" s="1" t="str">
        <f>IF(OR(ISBLANK(MonthlyReport_Entry), M$1 = ""), "", MonthlyReport_Entry)</f>
        <v/>
      </c>
      <c r="N14" s="1" t="str">
        <f>IF(OR(ISBLANK(MonthlyReport_Entry), N$1 = ""), "", MonthlyReport_Entry)</f>
        <v/>
      </c>
      <c r="O14" s="1" t="str">
        <f>IF(OR(ISBLANK(MonthlyReport_Entry), O$1 = ""), "", MonthlyReport_Entry)</f>
        <v/>
      </c>
      <c r="P14" s="1" t="str">
        <f>IF(OR(ISBLANK(MonthlyReport_Entry), P$1 = ""), "", MonthlyReport_Entry)</f>
        <v/>
      </c>
      <c r="Q14" s="1" t="str">
        <f>IF(OR(ISBLANK(MonthlyReport_Entry), Q$1 = ""), "", MonthlyReport_Entry)</f>
        <v/>
      </c>
      <c r="R14" s="1" t="str">
        <f>IF(OR(ISBLANK(MonthlyReport_Entry), R$1 = ""), "", MonthlyReport_Entry)</f>
        <v/>
      </c>
      <c r="S14" s="1" t="str">
        <f>IF(OR(ISBLANK(MonthlyReport_Entry), S$1 = ""), "", MonthlyReport_Entry)</f>
        <v/>
      </c>
      <c r="T14" s="1" t="str">
        <f>IF(OR(ISBLANK(MonthlyReport_Entry), T$1 = ""), "", MonthlyReport_Entry)</f>
        <v/>
      </c>
      <c r="U14" s="1" t="str">
        <f>IF(OR(ISBLANK(MonthlyReport_Entry), U$1 = ""), "", MonthlyReport_Entry)</f>
        <v/>
      </c>
      <c r="V14" s="1" t="str">
        <f>IF(OR(ISBLANK(MonthlyReport_Entry), V$1 = ""), "", MonthlyReport_Entry)</f>
        <v/>
      </c>
      <c r="W14" s="1" t="str">
        <f>IF(OR(ISBLANK(MonthlyReport_Entry), W$1 = ""), "", MonthlyReport_Entry)</f>
        <v/>
      </c>
      <c r="X14" s="1" t="str">
        <f>IF(OR(ISBLANK(MonthlyReport_Entry), X$1 = ""), "", MonthlyReport_Entry)</f>
        <v/>
      </c>
      <c r="Y14" s="1" t="str">
        <f>IF(OR(ISBLANK(MonthlyReport_Entry), Y$1 = ""), "", MonthlyReport_Entry)</f>
        <v/>
      </c>
      <c r="Z14" s="1" t="str">
        <f>IF(OR(ISBLANK(MonthlyReport_Entry), Z$1 = ""), "", MonthlyReport_Entry)</f>
        <v/>
      </c>
      <c r="AA14" s="1" t="str">
        <f>IF(OR(ISBLANK(MonthlyReport_Entry), AA$1 = ""), "", MonthlyReport_Entry)</f>
        <v/>
      </c>
      <c r="AB14" s="1" t="str">
        <f>IF(OR(ISBLANK(MonthlyReport_Entry), AB$1 = ""), "", MonthlyReport_Entry)</f>
        <v/>
      </c>
      <c r="AC14" s="1" t="str">
        <f>IF(OR(ISBLANK(MonthlyReport_Entry), AC$1 = ""), "", MonthlyReport_Entry)</f>
        <v/>
      </c>
      <c r="AD14" s="1" t="str">
        <f>IF(OR(ISBLANK(MonthlyReport_Entry), AD$1 = ""), "", MonthlyReport_Entry)</f>
        <v/>
      </c>
      <c r="AE14" s="1" t="str">
        <f>IF(OR(ISBLANK(MonthlyReport_Entry), AE$1 = ""), "", MonthlyReport_Entry)</f>
        <v/>
      </c>
      <c r="AF14" s="1" t="str">
        <f>IF(OR(ISBLANK(MonthlyReport_Entry), AF$1 = ""), "", MonthlyReport_Entry)</f>
        <v/>
      </c>
      <c r="AG14" s="1" t="str">
        <f>IF(OR(ISBLANK(MonthlyReport_Entry), AG$1 = ""), "", MonthlyReport_Entry)</f>
        <v/>
      </c>
      <c r="AH14" s="1" t="str">
        <f>IF(OR(ISBLANK(MonthlyReport_Entry), AH$1 = ""), "", MonthlyReport_Entry)</f>
        <v/>
      </c>
      <c r="AI14" s="1" t="str">
        <f>IF(OR(ISBLANK(MonthlyReport_Entry), AI$1 = ""), "", MonthlyReport_Entry)</f>
        <v/>
      </c>
      <c r="AJ14" s="1" t="str">
        <f>IF(OR(ISBLANK(MonthlyReport_Entry), AJ$1 = ""), "", MonthlyReport_Entry)</f>
        <v/>
      </c>
      <c r="AK14" s="1" t="str">
        <f>IF(OR(ISBLANK(MonthlyReport_Entry), AK$1 = ""), "", MonthlyReport_Entry)</f>
        <v/>
      </c>
      <c r="AL14" s="1" t="str">
        <f>IF(OR(ISBLANK(MonthlyReport_Entry), AL$1 = ""), "", MonthlyReport_Entry)</f>
        <v/>
      </c>
      <c r="AM14" s="1" t="str">
        <f>IF(OR(ISBLANK(MonthlyReport_Entry), AM$1 = ""), "", MonthlyReport_Entry)</f>
        <v/>
      </c>
      <c r="AN14" s="1" t="str">
        <f>IF(OR(ISBLANK(MonthlyReport_Entry), AN$1 = ""), "", MonthlyReport_Entry)</f>
        <v/>
      </c>
      <c r="AO14" s="1" t="str">
        <f>IF(OR(ISBLANK(MonthlyReport_Entry), AO$1 = ""), "", MonthlyReport_Entry)</f>
        <v/>
      </c>
      <c r="AP14" s="1" t="str">
        <f>IF(OR(ISBLANK(MonthlyReport_Entry), AP$1 = ""), "", MonthlyReport_Entry)</f>
        <v/>
      </c>
      <c r="AQ14" s="1" t="str">
        <f>IF(OR(ISBLANK(MonthlyReport_Entry), AQ$1 = ""), "", MonthlyReport_Entry)</f>
        <v/>
      </c>
      <c r="AR14" s="1" t="str">
        <f>IF(OR(ISBLANK(MonthlyReport_Entry), AR$1 = ""), "", MonthlyReport_Entry)</f>
        <v/>
      </c>
      <c r="AS14" s="1" t="str">
        <f>IF(OR(ISBLANK(MonthlyReport_Entry), AS$1 = ""), "", MonthlyReport_Entry)</f>
        <v/>
      </c>
      <c r="AT14" s="1" t="str">
        <f>IF(OR(ISBLANK(MonthlyReport_Entry), AT$1 = ""), "", MonthlyReport_Entry)</f>
        <v/>
      </c>
      <c r="AU14" s="1" t="str">
        <f>IF(OR(ISBLANK(MonthlyReport_Entry), AU$1 = ""), "", MonthlyReport_Entry)</f>
        <v/>
      </c>
      <c r="AV14" s="1" t="str">
        <f>IF(OR(ISBLANK(MonthlyReport_Entry), AV$1 = ""), "", MonthlyReport_Entry)</f>
        <v/>
      </c>
      <c r="AW14" s="1" t="str">
        <f>IF(OR(ISBLANK(MonthlyReport_Entry), AW$1 = ""), "", MonthlyReport_Entry)</f>
        <v/>
      </c>
      <c r="AX14" s="1" t="str">
        <f>IF(OR(ISBLANK(MonthlyReport_Entry), AX$1 = ""), "", MonthlyReport_Entry)</f>
        <v/>
      </c>
      <c r="AY14" s="1" t="str">
        <f>IF(OR(ISBLANK(MonthlyReport_Entry), AY$1 = ""), "", MonthlyReport_Entry)</f>
        <v/>
      </c>
      <c r="AZ14" s="1" t="str">
        <f>IF(OR(ISBLANK(MonthlyReport_Entry), AZ$1 = ""), "", MonthlyReport_Entry)</f>
        <v/>
      </c>
      <c r="BA14" s="1" t="str">
        <f>IF(OR(ISBLANK(MonthlyReport_Entry), BA$1 = ""), "", MonthlyReport_Entry)</f>
        <v/>
      </c>
      <c r="BB14" s="1" t="str">
        <f>IF(OR(ISBLANK(MonthlyReport_Entry), BB$1 = ""), "", MonthlyReport_Entry)</f>
        <v/>
      </c>
      <c r="BC14" s="1" t="str">
        <f>IF(OR(ISBLANK(MonthlyReport_Entry), BC$1 = ""), "", MonthlyReport_Entry)</f>
        <v/>
      </c>
      <c r="BD14" s="1" t="str">
        <f>IF(OR(ISBLANK(MonthlyReport_Entry), BD$1 = ""), "", MonthlyReport_Entry)</f>
        <v/>
      </c>
      <c r="BE14" s="1" t="str">
        <f>IF(OR(ISBLANK(MonthlyReport_Entry), BE$1 = ""), "", MonthlyReport_Entry)</f>
        <v/>
      </c>
      <c r="BF14" s="1" t="str">
        <f>IF(OR(ISBLANK(MonthlyReport_Entry), BF$1 = ""), "", MonthlyReport_Entry)</f>
        <v/>
      </c>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row>
    <row r="15" spans="1:177" s="8" customFormat="1" x14ac:dyDescent="0.45">
      <c r="A15" s="58"/>
      <c r="B15" s="14" t="str">
        <f t="shared" si="0"/>
        <v/>
      </c>
      <c r="C15" s="11" t="str">
        <f t="shared" si="3"/>
        <v/>
      </c>
      <c r="D15" s="11" t="str">
        <f>IF($B15 &lt;&gt; "", SUMIF(Transactions!$C:$C, "&lt;" &amp; EDATE($B15, 1), Transactions!G:G), "")</f>
        <v/>
      </c>
      <c r="E15" s="9" t="str">
        <f>Investments!C16</f>
        <v/>
      </c>
      <c r="F15" s="10" t="str">
        <f>IF(B15 &lt;&gt; "", SUMIFS(Transactions!$G:$G, Transactions!H:H, "=" &amp; TRUE, Transactions!$C:$C, "&gt;=" &amp; $B15, Transactions!$C:$C, "&lt;" &amp; EDATE($B15, 1)), "")</f>
        <v/>
      </c>
      <c r="G15" s="10" t="str">
        <f>IF(B15 &lt;&gt; "", SUMIFS(Transactions!$G:$G, Transactions!$C:$C, "&gt;=" &amp; $B15, Transactions!$C:$C, "&lt;" &amp; EDATE($B15, 1)), "")</f>
        <v/>
      </c>
      <c r="H15" s="3" t="str">
        <f t="shared" si="2"/>
        <v/>
      </c>
      <c r="I15" s="1" t="str">
        <f>IF(OR(ISBLANK(MonthlyReport_Entry), I$1 = ""), "", MonthlyReport_Entry)</f>
        <v/>
      </c>
      <c r="J15" s="1" t="str">
        <f>IF(OR(ISBLANK(MonthlyReport_Entry), J$1 = ""), "", MonthlyReport_Entry)</f>
        <v/>
      </c>
      <c r="K15" s="1" t="str">
        <f>IF(OR(ISBLANK(MonthlyReport_Entry), K$1 = ""), "", MonthlyReport_Entry)</f>
        <v/>
      </c>
      <c r="L15" s="1" t="str">
        <f>IF(OR(ISBLANK(MonthlyReport_Entry), L$1 = ""), "", MonthlyReport_Entry)</f>
        <v/>
      </c>
      <c r="M15" s="1" t="str">
        <f>IF(OR(ISBLANK(MonthlyReport_Entry), M$1 = ""), "", MonthlyReport_Entry)</f>
        <v/>
      </c>
      <c r="N15" s="1" t="str">
        <f>IF(OR(ISBLANK(MonthlyReport_Entry), N$1 = ""), "", MonthlyReport_Entry)</f>
        <v/>
      </c>
      <c r="O15" s="1" t="str">
        <f>IF(OR(ISBLANK(MonthlyReport_Entry), O$1 = ""), "", MonthlyReport_Entry)</f>
        <v/>
      </c>
      <c r="P15" s="1" t="str">
        <f>IF(OR(ISBLANK(MonthlyReport_Entry), P$1 = ""), "", MonthlyReport_Entry)</f>
        <v/>
      </c>
      <c r="Q15" s="1" t="str">
        <f>IF(OR(ISBLANK(MonthlyReport_Entry), Q$1 = ""), "", MonthlyReport_Entry)</f>
        <v/>
      </c>
      <c r="R15" s="1" t="str">
        <f>IF(OR(ISBLANK(MonthlyReport_Entry), R$1 = ""), "", MonthlyReport_Entry)</f>
        <v/>
      </c>
      <c r="S15" s="1" t="str">
        <f>IF(OR(ISBLANK(MonthlyReport_Entry), S$1 = ""), "", MonthlyReport_Entry)</f>
        <v/>
      </c>
      <c r="T15" s="1" t="str">
        <f>IF(OR(ISBLANK(MonthlyReport_Entry), T$1 = ""), "", MonthlyReport_Entry)</f>
        <v/>
      </c>
      <c r="U15" s="1" t="str">
        <f>IF(OR(ISBLANK(MonthlyReport_Entry), U$1 = ""), "", MonthlyReport_Entry)</f>
        <v/>
      </c>
      <c r="V15" s="1" t="str">
        <f>IF(OR(ISBLANK(MonthlyReport_Entry), V$1 = ""), "", MonthlyReport_Entry)</f>
        <v/>
      </c>
      <c r="W15" s="1" t="str">
        <f>IF(OR(ISBLANK(MonthlyReport_Entry), W$1 = ""), "", MonthlyReport_Entry)</f>
        <v/>
      </c>
      <c r="X15" s="1" t="str">
        <f>IF(OR(ISBLANK(MonthlyReport_Entry), X$1 = ""), "", MonthlyReport_Entry)</f>
        <v/>
      </c>
      <c r="Y15" s="1" t="str">
        <f>IF(OR(ISBLANK(MonthlyReport_Entry), Y$1 = ""), "", MonthlyReport_Entry)</f>
        <v/>
      </c>
      <c r="Z15" s="1" t="str">
        <f>IF(OR(ISBLANK(MonthlyReport_Entry), Z$1 = ""), "", MonthlyReport_Entry)</f>
        <v/>
      </c>
      <c r="AA15" s="1" t="str">
        <f>IF(OR(ISBLANK(MonthlyReport_Entry), AA$1 = ""), "", MonthlyReport_Entry)</f>
        <v/>
      </c>
      <c r="AB15" s="1" t="str">
        <f>IF(OR(ISBLANK(MonthlyReport_Entry), AB$1 = ""), "", MonthlyReport_Entry)</f>
        <v/>
      </c>
      <c r="AC15" s="1" t="str">
        <f>IF(OR(ISBLANK(MonthlyReport_Entry), AC$1 = ""), "", MonthlyReport_Entry)</f>
        <v/>
      </c>
      <c r="AD15" s="1" t="str">
        <f>IF(OR(ISBLANK(MonthlyReport_Entry), AD$1 = ""), "", MonthlyReport_Entry)</f>
        <v/>
      </c>
      <c r="AE15" s="1" t="str">
        <f>IF(OR(ISBLANK(MonthlyReport_Entry), AE$1 = ""), "", MonthlyReport_Entry)</f>
        <v/>
      </c>
      <c r="AF15" s="1" t="str">
        <f>IF(OR(ISBLANK(MonthlyReport_Entry), AF$1 = ""), "", MonthlyReport_Entry)</f>
        <v/>
      </c>
      <c r="AG15" s="1" t="str">
        <f>IF(OR(ISBLANK(MonthlyReport_Entry), AG$1 = ""), "", MonthlyReport_Entry)</f>
        <v/>
      </c>
      <c r="AH15" s="1" t="str">
        <f>IF(OR(ISBLANK(MonthlyReport_Entry), AH$1 = ""), "", MonthlyReport_Entry)</f>
        <v/>
      </c>
      <c r="AI15" s="1" t="str">
        <f>IF(OR(ISBLANK(MonthlyReport_Entry), AI$1 = ""), "", MonthlyReport_Entry)</f>
        <v/>
      </c>
      <c r="AJ15" s="1" t="str">
        <f>IF(OR(ISBLANK(MonthlyReport_Entry), AJ$1 = ""), "", MonthlyReport_Entry)</f>
        <v/>
      </c>
      <c r="AK15" s="1" t="str">
        <f>IF(OR(ISBLANK(MonthlyReport_Entry), AK$1 = ""), "", MonthlyReport_Entry)</f>
        <v/>
      </c>
      <c r="AL15" s="1" t="str">
        <f>IF(OR(ISBLANK(MonthlyReport_Entry), AL$1 = ""), "", MonthlyReport_Entry)</f>
        <v/>
      </c>
      <c r="AM15" s="1" t="str">
        <f>IF(OR(ISBLANK(MonthlyReport_Entry), AM$1 = ""), "", MonthlyReport_Entry)</f>
        <v/>
      </c>
      <c r="AN15" s="1" t="str">
        <f>IF(OR(ISBLANK(MonthlyReport_Entry), AN$1 = ""), "", MonthlyReport_Entry)</f>
        <v/>
      </c>
      <c r="AO15" s="1" t="str">
        <f>IF(OR(ISBLANK(MonthlyReport_Entry), AO$1 = ""), "", MonthlyReport_Entry)</f>
        <v/>
      </c>
      <c r="AP15" s="1" t="str">
        <f>IF(OR(ISBLANK(MonthlyReport_Entry), AP$1 = ""), "", MonthlyReport_Entry)</f>
        <v/>
      </c>
      <c r="AQ15" s="1" t="str">
        <f>IF(OR(ISBLANK(MonthlyReport_Entry), AQ$1 = ""), "", MonthlyReport_Entry)</f>
        <v/>
      </c>
      <c r="AR15" s="1" t="str">
        <f>IF(OR(ISBLANK(MonthlyReport_Entry), AR$1 = ""), "", MonthlyReport_Entry)</f>
        <v/>
      </c>
      <c r="AS15" s="1" t="str">
        <f>IF(OR(ISBLANK(MonthlyReport_Entry), AS$1 = ""), "", MonthlyReport_Entry)</f>
        <v/>
      </c>
      <c r="AT15" s="1" t="str">
        <f>IF(OR(ISBLANK(MonthlyReport_Entry), AT$1 = ""), "", MonthlyReport_Entry)</f>
        <v/>
      </c>
      <c r="AU15" s="1" t="str">
        <f>IF(OR(ISBLANK(MonthlyReport_Entry), AU$1 = ""), "", MonthlyReport_Entry)</f>
        <v/>
      </c>
      <c r="AV15" s="1" t="str">
        <f>IF(OR(ISBLANK(MonthlyReport_Entry), AV$1 = ""), "", MonthlyReport_Entry)</f>
        <v/>
      </c>
      <c r="AW15" s="1" t="str">
        <f>IF(OR(ISBLANK(MonthlyReport_Entry), AW$1 = ""), "", MonthlyReport_Entry)</f>
        <v/>
      </c>
      <c r="AX15" s="1" t="str">
        <f>IF(OR(ISBLANK(MonthlyReport_Entry), AX$1 = ""), "", MonthlyReport_Entry)</f>
        <v/>
      </c>
      <c r="AY15" s="1" t="str">
        <f>IF(OR(ISBLANK(MonthlyReport_Entry), AY$1 = ""), "", MonthlyReport_Entry)</f>
        <v/>
      </c>
      <c r="AZ15" s="1" t="str">
        <f>IF(OR(ISBLANK(MonthlyReport_Entry), AZ$1 = ""), "", MonthlyReport_Entry)</f>
        <v/>
      </c>
      <c r="BA15" s="1" t="str">
        <f>IF(OR(ISBLANK(MonthlyReport_Entry), BA$1 = ""), "", MonthlyReport_Entry)</f>
        <v/>
      </c>
      <c r="BB15" s="1" t="str">
        <f>IF(OR(ISBLANK(MonthlyReport_Entry), BB$1 = ""), "", MonthlyReport_Entry)</f>
        <v/>
      </c>
      <c r="BC15" s="1" t="str">
        <f>IF(OR(ISBLANK(MonthlyReport_Entry), BC$1 = ""), "", MonthlyReport_Entry)</f>
        <v/>
      </c>
      <c r="BD15" s="1" t="str">
        <f>IF(OR(ISBLANK(MonthlyReport_Entry), BD$1 = ""), "", MonthlyReport_Entry)</f>
        <v/>
      </c>
      <c r="BE15" s="1" t="str">
        <f>IF(OR(ISBLANK(MonthlyReport_Entry), BE$1 = ""), "", MonthlyReport_Entry)</f>
        <v/>
      </c>
      <c r="BF15" s="1" t="str">
        <f>IF(OR(ISBLANK(MonthlyReport_Entry), BF$1 = ""), "", MonthlyReport_Entry)</f>
        <v/>
      </c>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row>
    <row r="16" spans="1:177" s="8" customFormat="1" x14ac:dyDescent="0.45">
      <c r="A16" s="58"/>
      <c r="B16" s="14" t="str">
        <f t="shared" si="0"/>
        <v/>
      </c>
      <c r="C16" s="11" t="str">
        <f t="shared" si="3"/>
        <v/>
      </c>
      <c r="D16" s="11" t="str">
        <f>IF($B16 &lt;&gt; "", SUMIF(Transactions!$C:$C, "&lt;" &amp; EDATE($B16, 1), Transactions!G:G), "")</f>
        <v/>
      </c>
      <c r="E16" s="9" t="str">
        <f>Investments!C17</f>
        <v/>
      </c>
      <c r="F16" s="10" t="str">
        <f>IF(B16 &lt;&gt; "", SUMIFS(Transactions!$G:$G, Transactions!H:H, "=" &amp; TRUE, Transactions!$C:$C, "&gt;=" &amp; $B16, Transactions!$C:$C, "&lt;" &amp; EDATE($B16, 1)), "")</f>
        <v/>
      </c>
      <c r="G16" s="10" t="str">
        <f>IF(B16 &lt;&gt; "", SUMIFS(Transactions!$G:$G, Transactions!$C:$C, "&gt;=" &amp; $B16, Transactions!$C:$C, "&lt;" &amp; EDATE($B16, 1)), "")</f>
        <v/>
      </c>
      <c r="H16" s="3" t="str">
        <f t="shared" si="2"/>
        <v/>
      </c>
      <c r="I16" s="1" t="str">
        <f>IF(OR(ISBLANK(MonthlyReport_Entry), I$1 = ""), "", MonthlyReport_Entry)</f>
        <v/>
      </c>
      <c r="J16" s="1" t="str">
        <f>IF(OR(ISBLANK(MonthlyReport_Entry), J$1 = ""), "", MonthlyReport_Entry)</f>
        <v/>
      </c>
      <c r="K16" s="1" t="str">
        <f>IF(OR(ISBLANK(MonthlyReport_Entry), K$1 = ""), "", MonthlyReport_Entry)</f>
        <v/>
      </c>
      <c r="L16" s="1" t="str">
        <f>IF(OR(ISBLANK(MonthlyReport_Entry), L$1 = ""), "", MonthlyReport_Entry)</f>
        <v/>
      </c>
      <c r="M16" s="1" t="str">
        <f>IF(OR(ISBLANK(MonthlyReport_Entry), M$1 = ""), "", MonthlyReport_Entry)</f>
        <v/>
      </c>
      <c r="N16" s="1" t="str">
        <f>IF(OR(ISBLANK(MonthlyReport_Entry), N$1 = ""), "", MonthlyReport_Entry)</f>
        <v/>
      </c>
      <c r="O16" s="1" t="str">
        <f>IF(OR(ISBLANK(MonthlyReport_Entry), O$1 = ""), "", MonthlyReport_Entry)</f>
        <v/>
      </c>
      <c r="P16" s="1" t="str">
        <f>IF(OR(ISBLANK(MonthlyReport_Entry), P$1 = ""), "", MonthlyReport_Entry)</f>
        <v/>
      </c>
      <c r="Q16" s="1" t="str">
        <f>IF(OR(ISBLANK(MonthlyReport_Entry), Q$1 = ""), "", MonthlyReport_Entry)</f>
        <v/>
      </c>
      <c r="R16" s="1" t="str">
        <f>IF(OR(ISBLANK(MonthlyReport_Entry), R$1 = ""), "", MonthlyReport_Entry)</f>
        <v/>
      </c>
      <c r="S16" s="1" t="str">
        <f>IF(OR(ISBLANK(MonthlyReport_Entry), S$1 = ""), "", MonthlyReport_Entry)</f>
        <v/>
      </c>
      <c r="T16" s="1" t="str">
        <f>IF(OR(ISBLANK(MonthlyReport_Entry), T$1 = ""), "", MonthlyReport_Entry)</f>
        <v/>
      </c>
      <c r="U16" s="1" t="str">
        <f>IF(OR(ISBLANK(MonthlyReport_Entry), U$1 = ""), "", MonthlyReport_Entry)</f>
        <v/>
      </c>
      <c r="V16" s="1" t="str">
        <f>IF(OR(ISBLANK(MonthlyReport_Entry), V$1 = ""), "", MonthlyReport_Entry)</f>
        <v/>
      </c>
      <c r="W16" s="1" t="str">
        <f>IF(OR(ISBLANK(MonthlyReport_Entry), W$1 = ""), "", MonthlyReport_Entry)</f>
        <v/>
      </c>
      <c r="X16" s="1" t="str">
        <f>IF(OR(ISBLANK(MonthlyReport_Entry), X$1 = ""), "", MonthlyReport_Entry)</f>
        <v/>
      </c>
      <c r="Y16" s="1" t="str">
        <f>IF(OR(ISBLANK(MonthlyReport_Entry), Y$1 = ""), "", MonthlyReport_Entry)</f>
        <v/>
      </c>
      <c r="Z16" s="1" t="str">
        <f>IF(OR(ISBLANK(MonthlyReport_Entry), Z$1 = ""), "", MonthlyReport_Entry)</f>
        <v/>
      </c>
      <c r="AA16" s="1" t="str">
        <f>IF(OR(ISBLANK(MonthlyReport_Entry), AA$1 = ""), "", MonthlyReport_Entry)</f>
        <v/>
      </c>
      <c r="AB16" s="1" t="str">
        <f>IF(OR(ISBLANK(MonthlyReport_Entry), AB$1 = ""), "", MonthlyReport_Entry)</f>
        <v/>
      </c>
      <c r="AC16" s="1" t="str">
        <f>IF(OR(ISBLANK(MonthlyReport_Entry), AC$1 = ""), "", MonthlyReport_Entry)</f>
        <v/>
      </c>
      <c r="AD16" s="1" t="str">
        <f>IF(OR(ISBLANK(MonthlyReport_Entry), AD$1 = ""), "", MonthlyReport_Entry)</f>
        <v/>
      </c>
      <c r="AE16" s="1" t="str">
        <f>IF(OR(ISBLANK(MonthlyReport_Entry), AE$1 = ""), "", MonthlyReport_Entry)</f>
        <v/>
      </c>
      <c r="AF16" s="1" t="str">
        <f>IF(OR(ISBLANK(MonthlyReport_Entry), AF$1 = ""), "", MonthlyReport_Entry)</f>
        <v/>
      </c>
      <c r="AG16" s="1" t="str">
        <f>IF(OR(ISBLANK(MonthlyReport_Entry), AG$1 = ""), "", MonthlyReport_Entry)</f>
        <v/>
      </c>
      <c r="AH16" s="1" t="str">
        <f>IF(OR(ISBLANK(MonthlyReport_Entry), AH$1 = ""), "", MonthlyReport_Entry)</f>
        <v/>
      </c>
      <c r="AI16" s="1" t="str">
        <f>IF(OR(ISBLANK(MonthlyReport_Entry), AI$1 = ""), "", MonthlyReport_Entry)</f>
        <v/>
      </c>
      <c r="AJ16" s="1" t="str">
        <f>IF(OR(ISBLANK(MonthlyReport_Entry), AJ$1 = ""), "", MonthlyReport_Entry)</f>
        <v/>
      </c>
      <c r="AK16" s="1" t="str">
        <f>IF(OR(ISBLANK(MonthlyReport_Entry), AK$1 = ""), "", MonthlyReport_Entry)</f>
        <v/>
      </c>
      <c r="AL16" s="1" t="str">
        <f>IF(OR(ISBLANK(MonthlyReport_Entry), AL$1 = ""), "", MonthlyReport_Entry)</f>
        <v/>
      </c>
      <c r="AM16" s="1" t="str">
        <f>IF(OR(ISBLANK(MonthlyReport_Entry), AM$1 = ""), "", MonthlyReport_Entry)</f>
        <v/>
      </c>
      <c r="AN16" s="1" t="str">
        <f>IF(OR(ISBLANK(MonthlyReport_Entry), AN$1 = ""), "", MonthlyReport_Entry)</f>
        <v/>
      </c>
      <c r="AO16" s="1" t="str">
        <f>IF(OR(ISBLANK(MonthlyReport_Entry), AO$1 = ""), "", MonthlyReport_Entry)</f>
        <v/>
      </c>
      <c r="AP16" s="1" t="str">
        <f>IF(OR(ISBLANK(MonthlyReport_Entry), AP$1 = ""), "", MonthlyReport_Entry)</f>
        <v/>
      </c>
      <c r="AQ16" s="1" t="str">
        <f>IF(OR(ISBLANK(MonthlyReport_Entry), AQ$1 = ""), "", MonthlyReport_Entry)</f>
        <v/>
      </c>
      <c r="AR16" s="1" t="str">
        <f>IF(OR(ISBLANK(MonthlyReport_Entry), AR$1 = ""), "", MonthlyReport_Entry)</f>
        <v/>
      </c>
      <c r="AS16" s="1" t="str">
        <f>IF(OR(ISBLANK(MonthlyReport_Entry), AS$1 = ""), "", MonthlyReport_Entry)</f>
        <v/>
      </c>
      <c r="AT16" s="1" t="str">
        <f>IF(OR(ISBLANK(MonthlyReport_Entry), AT$1 = ""), "", MonthlyReport_Entry)</f>
        <v/>
      </c>
      <c r="AU16" s="1" t="str">
        <f>IF(OR(ISBLANK(MonthlyReport_Entry), AU$1 = ""), "", MonthlyReport_Entry)</f>
        <v/>
      </c>
      <c r="AV16" s="1" t="str">
        <f>IF(OR(ISBLANK(MonthlyReport_Entry), AV$1 = ""), "", MonthlyReport_Entry)</f>
        <v/>
      </c>
      <c r="AW16" s="1" t="str">
        <f>IF(OR(ISBLANK(MonthlyReport_Entry), AW$1 = ""), "", MonthlyReport_Entry)</f>
        <v/>
      </c>
      <c r="AX16" s="1" t="str">
        <f>IF(OR(ISBLANK(MonthlyReport_Entry), AX$1 = ""), "", MonthlyReport_Entry)</f>
        <v/>
      </c>
      <c r="AY16" s="1" t="str">
        <f>IF(OR(ISBLANK(MonthlyReport_Entry), AY$1 = ""), "", MonthlyReport_Entry)</f>
        <v/>
      </c>
      <c r="AZ16" s="1" t="str">
        <f>IF(OR(ISBLANK(MonthlyReport_Entry), AZ$1 = ""), "", MonthlyReport_Entry)</f>
        <v/>
      </c>
      <c r="BA16" s="1" t="str">
        <f>IF(OR(ISBLANK(MonthlyReport_Entry), BA$1 = ""), "", MonthlyReport_Entry)</f>
        <v/>
      </c>
      <c r="BB16" s="1" t="str">
        <f>IF(OR(ISBLANK(MonthlyReport_Entry), BB$1 = ""), "", MonthlyReport_Entry)</f>
        <v/>
      </c>
      <c r="BC16" s="1" t="str">
        <f>IF(OR(ISBLANK(MonthlyReport_Entry), BC$1 = ""), "", MonthlyReport_Entry)</f>
        <v/>
      </c>
      <c r="BD16" s="1" t="str">
        <f>IF(OR(ISBLANK(MonthlyReport_Entry), BD$1 = ""), "", MonthlyReport_Entry)</f>
        <v/>
      </c>
      <c r="BE16" s="1" t="str">
        <f>IF(OR(ISBLANK(MonthlyReport_Entry), BE$1 = ""), "", MonthlyReport_Entry)</f>
        <v/>
      </c>
      <c r="BF16" s="1" t="str">
        <f>IF(OR(ISBLANK(MonthlyReport_Entry), BF$1 = ""), "", MonthlyReport_Entry)</f>
        <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row>
    <row r="17" spans="1:177" s="8" customFormat="1" x14ac:dyDescent="0.45">
      <c r="A17" s="58"/>
      <c r="B17" s="14" t="str">
        <f t="shared" si="0"/>
        <v/>
      </c>
      <c r="C17" s="11" t="str">
        <f t="shared" si="3"/>
        <v/>
      </c>
      <c r="D17" s="11" t="str">
        <f>IF($B17 &lt;&gt; "", SUMIF(Transactions!$C:$C, "&lt;" &amp; EDATE($B17, 1), Transactions!G:G), "")</f>
        <v/>
      </c>
      <c r="E17" s="9" t="str">
        <f>Investments!C18</f>
        <v/>
      </c>
      <c r="F17" s="10" t="str">
        <f>IF(B17 &lt;&gt; "", SUMIFS(Transactions!$G:$G, Transactions!H:H, "=" &amp; TRUE, Transactions!$C:$C, "&gt;=" &amp; $B17, Transactions!$C:$C, "&lt;" &amp; EDATE($B17, 1)), "")</f>
        <v/>
      </c>
      <c r="G17" s="10" t="str">
        <f>IF(B17 &lt;&gt; "", SUMIFS(Transactions!$G:$G, Transactions!$C:$C, "&gt;=" &amp; $B17, Transactions!$C:$C, "&lt;" &amp; EDATE($B17, 1)), "")</f>
        <v/>
      </c>
      <c r="H17" s="3" t="str">
        <f t="shared" si="2"/>
        <v/>
      </c>
      <c r="I17" s="1" t="str">
        <f>IF(OR(ISBLANK(MonthlyReport_Entry), I$1 = ""), "", MonthlyReport_Entry)</f>
        <v/>
      </c>
      <c r="J17" s="1" t="str">
        <f>IF(OR(ISBLANK(MonthlyReport_Entry), J$1 = ""), "", MonthlyReport_Entry)</f>
        <v/>
      </c>
      <c r="K17" s="1" t="str">
        <f>IF(OR(ISBLANK(MonthlyReport_Entry), K$1 = ""), "", MonthlyReport_Entry)</f>
        <v/>
      </c>
      <c r="L17" s="1" t="str">
        <f>IF(OR(ISBLANK(MonthlyReport_Entry), L$1 = ""), "", MonthlyReport_Entry)</f>
        <v/>
      </c>
      <c r="M17" s="1" t="str">
        <f>IF(OR(ISBLANK(MonthlyReport_Entry), M$1 = ""), "", MonthlyReport_Entry)</f>
        <v/>
      </c>
      <c r="N17" s="1" t="str">
        <f>IF(OR(ISBLANK(MonthlyReport_Entry), N$1 = ""), "", MonthlyReport_Entry)</f>
        <v/>
      </c>
      <c r="O17" s="1" t="str">
        <f>IF(OR(ISBLANK(MonthlyReport_Entry), O$1 = ""), "", MonthlyReport_Entry)</f>
        <v/>
      </c>
      <c r="P17" s="1" t="str">
        <f>IF(OR(ISBLANK(MonthlyReport_Entry), P$1 = ""), "", MonthlyReport_Entry)</f>
        <v/>
      </c>
      <c r="Q17" s="1" t="str">
        <f>IF(OR(ISBLANK(MonthlyReport_Entry), Q$1 = ""), "", MonthlyReport_Entry)</f>
        <v/>
      </c>
      <c r="R17" s="1" t="str">
        <f>IF(OR(ISBLANK(MonthlyReport_Entry), R$1 = ""), "", MonthlyReport_Entry)</f>
        <v/>
      </c>
      <c r="S17" s="1" t="str">
        <f>IF(OR(ISBLANK(MonthlyReport_Entry), S$1 = ""), "", MonthlyReport_Entry)</f>
        <v/>
      </c>
      <c r="T17" s="1" t="str">
        <f>IF(OR(ISBLANK(MonthlyReport_Entry), T$1 = ""), "", MonthlyReport_Entry)</f>
        <v/>
      </c>
      <c r="U17" s="1" t="str">
        <f>IF(OR(ISBLANK(MonthlyReport_Entry), U$1 = ""), "", MonthlyReport_Entry)</f>
        <v/>
      </c>
      <c r="V17" s="1" t="str">
        <f>IF(OR(ISBLANK(MonthlyReport_Entry), V$1 = ""), "", MonthlyReport_Entry)</f>
        <v/>
      </c>
      <c r="W17" s="1" t="str">
        <f>IF(OR(ISBLANK(MonthlyReport_Entry), W$1 = ""), "", MonthlyReport_Entry)</f>
        <v/>
      </c>
      <c r="X17" s="1" t="str">
        <f>IF(OR(ISBLANK(MonthlyReport_Entry), X$1 = ""), "", MonthlyReport_Entry)</f>
        <v/>
      </c>
      <c r="Y17" s="1" t="str">
        <f>IF(OR(ISBLANK(MonthlyReport_Entry), Y$1 = ""), "", MonthlyReport_Entry)</f>
        <v/>
      </c>
      <c r="Z17" s="1" t="str">
        <f>IF(OR(ISBLANK(MonthlyReport_Entry), Z$1 = ""), "", MonthlyReport_Entry)</f>
        <v/>
      </c>
      <c r="AA17" s="1" t="str">
        <f>IF(OR(ISBLANK(MonthlyReport_Entry), AA$1 = ""), "", MonthlyReport_Entry)</f>
        <v/>
      </c>
      <c r="AB17" s="1" t="str">
        <f>IF(OR(ISBLANK(MonthlyReport_Entry), AB$1 = ""), "", MonthlyReport_Entry)</f>
        <v/>
      </c>
      <c r="AC17" s="1" t="str">
        <f>IF(OR(ISBLANK(MonthlyReport_Entry), AC$1 = ""), "", MonthlyReport_Entry)</f>
        <v/>
      </c>
      <c r="AD17" s="1" t="str">
        <f>IF(OR(ISBLANK(MonthlyReport_Entry), AD$1 = ""), "", MonthlyReport_Entry)</f>
        <v/>
      </c>
      <c r="AE17" s="1" t="str">
        <f>IF(OR(ISBLANK(MonthlyReport_Entry), AE$1 = ""), "", MonthlyReport_Entry)</f>
        <v/>
      </c>
      <c r="AF17" s="1" t="str">
        <f>IF(OR(ISBLANK(MonthlyReport_Entry), AF$1 = ""), "", MonthlyReport_Entry)</f>
        <v/>
      </c>
      <c r="AG17" s="1" t="str">
        <f>IF(OR(ISBLANK(MonthlyReport_Entry), AG$1 = ""), "", MonthlyReport_Entry)</f>
        <v/>
      </c>
      <c r="AH17" s="1" t="str">
        <f>IF(OR(ISBLANK(MonthlyReport_Entry), AH$1 = ""), "", MonthlyReport_Entry)</f>
        <v/>
      </c>
      <c r="AI17" s="1" t="str">
        <f>IF(OR(ISBLANK(MonthlyReport_Entry), AI$1 = ""), "", MonthlyReport_Entry)</f>
        <v/>
      </c>
      <c r="AJ17" s="1" t="str">
        <f>IF(OR(ISBLANK(MonthlyReport_Entry), AJ$1 = ""), "", MonthlyReport_Entry)</f>
        <v/>
      </c>
      <c r="AK17" s="1" t="str">
        <f>IF(OR(ISBLANK(MonthlyReport_Entry), AK$1 = ""), "", MonthlyReport_Entry)</f>
        <v/>
      </c>
      <c r="AL17" s="1" t="str">
        <f>IF(OR(ISBLANK(MonthlyReport_Entry), AL$1 = ""), "", MonthlyReport_Entry)</f>
        <v/>
      </c>
      <c r="AM17" s="1" t="str">
        <f>IF(OR(ISBLANK(MonthlyReport_Entry), AM$1 = ""), "", MonthlyReport_Entry)</f>
        <v/>
      </c>
      <c r="AN17" s="1" t="str">
        <f>IF(OR(ISBLANK(MonthlyReport_Entry), AN$1 = ""), "", MonthlyReport_Entry)</f>
        <v/>
      </c>
      <c r="AO17" s="1" t="str">
        <f>IF(OR(ISBLANK(MonthlyReport_Entry), AO$1 = ""), "", MonthlyReport_Entry)</f>
        <v/>
      </c>
      <c r="AP17" s="1" t="str">
        <f>IF(OR(ISBLANK(MonthlyReport_Entry), AP$1 = ""), "", MonthlyReport_Entry)</f>
        <v/>
      </c>
      <c r="AQ17" s="1" t="str">
        <f>IF(OR(ISBLANK(MonthlyReport_Entry), AQ$1 = ""), "", MonthlyReport_Entry)</f>
        <v/>
      </c>
      <c r="AR17" s="1" t="str">
        <f>IF(OR(ISBLANK(MonthlyReport_Entry), AR$1 = ""), "", MonthlyReport_Entry)</f>
        <v/>
      </c>
      <c r="AS17" s="1" t="str">
        <f>IF(OR(ISBLANK(MonthlyReport_Entry), AS$1 = ""), "", MonthlyReport_Entry)</f>
        <v/>
      </c>
      <c r="AT17" s="1" t="str">
        <f>IF(OR(ISBLANK(MonthlyReport_Entry), AT$1 = ""), "", MonthlyReport_Entry)</f>
        <v/>
      </c>
      <c r="AU17" s="1" t="str">
        <f>IF(OR(ISBLANK(MonthlyReport_Entry), AU$1 = ""), "", MonthlyReport_Entry)</f>
        <v/>
      </c>
      <c r="AV17" s="1" t="str">
        <f>IF(OR(ISBLANK(MonthlyReport_Entry), AV$1 = ""), "", MonthlyReport_Entry)</f>
        <v/>
      </c>
      <c r="AW17" s="1" t="str">
        <f>IF(OR(ISBLANK(MonthlyReport_Entry), AW$1 = ""), "", MonthlyReport_Entry)</f>
        <v/>
      </c>
      <c r="AX17" s="1" t="str">
        <f>IF(OR(ISBLANK(MonthlyReport_Entry), AX$1 = ""), "", MonthlyReport_Entry)</f>
        <v/>
      </c>
      <c r="AY17" s="1" t="str">
        <f>IF(OR(ISBLANK(MonthlyReport_Entry), AY$1 = ""), "", MonthlyReport_Entry)</f>
        <v/>
      </c>
      <c r="AZ17" s="1" t="str">
        <f>IF(OR(ISBLANK(MonthlyReport_Entry), AZ$1 = ""), "", MonthlyReport_Entry)</f>
        <v/>
      </c>
      <c r="BA17" s="1" t="str">
        <f>IF(OR(ISBLANK(MonthlyReport_Entry), BA$1 = ""), "", MonthlyReport_Entry)</f>
        <v/>
      </c>
      <c r="BB17" s="1" t="str">
        <f>IF(OR(ISBLANK(MonthlyReport_Entry), BB$1 = ""), "", MonthlyReport_Entry)</f>
        <v/>
      </c>
      <c r="BC17" s="1" t="str">
        <f>IF(OR(ISBLANK(MonthlyReport_Entry), BC$1 = ""), "", MonthlyReport_Entry)</f>
        <v/>
      </c>
      <c r="BD17" s="1" t="str">
        <f>IF(OR(ISBLANK(MonthlyReport_Entry), BD$1 = ""), "", MonthlyReport_Entry)</f>
        <v/>
      </c>
      <c r="BE17" s="1" t="str">
        <f>IF(OR(ISBLANK(MonthlyReport_Entry), BE$1 = ""), "", MonthlyReport_Entry)</f>
        <v/>
      </c>
      <c r="BF17" s="1" t="str">
        <f>IF(OR(ISBLANK(MonthlyReport_Entry), BF$1 = ""), "", MonthlyReport_Entry)</f>
        <v/>
      </c>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row>
    <row r="18" spans="1:177" s="8" customFormat="1" x14ac:dyDescent="0.45">
      <c r="A18" s="58"/>
      <c r="B18" s="14" t="str">
        <f t="shared" si="0"/>
        <v/>
      </c>
      <c r="C18" s="11" t="str">
        <f t="shared" si="3"/>
        <v/>
      </c>
      <c r="D18" s="11" t="str">
        <f>IF($B18 &lt;&gt; "", SUMIF(Transactions!$C:$C, "&lt;" &amp; EDATE($B18, 1), Transactions!G:G), "")</f>
        <v/>
      </c>
      <c r="E18" s="9" t="str">
        <f>Investments!C19</f>
        <v/>
      </c>
      <c r="F18" s="10" t="str">
        <f>IF(B18 &lt;&gt; "", SUMIFS(Transactions!$G:$G, Transactions!H:H, "=" &amp; TRUE, Transactions!$C:$C, "&gt;=" &amp; $B18, Transactions!$C:$C, "&lt;" &amp; EDATE($B18, 1)), "")</f>
        <v/>
      </c>
      <c r="G18" s="10" t="str">
        <f>IF(B18 &lt;&gt; "", SUMIFS(Transactions!$G:$G, Transactions!$C:$C, "&gt;=" &amp; $B18, Transactions!$C:$C, "&lt;" &amp; EDATE($B18, 1)), "")</f>
        <v/>
      </c>
      <c r="H18" s="3" t="str">
        <f t="shared" si="2"/>
        <v/>
      </c>
      <c r="I18" s="1" t="str">
        <f>IF(OR(ISBLANK(MonthlyReport_Entry), I$1 = ""), "", MonthlyReport_Entry)</f>
        <v/>
      </c>
      <c r="J18" s="1" t="str">
        <f>IF(OR(ISBLANK(MonthlyReport_Entry), J$1 = ""), "", MonthlyReport_Entry)</f>
        <v/>
      </c>
      <c r="K18" s="1" t="str">
        <f>IF(OR(ISBLANK(MonthlyReport_Entry), K$1 = ""), "", MonthlyReport_Entry)</f>
        <v/>
      </c>
      <c r="L18" s="1" t="str">
        <f>IF(OR(ISBLANK(MonthlyReport_Entry), L$1 = ""), "", MonthlyReport_Entry)</f>
        <v/>
      </c>
      <c r="M18" s="1" t="str">
        <f>IF(OR(ISBLANK(MonthlyReport_Entry), M$1 = ""), "", MonthlyReport_Entry)</f>
        <v/>
      </c>
      <c r="N18" s="1" t="str">
        <f>IF(OR(ISBLANK(MonthlyReport_Entry), N$1 = ""), "", MonthlyReport_Entry)</f>
        <v/>
      </c>
      <c r="O18" s="1" t="str">
        <f>IF(OR(ISBLANK(MonthlyReport_Entry), O$1 = ""), "", MonthlyReport_Entry)</f>
        <v/>
      </c>
      <c r="P18" s="1" t="str">
        <f>IF(OR(ISBLANK(MonthlyReport_Entry), P$1 = ""), "", MonthlyReport_Entry)</f>
        <v/>
      </c>
      <c r="Q18" s="1" t="str">
        <f>IF(OR(ISBLANK(MonthlyReport_Entry), Q$1 = ""), "", MonthlyReport_Entry)</f>
        <v/>
      </c>
      <c r="R18" s="1" t="str">
        <f>IF(OR(ISBLANK(MonthlyReport_Entry), R$1 = ""), "", MonthlyReport_Entry)</f>
        <v/>
      </c>
      <c r="S18" s="1" t="str">
        <f>IF(OR(ISBLANK(MonthlyReport_Entry), S$1 = ""), "", MonthlyReport_Entry)</f>
        <v/>
      </c>
      <c r="T18" s="1" t="str">
        <f>IF(OR(ISBLANK(MonthlyReport_Entry), T$1 = ""), "", MonthlyReport_Entry)</f>
        <v/>
      </c>
      <c r="U18" s="1" t="str">
        <f>IF(OR(ISBLANK(MonthlyReport_Entry), U$1 = ""), "", MonthlyReport_Entry)</f>
        <v/>
      </c>
      <c r="V18" s="1" t="str">
        <f>IF(OR(ISBLANK(MonthlyReport_Entry), V$1 = ""), "", MonthlyReport_Entry)</f>
        <v/>
      </c>
      <c r="W18" s="1" t="str">
        <f>IF(OR(ISBLANK(MonthlyReport_Entry), W$1 = ""), "", MonthlyReport_Entry)</f>
        <v/>
      </c>
      <c r="X18" s="1" t="str">
        <f>IF(OR(ISBLANK(MonthlyReport_Entry), X$1 = ""), "", MonthlyReport_Entry)</f>
        <v/>
      </c>
      <c r="Y18" s="1" t="str">
        <f>IF(OR(ISBLANK(MonthlyReport_Entry), Y$1 = ""), "", MonthlyReport_Entry)</f>
        <v/>
      </c>
      <c r="Z18" s="1" t="str">
        <f>IF(OR(ISBLANK(MonthlyReport_Entry), Z$1 = ""), "", MonthlyReport_Entry)</f>
        <v/>
      </c>
      <c r="AA18" s="1" t="str">
        <f>IF(OR(ISBLANK(MonthlyReport_Entry), AA$1 = ""), "", MonthlyReport_Entry)</f>
        <v/>
      </c>
      <c r="AB18" s="1" t="str">
        <f>IF(OR(ISBLANK(MonthlyReport_Entry), AB$1 = ""), "", MonthlyReport_Entry)</f>
        <v/>
      </c>
      <c r="AC18" s="1" t="str">
        <f>IF(OR(ISBLANK(MonthlyReport_Entry), AC$1 = ""), "", MonthlyReport_Entry)</f>
        <v/>
      </c>
      <c r="AD18" s="1" t="str">
        <f>IF(OR(ISBLANK(MonthlyReport_Entry), AD$1 = ""), "", MonthlyReport_Entry)</f>
        <v/>
      </c>
      <c r="AE18" s="1" t="str">
        <f>IF(OR(ISBLANK(MonthlyReport_Entry), AE$1 = ""), "", MonthlyReport_Entry)</f>
        <v/>
      </c>
      <c r="AF18" s="1" t="str">
        <f>IF(OR(ISBLANK(MonthlyReport_Entry), AF$1 = ""), "", MonthlyReport_Entry)</f>
        <v/>
      </c>
      <c r="AG18" s="1" t="str">
        <f>IF(OR(ISBLANK(MonthlyReport_Entry), AG$1 = ""), "", MonthlyReport_Entry)</f>
        <v/>
      </c>
      <c r="AH18" s="1" t="str">
        <f>IF(OR(ISBLANK(MonthlyReport_Entry), AH$1 = ""), "", MonthlyReport_Entry)</f>
        <v/>
      </c>
      <c r="AI18" s="1" t="str">
        <f>IF(OR(ISBLANK(MonthlyReport_Entry), AI$1 = ""), "", MonthlyReport_Entry)</f>
        <v/>
      </c>
      <c r="AJ18" s="1" t="str">
        <f>IF(OR(ISBLANK(MonthlyReport_Entry), AJ$1 = ""), "", MonthlyReport_Entry)</f>
        <v/>
      </c>
      <c r="AK18" s="1" t="str">
        <f>IF(OR(ISBLANK(MonthlyReport_Entry), AK$1 = ""), "", MonthlyReport_Entry)</f>
        <v/>
      </c>
      <c r="AL18" s="1" t="str">
        <f>IF(OR(ISBLANK(MonthlyReport_Entry), AL$1 = ""), "", MonthlyReport_Entry)</f>
        <v/>
      </c>
      <c r="AM18" s="1" t="str">
        <f>IF(OR(ISBLANK(MonthlyReport_Entry), AM$1 = ""), "", MonthlyReport_Entry)</f>
        <v/>
      </c>
      <c r="AN18" s="1" t="str">
        <f>IF(OR(ISBLANK(MonthlyReport_Entry), AN$1 = ""), "", MonthlyReport_Entry)</f>
        <v/>
      </c>
      <c r="AO18" s="1" t="str">
        <f>IF(OR(ISBLANK(MonthlyReport_Entry), AO$1 = ""), "", MonthlyReport_Entry)</f>
        <v/>
      </c>
      <c r="AP18" s="1" t="str">
        <f>IF(OR(ISBLANK(MonthlyReport_Entry), AP$1 = ""), "", MonthlyReport_Entry)</f>
        <v/>
      </c>
      <c r="AQ18" s="1" t="str">
        <f>IF(OR(ISBLANK(MonthlyReport_Entry), AQ$1 = ""), "", MonthlyReport_Entry)</f>
        <v/>
      </c>
      <c r="AR18" s="1" t="str">
        <f>IF(OR(ISBLANK(MonthlyReport_Entry), AR$1 = ""), "", MonthlyReport_Entry)</f>
        <v/>
      </c>
      <c r="AS18" s="1" t="str">
        <f>IF(OR(ISBLANK(MonthlyReport_Entry), AS$1 = ""), "", MonthlyReport_Entry)</f>
        <v/>
      </c>
      <c r="AT18" s="1" t="str">
        <f>IF(OR(ISBLANK(MonthlyReport_Entry), AT$1 = ""), "", MonthlyReport_Entry)</f>
        <v/>
      </c>
      <c r="AU18" s="1" t="str">
        <f>IF(OR(ISBLANK(MonthlyReport_Entry), AU$1 = ""), "", MonthlyReport_Entry)</f>
        <v/>
      </c>
      <c r="AV18" s="1" t="str">
        <f>IF(OR(ISBLANK(MonthlyReport_Entry), AV$1 = ""), "", MonthlyReport_Entry)</f>
        <v/>
      </c>
      <c r="AW18" s="1" t="str">
        <f>IF(OR(ISBLANK(MonthlyReport_Entry), AW$1 = ""), "", MonthlyReport_Entry)</f>
        <v/>
      </c>
      <c r="AX18" s="1" t="str">
        <f>IF(OR(ISBLANK(MonthlyReport_Entry), AX$1 = ""), "", MonthlyReport_Entry)</f>
        <v/>
      </c>
      <c r="AY18" s="1" t="str">
        <f>IF(OR(ISBLANK(MonthlyReport_Entry), AY$1 = ""), "", MonthlyReport_Entry)</f>
        <v/>
      </c>
      <c r="AZ18" s="1" t="str">
        <f>IF(OR(ISBLANK(MonthlyReport_Entry), AZ$1 = ""), "", MonthlyReport_Entry)</f>
        <v/>
      </c>
      <c r="BA18" s="1" t="str">
        <f>IF(OR(ISBLANK(MonthlyReport_Entry), BA$1 = ""), "", MonthlyReport_Entry)</f>
        <v/>
      </c>
      <c r="BB18" s="1" t="str">
        <f>IF(OR(ISBLANK(MonthlyReport_Entry), BB$1 = ""), "", MonthlyReport_Entry)</f>
        <v/>
      </c>
      <c r="BC18" s="1" t="str">
        <f>IF(OR(ISBLANK(MonthlyReport_Entry), BC$1 = ""), "", MonthlyReport_Entry)</f>
        <v/>
      </c>
      <c r="BD18" s="1" t="str">
        <f>IF(OR(ISBLANK(MonthlyReport_Entry), BD$1 = ""), "", MonthlyReport_Entry)</f>
        <v/>
      </c>
      <c r="BE18" s="1" t="str">
        <f>IF(OR(ISBLANK(MonthlyReport_Entry), BE$1 = ""), "", MonthlyReport_Entry)</f>
        <v/>
      </c>
      <c r="BF18" s="1" t="str">
        <f>IF(OR(ISBLANK(MonthlyReport_Entry), BF$1 = ""), "", MonthlyReport_Entry)</f>
        <v/>
      </c>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row>
    <row r="19" spans="1:177" s="8" customFormat="1" x14ac:dyDescent="0.45">
      <c r="A19" s="58"/>
      <c r="B19" s="14" t="str">
        <f t="shared" si="0"/>
        <v/>
      </c>
      <c r="C19" s="11" t="str">
        <f t="shared" si="3"/>
        <v/>
      </c>
      <c r="D19" s="11" t="str">
        <f>IF($B19 &lt;&gt; "", SUMIF(Transactions!$C:$C, "&lt;" &amp; EDATE($B19, 1), Transactions!G:G), "")</f>
        <v/>
      </c>
      <c r="E19" s="9" t="str">
        <f>Investments!C20</f>
        <v/>
      </c>
      <c r="F19" s="10" t="str">
        <f>IF(B19 &lt;&gt; "", SUMIFS(Transactions!$G:$G, Transactions!H:H, "=" &amp; TRUE, Transactions!$C:$C, "&gt;=" &amp; $B19, Transactions!$C:$C, "&lt;" &amp; EDATE($B19, 1)), "")</f>
        <v/>
      </c>
      <c r="G19" s="10" t="str">
        <f>IF(B19 &lt;&gt; "", SUMIFS(Transactions!$G:$G, Transactions!$C:$C, "&gt;=" &amp; $B19, Transactions!$C:$C, "&lt;" &amp; EDATE($B19, 1)), "")</f>
        <v/>
      </c>
      <c r="H19" s="3" t="str">
        <f t="shared" si="2"/>
        <v/>
      </c>
      <c r="I19" s="1" t="str">
        <f>IF(OR(ISBLANK(MonthlyReport_Entry), I$1 = ""), "", MonthlyReport_Entry)</f>
        <v/>
      </c>
      <c r="J19" s="1" t="str">
        <f>IF(OR(ISBLANK(MonthlyReport_Entry), J$1 = ""), "", MonthlyReport_Entry)</f>
        <v/>
      </c>
      <c r="K19" s="1" t="str">
        <f>IF(OR(ISBLANK(MonthlyReport_Entry), K$1 = ""), "", MonthlyReport_Entry)</f>
        <v/>
      </c>
      <c r="L19" s="1" t="str">
        <f>IF(OR(ISBLANK(MonthlyReport_Entry), L$1 = ""), "", MonthlyReport_Entry)</f>
        <v/>
      </c>
      <c r="M19" s="1" t="str">
        <f>IF(OR(ISBLANK(MonthlyReport_Entry), M$1 = ""), "", MonthlyReport_Entry)</f>
        <v/>
      </c>
      <c r="N19" s="1" t="str">
        <f>IF(OR(ISBLANK(MonthlyReport_Entry), N$1 = ""), "", MonthlyReport_Entry)</f>
        <v/>
      </c>
      <c r="O19" s="1" t="str">
        <f>IF(OR(ISBLANK(MonthlyReport_Entry), O$1 = ""), "", MonthlyReport_Entry)</f>
        <v/>
      </c>
      <c r="P19" s="1" t="str">
        <f>IF(OR(ISBLANK(MonthlyReport_Entry), P$1 = ""), "", MonthlyReport_Entry)</f>
        <v/>
      </c>
      <c r="Q19" s="1" t="str">
        <f>IF(OR(ISBLANK(MonthlyReport_Entry), Q$1 = ""), "", MonthlyReport_Entry)</f>
        <v/>
      </c>
      <c r="R19" s="1" t="str">
        <f>IF(OR(ISBLANK(MonthlyReport_Entry), R$1 = ""), "", MonthlyReport_Entry)</f>
        <v/>
      </c>
      <c r="S19" s="1" t="str">
        <f>IF(OR(ISBLANK(MonthlyReport_Entry), S$1 = ""), "", MonthlyReport_Entry)</f>
        <v/>
      </c>
      <c r="T19" s="1" t="str">
        <f>IF(OR(ISBLANK(MonthlyReport_Entry), T$1 = ""), "", MonthlyReport_Entry)</f>
        <v/>
      </c>
      <c r="U19" s="1" t="str">
        <f>IF(OR(ISBLANK(MonthlyReport_Entry), U$1 = ""), "", MonthlyReport_Entry)</f>
        <v/>
      </c>
      <c r="V19" s="1" t="str">
        <f>IF(OR(ISBLANK(MonthlyReport_Entry), V$1 = ""), "", MonthlyReport_Entry)</f>
        <v/>
      </c>
      <c r="W19" s="1" t="str">
        <f>IF(OR(ISBLANK(MonthlyReport_Entry), W$1 = ""), "", MonthlyReport_Entry)</f>
        <v/>
      </c>
      <c r="X19" s="1" t="str">
        <f>IF(OR(ISBLANK(MonthlyReport_Entry), X$1 = ""), "", MonthlyReport_Entry)</f>
        <v/>
      </c>
      <c r="Y19" s="1" t="str">
        <f>IF(OR(ISBLANK(MonthlyReport_Entry), Y$1 = ""), "", MonthlyReport_Entry)</f>
        <v/>
      </c>
      <c r="Z19" s="1" t="str">
        <f>IF(OR(ISBLANK(MonthlyReport_Entry), Z$1 = ""), "", MonthlyReport_Entry)</f>
        <v/>
      </c>
      <c r="AA19" s="1" t="str">
        <f>IF(OR(ISBLANK(MonthlyReport_Entry), AA$1 = ""), "", MonthlyReport_Entry)</f>
        <v/>
      </c>
      <c r="AB19" s="1" t="str">
        <f>IF(OR(ISBLANK(MonthlyReport_Entry), AB$1 = ""), "", MonthlyReport_Entry)</f>
        <v/>
      </c>
      <c r="AC19" s="1" t="str">
        <f>IF(OR(ISBLANK(MonthlyReport_Entry), AC$1 = ""), "", MonthlyReport_Entry)</f>
        <v/>
      </c>
      <c r="AD19" s="1" t="str">
        <f>IF(OR(ISBLANK(MonthlyReport_Entry), AD$1 = ""), "", MonthlyReport_Entry)</f>
        <v/>
      </c>
      <c r="AE19" s="1" t="str">
        <f>IF(OR(ISBLANK(MonthlyReport_Entry), AE$1 = ""), "", MonthlyReport_Entry)</f>
        <v/>
      </c>
      <c r="AF19" s="1" t="str">
        <f>IF(OR(ISBLANK(MonthlyReport_Entry), AF$1 = ""), "", MonthlyReport_Entry)</f>
        <v/>
      </c>
      <c r="AG19" s="1" t="str">
        <f>IF(OR(ISBLANK(MonthlyReport_Entry), AG$1 = ""), "", MonthlyReport_Entry)</f>
        <v/>
      </c>
      <c r="AH19" s="1" t="str">
        <f>IF(OR(ISBLANK(MonthlyReport_Entry), AH$1 = ""), "", MonthlyReport_Entry)</f>
        <v/>
      </c>
      <c r="AI19" s="1" t="str">
        <f>IF(OR(ISBLANK(MonthlyReport_Entry), AI$1 = ""), "", MonthlyReport_Entry)</f>
        <v/>
      </c>
      <c r="AJ19" s="1" t="str">
        <f>IF(OR(ISBLANK(MonthlyReport_Entry), AJ$1 = ""), "", MonthlyReport_Entry)</f>
        <v/>
      </c>
      <c r="AK19" s="1" t="str">
        <f>IF(OR(ISBLANK(MonthlyReport_Entry), AK$1 = ""), "", MonthlyReport_Entry)</f>
        <v/>
      </c>
      <c r="AL19" s="1" t="str">
        <f>IF(OR(ISBLANK(MonthlyReport_Entry), AL$1 = ""), "", MonthlyReport_Entry)</f>
        <v/>
      </c>
      <c r="AM19" s="1" t="str">
        <f>IF(OR(ISBLANK(MonthlyReport_Entry), AM$1 = ""), "", MonthlyReport_Entry)</f>
        <v/>
      </c>
      <c r="AN19" s="1" t="str">
        <f>IF(OR(ISBLANK(MonthlyReport_Entry), AN$1 = ""), "", MonthlyReport_Entry)</f>
        <v/>
      </c>
      <c r="AO19" s="1" t="str">
        <f>IF(OR(ISBLANK(MonthlyReport_Entry), AO$1 = ""), "", MonthlyReport_Entry)</f>
        <v/>
      </c>
      <c r="AP19" s="1" t="str">
        <f>IF(OR(ISBLANK(MonthlyReport_Entry), AP$1 = ""), "", MonthlyReport_Entry)</f>
        <v/>
      </c>
      <c r="AQ19" s="1" t="str">
        <f>IF(OR(ISBLANK(MonthlyReport_Entry), AQ$1 = ""), "", MonthlyReport_Entry)</f>
        <v/>
      </c>
      <c r="AR19" s="1" t="str">
        <f>IF(OR(ISBLANK(MonthlyReport_Entry), AR$1 = ""), "", MonthlyReport_Entry)</f>
        <v/>
      </c>
      <c r="AS19" s="1" t="str">
        <f>IF(OR(ISBLANK(MonthlyReport_Entry), AS$1 = ""), "", MonthlyReport_Entry)</f>
        <v/>
      </c>
      <c r="AT19" s="1" t="str">
        <f>IF(OR(ISBLANK(MonthlyReport_Entry), AT$1 = ""), "", MonthlyReport_Entry)</f>
        <v/>
      </c>
      <c r="AU19" s="1" t="str">
        <f>IF(OR(ISBLANK(MonthlyReport_Entry), AU$1 = ""), "", MonthlyReport_Entry)</f>
        <v/>
      </c>
      <c r="AV19" s="1" t="str">
        <f>IF(OR(ISBLANK(MonthlyReport_Entry), AV$1 = ""), "", MonthlyReport_Entry)</f>
        <v/>
      </c>
      <c r="AW19" s="1" t="str">
        <f>IF(OR(ISBLANK(MonthlyReport_Entry), AW$1 = ""), "", MonthlyReport_Entry)</f>
        <v/>
      </c>
      <c r="AX19" s="1" t="str">
        <f>IF(OR(ISBLANK(MonthlyReport_Entry), AX$1 = ""), "", MonthlyReport_Entry)</f>
        <v/>
      </c>
      <c r="AY19" s="1" t="str">
        <f>IF(OR(ISBLANK(MonthlyReport_Entry), AY$1 = ""), "", MonthlyReport_Entry)</f>
        <v/>
      </c>
      <c r="AZ19" s="1" t="str">
        <f>IF(OR(ISBLANK(MonthlyReport_Entry), AZ$1 = ""), "", MonthlyReport_Entry)</f>
        <v/>
      </c>
      <c r="BA19" s="1" t="str">
        <f>IF(OR(ISBLANK(MonthlyReport_Entry), BA$1 = ""), "", MonthlyReport_Entry)</f>
        <v/>
      </c>
      <c r="BB19" s="1" t="str">
        <f>IF(OR(ISBLANK(MonthlyReport_Entry), BB$1 = ""), "", MonthlyReport_Entry)</f>
        <v/>
      </c>
      <c r="BC19" s="1" t="str">
        <f>IF(OR(ISBLANK(MonthlyReport_Entry), BC$1 = ""), "", MonthlyReport_Entry)</f>
        <v/>
      </c>
      <c r="BD19" s="1" t="str">
        <f>IF(OR(ISBLANK(MonthlyReport_Entry), BD$1 = ""), "", MonthlyReport_Entry)</f>
        <v/>
      </c>
      <c r="BE19" s="1" t="str">
        <f>IF(OR(ISBLANK(MonthlyReport_Entry), BE$1 = ""), "", MonthlyReport_Entry)</f>
        <v/>
      </c>
      <c r="BF19" s="1" t="str">
        <f>IF(OR(ISBLANK(MonthlyReport_Entry), BF$1 = ""), "", MonthlyReport_Entry)</f>
        <v/>
      </c>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row>
    <row r="20" spans="1:177" s="8" customFormat="1" x14ac:dyDescent="0.45">
      <c r="A20" s="58"/>
      <c r="B20" s="14" t="str">
        <f t="shared" si="0"/>
        <v/>
      </c>
      <c r="C20" s="11" t="str">
        <f t="shared" si="3"/>
        <v/>
      </c>
      <c r="D20" s="11" t="str">
        <f>IF($B20 &lt;&gt; "", SUMIF(Transactions!$C:$C, "&lt;" &amp; EDATE($B20, 1), Transactions!G:G), "")</f>
        <v/>
      </c>
      <c r="E20" s="9" t="str">
        <f>Investments!C21</f>
        <v/>
      </c>
      <c r="F20" s="10" t="str">
        <f>IF(B20 &lt;&gt; "", SUMIFS(Transactions!$G:$G, Transactions!H:H, "=" &amp; TRUE, Transactions!$C:$C, "&gt;=" &amp; $B20, Transactions!$C:$C, "&lt;" &amp; EDATE($B20, 1)), "")</f>
        <v/>
      </c>
      <c r="G20" s="10" t="str">
        <f>IF(B20 &lt;&gt; "", SUMIFS(Transactions!$G:$G, Transactions!$C:$C, "&gt;=" &amp; $B20, Transactions!$C:$C, "&lt;" &amp; EDATE($B20, 1)), "")</f>
        <v/>
      </c>
      <c r="H20" s="3" t="str">
        <f t="shared" si="2"/>
        <v/>
      </c>
      <c r="I20" s="1" t="str">
        <f>IF(OR(ISBLANK(MonthlyReport_Entry), I$1 = ""), "", MonthlyReport_Entry)</f>
        <v/>
      </c>
      <c r="J20" s="1" t="str">
        <f>IF(OR(ISBLANK(MonthlyReport_Entry), J$1 = ""), "", MonthlyReport_Entry)</f>
        <v/>
      </c>
      <c r="K20" s="1" t="str">
        <f>IF(OR(ISBLANK(MonthlyReport_Entry), K$1 = ""), "", MonthlyReport_Entry)</f>
        <v/>
      </c>
      <c r="L20" s="1" t="str">
        <f>IF(OR(ISBLANK(MonthlyReport_Entry), L$1 = ""), "", MonthlyReport_Entry)</f>
        <v/>
      </c>
      <c r="M20" s="1" t="str">
        <f>IF(OR(ISBLANK(MonthlyReport_Entry), M$1 = ""), "", MonthlyReport_Entry)</f>
        <v/>
      </c>
      <c r="N20" s="1" t="str">
        <f>IF(OR(ISBLANK(MonthlyReport_Entry), N$1 = ""), "", MonthlyReport_Entry)</f>
        <v/>
      </c>
      <c r="O20" s="1" t="str">
        <f>IF(OR(ISBLANK(MonthlyReport_Entry), O$1 = ""), "", MonthlyReport_Entry)</f>
        <v/>
      </c>
      <c r="P20" s="1" t="str">
        <f>IF(OR(ISBLANK(MonthlyReport_Entry), P$1 = ""), "", MonthlyReport_Entry)</f>
        <v/>
      </c>
      <c r="Q20" s="1" t="str">
        <f>IF(OR(ISBLANK(MonthlyReport_Entry), Q$1 = ""), "", MonthlyReport_Entry)</f>
        <v/>
      </c>
      <c r="R20" s="1" t="str">
        <f>IF(OR(ISBLANK(MonthlyReport_Entry), R$1 = ""), "", MonthlyReport_Entry)</f>
        <v/>
      </c>
      <c r="S20" s="1" t="str">
        <f>IF(OR(ISBLANK(MonthlyReport_Entry), S$1 = ""), "", MonthlyReport_Entry)</f>
        <v/>
      </c>
      <c r="T20" s="1" t="str">
        <f>IF(OR(ISBLANK(MonthlyReport_Entry), T$1 = ""), "", MonthlyReport_Entry)</f>
        <v/>
      </c>
      <c r="U20" s="1" t="str">
        <f>IF(OR(ISBLANK(MonthlyReport_Entry), U$1 = ""), "", MonthlyReport_Entry)</f>
        <v/>
      </c>
      <c r="V20" s="1" t="str">
        <f>IF(OR(ISBLANK(MonthlyReport_Entry), V$1 = ""), "", MonthlyReport_Entry)</f>
        <v/>
      </c>
      <c r="W20" s="1" t="str">
        <f>IF(OR(ISBLANK(MonthlyReport_Entry), W$1 = ""), "", MonthlyReport_Entry)</f>
        <v/>
      </c>
      <c r="X20" s="1" t="str">
        <f>IF(OR(ISBLANK(MonthlyReport_Entry), X$1 = ""), "", MonthlyReport_Entry)</f>
        <v/>
      </c>
      <c r="Y20" s="1" t="str">
        <f>IF(OR(ISBLANK(MonthlyReport_Entry), Y$1 = ""), "", MonthlyReport_Entry)</f>
        <v/>
      </c>
      <c r="Z20" s="1" t="str">
        <f>IF(OR(ISBLANK(MonthlyReport_Entry), Z$1 = ""), "", MonthlyReport_Entry)</f>
        <v/>
      </c>
      <c r="AA20" s="1" t="str">
        <f>IF(OR(ISBLANK(MonthlyReport_Entry), AA$1 = ""), "", MonthlyReport_Entry)</f>
        <v/>
      </c>
      <c r="AB20" s="1" t="str">
        <f>IF(OR(ISBLANK(MonthlyReport_Entry), AB$1 = ""), "", MonthlyReport_Entry)</f>
        <v/>
      </c>
      <c r="AC20" s="1" t="str">
        <f>IF(OR(ISBLANK(MonthlyReport_Entry), AC$1 = ""), "", MonthlyReport_Entry)</f>
        <v/>
      </c>
      <c r="AD20" s="1" t="str">
        <f>IF(OR(ISBLANK(MonthlyReport_Entry), AD$1 = ""), "", MonthlyReport_Entry)</f>
        <v/>
      </c>
      <c r="AE20" s="1" t="str">
        <f>IF(OR(ISBLANK(MonthlyReport_Entry), AE$1 = ""), "", MonthlyReport_Entry)</f>
        <v/>
      </c>
      <c r="AF20" s="1" t="str">
        <f>IF(OR(ISBLANK(MonthlyReport_Entry), AF$1 = ""), "", MonthlyReport_Entry)</f>
        <v/>
      </c>
      <c r="AG20" s="1" t="str">
        <f>IF(OR(ISBLANK(MonthlyReport_Entry), AG$1 = ""), "", MonthlyReport_Entry)</f>
        <v/>
      </c>
      <c r="AH20" s="1" t="str">
        <f>IF(OR(ISBLANK(MonthlyReport_Entry), AH$1 = ""), "", MonthlyReport_Entry)</f>
        <v/>
      </c>
      <c r="AI20" s="1" t="str">
        <f>IF(OR(ISBLANK(MonthlyReport_Entry), AI$1 = ""), "", MonthlyReport_Entry)</f>
        <v/>
      </c>
      <c r="AJ20" s="1" t="str">
        <f>IF(OR(ISBLANK(MonthlyReport_Entry), AJ$1 = ""), "", MonthlyReport_Entry)</f>
        <v/>
      </c>
      <c r="AK20" s="1" t="str">
        <f>IF(OR(ISBLANK(MonthlyReport_Entry), AK$1 = ""), "", MonthlyReport_Entry)</f>
        <v/>
      </c>
      <c r="AL20" s="1" t="str">
        <f>IF(OR(ISBLANK(MonthlyReport_Entry), AL$1 = ""), "", MonthlyReport_Entry)</f>
        <v/>
      </c>
      <c r="AM20" s="1" t="str">
        <f>IF(OR(ISBLANK(MonthlyReport_Entry), AM$1 = ""), "", MonthlyReport_Entry)</f>
        <v/>
      </c>
      <c r="AN20" s="1" t="str">
        <f>IF(OR(ISBLANK(MonthlyReport_Entry), AN$1 = ""), "", MonthlyReport_Entry)</f>
        <v/>
      </c>
      <c r="AO20" s="1" t="str">
        <f>IF(OR(ISBLANK(MonthlyReport_Entry), AO$1 = ""), "", MonthlyReport_Entry)</f>
        <v/>
      </c>
      <c r="AP20" s="1" t="str">
        <f>IF(OR(ISBLANK(MonthlyReport_Entry), AP$1 = ""), "", MonthlyReport_Entry)</f>
        <v/>
      </c>
      <c r="AQ20" s="1" t="str">
        <f>IF(OR(ISBLANK(MonthlyReport_Entry), AQ$1 = ""), "", MonthlyReport_Entry)</f>
        <v/>
      </c>
      <c r="AR20" s="1" t="str">
        <f>IF(OR(ISBLANK(MonthlyReport_Entry), AR$1 = ""), "", MonthlyReport_Entry)</f>
        <v/>
      </c>
      <c r="AS20" s="1" t="str">
        <f>IF(OR(ISBLANK(MonthlyReport_Entry), AS$1 = ""), "", MonthlyReport_Entry)</f>
        <v/>
      </c>
      <c r="AT20" s="1" t="str">
        <f>IF(OR(ISBLANK(MonthlyReport_Entry), AT$1 = ""), "", MonthlyReport_Entry)</f>
        <v/>
      </c>
      <c r="AU20" s="1" t="str">
        <f>IF(OR(ISBLANK(MonthlyReport_Entry), AU$1 = ""), "", MonthlyReport_Entry)</f>
        <v/>
      </c>
      <c r="AV20" s="1" t="str">
        <f>IF(OR(ISBLANK(MonthlyReport_Entry), AV$1 = ""), "", MonthlyReport_Entry)</f>
        <v/>
      </c>
      <c r="AW20" s="1" t="str">
        <f>IF(OR(ISBLANK(MonthlyReport_Entry), AW$1 = ""), "", MonthlyReport_Entry)</f>
        <v/>
      </c>
      <c r="AX20" s="1" t="str">
        <f>IF(OR(ISBLANK(MonthlyReport_Entry), AX$1 = ""), "", MonthlyReport_Entry)</f>
        <v/>
      </c>
      <c r="AY20" s="1" t="str">
        <f>IF(OR(ISBLANK(MonthlyReport_Entry), AY$1 = ""), "", MonthlyReport_Entry)</f>
        <v/>
      </c>
      <c r="AZ20" s="1" t="str">
        <f>IF(OR(ISBLANK(MonthlyReport_Entry), AZ$1 = ""), "", MonthlyReport_Entry)</f>
        <v/>
      </c>
      <c r="BA20" s="1" t="str">
        <f>IF(OR(ISBLANK(MonthlyReport_Entry), BA$1 = ""), "", MonthlyReport_Entry)</f>
        <v/>
      </c>
      <c r="BB20" s="1" t="str">
        <f>IF(OR(ISBLANK(MonthlyReport_Entry), BB$1 = ""), "", MonthlyReport_Entry)</f>
        <v/>
      </c>
      <c r="BC20" s="1" t="str">
        <f>IF(OR(ISBLANK(MonthlyReport_Entry), BC$1 = ""), "", MonthlyReport_Entry)</f>
        <v/>
      </c>
      <c r="BD20" s="1" t="str">
        <f>IF(OR(ISBLANK(MonthlyReport_Entry), BD$1 = ""), "", MonthlyReport_Entry)</f>
        <v/>
      </c>
      <c r="BE20" s="1" t="str">
        <f>IF(OR(ISBLANK(MonthlyReport_Entry), BE$1 = ""), "", MonthlyReport_Entry)</f>
        <v/>
      </c>
      <c r="BF20" s="1" t="str">
        <f>IF(OR(ISBLANK(MonthlyReport_Entry), BF$1 = ""), "", MonthlyReport_Entry)</f>
        <v/>
      </c>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row>
    <row r="21" spans="1:177" s="8" customFormat="1" x14ac:dyDescent="0.45">
      <c r="A21" s="58"/>
      <c r="B21" s="14" t="str">
        <f t="shared" si="0"/>
        <v/>
      </c>
      <c r="C21" s="11" t="str">
        <f t="shared" si="3"/>
        <v/>
      </c>
      <c r="D21" s="11" t="str">
        <f>IF($B21 &lt;&gt; "", SUMIF(Transactions!$C:$C, "&lt;" &amp; EDATE($B21, 1), Transactions!G:G), "")</f>
        <v/>
      </c>
      <c r="E21" s="9" t="str">
        <f>Investments!C22</f>
        <v/>
      </c>
      <c r="F21" s="10" t="str">
        <f>IF(B21 &lt;&gt; "", SUMIFS(Transactions!$G:$G, Transactions!H:H, "=" &amp; TRUE, Transactions!$C:$C, "&gt;=" &amp; $B21, Transactions!$C:$C, "&lt;" &amp; EDATE($B21, 1)), "")</f>
        <v/>
      </c>
      <c r="G21" s="10" t="str">
        <f>IF(B21 &lt;&gt; "", SUMIFS(Transactions!$G:$G, Transactions!$C:$C, "&gt;=" &amp; $B21, Transactions!$C:$C, "&lt;" &amp; EDATE($B21, 1)), "")</f>
        <v/>
      </c>
      <c r="H21" s="3" t="str">
        <f t="shared" si="2"/>
        <v/>
      </c>
      <c r="I21" s="1" t="str">
        <f>IF(OR(ISBLANK(MonthlyReport_Entry), I$1 = ""), "", MonthlyReport_Entry)</f>
        <v/>
      </c>
      <c r="J21" s="1" t="str">
        <f>IF(OR(ISBLANK(MonthlyReport_Entry), J$1 = ""), "", MonthlyReport_Entry)</f>
        <v/>
      </c>
      <c r="K21" s="1" t="str">
        <f>IF(OR(ISBLANK(MonthlyReport_Entry), K$1 = ""), "", MonthlyReport_Entry)</f>
        <v/>
      </c>
      <c r="L21" s="1" t="str">
        <f>IF(OR(ISBLANK(MonthlyReport_Entry), L$1 = ""), "", MonthlyReport_Entry)</f>
        <v/>
      </c>
      <c r="M21" s="1" t="str">
        <f>IF(OR(ISBLANK(MonthlyReport_Entry), M$1 = ""), "", MonthlyReport_Entry)</f>
        <v/>
      </c>
      <c r="N21" s="1" t="str">
        <f>IF(OR(ISBLANK(MonthlyReport_Entry), N$1 = ""), "", MonthlyReport_Entry)</f>
        <v/>
      </c>
      <c r="O21" s="1" t="str">
        <f>IF(OR(ISBLANK(MonthlyReport_Entry), O$1 = ""), "", MonthlyReport_Entry)</f>
        <v/>
      </c>
      <c r="P21" s="1" t="str">
        <f>IF(OR(ISBLANK(MonthlyReport_Entry), P$1 = ""), "", MonthlyReport_Entry)</f>
        <v/>
      </c>
      <c r="Q21" s="1" t="str">
        <f>IF(OR(ISBLANK(MonthlyReport_Entry), Q$1 = ""), "", MonthlyReport_Entry)</f>
        <v/>
      </c>
      <c r="R21" s="1" t="str">
        <f>IF(OR(ISBLANK(MonthlyReport_Entry), R$1 = ""), "", MonthlyReport_Entry)</f>
        <v/>
      </c>
      <c r="S21" s="1" t="str">
        <f>IF(OR(ISBLANK(MonthlyReport_Entry), S$1 = ""), "", MonthlyReport_Entry)</f>
        <v/>
      </c>
      <c r="T21" s="1" t="str">
        <f>IF(OR(ISBLANK(MonthlyReport_Entry), T$1 = ""), "", MonthlyReport_Entry)</f>
        <v/>
      </c>
      <c r="U21" s="1" t="str">
        <f>IF(OR(ISBLANK(MonthlyReport_Entry), U$1 = ""), "", MonthlyReport_Entry)</f>
        <v/>
      </c>
      <c r="V21" s="1" t="str">
        <f>IF(OR(ISBLANK(MonthlyReport_Entry), V$1 = ""), "", MonthlyReport_Entry)</f>
        <v/>
      </c>
      <c r="W21" s="1" t="str">
        <f>IF(OR(ISBLANK(MonthlyReport_Entry), W$1 = ""), "", MonthlyReport_Entry)</f>
        <v/>
      </c>
      <c r="X21" s="1" t="str">
        <f>IF(OR(ISBLANK(MonthlyReport_Entry), X$1 = ""), "", MonthlyReport_Entry)</f>
        <v/>
      </c>
      <c r="Y21" s="1" t="str">
        <f>IF(OR(ISBLANK(MonthlyReport_Entry), Y$1 = ""), "", MonthlyReport_Entry)</f>
        <v/>
      </c>
      <c r="Z21" s="1" t="str">
        <f>IF(OR(ISBLANK(MonthlyReport_Entry), Z$1 = ""), "", MonthlyReport_Entry)</f>
        <v/>
      </c>
      <c r="AA21" s="1" t="str">
        <f>IF(OR(ISBLANK(MonthlyReport_Entry), AA$1 = ""), "", MonthlyReport_Entry)</f>
        <v/>
      </c>
      <c r="AB21" s="1" t="str">
        <f>IF(OR(ISBLANK(MonthlyReport_Entry), AB$1 = ""), "", MonthlyReport_Entry)</f>
        <v/>
      </c>
      <c r="AC21" s="1" t="str">
        <f>IF(OR(ISBLANK(MonthlyReport_Entry), AC$1 = ""), "", MonthlyReport_Entry)</f>
        <v/>
      </c>
      <c r="AD21" s="1" t="str">
        <f>IF(OR(ISBLANK(MonthlyReport_Entry), AD$1 = ""), "", MonthlyReport_Entry)</f>
        <v/>
      </c>
      <c r="AE21" s="1" t="str">
        <f>IF(OR(ISBLANK(MonthlyReport_Entry), AE$1 = ""), "", MonthlyReport_Entry)</f>
        <v/>
      </c>
      <c r="AF21" s="1" t="str">
        <f>IF(OR(ISBLANK(MonthlyReport_Entry), AF$1 = ""), "", MonthlyReport_Entry)</f>
        <v/>
      </c>
      <c r="AG21" s="1" t="str">
        <f>IF(OR(ISBLANK(MonthlyReport_Entry), AG$1 = ""), "", MonthlyReport_Entry)</f>
        <v/>
      </c>
      <c r="AH21" s="1" t="str">
        <f>IF(OR(ISBLANK(MonthlyReport_Entry), AH$1 = ""), "", MonthlyReport_Entry)</f>
        <v/>
      </c>
      <c r="AI21" s="1" t="str">
        <f>IF(OR(ISBLANK(MonthlyReport_Entry), AI$1 = ""), "", MonthlyReport_Entry)</f>
        <v/>
      </c>
      <c r="AJ21" s="1" t="str">
        <f>IF(OR(ISBLANK(MonthlyReport_Entry), AJ$1 = ""), "", MonthlyReport_Entry)</f>
        <v/>
      </c>
      <c r="AK21" s="1" t="str">
        <f>IF(OR(ISBLANK(MonthlyReport_Entry), AK$1 = ""), "", MonthlyReport_Entry)</f>
        <v/>
      </c>
      <c r="AL21" s="1" t="str">
        <f>IF(OR(ISBLANK(MonthlyReport_Entry), AL$1 = ""), "", MonthlyReport_Entry)</f>
        <v/>
      </c>
      <c r="AM21" s="1" t="str">
        <f>IF(OR(ISBLANK(MonthlyReport_Entry), AM$1 = ""), "", MonthlyReport_Entry)</f>
        <v/>
      </c>
      <c r="AN21" s="1" t="str">
        <f>IF(OR(ISBLANK(MonthlyReport_Entry), AN$1 = ""), "", MonthlyReport_Entry)</f>
        <v/>
      </c>
      <c r="AO21" s="1" t="str">
        <f>IF(OR(ISBLANK(MonthlyReport_Entry), AO$1 = ""), "", MonthlyReport_Entry)</f>
        <v/>
      </c>
      <c r="AP21" s="1" t="str">
        <f>IF(OR(ISBLANK(MonthlyReport_Entry), AP$1 = ""), "", MonthlyReport_Entry)</f>
        <v/>
      </c>
      <c r="AQ21" s="1" t="str">
        <f>IF(OR(ISBLANK(MonthlyReport_Entry), AQ$1 = ""), "", MonthlyReport_Entry)</f>
        <v/>
      </c>
      <c r="AR21" s="1" t="str">
        <f>IF(OR(ISBLANK(MonthlyReport_Entry), AR$1 = ""), "", MonthlyReport_Entry)</f>
        <v/>
      </c>
      <c r="AS21" s="1" t="str">
        <f>IF(OR(ISBLANK(MonthlyReport_Entry), AS$1 = ""), "", MonthlyReport_Entry)</f>
        <v/>
      </c>
      <c r="AT21" s="1" t="str">
        <f>IF(OR(ISBLANK(MonthlyReport_Entry), AT$1 = ""), "", MonthlyReport_Entry)</f>
        <v/>
      </c>
      <c r="AU21" s="1" t="str">
        <f>IF(OR(ISBLANK(MonthlyReport_Entry), AU$1 = ""), "", MonthlyReport_Entry)</f>
        <v/>
      </c>
      <c r="AV21" s="1" t="str">
        <f>IF(OR(ISBLANK(MonthlyReport_Entry), AV$1 = ""), "", MonthlyReport_Entry)</f>
        <v/>
      </c>
      <c r="AW21" s="1" t="str">
        <f>IF(OR(ISBLANK(MonthlyReport_Entry), AW$1 = ""), "", MonthlyReport_Entry)</f>
        <v/>
      </c>
      <c r="AX21" s="1" t="str">
        <f>IF(OR(ISBLANK(MonthlyReport_Entry), AX$1 = ""), "", MonthlyReport_Entry)</f>
        <v/>
      </c>
      <c r="AY21" s="1" t="str">
        <f>IF(OR(ISBLANK(MonthlyReport_Entry), AY$1 = ""), "", MonthlyReport_Entry)</f>
        <v/>
      </c>
      <c r="AZ21" s="1" t="str">
        <f>IF(OR(ISBLANK(MonthlyReport_Entry), AZ$1 = ""), "", MonthlyReport_Entry)</f>
        <v/>
      </c>
      <c r="BA21" s="1" t="str">
        <f>IF(OR(ISBLANK(MonthlyReport_Entry), BA$1 = ""), "", MonthlyReport_Entry)</f>
        <v/>
      </c>
      <c r="BB21" s="1" t="str">
        <f>IF(OR(ISBLANK(MonthlyReport_Entry), BB$1 = ""), "", MonthlyReport_Entry)</f>
        <v/>
      </c>
      <c r="BC21" s="1" t="str">
        <f>IF(OR(ISBLANK(MonthlyReport_Entry), BC$1 = ""), "", MonthlyReport_Entry)</f>
        <v/>
      </c>
      <c r="BD21" s="1" t="str">
        <f>IF(OR(ISBLANK(MonthlyReport_Entry), BD$1 = ""), "", MonthlyReport_Entry)</f>
        <v/>
      </c>
      <c r="BE21" s="1" t="str">
        <f>IF(OR(ISBLANK(MonthlyReport_Entry), BE$1 = ""), "", MonthlyReport_Entry)</f>
        <v/>
      </c>
      <c r="BF21" s="1" t="str">
        <f>IF(OR(ISBLANK(MonthlyReport_Entry), BF$1 = ""), "", MonthlyReport_Entry)</f>
        <v/>
      </c>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row>
    <row r="22" spans="1:177" s="8" customFormat="1" x14ac:dyDescent="0.45">
      <c r="A22" s="58"/>
      <c r="B22" s="14" t="str">
        <f t="shared" si="0"/>
        <v/>
      </c>
      <c r="C22" s="11" t="str">
        <f t="shared" si="3"/>
        <v/>
      </c>
      <c r="D22" s="11" t="str">
        <f>IF($B22 &lt;&gt; "", SUMIF(Transactions!$C:$C, "&lt;" &amp; EDATE($B22, 1), Transactions!G:G), "")</f>
        <v/>
      </c>
      <c r="E22" s="9" t="str">
        <f>Investments!C23</f>
        <v/>
      </c>
      <c r="F22" s="10" t="str">
        <f>IF(B22 &lt;&gt; "", SUMIFS(Transactions!$G:$G, Transactions!H:H, "=" &amp; TRUE, Transactions!$C:$C, "&gt;=" &amp; $B22, Transactions!$C:$C, "&lt;" &amp; EDATE($B22, 1)), "")</f>
        <v/>
      </c>
      <c r="G22" s="10" t="str">
        <f>IF(B22 &lt;&gt; "", SUMIFS(Transactions!$G:$G, Transactions!$C:$C, "&gt;=" &amp; $B22, Transactions!$C:$C, "&lt;" &amp; EDATE($B22, 1)), "")</f>
        <v/>
      </c>
      <c r="H22" s="3" t="str">
        <f t="shared" si="2"/>
        <v/>
      </c>
      <c r="I22" s="1" t="str">
        <f>IF(OR(ISBLANK(MonthlyReport_Entry), I$1 = ""), "", MonthlyReport_Entry)</f>
        <v/>
      </c>
      <c r="J22" s="1" t="str">
        <f>IF(OR(ISBLANK(MonthlyReport_Entry), J$1 = ""), "", MonthlyReport_Entry)</f>
        <v/>
      </c>
      <c r="K22" s="1" t="str">
        <f>IF(OR(ISBLANK(MonthlyReport_Entry), K$1 = ""), "", MonthlyReport_Entry)</f>
        <v/>
      </c>
      <c r="L22" s="1" t="str">
        <f>IF(OR(ISBLANK(MonthlyReport_Entry), L$1 = ""), "", MonthlyReport_Entry)</f>
        <v/>
      </c>
      <c r="M22" s="1" t="str">
        <f>IF(OR(ISBLANK(MonthlyReport_Entry), M$1 = ""), "", MonthlyReport_Entry)</f>
        <v/>
      </c>
      <c r="N22" s="1" t="str">
        <f>IF(OR(ISBLANK(MonthlyReport_Entry), N$1 = ""), "", MonthlyReport_Entry)</f>
        <v/>
      </c>
      <c r="O22" s="1" t="str">
        <f>IF(OR(ISBLANK(MonthlyReport_Entry), O$1 = ""), "", MonthlyReport_Entry)</f>
        <v/>
      </c>
      <c r="P22" s="1" t="str">
        <f>IF(OR(ISBLANK(MonthlyReport_Entry), P$1 = ""), "", MonthlyReport_Entry)</f>
        <v/>
      </c>
      <c r="Q22" s="1" t="str">
        <f>IF(OR(ISBLANK(MonthlyReport_Entry), Q$1 = ""), "", MonthlyReport_Entry)</f>
        <v/>
      </c>
      <c r="R22" s="1" t="str">
        <f>IF(OR(ISBLANK(MonthlyReport_Entry), R$1 = ""), "", MonthlyReport_Entry)</f>
        <v/>
      </c>
      <c r="S22" s="1" t="str">
        <f>IF(OR(ISBLANK(MonthlyReport_Entry), S$1 = ""), "", MonthlyReport_Entry)</f>
        <v/>
      </c>
      <c r="T22" s="1" t="str">
        <f>IF(OR(ISBLANK(MonthlyReport_Entry), T$1 = ""), "", MonthlyReport_Entry)</f>
        <v/>
      </c>
      <c r="U22" s="1" t="str">
        <f>IF(OR(ISBLANK(MonthlyReport_Entry), U$1 = ""), "", MonthlyReport_Entry)</f>
        <v/>
      </c>
      <c r="V22" s="1" t="str">
        <f>IF(OR(ISBLANK(MonthlyReport_Entry), V$1 = ""), "", MonthlyReport_Entry)</f>
        <v/>
      </c>
      <c r="W22" s="1" t="str">
        <f>IF(OR(ISBLANK(MonthlyReport_Entry), W$1 = ""), "", MonthlyReport_Entry)</f>
        <v/>
      </c>
      <c r="X22" s="1" t="str">
        <f>IF(OR(ISBLANK(MonthlyReport_Entry), X$1 = ""), "", MonthlyReport_Entry)</f>
        <v/>
      </c>
      <c r="Y22" s="1" t="str">
        <f>IF(OR(ISBLANK(MonthlyReport_Entry), Y$1 = ""), "", MonthlyReport_Entry)</f>
        <v/>
      </c>
      <c r="Z22" s="1" t="str">
        <f>IF(OR(ISBLANK(MonthlyReport_Entry), Z$1 = ""), "", MonthlyReport_Entry)</f>
        <v/>
      </c>
      <c r="AA22" s="1" t="str">
        <f>IF(OR(ISBLANK(MonthlyReport_Entry), AA$1 = ""), "", MonthlyReport_Entry)</f>
        <v/>
      </c>
      <c r="AB22" s="1" t="str">
        <f>IF(OR(ISBLANK(MonthlyReport_Entry), AB$1 = ""), "", MonthlyReport_Entry)</f>
        <v/>
      </c>
      <c r="AC22" s="1" t="str">
        <f>IF(OR(ISBLANK(MonthlyReport_Entry), AC$1 = ""), "", MonthlyReport_Entry)</f>
        <v/>
      </c>
      <c r="AD22" s="1" t="str">
        <f>IF(OR(ISBLANK(MonthlyReport_Entry), AD$1 = ""), "", MonthlyReport_Entry)</f>
        <v/>
      </c>
      <c r="AE22" s="1" t="str">
        <f>IF(OR(ISBLANK(MonthlyReport_Entry), AE$1 = ""), "", MonthlyReport_Entry)</f>
        <v/>
      </c>
      <c r="AF22" s="1" t="str">
        <f>IF(OR(ISBLANK(MonthlyReport_Entry), AF$1 = ""), "", MonthlyReport_Entry)</f>
        <v/>
      </c>
      <c r="AG22" s="1" t="str">
        <f>IF(OR(ISBLANK(MonthlyReport_Entry), AG$1 = ""), "", MonthlyReport_Entry)</f>
        <v/>
      </c>
      <c r="AH22" s="1" t="str">
        <f>IF(OR(ISBLANK(MonthlyReport_Entry), AH$1 = ""), "", MonthlyReport_Entry)</f>
        <v/>
      </c>
      <c r="AI22" s="1" t="str">
        <f>IF(OR(ISBLANK(MonthlyReport_Entry), AI$1 = ""), "", MonthlyReport_Entry)</f>
        <v/>
      </c>
      <c r="AJ22" s="1" t="str">
        <f>IF(OR(ISBLANK(MonthlyReport_Entry), AJ$1 = ""), "", MonthlyReport_Entry)</f>
        <v/>
      </c>
      <c r="AK22" s="1" t="str">
        <f>IF(OR(ISBLANK(MonthlyReport_Entry), AK$1 = ""), "", MonthlyReport_Entry)</f>
        <v/>
      </c>
      <c r="AL22" s="1" t="str">
        <f>IF(OR(ISBLANK(MonthlyReport_Entry), AL$1 = ""), "", MonthlyReport_Entry)</f>
        <v/>
      </c>
      <c r="AM22" s="1" t="str">
        <f>IF(OR(ISBLANK(MonthlyReport_Entry), AM$1 = ""), "", MonthlyReport_Entry)</f>
        <v/>
      </c>
      <c r="AN22" s="1" t="str">
        <f>IF(OR(ISBLANK(MonthlyReport_Entry), AN$1 = ""), "", MonthlyReport_Entry)</f>
        <v/>
      </c>
      <c r="AO22" s="1" t="str">
        <f>IF(OR(ISBLANK(MonthlyReport_Entry), AO$1 = ""), "", MonthlyReport_Entry)</f>
        <v/>
      </c>
      <c r="AP22" s="1" t="str">
        <f>IF(OR(ISBLANK(MonthlyReport_Entry), AP$1 = ""), "", MonthlyReport_Entry)</f>
        <v/>
      </c>
      <c r="AQ22" s="1" t="str">
        <f>IF(OR(ISBLANK(MonthlyReport_Entry), AQ$1 = ""), "", MonthlyReport_Entry)</f>
        <v/>
      </c>
      <c r="AR22" s="1" t="str">
        <f>IF(OR(ISBLANK(MonthlyReport_Entry), AR$1 = ""), "", MonthlyReport_Entry)</f>
        <v/>
      </c>
      <c r="AS22" s="1" t="str">
        <f>IF(OR(ISBLANK(MonthlyReport_Entry), AS$1 = ""), "", MonthlyReport_Entry)</f>
        <v/>
      </c>
      <c r="AT22" s="1" t="str">
        <f>IF(OR(ISBLANK(MonthlyReport_Entry), AT$1 = ""), "", MonthlyReport_Entry)</f>
        <v/>
      </c>
      <c r="AU22" s="1" t="str">
        <f>IF(OR(ISBLANK(MonthlyReport_Entry), AU$1 = ""), "", MonthlyReport_Entry)</f>
        <v/>
      </c>
      <c r="AV22" s="1" t="str">
        <f>IF(OR(ISBLANK(MonthlyReport_Entry), AV$1 = ""), "", MonthlyReport_Entry)</f>
        <v/>
      </c>
      <c r="AW22" s="1" t="str">
        <f>IF(OR(ISBLANK(MonthlyReport_Entry), AW$1 = ""), "", MonthlyReport_Entry)</f>
        <v/>
      </c>
      <c r="AX22" s="1" t="str">
        <f>IF(OR(ISBLANK(MonthlyReport_Entry), AX$1 = ""), "", MonthlyReport_Entry)</f>
        <v/>
      </c>
      <c r="AY22" s="1" t="str">
        <f>IF(OR(ISBLANK(MonthlyReport_Entry), AY$1 = ""), "", MonthlyReport_Entry)</f>
        <v/>
      </c>
      <c r="AZ22" s="1" t="str">
        <f>IF(OR(ISBLANK(MonthlyReport_Entry), AZ$1 = ""), "", MonthlyReport_Entry)</f>
        <v/>
      </c>
      <c r="BA22" s="1" t="str">
        <f>IF(OR(ISBLANK(MonthlyReport_Entry), BA$1 = ""), "", MonthlyReport_Entry)</f>
        <v/>
      </c>
      <c r="BB22" s="1" t="str">
        <f>IF(OR(ISBLANK(MonthlyReport_Entry), BB$1 = ""), "", MonthlyReport_Entry)</f>
        <v/>
      </c>
      <c r="BC22" s="1" t="str">
        <f>IF(OR(ISBLANK(MonthlyReport_Entry), BC$1 = ""), "", MonthlyReport_Entry)</f>
        <v/>
      </c>
      <c r="BD22" s="1" t="str">
        <f>IF(OR(ISBLANK(MonthlyReport_Entry), BD$1 = ""), "", MonthlyReport_Entry)</f>
        <v/>
      </c>
      <c r="BE22" s="1" t="str">
        <f>IF(OR(ISBLANK(MonthlyReport_Entry), BE$1 = ""), "", MonthlyReport_Entry)</f>
        <v/>
      </c>
      <c r="BF22" s="1" t="str">
        <f>IF(OR(ISBLANK(MonthlyReport_Entry), BF$1 = ""), "", MonthlyReport_Entry)</f>
        <v/>
      </c>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row>
    <row r="23" spans="1:177" s="8" customFormat="1" x14ac:dyDescent="0.45">
      <c r="A23" s="58"/>
      <c r="B23" s="14" t="str">
        <f t="shared" si="0"/>
        <v/>
      </c>
      <c r="C23" s="11" t="str">
        <f t="shared" si="3"/>
        <v/>
      </c>
      <c r="D23" s="11" t="str">
        <f>IF($B23 &lt;&gt; "", SUMIF(Transactions!$C:$C, "&lt;" &amp; EDATE($B23, 1), Transactions!G:G), "")</f>
        <v/>
      </c>
      <c r="E23" s="9" t="str">
        <f>Investments!C24</f>
        <v/>
      </c>
      <c r="F23" s="10" t="str">
        <f>IF(B23 &lt;&gt; "", SUMIFS(Transactions!$G:$G, Transactions!H:H, "=" &amp; TRUE, Transactions!$C:$C, "&gt;=" &amp; $B23, Transactions!$C:$C, "&lt;" &amp; EDATE($B23, 1)), "")</f>
        <v/>
      </c>
      <c r="G23" s="10" t="str">
        <f>IF(B23 &lt;&gt; "", SUMIFS(Transactions!$G:$G, Transactions!$C:$C, "&gt;=" &amp; $B23, Transactions!$C:$C, "&lt;" &amp; EDATE($B23, 1)), "")</f>
        <v/>
      </c>
      <c r="H23" s="3" t="str">
        <f t="shared" si="2"/>
        <v/>
      </c>
      <c r="I23" s="1" t="str">
        <f>IF(OR(ISBLANK(MonthlyReport_Entry), I$1 = ""), "", MonthlyReport_Entry)</f>
        <v/>
      </c>
      <c r="J23" s="1" t="str">
        <f>IF(OR(ISBLANK(MonthlyReport_Entry), J$1 = ""), "", MonthlyReport_Entry)</f>
        <v/>
      </c>
      <c r="K23" s="1" t="str">
        <f>IF(OR(ISBLANK(MonthlyReport_Entry), K$1 = ""), "", MonthlyReport_Entry)</f>
        <v/>
      </c>
      <c r="L23" s="1" t="str">
        <f>IF(OR(ISBLANK(MonthlyReport_Entry), L$1 = ""), "", MonthlyReport_Entry)</f>
        <v/>
      </c>
      <c r="M23" s="1" t="str">
        <f>IF(OR(ISBLANK(MonthlyReport_Entry), M$1 = ""), "", MonthlyReport_Entry)</f>
        <v/>
      </c>
      <c r="N23" s="1" t="str">
        <f>IF(OR(ISBLANK(MonthlyReport_Entry), N$1 = ""), "", MonthlyReport_Entry)</f>
        <v/>
      </c>
      <c r="O23" s="1" t="str">
        <f>IF(OR(ISBLANK(MonthlyReport_Entry), O$1 = ""), "", MonthlyReport_Entry)</f>
        <v/>
      </c>
      <c r="P23" s="1" t="str">
        <f>IF(OR(ISBLANK(MonthlyReport_Entry), P$1 = ""), "", MonthlyReport_Entry)</f>
        <v/>
      </c>
      <c r="Q23" s="1" t="str">
        <f>IF(OR(ISBLANK(MonthlyReport_Entry), Q$1 = ""), "", MonthlyReport_Entry)</f>
        <v/>
      </c>
      <c r="R23" s="1" t="str">
        <f>IF(OR(ISBLANK(MonthlyReport_Entry), R$1 = ""), "", MonthlyReport_Entry)</f>
        <v/>
      </c>
      <c r="S23" s="1" t="str">
        <f>IF(OR(ISBLANK(MonthlyReport_Entry), S$1 = ""), "", MonthlyReport_Entry)</f>
        <v/>
      </c>
      <c r="T23" s="1" t="str">
        <f>IF(OR(ISBLANK(MonthlyReport_Entry), T$1 = ""), "", MonthlyReport_Entry)</f>
        <v/>
      </c>
      <c r="U23" s="1" t="str">
        <f>IF(OR(ISBLANK(MonthlyReport_Entry), U$1 = ""), "", MonthlyReport_Entry)</f>
        <v/>
      </c>
      <c r="V23" s="1" t="str">
        <f>IF(OR(ISBLANK(MonthlyReport_Entry), V$1 = ""), "", MonthlyReport_Entry)</f>
        <v/>
      </c>
      <c r="W23" s="1" t="str">
        <f>IF(OR(ISBLANK(MonthlyReport_Entry), W$1 = ""), "", MonthlyReport_Entry)</f>
        <v/>
      </c>
      <c r="X23" s="1" t="str">
        <f>IF(OR(ISBLANK(MonthlyReport_Entry), X$1 = ""), "", MonthlyReport_Entry)</f>
        <v/>
      </c>
      <c r="Y23" s="1" t="str">
        <f>IF(OR(ISBLANK(MonthlyReport_Entry), Y$1 = ""), "", MonthlyReport_Entry)</f>
        <v/>
      </c>
      <c r="Z23" s="1" t="str">
        <f>IF(OR(ISBLANK(MonthlyReport_Entry), Z$1 = ""), "", MonthlyReport_Entry)</f>
        <v/>
      </c>
      <c r="AA23" s="1" t="str">
        <f>IF(OR(ISBLANK(MonthlyReport_Entry), AA$1 = ""), "", MonthlyReport_Entry)</f>
        <v/>
      </c>
      <c r="AB23" s="1" t="str">
        <f>IF(OR(ISBLANK(MonthlyReport_Entry), AB$1 = ""), "", MonthlyReport_Entry)</f>
        <v/>
      </c>
      <c r="AC23" s="1" t="str">
        <f>IF(OR(ISBLANK(MonthlyReport_Entry), AC$1 = ""), "", MonthlyReport_Entry)</f>
        <v/>
      </c>
      <c r="AD23" s="1" t="str">
        <f>IF(OR(ISBLANK(MonthlyReport_Entry), AD$1 = ""), "", MonthlyReport_Entry)</f>
        <v/>
      </c>
      <c r="AE23" s="1" t="str">
        <f>IF(OR(ISBLANK(MonthlyReport_Entry), AE$1 = ""), "", MonthlyReport_Entry)</f>
        <v/>
      </c>
      <c r="AF23" s="1" t="str">
        <f>IF(OR(ISBLANK(MonthlyReport_Entry), AF$1 = ""), "", MonthlyReport_Entry)</f>
        <v/>
      </c>
      <c r="AG23" s="1" t="str">
        <f>IF(OR(ISBLANK(MonthlyReport_Entry), AG$1 = ""), "", MonthlyReport_Entry)</f>
        <v/>
      </c>
      <c r="AH23" s="1" t="str">
        <f>IF(OR(ISBLANK(MonthlyReport_Entry), AH$1 = ""), "", MonthlyReport_Entry)</f>
        <v/>
      </c>
      <c r="AI23" s="1" t="str">
        <f>IF(OR(ISBLANK(MonthlyReport_Entry), AI$1 = ""), "", MonthlyReport_Entry)</f>
        <v/>
      </c>
      <c r="AJ23" s="1" t="str">
        <f>IF(OR(ISBLANK(MonthlyReport_Entry), AJ$1 = ""), "", MonthlyReport_Entry)</f>
        <v/>
      </c>
      <c r="AK23" s="1" t="str">
        <f>IF(OR(ISBLANK(MonthlyReport_Entry), AK$1 = ""), "", MonthlyReport_Entry)</f>
        <v/>
      </c>
      <c r="AL23" s="1" t="str">
        <f>IF(OR(ISBLANK(MonthlyReport_Entry), AL$1 = ""), "", MonthlyReport_Entry)</f>
        <v/>
      </c>
      <c r="AM23" s="1" t="str">
        <f>IF(OR(ISBLANK(MonthlyReport_Entry), AM$1 = ""), "", MonthlyReport_Entry)</f>
        <v/>
      </c>
      <c r="AN23" s="1" t="str">
        <f>IF(OR(ISBLANK(MonthlyReport_Entry), AN$1 = ""), "", MonthlyReport_Entry)</f>
        <v/>
      </c>
      <c r="AO23" s="1" t="str">
        <f>IF(OR(ISBLANK(MonthlyReport_Entry), AO$1 = ""), "", MonthlyReport_Entry)</f>
        <v/>
      </c>
      <c r="AP23" s="1" t="str">
        <f>IF(OR(ISBLANK(MonthlyReport_Entry), AP$1 = ""), "", MonthlyReport_Entry)</f>
        <v/>
      </c>
      <c r="AQ23" s="1" t="str">
        <f>IF(OR(ISBLANK(MonthlyReport_Entry), AQ$1 = ""), "", MonthlyReport_Entry)</f>
        <v/>
      </c>
      <c r="AR23" s="1" t="str">
        <f>IF(OR(ISBLANK(MonthlyReport_Entry), AR$1 = ""), "", MonthlyReport_Entry)</f>
        <v/>
      </c>
      <c r="AS23" s="1" t="str">
        <f>IF(OR(ISBLANK(MonthlyReport_Entry), AS$1 = ""), "", MonthlyReport_Entry)</f>
        <v/>
      </c>
      <c r="AT23" s="1" t="str">
        <f>IF(OR(ISBLANK(MonthlyReport_Entry), AT$1 = ""), "", MonthlyReport_Entry)</f>
        <v/>
      </c>
      <c r="AU23" s="1" t="str">
        <f>IF(OR(ISBLANK(MonthlyReport_Entry), AU$1 = ""), "", MonthlyReport_Entry)</f>
        <v/>
      </c>
      <c r="AV23" s="1" t="str">
        <f>IF(OR(ISBLANK(MonthlyReport_Entry), AV$1 = ""), "", MonthlyReport_Entry)</f>
        <v/>
      </c>
      <c r="AW23" s="1" t="str">
        <f>IF(OR(ISBLANK(MonthlyReport_Entry), AW$1 = ""), "", MonthlyReport_Entry)</f>
        <v/>
      </c>
      <c r="AX23" s="1" t="str">
        <f>IF(OR(ISBLANK(MonthlyReport_Entry), AX$1 = ""), "", MonthlyReport_Entry)</f>
        <v/>
      </c>
      <c r="AY23" s="1" t="str">
        <f>IF(OR(ISBLANK(MonthlyReport_Entry), AY$1 = ""), "", MonthlyReport_Entry)</f>
        <v/>
      </c>
      <c r="AZ23" s="1" t="str">
        <f>IF(OR(ISBLANK(MonthlyReport_Entry), AZ$1 = ""), "", MonthlyReport_Entry)</f>
        <v/>
      </c>
      <c r="BA23" s="1" t="str">
        <f>IF(OR(ISBLANK(MonthlyReport_Entry), BA$1 = ""), "", MonthlyReport_Entry)</f>
        <v/>
      </c>
      <c r="BB23" s="1" t="str">
        <f>IF(OR(ISBLANK(MonthlyReport_Entry), BB$1 = ""), "", MonthlyReport_Entry)</f>
        <v/>
      </c>
      <c r="BC23" s="1" t="str">
        <f>IF(OR(ISBLANK(MonthlyReport_Entry), BC$1 = ""), "", MonthlyReport_Entry)</f>
        <v/>
      </c>
      <c r="BD23" s="1" t="str">
        <f>IF(OR(ISBLANK(MonthlyReport_Entry), BD$1 = ""), "", MonthlyReport_Entry)</f>
        <v/>
      </c>
      <c r="BE23" s="1" t="str">
        <f>IF(OR(ISBLANK(MonthlyReport_Entry), BE$1 = ""), "", MonthlyReport_Entry)</f>
        <v/>
      </c>
      <c r="BF23" s="1" t="str">
        <f>IF(OR(ISBLANK(MonthlyReport_Entry), BF$1 = ""), "", MonthlyReport_Entry)</f>
        <v/>
      </c>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row>
    <row r="24" spans="1:177" s="8" customFormat="1" x14ac:dyDescent="0.45">
      <c r="A24" s="58"/>
      <c r="B24" s="14" t="str">
        <f t="shared" si="0"/>
        <v/>
      </c>
      <c r="C24" s="11" t="str">
        <f t="shared" si="3"/>
        <v/>
      </c>
      <c r="D24" s="11" t="str">
        <f>IF($B24 &lt;&gt; "", SUMIF(Transactions!$C:$C, "&lt;" &amp; EDATE($B24, 1), Transactions!G:G), "")</f>
        <v/>
      </c>
      <c r="E24" s="9" t="str">
        <f>Investments!C25</f>
        <v/>
      </c>
      <c r="F24" s="10" t="str">
        <f>IF(B24 &lt;&gt; "", SUMIFS(Transactions!$G:$G, Transactions!H:H, "=" &amp; TRUE, Transactions!$C:$C, "&gt;=" &amp; $B24, Transactions!$C:$C, "&lt;" &amp; EDATE($B24, 1)), "")</f>
        <v/>
      </c>
      <c r="G24" s="10" t="str">
        <f>IF(B24 &lt;&gt; "", SUMIFS(Transactions!$G:$G, Transactions!$C:$C, "&gt;=" &amp; $B24, Transactions!$C:$C, "&lt;" &amp; EDATE($B24, 1)), "")</f>
        <v/>
      </c>
      <c r="H24" s="3" t="str">
        <f t="shared" si="2"/>
        <v/>
      </c>
      <c r="I24" s="1" t="str">
        <f>IF(OR(ISBLANK(MonthlyReport_Entry), I$1 = ""), "", MonthlyReport_Entry)</f>
        <v/>
      </c>
      <c r="J24" s="1" t="str">
        <f>IF(OR(ISBLANK(MonthlyReport_Entry), J$1 = ""), "", MonthlyReport_Entry)</f>
        <v/>
      </c>
      <c r="K24" s="1" t="str">
        <f>IF(OR(ISBLANK(MonthlyReport_Entry), K$1 = ""), "", MonthlyReport_Entry)</f>
        <v/>
      </c>
      <c r="L24" s="1" t="str">
        <f>IF(OR(ISBLANK(MonthlyReport_Entry), L$1 = ""), "", MonthlyReport_Entry)</f>
        <v/>
      </c>
      <c r="M24" s="1" t="str">
        <f>IF(OR(ISBLANK(MonthlyReport_Entry), M$1 = ""), "", MonthlyReport_Entry)</f>
        <v/>
      </c>
      <c r="N24" s="1" t="str">
        <f>IF(OR(ISBLANK(MonthlyReport_Entry), N$1 = ""), "", MonthlyReport_Entry)</f>
        <v/>
      </c>
      <c r="O24" s="1" t="str">
        <f>IF(OR(ISBLANK(MonthlyReport_Entry), O$1 = ""), "", MonthlyReport_Entry)</f>
        <v/>
      </c>
      <c r="P24" s="1" t="str">
        <f>IF(OR(ISBLANK(MonthlyReport_Entry), P$1 = ""), "", MonthlyReport_Entry)</f>
        <v/>
      </c>
      <c r="Q24" s="1" t="str">
        <f>IF(OR(ISBLANK(MonthlyReport_Entry), Q$1 = ""), "", MonthlyReport_Entry)</f>
        <v/>
      </c>
      <c r="R24" s="1" t="str">
        <f>IF(OR(ISBLANK(MonthlyReport_Entry), R$1 = ""), "", MonthlyReport_Entry)</f>
        <v/>
      </c>
      <c r="S24" s="1" t="str">
        <f>IF(OR(ISBLANK(MonthlyReport_Entry), S$1 = ""), "", MonthlyReport_Entry)</f>
        <v/>
      </c>
      <c r="T24" s="1" t="str">
        <f>IF(OR(ISBLANK(MonthlyReport_Entry), T$1 = ""), "", MonthlyReport_Entry)</f>
        <v/>
      </c>
      <c r="U24" s="1" t="str">
        <f>IF(OR(ISBLANK(MonthlyReport_Entry), U$1 = ""), "", MonthlyReport_Entry)</f>
        <v/>
      </c>
      <c r="V24" s="1" t="str">
        <f>IF(OR(ISBLANK(MonthlyReport_Entry), V$1 = ""), "", MonthlyReport_Entry)</f>
        <v/>
      </c>
      <c r="W24" s="1" t="str">
        <f>IF(OR(ISBLANK(MonthlyReport_Entry), W$1 = ""), "", MonthlyReport_Entry)</f>
        <v/>
      </c>
      <c r="X24" s="1" t="str">
        <f>IF(OR(ISBLANK(MonthlyReport_Entry), X$1 = ""), "", MonthlyReport_Entry)</f>
        <v/>
      </c>
      <c r="Y24" s="1" t="str">
        <f>IF(OR(ISBLANK(MonthlyReport_Entry), Y$1 = ""), "", MonthlyReport_Entry)</f>
        <v/>
      </c>
      <c r="Z24" s="1" t="str">
        <f>IF(OR(ISBLANK(MonthlyReport_Entry), Z$1 = ""), "", MonthlyReport_Entry)</f>
        <v/>
      </c>
      <c r="AA24" s="1" t="str">
        <f>IF(OR(ISBLANK(MonthlyReport_Entry), AA$1 = ""), "", MonthlyReport_Entry)</f>
        <v/>
      </c>
      <c r="AB24" s="1" t="str">
        <f>IF(OR(ISBLANK(MonthlyReport_Entry), AB$1 = ""), "", MonthlyReport_Entry)</f>
        <v/>
      </c>
      <c r="AC24" s="1" t="str">
        <f>IF(OR(ISBLANK(MonthlyReport_Entry), AC$1 = ""), "", MonthlyReport_Entry)</f>
        <v/>
      </c>
      <c r="AD24" s="1" t="str">
        <f>IF(OR(ISBLANK(MonthlyReport_Entry), AD$1 = ""), "", MonthlyReport_Entry)</f>
        <v/>
      </c>
      <c r="AE24" s="1" t="str">
        <f>IF(OR(ISBLANK(MonthlyReport_Entry), AE$1 = ""), "", MonthlyReport_Entry)</f>
        <v/>
      </c>
      <c r="AF24" s="1" t="str">
        <f>IF(OR(ISBLANK(MonthlyReport_Entry), AF$1 = ""), "", MonthlyReport_Entry)</f>
        <v/>
      </c>
      <c r="AG24" s="1" t="str">
        <f>IF(OR(ISBLANK(MonthlyReport_Entry), AG$1 = ""), "", MonthlyReport_Entry)</f>
        <v/>
      </c>
      <c r="AH24" s="1" t="str">
        <f>IF(OR(ISBLANK(MonthlyReport_Entry), AH$1 = ""), "", MonthlyReport_Entry)</f>
        <v/>
      </c>
      <c r="AI24" s="1" t="str">
        <f>IF(OR(ISBLANK(MonthlyReport_Entry), AI$1 = ""), "", MonthlyReport_Entry)</f>
        <v/>
      </c>
      <c r="AJ24" s="1" t="str">
        <f>IF(OR(ISBLANK(MonthlyReport_Entry), AJ$1 = ""), "", MonthlyReport_Entry)</f>
        <v/>
      </c>
      <c r="AK24" s="1" t="str">
        <f>IF(OR(ISBLANK(MonthlyReport_Entry), AK$1 = ""), "", MonthlyReport_Entry)</f>
        <v/>
      </c>
      <c r="AL24" s="1" t="str">
        <f>IF(OR(ISBLANK(MonthlyReport_Entry), AL$1 = ""), "", MonthlyReport_Entry)</f>
        <v/>
      </c>
      <c r="AM24" s="1" t="str">
        <f>IF(OR(ISBLANK(MonthlyReport_Entry), AM$1 = ""), "", MonthlyReport_Entry)</f>
        <v/>
      </c>
      <c r="AN24" s="1" t="str">
        <f>IF(OR(ISBLANK(MonthlyReport_Entry), AN$1 = ""), "", MonthlyReport_Entry)</f>
        <v/>
      </c>
      <c r="AO24" s="1" t="str">
        <f>IF(OR(ISBLANK(MonthlyReport_Entry), AO$1 = ""), "", MonthlyReport_Entry)</f>
        <v/>
      </c>
      <c r="AP24" s="1" t="str">
        <f>IF(OR(ISBLANK(MonthlyReport_Entry), AP$1 = ""), "", MonthlyReport_Entry)</f>
        <v/>
      </c>
      <c r="AQ24" s="1" t="str">
        <f>IF(OR(ISBLANK(MonthlyReport_Entry), AQ$1 = ""), "", MonthlyReport_Entry)</f>
        <v/>
      </c>
      <c r="AR24" s="1" t="str">
        <f>IF(OR(ISBLANK(MonthlyReport_Entry), AR$1 = ""), "", MonthlyReport_Entry)</f>
        <v/>
      </c>
      <c r="AS24" s="1" t="str">
        <f>IF(OR(ISBLANK(MonthlyReport_Entry), AS$1 = ""), "", MonthlyReport_Entry)</f>
        <v/>
      </c>
      <c r="AT24" s="1" t="str">
        <f>IF(OR(ISBLANK(MonthlyReport_Entry), AT$1 = ""), "", MonthlyReport_Entry)</f>
        <v/>
      </c>
      <c r="AU24" s="1" t="str">
        <f>IF(OR(ISBLANK(MonthlyReport_Entry), AU$1 = ""), "", MonthlyReport_Entry)</f>
        <v/>
      </c>
      <c r="AV24" s="1" t="str">
        <f>IF(OR(ISBLANK(MonthlyReport_Entry), AV$1 = ""), "", MonthlyReport_Entry)</f>
        <v/>
      </c>
      <c r="AW24" s="1" t="str">
        <f>IF(OR(ISBLANK(MonthlyReport_Entry), AW$1 = ""), "", MonthlyReport_Entry)</f>
        <v/>
      </c>
      <c r="AX24" s="1" t="str">
        <f>IF(OR(ISBLANK(MonthlyReport_Entry), AX$1 = ""), "", MonthlyReport_Entry)</f>
        <v/>
      </c>
      <c r="AY24" s="1" t="str">
        <f>IF(OR(ISBLANK(MonthlyReport_Entry), AY$1 = ""), "", MonthlyReport_Entry)</f>
        <v/>
      </c>
      <c r="AZ24" s="1" t="str">
        <f>IF(OR(ISBLANK(MonthlyReport_Entry), AZ$1 = ""), "", MonthlyReport_Entry)</f>
        <v/>
      </c>
      <c r="BA24" s="1" t="str">
        <f>IF(OR(ISBLANK(MonthlyReport_Entry), BA$1 = ""), "", MonthlyReport_Entry)</f>
        <v/>
      </c>
      <c r="BB24" s="1" t="str">
        <f>IF(OR(ISBLANK(MonthlyReport_Entry), BB$1 = ""), "", MonthlyReport_Entry)</f>
        <v/>
      </c>
      <c r="BC24" s="1" t="str">
        <f>IF(OR(ISBLANK(MonthlyReport_Entry), BC$1 = ""), "", MonthlyReport_Entry)</f>
        <v/>
      </c>
      <c r="BD24" s="1" t="str">
        <f>IF(OR(ISBLANK(MonthlyReport_Entry), BD$1 = ""), "", MonthlyReport_Entry)</f>
        <v/>
      </c>
      <c r="BE24" s="1" t="str">
        <f>IF(OR(ISBLANK(MonthlyReport_Entry), BE$1 = ""), "", MonthlyReport_Entry)</f>
        <v/>
      </c>
      <c r="BF24" s="1" t="str">
        <f>IF(OR(ISBLANK(MonthlyReport_Entry), BF$1 = ""), "", MonthlyReport_Entry)</f>
        <v/>
      </c>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row>
    <row r="25" spans="1:177" s="8" customFormat="1" x14ac:dyDescent="0.45">
      <c r="A25" s="58"/>
      <c r="B25" s="14" t="str">
        <f t="shared" si="0"/>
        <v/>
      </c>
      <c r="C25" s="11" t="str">
        <f t="shared" si="3"/>
        <v/>
      </c>
      <c r="D25" s="11" t="str">
        <f>IF($B25 &lt;&gt; "", SUMIF(Transactions!$C:$C, "&lt;" &amp; EDATE($B25, 1), Transactions!G:G), "")</f>
        <v/>
      </c>
      <c r="E25" s="9" t="str">
        <f>Investments!C26</f>
        <v/>
      </c>
      <c r="F25" s="10" t="str">
        <f>IF(B25 &lt;&gt; "", SUMIFS(Transactions!$G:$G, Transactions!H:H, "=" &amp; TRUE, Transactions!$C:$C, "&gt;=" &amp; $B25, Transactions!$C:$C, "&lt;" &amp; EDATE($B25, 1)), "")</f>
        <v/>
      </c>
      <c r="G25" s="10" t="str">
        <f>IF(B25 &lt;&gt; "", SUMIFS(Transactions!$G:$G, Transactions!$C:$C, "&gt;=" &amp; $B25, Transactions!$C:$C, "&lt;" &amp; EDATE($B25, 1)), "")</f>
        <v/>
      </c>
      <c r="H25" s="3" t="str">
        <f t="shared" si="2"/>
        <v/>
      </c>
      <c r="I25" s="1" t="str">
        <f>IF(OR(ISBLANK(MonthlyReport_Entry), I$1 = ""), "", MonthlyReport_Entry)</f>
        <v/>
      </c>
      <c r="J25" s="1" t="str">
        <f>IF(OR(ISBLANK(MonthlyReport_Entry), J$1 = ""), "", MonthlyReport_Entry)</f>
        <v/>
      </c>
      <c r="K25" s="1" t="str">
        <f>IF(OR(ISBLANK(MonthlyReport_Entry), K$1 = ""), "", MonthlyReport_Entry)</f>
        <v/>
      </c>
      <c r="L25" s="1" t="str">
        <f>IF(OR(ISBLANK(MonthlyReport_Entry), L$1 = ""), "", MonthlyReport_Entry)</f>
        <v/>
      </c>
      <c r="M25" s="1" t="str">
        <f>IF(OR(ISBLANK(MonthlyReport_Entry), M$1 = ""), "", MonthlyReport_Entry)</f>
        <v/>
      </c>
      <c r="N25" s="1" t="str">
        <f>IF(OR(ISBLANK(MonthlyReport_Entry), N$1 = ""), "", MonthlyReport_Entry)</f>
        <v/>
      </c>
      <c r="O25" s="1" t="str">
        <f>IF(OR(ISBLANK(MonthlyReport_Entry), O$1 = ""), "", MonthlyReport_Entry)</f>
        <v/>
      </c>
      <c r="P25" s="1" t="str">
        <f>IF(OR(ISBLANK(MonthlyReport_Entry), P$1 = ""), "", MonthlyReport_Entry)</f>
        <v/>
      </c>
      <c r="Q25" s="1" t="str">
        <f>IF(OR(ISBLANK(MonthlyReport_Entry), Q$1 = ""), "", MonthlyReport_Entry)</f>
        <v/>
      </c>
      <c r="R25" s="1" t="str">
        <f>IF(OR(ISBLANK(MonthlyReport_Entry), R$1 = ""), "", MonthlyReport_Entry)</f>
        <v/>
      </c>
      <c r="S25" s="1" t="str">
        <f>IF(OR(ISBLANK(MonthlyReport_Entry), S$1 = ""), "", MonthlyReport_Entry)</f>
        <v/>
      </c>
      <c r="T25" s="1" t="str">
        <f>IF(OR(ISBLANK(MonthlyReport_Entry), T$1 = ""), "", MonthlyReport_Entry)</f>
        <v/>
      </c>
      <c r="U25" s="1" t="str">
        <f>IF(OR(ISBLANK(MonthlyReport_Entry), U$1 = ""), "", MonthlyReport_Entry)</f>
        <v/>
      </c>
      <c r="V25" s="1" t="str">
        <f>IF(OR(ISBLANK(MonthlyReport_Entry), V$1 = ""), "", MonthlyReport_Entry)</f>
        <v/>
      </c>
      <c r="W25" s="1" t="str">
        <f>IF(OR(ISBLANK(MonthlyReport_Entry), W$1 = ""), "", MonthlyReport_Entry)</f>
        <v/>
      </c>
      <c r="X25" s="1" t="str">
        <f>IF(OR(ISBLANK(MonthlyReport_Entry), X$1 = ""), "", MonthlyReport_Entry)</f>
        <v/>
      </c>
      <c r="Y25" s="1" t="str">
        <f>IF(OR(ISBLANK(MonthlyReport_Entry), Y$1 = ""), "", MonthlyReport_Entry)</f>
        <v/>
      </c>
      <c r="Z25" s="1" t="str">
        <f>IF(OR(ISBLANK(MonthlyReport_Entry), Z$1 = ""), "", MonthlyReport_Entry)</f>
        <v/>
      </c>
      <c r="AA25" s="1" t="str">
        <f>IF(OR(ISBLANK(MonthlyReport_Entry), AA$1 = ""), "", MonthlyReport_Entry)</f>
        <v/>
      </c>
      <c r="AB25" s="1" t="str">
        <f>IF(OR(ISBLANK(MonthlyReport_Entry), AB$1 = ""), "", MonthlyReport_Entry)</f>
        <v/>
      </c>
      <c r="AC25" s="1" t="str">
        <f>IF(OR(ISBLANK(MonthlyReport_Entry), AC$1 = ""), "", MonthlyReport_Entry)</f>
        <v/>
      </c>
      <c r="AD25" s="1" t="str">
        <f>IF(OR(ISBLANK(MonthlyReport_Entry), AD$1 = ""), "", MonthlyReport_Entry)</f>
        <v/>
      </c>
      <c r="AE25" s="1" t="str">
        <f>IF(OR(ISBLANK(MonthlyReport_Entry), AE$1 = ""), "", MonthlyReport_Entry)</f>
        <v/>
      </c>
      <c r="AF25" s="1" t="str">
        <f>IF(OR(ISBLANK(MonthlyReport_Entry), AF$1 = ""), "", MonthlyReport_Entry)</f>
        <v/>
      </c>
      <c r="AG25" s="1" t="str">
        <f>IF(OR(ISBLANK(MonthlyReport_Entry), AG$1 = ""), "", MonthlyReport_Entry)</f>
        <v/>
      </c>
      <c r="AH25" s="1" t="str">
        <f>IF(OR(ISBLANK(MonthlyReport_Entry), AH$1 = ""), "", MonthlyReport_Entry)</f>
        <v/>
      </c>
      <c r="AI25" s="1" t="str">
        <f>IF(OR(ISBLANK(MonthlyReport_Entry), AI$1 = ""), "", MonthlyReport_Entry)</f>
        <v/>
      </c>
      <c r="AJ25" s="1" t="str">
        <f>IF(OR(ISBLANK(MonthlyReport_Entry), AJ$1 = ""), "", MonthlyReport_Entry)</f>
        <v/>
      </c>
      <c r="AK25" s="1" t="str">
        <f>IF(OR(ISBLANK(MonthlyReport_Entry), AK$1 = ""), "", MonthlyReport_Entry)</f>
        <v/>
      </c>
      <c r="AL25" s="1" t="str">
        <f>IF(OR(ISBLANK(MonthlyReport_Entry), AL$1 = ""), "", MonthlyReport_Entry)</f>
        <v/>
      </c>
      <c r="AM25" s="1" t="str">
        <f>IF(OR(ISBLANK(MonthlyReport_Entry), AM$1 = ""), "", MonthlyReport_Entry)</f>
        <v/>
      </c>
      <c r="AN25" s="1" t="str">
        <f>IF(OR(ISBLANK(MonthlyReport_Entry), AN$1 = ""), "", MonthlyReport_Entry)</f>
        <v/>
      </c>
      <c r="AO25" s="1" t="str">
        <f>IF(OR(ISBLANK(MonthlyReport_Entry), AO$1 = ""), "", MonthlyReport_Entry)</f>
        <v/>
      </c>
      <c r="AP25" s="1" t="str">
        <f>IF(OR(ISBLANK(MonthlyReport_Entry), AP$1 = ""), "", MonthlyReport_Entry)</f>
        <v/>
      </c>
      <c r="AQ25" s="1" t="str">
        <f>IF(OR(ISBLANK(MonthlyReport_Entry), AQ$1 = ""), "", MonthlyReport_Entry)</f>
        <v/>
      </c>
      <c r="AR25" s="1" t="str">
        <f>IF(OR(ISBLANK(MonthlyReport_Entry), AR$1 = ""), "", MonthlyReport_Entry)</f>
        <v/>
      </c>
      <c r="AS25" s="1" t="str">
        <f>IF(OR(ISBLANK(MonthlyReport_Entry), AS$1 = ""), "", MonthlyReport_Entry)</f>
        <v/>
      </c>
      <c r="AT25" s="1" t="str">
        <f>IF(OR(ISBLANK(MonthlyReport_Entry), AT$1 = ""), "", MonthlyReport_Entry)</f>
        <v/>
      </c>
      <c r="AU25" s="1" t="str">
        <f>IF(OR(ISBLANK(MonthlyReport_Entry), AU$1 = ""), "", MonthlyReport_Entry)</f>
        <v/>
      </c>
      <c r="AV25" s="1" t="str">
        <f>IF(OR(ISBLANK(MonthlyReport_Entry), AV$1 = ""), "", MonthlyReport_Entry)</f>
        <v/>
      </c>
      <c r="AW25" s="1" t="str">
        <f>IF(OR(ISBLANK(MonthlyReport_Entry), AW$1 = ""), "", MonthlyReport_Entry)</f>
        <v/>
      </c>
      <c r="AX25" s="1" t="str">
        <f>IF(OR(ISBLANK(MonthlyReport_Entry), AX$1 = ""), "", MonthlyReport_Entry)</f>
        <v/>
      </c>
      <c r="AY25" s="1" t="str">
        <f>IF(OR(ISBLANK(MonthlyReport_Entry), AY$1 = ""), "", MonthlyReport_Entry)</f>
        <v/>
      </c>
      <c r="AZ25" s="1" t="str">
        <f>IF(OR(ISBLANK(MonthlyReport_Entry), AZ$1 = ""), "", MonthlyReport_Entry)</f>
        <v/>
      </c>
      <c r="BA25" s="1" t="str">
        <f>IF(OR(ISBLANK(MonthlyReport_Entry), BA$1 = ""), "", MonthlyReport_Entry)</f>
        <v/>
      </c>
      <c r="BB25" s="1" t="str">
        <f>IF(OR(ISBLANK(MonthlyReport_Entry), BB$1 = ""), "", MonthlyReport_Entry)</f>
        <v/>
      </c>
      <c r="BC25" s="1" t="str">
        <f>IF(OR(ISBLANK(MonthlyReport_Entry), BC$1 = ""), "", MonthlyReport_Entry)</f>
        <v/>
      </c>
      <c r="BD25" s="1" t="str">
        <f>IF(OR(ISBLANK(MonthlyReport_Entry), BD$1 = ""), "", MonthlyReport_Entry)</f>
        <v/>
      </c>
      <c r="BE25" s="1" t="str">
        <f>IF(OR(ISBLANK(MonthlyReport_Entry), BE$1 = ""), "", MonthlyReport_Entry)</f>
        <v/>
      </c>
      <c r="BF25" s="1" t="str">
        <f>IF(OR(ISBLANK(MonthlyReport_Entry), BF$1 = ""), "", MonthlyReport_Entry)</f>
        <v/>
      </c>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row>
    <row r="26" spans="1:177" s="8" customFormat="1" x14ac:dyDescent="0.45">
      <c r="A26" s="58"/>
      <c r="B26" s="14" t="str">
        <f t="shared" si="0"/>
        <v/>
      </c>
      <c r="C26" s="11" t="str">
        <f t="shared" si="3"/>
        <v/>
      </c>
      <c r="D26" s="11" t="str">
        <f>IF($B26 &lt;&gt; "", SUMIF(Transactions!$C:$C, "&lt;" &amp; EDATE($B26, 1), Transactions!G:G), "")</f>
        <v/>
      </c>
      <c r="E26" s="9" t="str">
        <f>Investments!C27</f>
        <v/>
      </c>
      <c r="F26" s="10" t="str">
        <f>IF(B26 &lt;&gt; "", SUMIFS(Transactions!$G:$G, Transactions!H:H, "=" &amp; TRUE, Transactions!$C:$C, "&gt;=" &amp; $B26, Transactions!$C:$C, "&lt;" &amp; EDATE($B26, 1)), "")</f>
        <v/>
      </c>
      <c r="G26" s="10" t="str">
        <f>IF(B26 &lt;&gt; "", SUMIFS(Transactions!$G:$G, Transactions!$C:$C, "&gt;=" &amp; $B26, Transactions!$C:$C, "&lt;" &amp; EDATE($B26, 1)), "")</f>
        <v/>
      </c>
      <c r="H26" s="3" t="str">
        <f t="shared" si="2"/>
        <v/>
      </c>
      <c r="I26" s="1" t="str">
        <f>IF(OR(ISBLANK(MonthlyReport_Entry), I$1 = ""), "", MonthlyReport_Entry)</f>
        <v/>
      </c>
      <c r="J26" s="1" t="str">
        <f>IF(OR(ISBLANK(MonthlyReport_Entry), J$1 = ""), "", MonthlyReport_Entry)</f>
        <v/>
      </c>
      <c r="K26" s="1" t="str">
        <f>IF(OR(ISBLANK(MonthlyReport_Entry), K$1 = ""), "", MonthlyReport_Entry)</f>
        <v/>
      </c>
      <c r="L26" s="1" t="str">
        <f>IF(OR(ISBLANK(MonthlyReport_Entry), L$1 = ""), "", MonthlyReport_Entry)</f>
        <v/>
      </c>
      <c r="M26" s="1" t="str">
        <f>IF(OR(ISBLANK(MonthlyReport_Entry), M$1 = ""), "", MonthlyReport_Entry)</f>
        <v/>
      </c>
      <c r="N26" s="1" t="str">
        <f>IF(OR(ISBLANK(MonthlyReport_Entry), N$1 = ""), "", MonthlyReport_Entry)</f>
        <v/>
      </c>
      <c r="O26" s="1" t="str">
        <f>IF(OR(ISBLANK(MonthlyReport_Entry), O$1 = ""), "", MonthlyReport_Entry)</f>
        <v/>
      </c>
      <c r="P26" s="1" t="str">
        <f>IF(OR(ISBLANK(MonthlyReport_Entry), P$1 = ""), "", MonthlyReport_Entry)</f>
        <v/>
      </c>
      <c r="Q26" s="1" t="str">
        <f>IF(OR(ISBLANK(MonthlyReport_Entry), Q$1 = ""), "", MonthlyReport_Entry)</f>
        <v/>
      </c>
      <c r="R26" s="1" t="str">
        <f>IF(OR(ISBLANK(MonthlyReport_Entry), R$1 = ""), "", MonthlyReport_Entry)</f>
        <v/>
      </c>
      <c r="S26" s="1" t="str">
        <f>IF(OR(ISBLANK(MonthlyReport_Entry), S$1 = ""), "", MonthlyReport_Entry)</f>
        <v/>
      </c>
      <c r="T26" s="1" t="str">
        <f>IF(OR(ISBLANK(MonthlyReport_Entry), T$1 = ""), "", MonthlyReport_Entry)</f>
        <v/>
      </c>
      <c r="U26" s="1" t="str">
        <f>IF(OR(ISBLANK(MonthlyReport_Entry), U$1 = ""), "", MonthlyReport_Entry)</f>
        <v/>
      </c>
      <c r="V26" s="1" t="str">
        <f>IF(OR(ISBLANK(MonthlyReport_Entry), V$1 = ""), "", MonthlyReport_Entry)</f>
        <v/>
      </c>
      <c r="W26" s="1" t="str">
        <f>IF(OR(ISBLANK(MonthlyReport_Entry), W$1 = ""), "", MonthlyReport_Entry)</f>
        <v/>
      </c>
      <c r="X26" s="1" t="str">
        <f>IF(OR(ISBLANK(MonthlyReport_Entry), X$1 = ""), "", MonthlyReport_Entry)</f>
        <v/>
      </c>
      <c r="Y26" s="1" t="str">
        <f>IF(OR(ISBLANK(MonthlyReport_Entry), Y$1 = ""), "", MonthlyReport_Entry)</f>
        <v/>
      </c>
      <c r="Z26" s="1" t="str">
        <f>IF(OR(ISBLANK(MonthlyReport_Entry), Z$1 = ""), "", MonthlyReport_Entry)</f>
        <v/>
      </c>
      <c r="AA26" s="1" t="str">
        <f>IF(OR(ISBLANK(MonthlyReport_Entry), AA$1 = ""), "", MonthlyReport_Entry)</f>
        <v/>
      </c>
      <c r="AB26" s="1" t="str">
        <f>IF(OR(ISBLANK(MonthlyReport_Entry), AB$1 = ""), "", MonthlyReport_Entry)</f>
        <v/>
      </c>
      <c r="AC26" s="1" t="str">
        <f>IF(OR(ISBLANK(MonthlyReport_Entry), AC$1 = ""), "", MonthlyReport_Entry)</f>
        <v/>
      </c>
      <c r="AD26" s="1" t="str">
        <f>IF(OR(ISBLANK(MonthlyReport_Entry), AD$1 = ""), "", MonthlyReport_Entry)</f>
        <v/>
      </c>
      <c r="AE26" s="1" t="str">
        <f>IF(OR(ISBLANK(MonthlyReport_Entry), AE$1 = ""), "", MonthlyReport_Entry)</f>
        <v/>
      </c>
      <c r="AF26" s="1" t="str">
        <f>IF(OR(ISBLANK(MonthlyReport_Entry), AF$1 = ""), "", MonthlyReport_Entry)</f>
        <v/>
      </c>
      <c r="AG26" s="1" t="str">
        <f>IF(OR(ISBLANK(MonthlyReport_Entry), AG$1 = ""), "", MonthlyReport_Entry)</f>
        <v/>
      </c>
      <c r="AH26" s="1" t="str">
        <f>IF(OR(ISBLANK(MonthlyReport_Entry), AH$1 = ""), "", MonthlyReport_Entry)</f>
        <v/>
      </c>
      <c r="AI26" s="1" t="str">
        <f>IF(OR(ISBLANK(MonthlyReport_Entry), AI$1 = ""), "", MonthlyReport_Entry)</f>
        <v/>
      </c>
      <c r="AJ26" s="1" t="str">
        <f>IF(OR(ISBLANK(MonthlyReport_Entry), AJ$1 = ""), "", MonthlyReport_Entry)</f>
        <v/>
      </c>
      <c r="AK26" s="1" t="str">
        <f>IF(OR(ISBLANK(MonthlyReport_Entry), AK$1 = ""), "", MonthlyReport_Entry)</f>
        <v/>
      </c>
      <c r="AL26" s="1" t="str">
        <f>IF(OR(ISBLANK(MonthlyReport_Entry), AL$1 = ""), "", MonthlyReport_Entry)</f>
        <v/>
      </c>
      <c r="AM26" s="1" t="str">
        <f>IF(OR(ISBLANK(MonthlyReport_Entry), AM$1 = ""), "", MonthlyReport_Entry)</f>
        <v/>
      </c>
      <c r="AN26" s="1" t="str">
        <f>IF(OR(ISBLANK(MonthlyReport_Entry), AN$1 = ""), "", MonthlyReport_Entry)</f>
        <v/>
      </c>
      <c r="AO26" s="1" t="str">
        <f>IF(OR(ISBLANK(MonthlyReport_Entry), AO$1 = ""), "", MonthlyReport_Entry)</f>
        <v/>
      </c>
      <c r="AP26" s="1" t="str">
        <f>IF(OR(ISBLANK(MonthlyReport_Entry), AP$1 = ""), "", MonthlyReport_Entry)</f>
        <v/>
      </c>
      <c r="AQ26" s="1" t="str">
        <f>IF(OR(ISBLANK(MonthlyReport_Entry), AQ$1 = ""), "", MonthlyReport_Entry)</f>
        <v/>
      </c>
      <c r="AR26" s="1" t="str">
        <f>IF(OR(ISBLANK(MonthlyReport_Entry), AR$1 = ""), "", MonthlyReport_Entry)</f>
        <v/>
      </c>
      <c r="AS26" s="1" t="str">
        <f>IF(OR(ISBLANK(MonthlyReport_Entry), AS$1 = ""), "", MonthlyReport_Entry)</f>
        <v/>
      </c>
      <c r="AT26" s="1" t="str">
        <f>IF(OR(ISBLANK(MonthlyReport_Entry), AT$1 = ""), "", MonthlyReport_Entry)</f>
        <v/>
      </c>
      <c r="AU26" s="1" t="str">
        <f>IF(OR(ISBLANK(MonthlyReport_Entry), AU$1 = ""), "", MonthlyReport_Entry)</f>
        <v/>
      </c>
      <c r="AV26" s="1" t="str">
        <f>IF(OR(ISBLANK(MonthlyReport_Entry), AV$1 = ""), "", MonthlyReport_Entry)</f>
        <v/>
      </c>
      <c r="AW26" s="1" t="str">
        <f>IF(OR(ISBLANK(MonthlyReport_Entry), AW$1 = ""), "", MonthlyReport_Entry)</f>
        <v/>
      </c>
      <c r="AX26" s="1" t="str">
        <f>IF(OR(ISBLANK(MonthlyReport_Entry), AX$1 = ""), "", MonthlyReport_Entry)</f>
        <v/>
      </c>
      <c r="AY26" s="1" t="str">
        <f>IF(OR(ISBLANK(MonthlyReport_Entry), AY$1 = ""), "", MonthlyReport_Entry)</f>
        <v/>
      </c>
      <c r="AZ26" s="1" t="str">
        <f>IF(OR(ISBLANK(MonthlyReport_Entry), AZ$1 = ""), "", MonthlyReport_Entry)</f>
        <v/>
      </c>
      <c r="BA26" s="1" t="str">
        <f>IF(OR(ISBLANK(MonthlyReport_Entry), BA$1 = ""), "", MonthlyReport_Entry)</f>
        <v/>
      </c>
      <c r="BB26" s="1" t="str">
        <f>IF(OR(ISBLANK(MonthlyReport_Entry), BB$1 = ""), "", MonthlyReport_Entry)</f>
        <v/>
      </c>
      <c r="BC26" s="1" t="str">
        <f>IF(OR(ISBLANK(MonthlyReport_Entry), BC$1 = ""), "", MonthlyReport_Entry)</f>
        <v/>
      </c>
      <c r="BD26" s="1" t="str">
        <f>IF(OR(ISBLANK(MonthlyReport_Entry), BD$1 = ""), "", MonthlyReport_Entry)</f>
        <v/>
      </c>
      <c r="BE26" s="1" t="str">
        <f>IF(OR(ISBLANK(MonthlyReport_Entry), BE$1 = ""), "", MonthlyReport_Entry)</f>
        <v/>
      </c>
      <c r="BF26" s="1" t="str">
        <f>IF(OR(ISBLANK(MonthlyReport_Entry), BF$1 = ""), "", MonthlyReport_Entry)</f>
        <v/>
      </c>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row>
    <row r="27" spans="1:177" s="8" customFormat="1" x14ac:dyDescent="0.45">
      <c r="A27" s="58"/>
      <c r="B27" s="14" t="str">
        <f t="shared" si="0"/>
        <v/>
      </c>
      <c r="C27" s="11" t="str">
        <f t="shared" si="3"/>
        <v/>
      </c>
      <c r="D27" s="11" t="str">
        <f>IF($B27 &lt;&gt; "", SUMIF(Transactions!$C:$C, "&lt;" &amp; EDATE($B27, 1), Transactions!G:G), "")</f>
        <v/>
      </c>
      <c r="E27" s="9" t="str">
        <f>Investments!C28</f>
        <v/>
      </c>
      <c r="F27" s="10" t="str">
        <f>IF(B27 &lt;&gt; "", SUMIFS(Transactions!$G:$G, Transactions!H:H, "=" &amp; TRUE, Transactions!$C:$C, "&gt;=" &amp; $B27, Transactions!$C:$C, "&lt;" &amp; EDATE($B27, 1)), "")</f>
        <v/>
      </c>
      <c r="G27" s="10" t="str">
        <f>IF(B27 &lt;&gt; "", SUMIFS(Transactions!$G:$G, Transactions!$C:$C, "&gt;=" &amp; $B27, Transactions!$C:$C, "&lt;" &amp; EDATE($B27, 1)), "")</f>
        <v/>
      </c>
      <c r="H27" s="3" t="str">
        <f t="shared" si="2"/>
        <v/>
      </c>
      <c r="I27" s="1" t="str">
        <f>IF(OR(ISBLANK(MonthlyReport_Entry), I$1 = ""), "", MonthlyReport_Entry)</f>
        <v/>
      </c>
      <c r="J27" s="1" t="str">
        <f>IF(OR(ISBLANK(MonthlyReport_Entry), J$1 = ""), "", MonthlyReport_Entry)</f>
        <v/>
      </c>
      <c r="K27" s="1" t="str">
        <f>IF(OR(ISBLANK(MonthlyReport_Entry), K$1 = ""), "", MonthlyReport_Entry)</f>
        <v/>
      </c>
      <c r="L27" s="1" t="str">
        <f>IF(OR(ISBLANK(MonthlyReport_Entry), L$1 = ""), "", MonthlyReport_Entry)</f>
        <v/>
      </c>
      <c r="M27" s="1" t="str">
        <f>IF(OR(ISBLANK(MonthlyReport_Entry), M$1 = ""), "", MonthlyReport_Entry)</f>
        <v/>
      </c>
      <c r="N27" s="1" t="str">
        <f>IF(OR(ISBLANK(MonthlyReport_Entry), N$1 = ""), "", MonthlyReport_Entry)</f>
        <v/>
      </c>
      <c r="O27" s="1" t="str">
        <f>IF(OR(ISBLANK(MonthlyReport_Entry), O$1 = ""), "", MonthlyReport_Entry)</f>
        <v/>
      </c>
      <c r="P27" s="1" t="str">
        <f>IF(OR(ISBLANK(MonthlyReport_Entry), P$1 = ""), "", MonthlyReport_Entry)</f>
        <v/>
      </c>
      <c r="Q27" s="1" t="str">
        <f>IF(OR(ISBLANK(MonthlyReport_Entry), Q$1 = ""), "", MonthlyReport_Entry)</f>
        <v/>
      </c>
      <c r="R27" s="1" t="str">
        <f>IF(OR(ISBLANK(MonthlyReport_Entry), R$1 = ""), "", MonthlyReport_Entry)</f>
        <v/>
      </c>
      <c r="S27" s="1" t="str">
        <f>IF(OR(ISBLANK(MonthlyReport_Entry), S$1 = ""), "", MonthlyReport_Entry)</f>
        <v/>
      </c>
      <c r="T27" s="1" t="str">
        <f>IF(OR(ISBLANK(MonthlyReport_Entry), T$1 = ""), "", MonthlyReport_Entry)</f>
        <v/>
      </c>
      <c r="U27" s="1" t="str">
        <f>IF(OR(ISBLANK(MonthlyReport_Entry), U$1 = ""), "", MonthlyReport_Entry)</f>
        <v/>
      </c>
      <c r="V27" s="1" t="str">
        <f>IF(OR(ISBLANK(MonthlyReport_Entry), V$1 = ""), "", MonthlyReport_Entry)</f>
        <v/>
      </c>
      <c r="W27" s="1" t="str">
        <f>IF(OR(ISBLANK(MonthlyReport_Entry), W$1 = ""), "", MonthlyReport_Entry)</f>
        <v/>
      </c>
      <c r="X27" s="1" t="str">
        <f>IF(OR(ISBLANK(MonthlyReport_Entry), X$1 = ""), "", MonthlyReport_Entry)</f>
        <v/>
      </c>
      <c r="Y27" s="1" t="str">
        <f>IF(OR(ISBLANK(MonthlyReport_Entry), Y$1 = ""), "", MonthlyReport_Entry)</f>
        <v/>
      </c>
      <c r="Z27" s="1" t="str">
        <f>IF(OR(ISBLANK(MonthlyReport_Entry), Z$1 = ""), "", MonthlyReport_Entry)</f>
        <v/>
      </c>
      <c r="AA27" s="1" t="str">
        <f>IF(OR(ISBLANK(MonthlyReport_Entry), AA$1 = ""), "", MonthlyReport_Entry)</f>
        <v/>
      </c>
      <c r="AB27" s="1" t="str">
        <f>IF(OR(ISBLANK(MonthlyReport_Entry), AB$1 = ""), "", MonthlyReport_Entry)</f>
        <v/>
      </c>
      <c r="AC27" s="1" t="str">
        <f>IF(OR(ISBLANK(MonthlyReport_Entry), AC$1 = ""), "", MonthlyReport_Entry)</f>
        <v/>
      </c>
      <c r="AD27" s="1" t="str">
        <f>IF(OR(ISBLANK(MonthlyReport_Entry), AD$1 = ""), "", MonthlyReport_Entry)</f>
        <v/>
      </c>
      <c r="AE27" s="1" t="str">
        <f>IF(OR(ISBLANK(MonthlyReport_Entry), AE$1 = ""), "", MonthlyReport_Entry)</f>
        <v/>
      </c>
      <c r="AF27" s="1" t="str">
        <f>IF(OR(ISBLANK(MonthlyReport_Entry), AF$1 = ""), "", MonthlyReport_Entry)</f>
        <v/>
      </c>
      <c r="AG27" s="1" t="str">
        <f>IF(OR(ISBLANK(MonthlyReport_Entry), AG$1 = ""), "", MonthlyReport_Entry)</f>
        <v/>
      </c>
      <c r="AH27" s="1" t="str">
        <f>IF(OR(ISBLANK(MonthlyReport_Entry), AH$1 = ""), "", MonthlyReport_Entry)</f>
        <v/>
      </c>
      <c r="AI27" s="1" t="str">
        <f>IF(OR(ISBLANK(MonthlyReport_Entry), AI$1 = ""), "", MonthlyReport_Entry)</f>
        <v/>
      </c>
      <c r="AJ27" s="1" t="str">
        <f>IF(OR(ISBLANK(MonthlyReport_Entry), AJ$1 = ""), "", MonthlyReport_Entry)</f>
        <v/>
      </c>
      <c r="AK27" s="1" t="str">
        <f>IF(OR(ISBLANK(MonthlyReport_Entry), AK$1 = ""), "", MonthlyReport_Entry)</f>
        <v/>
      </c>
      <c r="AL27" s="1" t="str">
        <f>IF(OR(ISBLANK(MonthlyReport_Entry), AL$1 = ""), "", MonthlyReport_Entry)</f>
        <v/>
      </c>
      <c r="AM27" s="1" t="str">
        <f>IF(OR(ISBLANK(MonthlyReport_Entry), AM$1 = ""), "", MonthlyReport_Entry)</f>
        <v/>
      </c>
      <c r="AN27" s="1" t="str">
        <f>IF(OR(ISBLANK(MonthlyReport_Entry), AN$1 = ""), "", MonthlyReport_Entry)</f>
        <v/>
      </c>
      <c r="AO27" s="1" t="str">
        <f>IF(OR(ISBLANK(MonthlyReport_Entry), AO$1 = ""), "", MonthlyReport_Entry)</f>
        <v/>
      </c>
      <c r="AP27" s="1" t="str">
        <f>IF(OR(ISBLANK(MonthlyReport_Entry), AP$1 = ""), "", MonthlyReport_Entry)</f>
        <v/>
      </c>
      <c r="AQ27" s="1" t="str">
        <f>IF(OR(ISBLANK(MonthlyReport_Entry), AQ$1 = ""), "", MonthlyReport_Entry)</f>
        <v/>
      </c>
      <c r="AR27" s="1" t="str">
        <f>IF(OR(ISBLANK(MonthlyReport_Entry), AR$1 = ""), "", MonthlyReport_Entry)</f>
        <v/>
      </c>
      <c r="AS27" s="1" t="str">
        <f>IF(OR(ISBLANK(MonthlyReport_Entry), AS$1 = ""), "", MonthlyReport_Entry)</f>
        <v/>
      </c>
      <c r="AT27" s="1" t="str">
        <f>IF(OR(ISBLANK(MonthlyReport_Entry), AT$1 = ""), "", MonthlyReport_Entry)</f>
        <v/>
      </c>
      <c r="AU27" s="1" t="str">
        <f>IF(OR(ISBLANK(MonthlyReport_Entry), AU$1 = ""), "", MonthlyReport_Entry)</f>
        <v/>
      </c>
      <c r="AV27" s="1" t="str">
        <f>IF(OR(ISBLANK(MonthlyReport_Entry), AV$1 = ""), "", MonthlyReport_Entry)</f>
        <v/>
      </c>
      <c r="AW27" s="1" t="str">
        <f>IF(OR(ISBLANK(MonthlyReport_Entry), AW$1 = ""), "", MonthlyReport_Entry)</f>
        <v/>
      </c>
      <c r="AX27" s="1" t="str">
        <f>IF(OR(ISBLANK(MonthlyReport_Entry), AX$1 = ""), "", MonthlyReport_Entry)</f>
        <v/>
      </c>
      <c r="AY27" s="1" t="str">
        <f>IF(OR(ISBLANK(MonthlyReport_Entry), AY$1 = ""), "", MonthlyReport_Entry)</f>
        <v/>
      </c>
      <c r="AZ27" s="1" t="str">
        <f>IF(OR(ISBLANK(MonthlyReport_Entry), AZ$1 = ""), "", MonthlyReport_Entry)</f>
        <v/>
      </c>
      <c r="BA27" s="1" t="str">
        <f>IF(OR(ISBLANK(MonthlyReport_Entry), BA$1 = ""), "", MonthlyReport_Entry)</f>
        <v/>
      </c>
      <c r="BB27" s="1" t="str">
        <f>IF(OR(ISBLANK(MonthlyReport_Entry), BB$1 = ""), "", MonthlyReport_Entry)</f>
        <v/>
      </c>
      <c r="BC27" s="1" t="str">
        <f>IF(OR(ISBLANK(MonthlyReport_Entry), BC$1 = ""), "", MonthlyReport_Entry)</f>
        <v/>
      </c>
      <c r="BD27" s="1" t="str">
        <f>IF(OR(ISBLANK(MonthlyReport_Entry), BD$1 = ""), "", MonthlyReport_Entry)</f>
        <v/>
      </c>
      <c r="BE27" s="1" t="str">
        <f>IF(OR(ISBLANK(MonthlyReport_Entry), BE$1 = ""), "", MonthlyReport_Entry)</f>
        <v/>
      </c>
      <c r="BF27" s="1" t="str">
        <f>IF(OR(ISBLANK(MonthlyReport_Entry), BF$1 = ""), "", MonthlyReport_Entry)</f>
        <v/>
      </c>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row>
    <row r="28" spans="1:177" s="8" customFormat="1" x14ac:dyDescent="0.45">
      <c r="A28" s="58"/>
      <c r="B28" s="14" t="str">
        <f t="shared" si="0"/>
        <v/>
      </c>
      <c r="C28" s="11" t="str">
        <f t="shared" si="3"/>
        <v/>
      </c>
      <c r="D28" s="11" t="str">
        <f>IF($B28 &lt;&gt; "", SUMIF(Transactions!$C:$C, "&lt;" &amp; EDATE($B28, 1), Transactions!G:G), "")</f>
        <v/>
      </c>
      <c r="E28" s="9" t="str">
        <f>Investments!C29</f>
        <v/>
      </c>
      <c r="F28" s="10" t="str">
        <f>IF(B28 &lt;&gt; "", SUMIFS(Transactions!$G:$G, Transactions!H:H, "=" &amp; TRUE, Transactions!$C:$C, "&gt;=" &amp; $B28, Transactions!$C:$C, "&lt;" &amp; EDATE($B28, 1)), "")</f>
        <v/>
      </c>
      <c r="G28" s="10" t="str">
        <f>IF(B28 &lt;&gt; "", SUMIFS(Transactions!$G:$G, Transactions!$C:$C, "&gt;=" &amp; $B28, Transactions!$C:$C, "&lt;" &amp; EDATE($B28, 1)), "")</f>
        <v/>
      </c>
      <c r="H28" s="3" t="str">
        <f t="shared" si="2"/>
        <v/>
      </c>
      <c r="I28" s="1" t="str">
        <f>IF(OR(ISBLANK(MonthlyReport_Entry), I$1 = ""), "", MonthlyReport_Entry)</f>
        <v/>
      </c>
      <c r="J28" s="1" t="str">
        <f>IF(OR(ISBLANK(MonthlyReport_Entry), J$1 = ""), "", MonthlyReport_Entry)</f>
        <v/>
      </c>
      <c r="K28" s="1" t="str">
        <f>IF(OR(ISBLANK(MonthlyReport_Entry), K$1 = ""), "", MonthlyReport_Entry)</f>
        <v/>
      </c>
      <c r="L28" s="1" t="str">
        <f>IF(OR(ISBLANK(MonthlyReport_Entry), L$1 = ""), "", MonthlyReport_Entry)</f>
        <v/>
      </c>
      <c r="M28" s="1" t="str">
        <f>IF(OR(ISBLANK(MonthlyReport_Entry), M$1 = ""), "", MonthlyReport_Entry)</f>
        <v/>
      </c>
      <c r="N28" s="1" t="str">
        <f>IF(OR(ISBLANK(MonthlyReport_Entry), N$1 = ""), "", MonthlyReport_Entry)</f>
        <v/>
      </c>
      <c r="O28" s="1" t="str">
        <f>IF(OR(ISBLANK(MonthlyReport_Entry), O$1 = ""), "", MonthlyReport_Entry)</f>
        <v/>
      </c>
      <c r="P28" s="1" t="str">
        <f>IF(OR(ISBLANK(MonthlyReport_Entry), P$1 = ""), "", MonthlyReport_Entry)</f>
        <v/>
      </c>
      <c r="Q28" s="1" t="str">
        <f>IF(OR(ISBLANK(MonthlyReport_Entry), Q$1 = ""), "", MonthlyReport_Entry)</f>
        <v/>
      </c>
      <c r="R28" s="1" t="str">
        <f>IF(OR(ISBLANK(MonthlyReport_Entry), R$1 = ""), "", MonthlyReport_Entry)</f>
        <v/>
      </c>
      <c r="S28" s="1" t="str">
        <f>IF(OR(ISBLANK(MonthlyReport_Entry), S$1 = ""), "", MonthlyReport_Entry)</f>
        <v/>
      </c>
      <c r="T28" s="1" t="str">
        <f>IF(OR(ISBLANK(MonthlyReport_Entry), T$1 = ""), "", MonthlyReport_Entry)</f>
        <v/>
      </c>
      <c r="U28" s="1" t="str">
        <f>IF(OR(ISBLANK(MonthlyReport_Entry), U$1 = ""), "", MonthlyReport_Entry)</f>
        <v/>
      </c>
      <c r="V28" s="1" t="str">
        <f>IF(OR(ISBLANK(MonthlyReport_Entry), V$1 = ""), "", MonthlyReport_Entry)</f>
        <v/>
      </c>
      <c r="W28" s="1" t="str">
        <f>IF(OR(ISBLANK(MonthlyReport_Entry), W$1 = ""), "", MonthlyReport_Entry)</f>
        <v/>
      </c>
      <c r="X28" s="1" t="str">
        <f>IF(OR(ISBLANK(MonthlyReport_Entry), X$1 = ""), "", MonthlyReport_Entry)</f>
        <v/>
      </c>
      <c r="Y28" s="1" t="str">
        <f>IF(OR(ISBLANK(MonthlyReport_Entry), Y$1 = ""), "", MonthlyReport_Entry)</f>
        <v/>
      </c>
      <c r="Z28" s="1" t="str">
        <f>IF(OR(ISBLANK(MonthlyReport_Entry), Z$1 = ""), "", MonthlyReport_Entry)</f>
        <v/>
      </c>
      <c r="AA28" s="1" t="str">
        <f>IF(OR(ISBLANK(MonthlyReport_Entry), AA$1 = ""), "", MonthlyReport_Entry)</f>
        <v/>
      </c>
      <c r="AB28" s="1" t="str">
        <f>IF(OR(ISBLANK(MonthlyReport_Entry), AB$1 = ""), "", MonthlyReport_Entry)</f>
        <v/>
      </c>
      <c r="AC28" s="1" t="str">
        <f>IF(OR(ISBLANK(MonthlyReport_Entry), AC$1 = ""), "", MonthlyReport_Entry)</f>
        <v/>
      </c>
      <c r="AD28" s="1" t="str">
        <f>IF(OR(ISBLANK(MonthlyReport_Entry), AD$1 = ""), "", MonthlyReport_Entry)</f>
        <v/>
      </c>
      <c r="AE28" s="1" t="str">
        <f>IF(OR(ISBLANK(MonthlyReport_Entry), AE$1 = ""), "", MonthlyReport_Entry)</f>
        <v/>
      </c>
      <c r="AF28" s="1" t="str">
        <f>IF(OR(ISBLANK(MonthlyReport_Entry), AF$1 = ""), "", MonthlyReport_Entry)</f>
        <v/>
      </c>
      <c r="AG28" s="1" t="str">
        <f>IF(OR(ISBLANK(MonthlyReport_Entry), AG$1 = ""), "", MonthlyReport_Entry)</f>
        <v/>
      </c>
      <c r="AH28" s="1" t="str">
        <f>IF(OR(ISBLANK(MonthlyReport_Entry), AH$1 = ""), "", MonthlyReport_Entry)</f>
        <v/>
      </c>
      <c r="AI28" s="1" t="str">
        <f>IF(OR(ISBLANK(MonthlyReport_Entry), AI$1 = ""), "", MonthlyReport_Entry)</f>
        <v/>
      </c>
      <c r="AJ28" s="1" t="str">
        <f>IF(OR(ISBLANK(MonthlyReport_Entry), AJ$1 = ""), "", MonthlyReport_Entry)</f>
        <v/>
      </c>
      <c r="AK28" s="1" t="str">
        <f>IF(OR(ISBLANK(MonthlyReport_Entry), AK$1 = ""), "", MonthlyReport_Entry)</f>
        <v/>
      </c>
      <c r="AL28" s="1" t="str">
        <f>IF(OR(ISBLANK(MonthlyReport_Entry), AL$1 = ""), "", MonthlyReport_Entry)</f>
        <v/>
      </c>
      <c r="AM28" s="1" t="str">
        <f>IF(OR(ISBLANK(MonthlyReport_Entry), AM$1 = ""), "", MonthlyReport_Entry)</f>
        <v/>
      </c>
      <c r="AN28" s="1" t="str">
        <f>IF(OR(ISBLANK(MonthlyReport_Entry), AN$1 = ""), "", MonthlyReport_Entry)</f>
        <v/>
      </c>
      <c r="AO28" s="1" t="str">
        <f>IF(OR(ISBLANK(MonthlyReport_Entry), AO$1 = ""), "", MonthlyReport_Entry)</f>
        <v/>
      </c>
      <c r="AP28" s="1" t="str">
        <f>IF(OR(ISBLANK(MonthlyReport_Entry), AP$1 = ""), "", MonthlyReport_Entry)</f>
        <v/>
      </c>
      <c r="AQ28" s="1" t="str">
        <f>IF(OR(ISBLANK(MonthlyReport_Entry), AQ$1 = ""), "", MonthlyReport_Entry)</f>
        <v/>
      </c>
      <c r="AR28" s="1" t="str">
        <f>IF(OR(ISBLANK(MonthlyReport_Entry), AR$1 = ""), "", MonthlyReport_Entry)</f>
        <v/>
      </c>
      <c r="AS28" s="1" t="str">
        <f>IF(OR(ISBLANK(MonthlyReport_Entry), AS$1 = ""), "", MonthlyReport_Entry)</f>
        <v/>
      </c>
      <c r="AT28" s="1" t="str">
        <f>IF(OR(ISBLANK(MonthlyReport_Entry), AT$1 = ""), "", MonthlyReport_Entry)</f>
        <v/>
      </c>
      <c r="AU28" s="1" t="str">
        <f>IF(OR(ISBLANK(MonthlyReport_Entry), AU$1 = ""), "", MonthlyReport_Entry)</f>
        <v/>
      </c>
      <c r="AV28" s="1" t="str">
        <f>IF(OR(ISBLANK(MonthlyReport_Entry), AV$1 = ""), "", MonthlyReport_Entry)</f>
        <v/>
      </c>
      <c r="AW28" s="1" t="str">
        <f>IF(OR(ISBLANK(MonthlyReport_Entry), AW$1 = ""), "", MonthlyReport_Entry)</f>
        <v/>
      </c>
      <c r="AX28" s="1" t="str">
        <f>IF(OR(ISBLANK(MonthlyReport_Entry), AX$1 = ""), "", MonthlyReport_Entry)</f>
        <v/>
      </c>
      <c r="AY28" s="1" t="str">
        <f>IF(OR(ISBLANK(MonthlyReport_Entry), AY$1 = ""), "", MonthlyReport_Entry)</f>
        <v/>
      </c>
      <c r="AZ28" s="1" t="str">
        <f>IF(OR(ISBLANK(MonthlyReport_Entry), AZ$1 = ""), "", MonthlyReport_Entry)</f>
        <v/>
      </c>
      <c r="BA28" s="1" t="str">
        <f>IF(OR(ISBLANK(MonthlyReport_Entry), BA$1 = ""), "", MonthlyReport_Entry)</f>
        <v/>
      </c>
      <c r="BB28" s="1" t="str">
        <f>IF(OR(ISBLANK(MonthlyReport_Entry), BB$1 = ""), "", MonthlyReport_Entry)</f>
        <v/>
      </c>
      <c r="BC28" s="1" t="str">
        <f>IF(OR(ISBLANK(MonthlyReport_Entry), BC$1 = ""), "", MonthlyReport_Entry)</f>
        <v/>
      </c>
      <c r="BD28" s="1" t="str">
        <f>IF(OR(ISBLANK(MonthlyReport_Entry), BD$1 = ""), "", MonthlyReport_Entry)</f>
        <v/>
      </c>
      <c r="BE28" s="1" t="str">
        <f>IF(OR(ISBLANK(MonthlyReport_Entry), BE$1 = ""), "", MonthlyReport_Entry)</f>
        <v/>
      </c>
      <c r="BF28" s="1" t="str">
        <f>IF(OR(ISBLANK(MonthlyReport_Entry), BF$1 = ""), "", MonthlyReport_Entry)</f>
        <v/>
      </c>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row>
    <row r="29" spans="1:177" s="8" customFormat="1" x14ac:dyDescent="0.45">
      <c r="A29" s="58"/>
      <c r="B29" s="14" t="str">
        <f t="shared" si="0"/>
        <v/>
      </c>
      <c r="C29" s="11" t="str">
        <f t="shared" si="3"/>
        <v/>
      </c>
      <c r="D29" s="11" t="str">
        <f>IF($B29 &lt;&gt; "", SUMIF(Transactions!$C:$C, "&lt;" &amp; EDATE($B29, 1), Transactions!G:G), "")</f>
        <v/>
      </c>
      <c r="E29" s="9" t="str">
        <f>Investments!C30</f>
        <v/>
      </c>
      <c r="F29" s="10" t="str">
        <f>IF(B29 &lt;&gt; "", SUMIFS(Transactions!$G:$G, Transactions!H:H, "=" &amp; TRUE, Transactions!$C:$C, "&gt;=" &amp; $B29, Transactions!$C:$C, "&lt;" &amp; EDATE($B29, 1)), "")</f>
        <v/>
      </c>
      <c r="G29" s="10" t="str">
        <f>IF(B29 &lt;&gt; "", SUMIFS(Transactions!$G:$G, Transactions!$C:$C, "&gt;=" &amp; $B29, Transactions!$C:$C, "&lt;" &amp; EDATE($B29, 1)), "")</f>
        <v/>
      </c>
      <c r="H29" s="3" t="str">
        <f t="shared" si="2"/>
        <v/>
      </c>
      <c r="I29" s="1" t="str">
        <f>IF(OR(ISBLANK(MonthlyReport_Entry), I$1 = ""), "", MonthlyReport_Entry)</f>
        <v/>
      </c>
      <c r="J29" s="1" t="str">
        <f>IF(OR(ISBLANK(MonthlyReport_Entry), J$1 = ""), "", MonthlyReport_Entry)</f>
        <v/>
      </c>
      <c r="K29" s="1" t="str">
        <f>IF(OR(ISBLANK(MonthlyReport_Entry), K$1 = ""), "", MonthlyReport_Entry)</f>
        <v/>
      </c>
      <c r="L29" s="1" t="str">
        <f>IF(OR(ISBLANK(MonthlyReport_Entry), L$1 = ""), "", MonthlyReport_Entry)</f>
        <v/>
      </c>
      <c r="M29" s="1" t="str">
        <f>IF(OR(ISBLANK(MonthlyReport_Entry), M$1 = ""), "", MonthlyReport_Entry)</f>
        <v/>
      </c>
      <c r="N29" s="1" t="str">
        <f>IF(OR(ISBLANK(MonthlyReport_Entry), N$1 = ""), "", MonthlyReport_Entry)</f>
        <v/>
      </c>
      <c r="O29" s="1" t="str">
        <f>IF(OR(ISBLANK(MonthlyReport_Entry), O$1 = ""), "", MonthlyReport_Entry)</f>
        <v/>
      </c>
      <c r="P29" s="1" t="str">
        <f>IF(OR(ISBLANK(MonthlyReport_Entry), P$1 = ""), "", MonthlyReport_Entry)</f>
        <v/>
      </c>
      <c r="Q29" s="1" t="str">
        <f>IF(OR(ISBLANK(MonthlyReport_Entry), Q$1 = ""), "", MonthlyReport_Entry)</f>
        <v/>
      </c>
      <c r="R29" s="1" t="str">
        <f>IF(OR(ISBLANK(MonthlyReport_Entry), R$1 = ""), "", MonthlyReport_Entry)</f>
        <v/>
      </c>
      <c r="S29" s="1" t="str">
        <f>IF(OR(ISBLANK(MonthlyReport_Entry), S$1 = ""), "", MonthlyReport_Entry)</f>
        <v/>
      </c>
      <c r="T29" s="1" t="str">
        <f>IF(OR(ISBLANK(MonthlyReport_Entry), T$1 = ""), "", MonthlyReport_Entry)</f>
        <v/>
      </c>
      <c r="U29" s="1" t="str">
        <f>IF(OR(ISBLANK(MonthlyReport_Entry), U$1 = ""), "", MonthlyReport_Entry)</f>
        <v/>
      </c>
      <c r="V29" s="1" t="str">
        <f>IF(OR(ISBLANK(MonthlyReport_Entry), V$1 = ""), "", MonthlyReport_Entry)</f>
        <v/>
      </c>
      <c r="W29" s="1" t="str">
        <f>IF(OR(ISBLANK(MonthlyReport_Entry), W$1 = ""), "", MonthlyReport_Entry)</f>
        <v/>
      </c>
      <c r="X29" s="1" t="str">
        <f>IF(OR(ISBLANK(MonthlyReport_Entry), X$1 = ""), "", MonthlyReport_Entry)</f>
        <v/>
      </c>
      <c r="Y29" s="1" t="str">
        <f>IF(OR(ISBLANK(MonthlyReport_Entry), Y$1 = ""), "", MonthlyReport_Entry)</f>
        <v/>
      </c>
      <c r="Z29" s="1" t="str">
        <f>IF(OR(ISBLANK(MonthlyReport_Entry), Z$1 = ""), "", MonthlyReport_Entry)</f>
        <v/>
      </c>
      <c r="AA29" s="1" t="str">
        <f>IF(OR(ISBLANK(MonthlyReport_Entry), AA$1 = ""), "", MonthlyReport_Entry)</f>
        <v/>
      </c>
      <c r="AB29" s="1" t="str">
        <f>IF(OR(ISBLANK(MonthlyReport_Entry), AB$1 = ""), "", MonthlyReport_Entry)</f>
        <v/>
      </c>
      <c r="AC29" s="1" t="str">
        <f>IF(OR(ISBLANK(MonthlyReport_Entry), AC$1 = ""), "", MonthlyReport_Entry)</f>
        <v/>
      </c>
      <c r="AD29" s="1" t="str">
        <f>IF(OR(ISBLANK(MonthlyReport_Entry), AD$1 = ""), "", MonthlyReport_Entry)</f>
        <v/>
      </c>
      <c r="AE29" s="1" t="str">
        <f>IF(OR(ISBLANK(MonthlyReport_Entry), AE$1 = ""), "", MonthlyReport_Entry)</f>
        <v/>
      </c>
      <c r="AF29" s="1" t="str">
        <f>IF(OR(ISBLANK(MonthlyReport_Entry), AF$1 = ""), "", MonthlyReport_Entry)</f>
        <v/>
      </c>
      <c r="AG29" s="1" t="str">
        <f>IF(OR(ISBLANK(MonthlyReport_Entry), AG$1 = ""), "", MonthlyReport_Entry)</f>
        <v/>
      </c>
      <c r="AH29" s="1" t="str">
        <f>IF(OR(ISBLANK(MonthlyReport_Entry), AH$1 = ""), "", MonthlyReport_Entry)</f>
        <v/>
      </c>
      <c r="AI29" s="1" t="str">
        <f>IF(OR(ISBLANK(MonthlyReport_Entry), AI$1 = ""), "", MonthlyReport_Entry)</f>
        <v/>
      </c>
      <c r="AJ29" s="1" t="str">
        <f>IF(OR(ISBLANK(MonthlyReport_Entry), AJ$1 = ""), "", MonthlyReport_Entry)</f>
        <v/>
      </c>
      <c r="AK29" s="1" t="str">
        <f>IF(OR(ISBLANK(MonthlyReport_Entry), AK$1 = ""), "", MonthlyReport_Entry)</f>
        <v/>
      </c>
      <c r="AL29" s="1" t="str">
        <f>IF(OR(ISBLANK(MonthlyReport_Entry), AL$1 = ""), "", MonthlyReport_Entry)</f>
        <v/>
      </c>
      <c r="AM29" s="1" t="str">
        <f>IF(OR(ISBLANK(MonthlyReport_Entry), AM$1 = ""), "", MonthlyReport_Entry)</f>
        <v/>
      </c>
      <c r="AN29" s="1" t="str">
        <f>IF(OR(ISBLANK(MonthlyReport_Entry), AN$1 = ""), "", MonthlyReport_Entry)</f>
        <v/>
      </c>
      <c r="AO29" s="1" t="str">
        <f>IF(OR(ISBLANK(MonthlyReport_Entry), AO$1 = ""), "", MonthlyReport_Entry)</f>
        <v/>
      </c>
      <c r="AP29" s="1" t="str">
        <f>IF(OR(ISBLANK(MonthlyReport_Entry), AP$1 = ""), "", MonthlyReport_Entry)</f>
        <v/>
      </c>
      <c r="AQ29" s="1" t="str">
        <f>IF(OR(ISBLANK(MonthlyReport_Entry), AQ$1 = ""), "", MonthlyReport_Entry)</f>
        <v/>
      </c>
      <c r="AR29" s="1" t="str">
        <f>IF(OR(ISBLANK(MonthlyReport_Entry), AR$1 = ""), "", MonthlyReport_Entry)</f>
        <v/>
      </c>
      <c r="AS29" s="1" t="str">
        <f>IF(OR(ISBLANK(MonthlyReport_Entry), AS$1 = ""), "", MonthlyReport_Entry)</f>
        <v/>
      </c>
      <c r="AT29" s="1" t="str">
        <f>IF(OR(ISBLANK(MonthlyReport_Entry), AT$1 = ""), "", MonthlyReport_Entry)</f>
        <v/>
      </c>
      <c r="AU29" s="1" t="str">
        <f>IF(OR(ISBLANK(MonthlyReport_Entry), AU$1 = ""), "", MonthlyReport_Entry)</f>
        <v/>
      </c>
      <c r="AV29" s="1" t="str">
        <f>IF(OR(ISBLANK(MonthlyReport_Entry), AV$1 = ""), "", MonthlyReport_Entry)</f>
        <v/>
      </c>
      <c r="AW29" s="1" t="str">
        <f>IF(OR(ISBLANK(MonthlyReport_Entry), AW$1 = ""), "", MonthlyReport_Entry)</f>
        <v/>
      </c>
      <c r="AX29" s="1" t="str">
        <f>IF(OR(ISBLANK(MonthlyReport_Entry), AX$1 = ""), "", MonthlyReport_Entry)</f>
        <v/>
      </c>
      <c r="AY29" s="1" t="str">
        <f>IF(OR(ISBLANK(MonthlyReport_Entry), AY$1 = ""), "", MonthlyReport_Entry)</f>
        <v/>
      </c>
      <c r="AZ29" s="1" t="str">
        <f>IF(OR(ISBLANK(MonthlyReport_Entry), AZ$1 = ""), "", MonthlyReport_Entry)</f>
        <v/>
      </c>
      <c r="BA29" s="1" t="str">
        <f>IF(OR(ISBLANK(MonthlyReport_Entry), BA$1 = ""), "", MonthlyReport_Entry)</f>
        <v/>
      </c>
      <c r="BB29" s="1" t="str">
        <f>IF(OR(ISBLANK(MonthlyReport_Entry), BB$1 = ""), "", MonthlyReport_Entry)</f>
        <v/>
      </c>
      <c r="BC29" s="1" t="str">
        <f>IF(OR(ISBLANK(MonthlyReport_Entry), BC$1 = ""), "", MonthlyReport_Entry)</f>
        <v/>
      </c>
      <c r="BD29" s="1" t="str">
        <f>IF(OR(ISBLANK(MonthlyReport_Entry), BD$1 = ""), "", MonthlyReport_Entry)</f>
        <v/>
      </c>
      <c r="BE29" s="1" t="str">
        <f>IF(OR(ISBLANK(MonthlyReport_Entry), BE$1 = ""), "", MonthlyReport_Entry)</f>
        <v/>
      </c>
      <c r="BF29" s="1" t="str">
        <f>IF(OR(ISBLANK(MonthlyReport_Entry), BF$1 = ""), "", MonthlyReport_Entry)</f>
        <v/>
      </c>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row>
    <row r="30" spans="1:177" s="8" customFormat="1" x14ac:dyDescent="0.45">
      <c r="A30" s="58"/>
      <c r="B30" s="14" t="str">
        <f t="shared" si="0"/>
        <v/>
      </c>
      <c r="C30" s="11" t="str">
        <f t="shared" si="3"/>
        <v/>
      </c>
      <c r="D30" s="11" t="str">
        <f>IF($B30 &lt;&gt; "", SUMIF(Transactions!$C:$C, "&lt;" &amp; EDATE($B30, 1), Transactions!G:G), "")</f>
        <v/>
      </c>
      <c r="E30" s="9" t="str">
        <f>Investments!C31</f>
        <v/>
      </c>
      <c r="F30" s="10" t="str">
        <f>IF(B30 &lt;&gt; "", SUMIFS(Transactions!$G:$G, Transactions!H:H, "=" &amp; TRUE, Transactions!$C:$C, "&gt;=" &amp; $B30, Transactions!$C:$C, "&lt;" &amp; EDATE($B30, 1)), "")</f>
        <v/>
      </c>
      <c r="G30" s="10" t="str">
        <f>IF(B30 &lt;&gt; "", SUMIFS(Transactions!$G:$G, Transactions!$C:$C, "&gt;=" &amp; $B30, Transactions!$C:$C, "&lt;" &amp; EDATE($B30, 1)), "")</f>
        <v/>
      </c>
      <c r="H30" s="3" t="str">
        <f t="shared" si="2"/>
        <v/>
      </c>
      <c r="I30" s="1" t="str">
        <f>IF(OR(ISBLANK(MonthlyReport_Entry), I$1 = ""), "", MonthlyReport_Entry)</f>
        <v/>
      </c>
      <c r="J30" s="1" t="str">
        <f>IF(OR(ISBLANK(MonthlyReport_Entry), J$1 = ""), "", MonthlyReport_Entry)</f>
        <v/>
      </c>
      <c r="K30" s="1" t="str">
        <f>IF(OR(ISBLANK(MonthlyReport_Entry), K$1 = ""), "", MonthlyReport_Entry)</f>
        <v/>
      </c>
      <c r="L30" s="1" t="str">
        <f>IF(OR(ISBLANK(MonthlyReport_Entry), L$1 = ""), "", MonthlyReport_Entry)</f>
        <v/>
      </c>
      <c r="M30" s="1" t="str">
        <f>IF(OR(ISBLANK(MonthlyReport_Entry), M$1 = ""), "", MonthlyReport_Entry)</f>
        <v/>
      </c>
      <c r="N30" s="1" t="str">
        <f>IF(OR(ISBLANK(MonthlyReport_Entry), N$1 = ""), "", MonthlyReport_Entry)</f>
        <v/>
      </c>
      <c r="O30" s="1" t="str">
        <f>IF(OR(ISBLANK(MonthlyReport_Entry), O$1 = ""), "", MonthlyReport_Entry)</f>
        <v/>
      </c>
      <c r="P30" s="1" t="str">
        <f>IF(OR(ISBLANK(MonthlyReport_Entry), P$1 = ""), "", MonthlyReport_Entry)</f>
        <v/>
      </c>
      <c r="Q30" s="1" t="str">
        <f>IF(OR(ISBLANK(MonthlyReport_Entry), Q$1 = ""), "", MonthlyReport_Entry)</f>
        <v/>
      </c>
      <c r="R30" s="1" t="str">
        <f>IF(OR(ISBLANK(MonthlyReport_Entry), R$1 = ""), "", MonthlyReport_Entry)</f>
        <v/>
      </c>
      <c r="S30" s="1" t="str">
        <f>IF(OR(ISBLANK(MonthlyReport_Entry), S$1 = ""), "", MonthlyReport_Entry)</f>
        <v/>
      </c>
      <c r="T30" s="1" t="str">
        <f>IF(OR(ISBLANK(MonthlyReport_Entry), T$1 = ""), "", MonthlyReport_Entry)</f>
        <v/>
      </c>
      <c r="U30" s="1" t="str">
        <f>IF(OR(ISBLANK(MonthlyReport_Entry), U$1 = ""), "", MonthlyReport_Entry)</f>
        <v/>
      </c>
      <c r="V30" s="1" t="str">
        <f>IF(OR(ISBLANK(MonthlyReport_Entry), V$1 = ""), "", MonthlyReport_Entry)</f>
        <v/>
      </c>
      <c r="W30" s="1" t="str">
        <f>IF(OR(ISBLANK(MonthlyReport_Entry), W$1 = ""), "", MonthlyReport_Entry)</f>
        <v/>
      </c>
      <c r="X30" s="1" t="str">
        <f>IF(OR(ISBLANK(MonthlyReport_Entry), X$1 = ""), "", MonthlyReport_Entry)</f>
        <v/>
      </c>
      <c r="Y30" s="1" t="str">
        <f>IF(OR(ISBLANK(MonthlyReport_Entry), Y$1 = ""), "", MonthlyReport_Entry)</f>
        <v/>
      </c>
      <c r="Z30" s="1" t="str">
        <f>IF(OR(ISBLANK(MonthlyReport_Entry), Z$1 = ""), "", MonthlyReport_Entry)</f>
        <v/>
      </c>
      <c r="AA30" s="1" t="str">
        <f>IF(OR(ISBLANK(MonthlyReport_Entry), AA$1 = ""), "", MonthlyReport_Entry)</f>
        <v/>
      </c>
      <c r="AB30" s="1" t="str">
        <f>IF(OR(ISBLANK(MonthlyReport_Entry), AB$1 = ""), "", MonthlyReport_Entry)</f>
        <v/>
      </c>
      <c r="AC30" s="1" t="str">
        <f>IF(OR(ISBLANK(MonthlyReport_Entry), AC$1 = ""), "", MonthlyReport_Entry)</f>
        <v/>
      </c>
      <c r="AD30" s="1" t="str">
        <f>IF(OR(ISBLANK(MonthlyReport_Entry), AD$1 = ""), "", MonthlyReport_Entry)</f>
        <v/>
      </c>
      <c r="AE30" s="1" t="str">
        <f>IF(OR(ISBLANK(MonthlyReport_Entry), AE$1 = ""), "", MonthlyReport_Entry)</f>
        <v/>
      </c>
      <c r="AF30" s="1" t="str">
        <f>IF(OR(ISBLANK(MonthlyReport_Entry), AF$1 = ""), "", MonthlyReport_Entry)</f>
        <v/>
      </c>
      <c r="AG30" s="1" t="str">
        <f>IF(OR(ISBLANK(MonthlyReport_Entry), AG$1 = ""), "", MonthlyReport_Entry)</f>
        <v/>
      </c>
      <c r="AH30" s="1" t="str">
        <f>IF(OR(ISBLANK(MonthlyReport_Entry), AH$1 = ""), "", MonthlyReport_Entry)</f>
        <v/>
      </c>
      <c r="AI30" s="1" t="str">
        <f>IF(OR(ISBLANK(MonthlyReport_Entry), AI$1 = ""), "", MonthlyReport_Entry)</f>
        <v/>
      </c>
      <c r="AJ30" s="1" t="str">
        <f>IF(OR(ISBLANK(MonthlyReport_Entry), AJ$1 = ""), "", MonthlyReport_Entry)</f>
        <v/>
      </c>
      <c r="AK30" s="1" t="str">
        <f>IF(OR(ISBLANK(MonthlyReport_Entry), AK$1 = ""), "", MonthlyReport_Entry)</f>
        <v/>
      </c>
      <c r="AL30" s="1" t="str">
        <f>IF(OR(ISBLANK(MonthlyReport_Entry), AL$1 = ""), "", MonthlyReport_Entry)</f>
        <v/>
      </c>
      <c r="AM30" s="1" t="str">
        <f>IF(OR(ISBLANK(MonthlyReport_Entry), AM$1 = ""), "", MonthlyReport_Entry)</f>
        <v/>
      </c>
      <c r="AN30" s="1" t="str">
        <f>IF(OR(ISBLANK(MonthlyReport_Entry), AN$1 = ""), "", MonthlyReport_Entry)</f>
        <v/>
      </c>
      <c r="AO30" s="1" t="str">
        <f>IF(OR(ISBLANK(MonthlyReport_Entry), AO$1 = ""), "", MonthlyReport_Entry)</f>
        <v/>
      </c>
      <c r="AP30" s="1" t="str">
        <f>IF(OR(ISBLANK(MonthlyReport_Entry), AP$1 = ""), "", MonthlyReport_Entry)</f>
        <v/>
      </c>
      <c r="AQ30" s="1" t="str">
        <f>IF(OR(ISBLANK(MonthlyReport_Entry), AQ$1 = ""), "", MonthlyReport_Entry)</f>
        <v/>
      </c>
      <c r="AR30" s="1" t="str">
        <f>IF(OR(ISBLANK(MonthlyReport_Entry), AR$1 = ""), "", MonthlyReport_Entry)</f>
        <v/>
      </c>
      <c r="AS30" s="1" t="str">
        <f>IF(OR(ISBLANK(MonthlyReport_Entry), AS$1 = ""), "", MonthlyReport_Entry)</f>
        <v/>
      </c>
      <c r="AT30" s="1" t="str">
        <f>IF(OR(ISBLANK(MonthlyReport_Entry), AT$1 = ""), "", MonthlyReport_Entry)</f>
        <v/>
      </c>
      <c r="AU30" s="1" t="str">
        <f>IF(OR(ISBLANK(MonthlyReport_Entry), AU$1 = ""), "", MonthlyReport_Entry)</f>
        <v/>
      </c>
      <c r="AV30" s="1" t="str">
        <f>IF(OR(ISBLANK(MonthlyReport_Entry), AV$1 = ""), "", MonthlyReport_Entry)</f>
        <v/>
      </c>
      <c r="AW30" s="1" t="str">
        <f>IF(OR(ISBLANK(MonthlyReport_Entry), AW$1 = ""), "", MonthlyReport_Entry)</f>
        <v/>
      </c>
      <c r="AX30" s="1" t="str">
        <f>IF(OR(ISBLANK(MonthlyReport_Entry), AX$1 = ""), "", MonthlyReport_Entry)</f>
        <v/>
      </c>
      <c r="AY30" s="1" t="str">
        <f>IF(OR(ISBLANK(MonthlyReport_Entry), AY$1 = ""), "", MonthlyReport_Entry)</f>
        <v/>
      </c>
      <c r="AZ30" s="1" t="str">
        <f>IF(OR(ISBLANK(MonthlyReport_Entry), AZ$1 = ""), "", MonthlyReport_Entry)</f>
        <v/>
      </c>
      <c r="BA30" s="1" t="str">
        <f>IF(OR(ISBLANK(MonthlyReport_Entry), BA$1 = ""), "", MonthlyReport_Entry)</f>
        <v/>
      </c>
      <c r="BB30" s="1" t="str">
        <f>IF(OR(ISBLANK(MonthlyReport_Entry), BB$1 = ""), "", MonthlyReport_Entry)</f>
        <v/>
      </c>
      <c r="BC30" s="1" t="str">
        <f>IF(OR(ISBLANK(MonthlyReport_Entry), BC$1 = ""), "", MonthlyReport_Entry)</f>
        <v/>
      </c>
      <c r="BD30" s="1" t="str">
        <f>IF(OR(ISBLANK(MonthlyReport_Entry), BD$1 = ""), "", MonthlyReport_Entry)</f>
        <v/>
      </c>
      <c r="BE30" s="1" t="str">
        <f>IF(OR(ISBLANK(MonthlyReport_Entry), BE$1 = ""), "", MonthlyReport_Entry)</f>
        <v/>
      </c>
      <c r="BF30" s="1" t="str">
        <f>IF(OR(ISBLANK(MonthlyReport_Entry), BF$1 = ""), "", MonthlyReport_Entry)</f>
        <v/>
      </c>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row>
    <row r="31" spans="1:177" s="8" customFormat="1" x14ac:dyDescent="0.45">
      <c r="A31" s="58"/>
      <c r="B31" s="14" t="str">
        <f t="shared" si="0"/>
        <v/>
      </c>
      <c r="C31" s="11" t="str">
        <f t="shared" si="3"/>
        <v/>
      </c>
      <c r="D31" s="11" t="str">
        <f>IF($B31 &lt;&gt; "", SUMIF(Transactions!$C:$C, "&lt;" &amp; EDATE($B31, 1), Transactions!G:G), "")</f>
        <v/>
      </c>
      <c r="E31" s="9" t="str">
        <f>Investments!C32</f>
        <v/>
      </c>
      <c r="F31" s="10" t="str">
        <f>IF(B31 &lt;&gt; "", SUMIFS(Transactions!$G:$G, Transactions!H:H, "=" &amp; TRUE, Transactions!$C:$C, "&gt;=" &amp; $B31, Transactions!$C:$C, "&lt;" &amp; EDATE($B31, 1)), "")</f>
        <v/>
      </c>
      <c r="G31" s="10" t="str">
        <f>IF(B31 &lt;&gt; "", SUMIFS(Transactions!$G:$G, Transactions!$C:$C, "&gt;=" &amp; $B31, Transactions!$C:$C, "&lt;" &amp; EDATE($B31, 1)), "")</f>
        <v/>
      </c>
      <c r="H31" s="3" t="str">
        <f t="shared" si="2"/>
        <v/>
      </c>
      <c r="I31" s="1" t="str">
        <f>IF(OR(ISBLANK(MonthlyReport_Entry), I$1 = ""), "", MonthlyReport_Entry)</f>
        <v/>
      </c>
      <c r="J31" s="1" t="str">
        <f>IF(OR(ISBLANK(MonthlyReport_Entry), J$1 = ""), "", MonthlyReport_Entry)</f>
        <v/>
      </c>
      <c r="K31" s="1" t="str">
        <f>IF(OR(ISBLANK(MonthlyReport_Entry), K$1 = ""), "", MonthlyReport_Entry)</f>
        <v/>
      </c>
      <c r="L31" s="1" t="str">
        <f>IF(OR(ISBLANK(MonthlyReport_Entry), L$1 = ""), "", MonthlyReport_Entry)</f>
        <v/>
      </c>
      <c r="M31" s="1" t="str">
        <f>IF(OR(ISBLANK(MonthlyReport_Entry), M$1 = ""), "", MonthlyReport_Entry)</f>
        <v/>
      </c>
      <c r="N31" s="1" t="str">
        <f>IF(OR(ISBLANK(MonthlyReport_Entry), N$1 = ""), "", MonthlyReport_Entry)</f>
        <v/>
      </c>
      <c r="O31" s="1" t="str">
        <f>IF(OR(ISBLANK(MonthlyReport_Entry), O$1 = ""), "", MonthlyReport_Entry)</f>
        <v/>
      </c>
      <c r="P31" s="1" t="str">
        <f>IF(OR(ISBLANK(MonthlyReport_Entry), P$1 = ""), "", MonthlyReport_Entry)</f>
        <v/>
      </c>
      <c r="Q31" s="1" t="str">
        <f>IF(OR(ISBLANK(MonthlyReport_Entry), Q$1 = ""), "", MonthlyReport_Entry)</f>
        <v/>
      </c>
      <c r="R31" s="1" t="str">
        <f>IF(OR(ISBLANK(MonthlyReport_Entry), R$1 = ""), "", MonthlyReport_Entry)</f>
        <v/>
      </c>
      <c r="S31" s="1" t="str">
        <f>IF(OR(ISBLANK(MonthlyReport_Entry), S$1 = ""), "", MonthlyReport_Entry)</f>
        <v/>
      </c>
      <c r="T31" s="1" t="str">
        <f>IF(OR(ISBLANK(MonthlyReport_Entry), T$1 = ""), "", MonthlyReport_Entry)</f>
        <v/>
      </c>
      <c r="U31" s="1" t="str">
        <f>IF(OR(ISBLANK(MonthlyReport_Entry), U$1 = ""), "", MonthlyReport_Entry)</f>
        <v/>
      </c>
      <c r="V31" s="1" t="str">
        <f>IF(OR(ISBLANK(MonthlyReport_Entry), V$1 = ""), "", MonthlyReport_Entry)</f>
        <v/>
      </c>
      <c r="W31" s="1" t="str">
        <f>IF(OR(ISBLANK(MonthlyReport_Entry), W$1 = ""), "", MonthlyReport_Entry)</f>
        <v/>
      </c>
      <c r="X31" s="1" t="str">
        <f>IF(OR(ISBLANK(MonthlyReport_Entry), X$1 = ""), "", MonthlyReport_Entry)</f>
        <v/>
      </c>
      <c r="Y31" s="1" t="str">
        <f>IF(OR(ISBLANK(MonthlyReport_Entry), Y$1 = ""), "", MonthlyReport_Entry)</f>
        <v/>
      </c>
      <c r="Z31" s="1" t="str">
        <f>IF(OR(ISBLANK(MonthlyReport_Entry), Z$1 = ""), "", MonthlyReport_Entry)</f>
        <v/>
      </c>
      <c r="AA31" s="1" t="str">
        <f>IF(OR(ISBLANK(MonthlyReport_Entry), AA$1 = ""), "", MonthlyReport_Entry)</f>
        <v/>
      </c>
      <c r="AB31" s="1" t="str">
        <f>IF(OR(ISBLANK(MonthlyReport_Entry), AB$1 = ""), "", MonthlyReport_Entry)</f>
        <v/>
      </c>
      <c r="AC31" s="1" t="str">
        <f>IF(OR(ISBLANK(MonthlyReport_Entry), AC$1 = ""), "", MonthlyReport_Entry)</f>
        <v/>
      </c>
      <c r="AD31" s="1" t="str">
        <f>IF(OR(ISBLANK(MonthlyReport_Entry), AD$1 = ""), "", MonthlyReport_Entry)</f>
        <v/>
      </c>
      <c r="AE31" s="1" t="str">
        <f>IF(OR(ISBLANK(MonthlyReport_Entry), AE$1 = ""), "", MonthlyReport_Entry)</f>
        <v/>
      </c>
      <c r="AF31" s="1" t="str">
        <f>IF(OR(ISBLANK(MonthlyReport_Entry), AF$1 = ""), "", MonthlyReport_Entry)</f>
        <v/>
      </c>
      <c r="AG31" s="1" t="str">
        <f>IF(OR(ISBLANK(MonthlyReport_Entry), AG$1 = ""), "", MonthlyReport_Entry)</f>
        <v/>
      </c>
      <c r="AH31" s="1" t="str">
        <f>IF(OR(ISBLANK(MonthlyReport_Entry), AH$1 = ""), "", MonthlyReport_Entry)</f>
        <v/>
      </c>
      <c r="AI31" s="1" t="str">
        <f>IF(OR(ISBLANK(MonthlyReport_Entry), AI$1 = ""), "", MonthlyReport_Entry)</f>
        <v/>
      </c>
      <c r="AJ31" s="1" t="str">
        <f>IF(OR(ISBLANK(MonthlyReport_Entry), AJ$1 = ""), "", MonthlyReport_Entry)</f>
        <v/>
      </c>
      <c r="AK31" s="1" t="str">
        <f>IF(OR(ISBLANK(MonthlyReport_Entry), AK$1 = ""), "", MonthlyReport_Entry)</f>
        <v/>
      </c>
      <c r="AL31" s="1" t="str">
        <f>IF(OR(ISBLANK(MonthlyReport_Entry), AL$1 = ""), "", MonthlyReport_Entry)</f>
        <v/>
      </c>
      <c r="AM31" s="1" t="str">
        <f>IF(OR(ISBLANK(MonthlyReport_Entry), AM$1 = ""), "", MonthlyReport_Entry)</f>
        <v/>
      </c>
      <c r="AN31" s="1" t="str">
        <f>IF(OR(ISBLANK(MonthlyReport_Entry), AN$1 = ""), "", MonthlyReport_Entry)</f>
        <v/>
      </c>
      <c r="AO31" s="1" t="str">
        <f>IF(OR(ISBLANK(MonthlyReport_Entry), AO$1 = ""), "", MonthlyReport_Entry)</f>
        <v/>
      </c>
      <c r="AP31" s="1" t="str">
        <f>IF(OR(ISBLANK(MonthlyReport_Entry), AP$1 = ""), "", MonthlyReport_Entry)</f>
        <v/>
      </c>
      <c r="AQ31" s="1" t="str">
        <f>IF(OR(ISBLANK(MonthlyReport_Entry), AQ$1 = ""), "", MonthlyReport_Entry)</f>
        <v/>
      </c>
      <c r="AR31" s="1" t="str">
        <f>IF(OR(ISBLANK(MonthlyReport_Entry), AR$1 = ""), "", MonthlyReport_Entry)</f>
        <v/>
      </c>
      <c r="AS31" s="1" t="str">
        <f>IF(OR(ISBLANK(MonthlyReport_Entry), AS$1 = ""), "", MonthlyReport_Entry)</f>
        <v/>
      </c>
      <c r="AT31" s="1" t="str">
        <f>IF(OR(ISBLANK(MonthlyReport_Entry), AT$1 = ""), "", MonthlyReport_Entry)</f>
        <v/>
      </c>
      <c r="AU31" s="1" t="str">
        <f>IF(OR(ISBLANK(MonthlyReport_Entry), AU$1 = ""), "", MonthlyReport_Entry)</f>
        <v/>
      </c>
      <c r="AV31" s="1" t="str">
        <f>IF(OR(ISBLANK(MonthlyReport_Entry), AV$1 = ""), "", MonthlyReport_Entry)</f>
        <v/>
      </c>
      <c r="AW31" s="1" t="str">
        <f>IF(OR(ISBLANK(MonthlyReport_Entry), AW$1 = ""), "", MonthlyReport_Entry)</f>
        <v/>
      </c>
      <c r="AX31" s="1" t="str">
        <f>IF(OR(ISBLANK(MonthlyReport_Entry), AX$1 = ""), "", MonthlyReport_Entry)</f>
        <v/>
      </c>
      <c r="AY31" s="1" t="str">
        <f>IF(OR(ISBLANK(MonthlyReport_Entry), AY$1 = ""), "", MonthlyReport_Entry)</f>
        <v/>
      </c>
      <c r="AZ31" s="1" t="str">
        <f>IF(OR(ISBLANK(MonthlyReport_Entry), AZ$1 = ""), "", MonthlyReport_Entry)</f>
        <v/>
      </c>
      <c r="BA31" s="1" t="str">
        <f>IF(OR(ISBLANK(MonthlyReport_Entry), BA$1 = ""), "", MonthlyReport_Entry)</f>
        <v/>
      </c>
      <c r="BB31" s="1" t="str">
        <f>IF(OR(ISBLANK(MonthlyReport_Entry), BB$1 = ""), "", MonthlyReport_Entry)</f>
        <v/>
      </c>
      <c r="BC31" s="1" t="str">
        <f>IF(OR(ISBLANK(MonthlyReport_Entry), BC$1 = ""), "", MonthlyReport_Entry)</f>
        <v/>
      </c>
      <c r="BD31" s="1" t="str">
        <f>IF(OR(ISBLANK(MonthlyReport_Entry), BD$1 = ""), "", MonthlyReport_Entry)</f>
        <v/>
      </c>
      <c r="BE31" s="1" t="str">
        <f>IF(OR(ISBLANK(MonthlyReport_Entry), BE$1 = ""), "", MonthlyReport_Entry)</f>
        <v/>
      </c>
      <c r="BF31" s="1" t="str">
        <f>IF(OR(ISBLANK(MonthlyReport_Entry), BF$1 = ""), "", MonthlyReport_Entry)</f>
        <v/>
      </c>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row>
    <row r="32" spans="1:177" s="8" customFormat="1" x14ac:dyDescent="0.45">
      <c r="A32" s="58"/>
      <c r="B32" s="14" t="str">
        <f t="shared" si="0"/>
        <v/>
      </c>
      <c r="C32" s="11" t="str">
        <f t="shared" si="3"/>
        <v/>
      </c>
      <c r="D32" s="11" t="str">
        <f>IF($B32 &lt;&gt; "", SUMIF(Transactions!$C:$C, "&lt;" &amp; EDATE($B32, 1), Transactions!G:G), "")</f>
        <v/>
      </c>
      <c r="E32" s="9" t="str">
        <f>Investments!C33</f>
        <v/>
      </c>
      <c r="F32" s="10" t="str">
        <f>IF(B32 &lt;&gt; "", SUMIFS(Transactions!$G:$G, Transactions!H:H, "=" &amp; TRUE, Transactions!$C:$C, "&gt;=" &amp; $B32, Transactions!$C:$C, "&lt;" &amp; EDATE($B32, 1)), "")</f>
        <v/>
      </c>
      <c r="G32" s="10" t="str">
        <f>IF(B32 &lt;&gt; "", SUMIFS(Transactions!$G:$G, Transactions!$C:$C, "&gt;=" &amp; $B32, Transactions!$C:$C, "&lt;" &amp; EDATE($B32, 1)), "")</f>
        <v/>
      </c>
      <c r="H32" s="3" t="str">
        <f t="shared" si="2"/>
        <v/>
      </c>
      <c r="I32" s="1" t="str">
        <f>IF(OR(ISBLANK(MonthlyReport_Entry), I$1 = ""), "", MonthlyReport_Entry)</f>
        <v/>
      </c>
      <c r="J32" s="1" t="str">
        <f>IF(OR(ISBLANK(MonthlyReport_Entry), J$1 = ""), "", MonthlyReport_Entry)</f>
        <v/>
      </c>
      <c r="K32" s="1" t="str">
        <f>IF(OR(ISBLANK(MonthlyReport_Entry), K$1 = ""), "", MonthlyReport_Entry)</f>
        <v/>
      </c>
      <c r="L32" s="1" t="str">
        <f>IF(OR(ISBLANK(MonthlyReport_Entry), L$1 = ""), "", MonthlyReport_Entry)</f>
        <v/>
      </c>
      <c r="M32" s="1" t="str">
        <f>IF(OR(ISBLANK(MonthlyReport_Entry), M$1 = ""), "", MonthlyReport_Entry)</f>
        <v/>
      </c>
      <c r="N32" s="1" t="str">
        <f>IF(OR(ISBLANK(MonthlyReport_Entry), N$1 = ""), "", MonthlyReport_Entry)</f>
        <v/>
      </c>
      <c r="O32" s="1" t="str">
        <f>IF(OR(ISBLANK(MonthlyReport_Entry), O$1 = ""), "", MonthlyReport_Entry)</f>
        <v/>
      </c>
      <c r="P32" s="1" t="str">
        <f>IF(OR(ISBLANK(MonthlyReport_Entry), P$1 = ""), "", MonthlyReport_Entry)</f>
        <v/>
      </c>
      <c r="Q32" s="1" t="str">
        <f>IF(OR(ISBLANK(MonthlyReport_Entry), Q$1 = ""), "", MonthlyReport_Entry)</f>
        <v/>
      </c>
      <c r="R32" s="1" t="str">
        <f>IF(OR(ISBLANK(MonthlyReport_Entry), R$1 = ""), "", MonthlyReport_Entry)</f>
        <v/>
      </c>
      <c r="S32" s="1" t="str">
        <f>IF(OR(ISBLANK(MonthlyReport_Entry), S$1 = ""), "", MonthlyReport_Entry)</f>
        <v/>
      </c>
      <c r="T32" s="1" t="str">
        <f>IF(OR(ISBLANK(MonthlyReport_Entry), T$1 = ""), "", MonthlyReport_Entry)</f>
        <v/>
      </c>
      <c r="U32" s="1" t="str">
        <f>IF(OR(ISBLANK(MonthlyReport_Entry), U$1 = ""), "", MonthlyReport_Entry)</f>
        <v/>
      </c>
      <c r="V32" s="1" t="str">
        <f>IF(OR(ISBLANK(MonthlyReport_Entry), V$1 = ""), "", MonthlyReport_Entry)</f>
        <v/>
      </c>
      <c r="W32" s="1" t="str">
        <f>IF(OR(ISBLANK(MonthlyReport_Entry), W$1 = ""), "", MonthlyReport_Entry)</f>
        <v/>
      </c>
      <c r="X32" s="1" t="str">
        <f>IF(OR(ISBLANK(MonthlyReport_Entry), X$1 = ""), "", MonthlyReport_Entry)</f>
        <v/>
      </c>
      <c r="Y32" s="1" t="str">
        <f>IF(OR(ISBLANK(MonthlyReport_Entry), Y$1 = ""), "", MonthlyReport_Entry)</f>
        <v/>
      </c>
      <c r="Z32" s="1" t="str">
        <f>IF(OR(ISBLANK(MonthlyReport_Entry), Z$1 = ""), "", MonthlyReport_Entry)</f>
        <v/>
      </c>
      <c r="AA32" s="1" t="str">
        <f>IF(OR(ISBLANK(MonthlyReport_Entry), AA$1 = ""), "", MonthlyReport_Entry)</f>
        <v/>
      </c>
      <c r="AB32" s="1" t="str">
        <f>IF(OR(ISBLANK(MonthlyReport_Entry), AB$1 = ""), "", MonthlyReport_Entry)</f>
        <v/>
      </c>
      <c r="AC32" s="1" t="str">
        <f>IF(OR(ISBLANK(MonthlyReport_Entry), AC$1 = ""), "", MonthlyReport_Entry)</f>
        <v/>
      </c>
      <c r="AD32" s="1" t="str">
        <f>IF(OR(ISBLANK(MonthlyReport_Entry), AD$1 = ""), "", MonthlyReport_Entry)</f>
        <v/>
      </c>
      <c r="AE32" s="1" t="str">
        <f>IF(OR(ISBLANK(MonthlyReport_Entry), AE$1 = ""), "", MonthlyReport_Entry)</f>
        <v/>
      </c>
      <c r="AF32" s="1" t="str">
        <f>IF(OR(ISBLANK(MonthlyReport_Entry), AF$1 = ""), "", MonthlyReport_Entry)</f>
        <v/>
      </c>
      <c r="AG32" s="1" t="str">
        <f>IF(OR(ISBLANK(MonthlyReport_Entry), AG$1 = ""), "", MonthlyReport_Entry)</f>
        <v/>
      </c>
      <c r="AH32" s="1" t="str">
        <f>IF(OR(ISBLANK(MonthlyReport_Entry), AH$1 = ""), "", MonthlyReport_Entry)</f>
        <v/>
      </c>
      <c r="AI32" s="1" t="str">
        <f>IF(OR(ISBLANK(MonthlyReport_Entry), AI$1 = ""), "", MonthlyReport_Entry)</f>
        <v/>
      </c>
      <c r="AJ32" s="1" t="str">
        <f>IF(OR(ISBLANK(MonthlyReport_Entry), AJ$1 = ""), "", MonthlyReport_Entry)</f>
        <v/>
      </c>
      <c r="AK32" s="1" t="str">
        <f>IF(OR(ISBLANK(MonthlyReport_Entry), AK$1 = ""), "", MonthlyReport_Entry)</f>
        <v/>
      </c>
      <c r="AL32" s="1" t="str">
        <f>IF(OR(ISBLANK(MonthlyReport_Entry), AL$1 = ""), "", MonthlyReport_Entry)</f>
        <v/>
      </c>
      <c r="AM32" s="1" t="str">
        <f>IF(OR(ISBLANK(MonthlyReport_Entry), AM$1 = ""), "", MonthlyReport_Entry)</f>
        <v/>
      </c>
      <c r="AN32" s="1" t="str">
        <f>IF(OR(ISBLANK(MonthlyReport_Entry), AN$1 = ""), "", MonthlyReport_Entry)</f>
        <v/>
      </c>
      <c r="AO32" s="1" t="str">
        <f>IF(OR(ISBLANK(MonthlyReport_Entry), AO$1 = ""), "", MonthlyReport_Entry)</f>
        <v/>
      </c>
      <c r="AP32" s="1" t="str">
        <f>IF(OR(ISBLANK(MonthlyReport_Entry), AP$1 = ""), "", MonthlyReport_Entry)</f>
        <v/>
      </c>
      <c r="AQ32" s="1" t="str">
        <f>IF(OR(ISBLANK(MonthlyReport_Entry), AQ$1 = ""), "", MonthlyReport_Entry)</f>
        <v/>
      </c>
      <c r="AR32" s="1" t="str">
        <f>IF(OR(ISBLANK(MonthlyReport_Entry), AR$1 = ""), "", MonthlyReport_Entry)</f>
        <v/>
      </c>
      <c r="AS32" s="1" t="str">
        <f>IF(OR(ISBLANK(MonthlyReport_Entry), AS$1 = ""), "", MonthlyReport_Entry)</f>
        <v/>
      </c>
      <c r="AT32" s="1" t="str">
        <f>IF(OR(ISBLANK(MonthlyReport_Entry), AT$1 = ""), "", MonthlyReport_Entry)</f>
        <v/>
      </c>
      <c r="AU32" s="1" t="str">
        <f>IF(OR(ISBLANK(MonthlyReport_Entry), AU$1 = ""), "", MonthlyReport_Entry)</f>
        <v/>
      </c>
      <c r="AV32" s="1" t="str">
        <f>IF(OR(ISBLANK(MonthlyReport_Entry), AV$1 = ""), "", MonthlyReport_Entry)</f>
        <v/>
      </c>
      <c r="AW32" s="1" t="str">
        <f>IF(OR(ISBLANK(MonthlyReport_Entry), AW$1 = ""), "", MonthlyReport_Entry)</f>
        <v/>
      </c>
      <c r="AX32" s="1" t="str">
        <f>IF(OR(ISBLANK(MonthlyReport_Entry), AX$1 = ""), "", MonthlyReport_Entry)</f>
        <v/>
      </c>
      <c r="AY32" s="1" t="str">
        <f>IF(OR(ISBLANK(MonthlyReport_Entry), AY$1 = ""), "", MonthlyReport_Entry)</f>
        <v/>
      </c>
      <c r="AZ32" s="1" t="str">
        <f>IF(OR(ISBLANK(MonthlyReport_Entry), AZ$1 = ""), "", MonthlyReport_Entry)</f>
        <v/>
      </c>
      <c r="BA32" s="1" t="str">
        <f>IF(OR(ISBLANK(MonthlyReport_Entry), BA$1 = ""), "", MonthlyReport_Entry)</f>
        <v/>
      </c>
      <c r="BB32" s="1" t="str">
        <f>IF(OR(ISBLANK(MonthlyReport_Entry), BB$1 = ""), "", MonthlyReport_Entry)</f>
        <v/>
      </c>
      <c r="BC32" s="1" t="str">
        <f>IF(OR(ISBLANK(MonthlyReport_Entry), BC$1 = ""), "", MonthlyReport_Entry)</f>
        <v/>
      </c>
      <c r="BD32" s="1" t="str">
        <f>IF(OR(ISBLANK(MonthlyReport_Entry), BD$1 = ""), "", MonthlyReport_Entry)</f>
        <v/>
      </c>
      <c r="BE32" s="1" t="str">
        <f>IF(OR(ISBLANK(MonthlyReport_Entry), BE$1 = ""), "", MonthlyReport_Entry)</f>
        <v/>
      </c>
      <c r="BF32" s="1" t="str">
        <f>IF(OR(ISBLANK(MonthlyReport_Entry), BF$1 = ""), "", MonthlyReport_Entry)</f>
        <v/>
      </c>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row>
    <row r="33" spans="1:177" s="8" customFormat="1" x14ac:dyDescent="0.45">
      <c r="A33" s="58"/>
      <c r="B33" s="14" t="str">
        <f t="shared" si="0"/>
        <v/>
      </c>
      <c r="C33" s="11" t="str">
        <f t="shared" si="3"/>
        <v/>
      </c>
      <c r="D33" s="11" t="str">
        <f>IF($B33 &lt;&gt; "", SUMIF(Transactions!$C:$C, "&lt;" &amp; EDATE($B33, 1), Transactions!G:G), "")</f>
        <v/>
      </c>
      <c r="E33" s="9" t="str">
        <f>Investments!C34</f>
        <v/>
      </c>
      <c r="F33" s="10" t="str">
        <f>IF(B33 &lt;&gt; "", SUMIFS(Transactions!$G:$G, Transactions!H:H, "=" &amp; TRUE, Transactions!$C:$C, "&gt;=" &amp; $B33, Transactions!$C:$C, "&lt;" &amp; EDATE($B33, 1)), "")</f>
        <v/>
      </c>
      <c r="G33" s="10" t="str">
        <f>IF(B33 &lt;&gt; "", SUMIFS(Transactions!$G:$G, Transactions!$C:$C, "&gt;=" &amp; $B33, Transactions!$C:$C, "&lt;" &amp; EDATE($B33, 1)), "")</f>
        <v/>
      </c>
      <c r="H33" s="3" t="str">
        <f t="shared" si="2"/>
        <v/>
      </c>
      <c r="I33" s="1" t="str">
        <f>IF(OR(ISBLANK(MonthlyReport_Entry), I$1 = ""), "", MonthlyReport_Entry)</f>
        <v/>
      </c>
      <c r="J33" s="1" t="str">
        <f>IF(OR(ISBLANK(MonthlyReport_Entry), J$1 = ""), "", MonthlyReport_Entry)</f>
        <v/>
      </c>
      <c r="K33" s="1" t="str">
        <f>IF(OR(ISBLANK(MonthlyReport_Entry), K$1 = ""), "", MonthlyReport_Entry)</f>
        <v/>
      </c>
      <c r="L33" s="1" t="str">
        <f>IF(OR(ISBLANK(MonthlyReport_Entry), L$1 = ""), "", MonthlyReport_Entry)</f>
        <v/>
      </c>
      <c r="M33" s="1" t="str">
        <f>IF(OR(ISBLANK(MonthlyReport_Entry), M$1 = ""), "", MonthlyReport_Entry)</f>
        <v/>
      </c>
      <c r="N33" s="1" t="str">
        <f>IF(OR(ISBLANK(MonthlyReport_Entry), N$1 = ""), "", MonthlyReport_Entry)</f>
        <v/>
      </c>
      <c r="O33" s="1" t="str">
        <f>IF(OR(ISBLANK(MonthlyReport_Entry), O$1 = ""), "", MonthlyReport_Entry)</f>
        <v/>
      </c>
      <c r="P33" s="1" t="str">
        <f>IF(OR(ISBLANK(MonthlyReport_Entry), P$1 = ""), "", MonthlyReport_Entry)</f>
        <v/>
      </c>
      <c r="Q33" s="1" t="str">
        <f>IF(OR(ISBLANK(MonthlyReport_Entry), Q$1 = ""), "", MonthlyReport_Entry)</f>
        <v/>
      </c>
      <c r="R33" s="1" t="str">
        <f>IF(OR(ISBLANK(MonthlyReport_Entry), R$1 = ""), "", MonthlyReport_Entry)</f>
        <v/>
      </c>
      <c r="S33" s="1" t="str">
        <f>IF(OR(ISBLANK(MonthlyReport_Entry), S$1 = ""), "", MonthlyReport_Entry)</f>
        <v/>
      </c>
      <c r="T33" s="1" t="str">
        <f>IF(OR(ISBLANK(MonthlyReport_Entry), T$1 = ""), "", MonthlyReport_Entry)</f>
        <v/>
      </c>
      <c r="U33" s="1" t="str">
        <f>IF(OR(ISBLANK(MonthlyReport_Entry), U$1 = ""), "", MonthlyReport_Entry)</f>
        <v/>
      </c>
      <c r="V33" s="1" t="str">
        <f>IF(OR(ISBLANK(MonthlyReport_Entry), V$1 = ""), "", MonthlyReport_Entry)</f>
        <v/>
      </c>
      <c r="W33" s="1" t="str">
        <f>IF(OR(ISBLANK(MonthlyReport_Entry), W$1 = ""), "", MonthlyReport_Entry)</f>
        <v/>
      </c>
      <c r="X33" s="1" t="str">
        <f>IF(OR(ISBLANK(MonthlyReport_Entry), X$1 = ""), "", MonthlyReport_Entry)</f>
        <v/>
      </c>
      <c r="Y33" s="1" t="str">
        <f>IF(OR(ISBLANK(MonthlyReport_Entry), Y$1 = ""), "", MonthlyReport_Entry)</f>
        <v/>
      </c>
      <c r="Z33" s="1" t="str">
        <f>IF(OR(ISBLANK(MonthlyReport_Entry), Z$1 = ""), "", MonthlyReport_Entry)</f>
        <v/>
      </c>
      <c r="AA33" s="1" t="str">
        <f>IF(OR(ISBLANK(MonthlyReport_Entry), AA$1 = ""), "", MonthlyReport_Entry)</f>
        <v/>
      </c>
      <c r="AB33" s="1" t="str">
        <f>IF(OR(ISBLANK(MonthlyReport_Entry), AB$1 = ""), "", MonthlyReport_Entry)</f>
        <v/>
      </c>
      <c r="AC33" s="1" t="str">
        <f>IF(OR(ISBLANK(MonthlyReport_Entry), AC$1 = ""), "", MonthlyReport_Entry)</f>
        <v/>
      </c>
      <c r="AD33" s="1" t="str">
        <f>IF(OR(ISBLANK(MonthlyReport_Entry), AD$1 = ""), "", MonthlyReport_Entry)</f>
        <v/>
      </c>
      <c r="AE33" s="1" t="str">
        <f>IF(OR(ISBLANK(MonthlyReport_Entry), AE$1 = ""), "", MonthlyReport_Entry)</f>
        <v/>
      </c>
      <c r="AF33" s="1" t="str">
        <f>IF(OR(ISBLANK(MonthlyReport_Entry), AF$1 = ""), "", MonthlyReport_Entry)</f>
        <v/>
      </c>
      <c r="AG33" s="1" t="str">
        <f>IF(OR(ISBLANK(MonthlyReport_Entry), AG$1 = ""), "", MonthlyReport_Entry)</f>
        <v/>
      </c>
      <c r="AH33" s="1" t="str">
        <f>IF(OR(ISBLANK(MonthlyReport_Entry), AH$1 = ""), "", MonthlyReport_Entry)</f>
        <v/>
      </c>
      <c r="AI33" s="1" t="str">
        <f>IF(OR(ISBLANK(MonthlyReport_Entry), AI$1 = ""), "", MonthlyReport_Entry)</f>
        <v/>
      </c>
      <c r="AJ33" s="1" t="str">
        <f>IF(OR(ISBLANK(MonthlyReport_Entry), AJ$1 = ""), "", MonthlyReport_Entry)</f>
        <v/>
      </c>
      <c r="AK33" s="1" t="str">
        <f>IF(OR(ISBLANK(MonthlyReport_Entry), AK$1 = ""), "", MonthlyReport_Entry)</f>
        <v/>
      </c>
      <c r="AL33" s="1" t="str">
        <f>IF(OR(ISBLANK(MonthlyReport_Entry), AL$1 = ""), "", MonthlyReport_Entry)</f>
        <v/>
      </c>
      <c r="AM33" s="1" t="str">
        <f>IF(OR(ISBLANK(MonthlyReport_Entry), AM$1 = ""), "", MonthlyReport_Entry)</f>
        <v/>
      </c>
      <c r="AN33" s="1" t="str">
        <f>IF(OR(ISBLANK(MonthlyReport_Entry), AN$1 = ""), "", MonthlyReport_Entry)</f>
        <v/>
      </c>
      <c r="AO33" s="1" t="str">
        <f>IF(OR(ISBLANK(MonthlyReport_Entry), AO$1 = ""), "", MonthlyReport_Entry)</f>
        <v/>
      </c>
      <c r="AP33" s="1" t="str">
        <f>IF(OR(ISBLANK(MonthlyReport_Entry), AP$1 = ""), "", MonthlyReport_Entry)</f>
        <v/>
      </c>
      <c r="AQ33" s="1" t="str">
        <f>IF(OR(ISBLANK(MonthlyReport_Entry), AQ$1 = ""), "", MonthlyReport_Entry)</f>
        <v/>
      </c>
      <c r="AR33" s="1" t="str">
        <f>IF(OR(ISBLANK(MonthlyReport_Entry), AR$1 = ""), "", MonthlyReport_Entry)</f>
        <v/>
      </c>
      <c r="AS33" s="1" t="str">
        <f>IF(OR(ISBLANK(MonthlyReport_Entry), AS$1 = ""), "", MonthlyReport_Entry)</f>
        <v/>
      </c>
      <c r="AT33" s="1" t="str">
        <f>IF(OR(ISBLANK(MonthlyReport_Entry), AT$1 = ""), "", MonthlyReport_Entry)</f>
        <v/>
      </c>
      <c r="AU33" s="1" t="str">
        <f>IF(OR(ISBLANK(MonthlyReport_Entry), AU$1 = ""), "", MonthlyReport_Entry)</f>
        <v/>
      </c>
      <c r="AV33" s="1" t="str">
        <f>IF(OR(ISBLANK(MonthlyReport_Entry), AV$1 = ""), "", MonthlyReport_Entry)</f>
        <v/>
      </c>
      <c r="AW33" s="1" t="str">
        <f>IF(OR(ISBLANK(MonthlyReport_Entry), AW$1 = ""), "", MonthlyReport_Entry)</f>
        <v/>
      </c>
      <c r="AX33" s="1" t="str">
        <f>IF(OR(ISBLANK(MonthlyReport_Entry), AX$1 = ""), "", MonthlyReport_Entry)</f>
        <v/>
      </c>
      <c r="AY33" s="1" t="str">
        <f>IF(OR(ISBLANK(MonthlyReport_Entry), AY$1 = ""), "", MonthlyReport_Entry)</f>
        <v/>
      </c>
      <c r="AZ33" s="1" t="str">
        <f>IF(OR(ISBLANK(MonthlyReport_Entry), AZ$1 = ""), "", MonthlyReport_Entry)</f>
        <v/>
      </c>
      <c r="BA33" s="1" t="str">
        <f>IF(OR(ISBLANK(MonthlyReport_Entry), BA$1 = ""), "", MonthlyReport_Entry)</f>
        <v/>
      </c>
      <c r="BB33" s="1" t="str">
        <f>IF(OR(ISBLANK(MonthlyReport_Entry), BB$1 = ""), "", MonthlyReport_Entry)</f>
        <v/>
      </c>
      <c r="BC33" s="1" t="str">
        <f>IF(OR(ISBLANK(MonthlyReport_Entry), BC$1 = ""), "", MonthlyReport_Entry)</f>
        <v/>
      </c>
      <c r="BD33" s="1" t="str">
        <f>IF(OR(ISBLANK(MonthlyReport_Entry), BD$1 = ""), "", MonthlyReport_Entry)</f>
        <v/>
      </c>
      <c r="BE33" s="1" t="str">
        <f>IF(OR(ISBLANK(MonthlyReport_Entry), BE$1 = ""), "", MonthlyReport_Entry)</f>
        <v/>
      </c>
      <c r="BF33" s="1" t="str">
        <f>IF(OR(ISBLANK(MonthlyReport_Entry), BF$1 = ""), "", MonthlyReport_Entry)</f>
        <v/>
      </c>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row>
    <row r="34" spans="1:177" s="8" customFormat="1" x14ac:dyDescent="0.45">
      <c r="A34" s="58"/>
      <c r="B34" s="14" t="str">
        <f t="shared" si="0"/>
        <v/>
      </c>
      <c r="C34" s="11" t="str">
        <f t="shared" si="3"/>
        <v/>
      </c>
      <c r="D34" s="11" t="str">
        <f>IF($B34 &lt;&gt; "", SUMIF(Transactions!$C:$C, "&lt;" &amp; EDATE($B34, 1), Transactions!G:G), "")</f>
        <v/>
      </c>
      <c r="E34" s="9" t="str">
        <f>Investments!C35</f>
        <v/>
      </c>
      <c r="F34" s="10" t="str">
        <f>IF(B34 &lt;&gt; "", SUMIFS(Transactions!$G:$G, Transactions!H:H, "=" &amp; TRUE, Transactions!$C:$C, "&gt;=" &amp; $B34, Transactions!$C:$C, "&lt;" &amp; EDATE($B34, 1)), "")</f>
        <v/>
      </c>
      <c r="G34" s="10" t="str">
        <f>IF(B34 &lt;&gt; "", SUMIFS(Transactions!$G:$G, Transactions!$C:$C, "&gt;=" &amp; $B34, Transactions!$C:$C, "&lt;" &amp; EDATE($B34, 1)), "")</f>
        <v/>
      </c>
      <c r="H34" s="3" t="str">
        <f t="shared" si="2"/>
        <v/>
      </c>
      <c r="I34" s="1" t="str">
        <f>IF(OR(ISBLANK(MonthlyReport_Entry), I$1 = ""), "", MonthlyReport_Entry)</f>
        <v/>
      </c>
      <c r="J34" s="1" t="str">
        <f>IF(OR(ISBLANK(MonthlyReport_Entry), J$1 = ""), "", MonthlyReport_Entry)</f>
        <v/>
      </c>
      <c r="K34" s="1" t="str">
        <f>IF(OR(ISBLANK(MonthlyReport_Entry), K$1 = ""), "", MonthlyReport_Entry)</f>
        <v/>
      </c>
      <c r="L34" s="1" t="str">
        <f>IF(OR(ISBLANK(MonthlyReport_Entry), L$1 = ""), "", MonthlyReport_Entry)</f>
        <v/>
      </c>
      <c r="M34" s="1" t="str">
        <f>IF(OR(ISBLANK(MonthlyReport_Entry), M$1 = ""), "", MonthlyReport_Entry)</f>
        <v/>
      </c>
      <c r="N34" s="1" t="str">
        <f>IF(OR(ISBLANK(MonthlyReport_Entry), N$1 = ""), "", MonthlyReport_Entry)</f>
        <v/>
      </c>
      <c r="O34" s="1" t="str">
        <f>IF(OR(ISBLANK(MonthlyReport_Entry), O$1 = ""), "", MonthlyReport_Entry)</f>
        <v/>
      </c>
      <c r="P34" s="1" t="str">
        <f>IF(OR(ISBLANK(MonthlyReport_Entry), P$1 = ""), "", MonthlyReport_Entry)</f>
        <v/>
      </c>
      <c r="Q34" s="1" t="str">
        <f>IF(OR(ISBLANK(MonthlyReport_Entry), Q$1 = ""), "", MonthlyReport_Entry)</f>
        <v/>
      </c>
      <c r="R34" s="1" t="str">
        <f>IF(OR(ISBLANK(MonthlyReport_Entry), R$1 = ""), "", MonthlyReport_Entry)</f>
        <v/>
      </c>
      <c r="S34" s="1" t="str">
        <f>IF(OR(ISBLANK(MonthlyReport_Entry), S$1 = ""), "", MonthlyReport_Entry)</f>
        <v/>
      </c>
      <c r="T34" s="1" t="str">
        <f>IF(OR(ISBLANK(MonthlyReport_Entry), T$1 = ""), "", MonthlyReport_Entry)</f>
        <v/>
      </c>
      <c r="U34" s="1" t="str">
        <f>IF(OR(ISBLANK(MonthlyReport_Entry), U$1 = ""), "", MonthlyReport_Entry)</f>
        <v/>
      </c>
      <c r="V34" s="1" t="str">
        <f>IF(OR(ISBLANK(MonthlyReport_Entry), V$1 = ""), "", MonthlyReport_Entry)</f>
        <v/>
      </c>
      <c r="W34" s="1" t="str">
        <f>IF(OR(ISBLANK(MonthlyReport_Entry), W$1 = ""), "", MonthlyReport_Entry)</f>
        <v/>
      </c>
      <c r="X34" s="1" t="str">
        <f>IF(OR(ISBLANK(MonthlyReport_Entry), X$1 = ""), "", MonthlyReport_Entry)</f>
        <v/>
      </c>
      <c r="Y34" s="1" t="str">
        <f>IF(OR(ISBLANK(MonthlyReport_Entry), Y$1 = ""), "", MonthlyReport_Entry)</f>
        <v/>
      </c>
      <c r="Z34" s="1" t="str">
        <f>IF(OR(ISBLANK(MonthlyReport_Entry), Z$1 = ""), "", MonthlyReport_Entry)</f>
        <v/>
      </c>
      <c r="AA34" s="1" t="str">
        <f>IF(OR(ISBLANK(MonthlyReport_Entry), AA$1 = ""), "", MonthlyReport_Entry)</f>
        <v/>
      </c>
      <c r="AB34" s="1" t="str">
        <f>IF(OR(ISBLANK(MonthlyReport_Entry), AB$1 = ""), "", MonthlyReport_Entry)</f>
        <v/>
      </c>
      <c r="AC34" s="1" t="str">
        <f>IF(OR(ISBLANK(MonthlyReport_Entry), AC$1 = ""), "", MonthlyReport_Entry)</f>
        <v/>
      </c>
      <c r="AD34" s="1" t="str">
        <f>IF(OR(ISBLANK(MonthlyReport_Entry), AD$1 = ""), "", MonthlyReport_Entry)</f>
        <v/>
      </c>
      <c r="AE34" s="1" t="str">
        <f>IF(OR(ISBLANK(MonthlyReport_Entry), AE$1 = ""), "", MonthlyReport_Entry)</f>
        <v/>
      </c>
      <c r="AF34" s="1" t="str">
        <f>IF(OR(ISBLANK(MonthlyReport_Entry), AF$1 = ""), "", MonthlyReport_Entry)</f>
        <v/>
      </c>
      <c r="AG34" s="1" t="str">
        <f>IF(OR(ISBLANK(MonthlyReport_Entry), AG$1 = ""), "", MonthlyReport_Entry)</f>
        <v/>
      </c>
      <c r="AH34" s="1" t="str">
        <f>IF(OR(ISBLANK(MonthlyReport_Entry), AH$1 = ""), "", MonthlyReport_Entry)</f>
        <v/>
      </c>
      <c r="AI34" s="1" t="str">
        <f>IF(OR(ISBLANK(MonthlyReport_Entry), AI$1 = ""), "", MonthlyReport_Entry)</f>
        <v/>
      </c>
      <c r="AJ34" s="1" t="str">
        <f>IF(OR(ISBLANK(MonthlyReport_Entry), AJ$1 = ""), "", MonthlyReport_Entry)</f>
        <v/>
      </c>
      <c r="AK34" s="1" t="str">
        <f>IF(OR(ISBLANK(MonthlyReport_Entry), AK$1 = ""), "", MonthlyReport_Entry)</f>
        <v/>
      </c>
      <c r="AL34" s="1" t="str">
        <f>IF(OR(ISBLANK(MonthlyReport_Entry), AL$1 = ""), "", MonthlyReport_Entry)</f>
        <v/>
      </c>
      <c r="AM34" s="1" t="str">
        <f>IF(OR(ISBLANK(MonthlyReport_Entry), AM$1 = ""), "", MonthlyReport_Entry)</f>
        <v/>
      </c>
      <c r="AN34" s="1" t="str">
        <f>IF(OR(ISBLANK(MonthlyReport_Entry), AN$1 = ""), "", MonthlyReport_Entry)</f>
        <v/>
      </c>
      <c r="AO34" s="1" t="str">
        <f>IF(OR(ISBLANK(MonthlyReport_Entry), AO$1 = ""), "", MonthlyReport_Entry)</f>
        <v/>
      </c>
      <c r="AP34" s="1" t="str">
        <f>IF(OR(ISBLANK(MonthlyReport_Entry), AP$1 = ""), "", MonthlyReport_Entry)</f>
        <v/>
      </c>
      <c r="AQ34" s="1" t="str">
        <f>IF(OR(ISBLANK(MonthlyReport_Entry), AQ$1 = ""), "", MonthlyReport_Entry)</f>
        <v/>
      </c>
      <c r="AR34" s="1" t="str">
        <f>IF(OR(ISBLANK(MonthlyReport_Entry), AR$1 = ""), "", MonthlyReport_Entry)</f>
        <v/>
      </c>
      <c r="AS34" s="1" t="str">
        <f>IF(OR(ISBLANK(MonthlyReport_Entry), AS$1 = ""), "", MonthlyReport_Entry)</f>
        <v/>
      </c>
      <c r="AT34" s="1" t="str">
        <f>IF(OR(ISBLANK(MonthlyReport_Entry), AT$1 = ""), "", MonthlyReport_Entry)</f>
        <v/>
      </c>
      <c r="AU34" s="1" t="str">
        <f>IF(OR(ISBLANK(MonthlyReport_Entry), AU$1 = ""), "", MonthlyReport_Entry)</f>
        <v/>
      </c>
      <c r="AV34" s="1" t="str">
        <f>IF(OR(ISBLANK(MonthlyReport_Entry), AV$1 = ""), "", MonthlyReport_Entry)</f>
        <v/>
      </c>
      <c r="AW34" s="1" t="str">
        <f>IF(OR(ISBLANK(MonthlyReport_Entry), AW$1 = ""), "", MonthlyReport_Entry)</f>
        <v/>
      </c>
      <c r="AX34" s="1" t="str">
        <f>IF(OR(ISBLANK(MonthlyReport_Entry), AX$1 = ""), "", MonthlyReport_Entry)</f>
        <v/>
      </c>
      <c r="AY34" s="1" t="str">
        <f>IF(OR(ISBLANK(MonthlyReport_Entry), AY$1 = ""), "", MonthlyReport_Entry)</f>
        <v/>
      </c>
      <c r="AZ34" s="1" t="str">
        <f>IF(OR(ISBLANK(MonthlyReport_Entry), AZ$1 = ""), "", MonthlyReport_Entry)</f>
        <v/>
      </c>
      <c r="BA34" s="1" t="str">
        <f>IF(OR(ISBLANK(MonthlyReport_Entry), BA$1 = ""), "", MonthlyReport_Entry)</f>
        <v/>
      </c>
      <c r="BB34" s="1" t="str">
        <f>IF(OR(ISBLANK(MonthlyReport_Entry), BB$1 = ""), "", MonthlyReport_Entry)</f>
        <v/>
      </c>
      <c r="BC34" s="1" t="str">
        <f>IF(OR(ISBLANK(MonthlyReport_Entry), BC$1 = ""), "", MonthlyReport_Entry)</f>
        <v/>
      </c>
      <c r="BD34" s="1" t="str">
        <f>IF(OR(ISBLANK(MonthlyReport_Entry), BD$1 = ""), "", MonthlyReport_Entry)</f>
        <v/>
      </c>
      <c r="BE34" s="1" t="str">
        <f>IF(OR(ISBLANK(MonthlyReport_Entry), BE$1 = ""), "", MonthlyReport_Entry)</f>
        <v/>
      </c>
      <c r="BF34" s="1" t="str">
        <f>IF(OR(ISBLANK(MonthlyReport_Entry), BF$1 = ""), "", MonthlyReport_Entry)</f>
        <v/>
      </c>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row>
    <row r="35" spans="1:177" s="8" customFormat="1" x14ac:dyDescent="0.45">
      <c r="A35" s="58"/>
      <c r="B35" s="14" t="str">
        <f t="shared" ref="B35:B66" si="4">IFERROR(IF(EDATE($B34, 1) &lt;= LastDate, EDATE($B34, 1), ""), "")</f>
        <v/>
      </c>
      <c r="C35" s="11" t="str">
        <f t="shared" si="3"/>
        <v/>
      </c>
      <c r="D35" s="11" t="str">
        <f>IF($B35 &lt;&gt; "", SUMIF(Transactions!$C:$C, "&lt;" &amp; EDATE($B35, 1), Transactions!G:G), "")</f>
        <v/>
      </c>
      <c r="E35" s="9" t="str">
        <f>Investments!C36</f>
        <v/>
      </c>
      <c r="F35" s="10" t="str">
        <f>IF(B35 &lt;&gt; "", SUMIFS(Transactions!$G:$G, Transactions!H:H, "=" &amp; TRUE, Transactions!$C:$C, "&gt;=" &amp; $B35, Transactions!$C:$C, "&lt;" &amp; EDATE($B35, 1)), "")</f>
        <v/>
      </c>
      <c r="G35" s="10" t="str">
        <f>IF(B35 &lt;&gt; "", SUMIFS(Transactions!$G:$G, Transactions!$C:$C, "&gt;=" &amp; $B35, Transactions!$C:$C, "&lt;" &amp; EDATE($B35, 1)), "")</f>
        <v/>
      </c>
      <c r="H35" s="3" t="str">
        <f t="shared" ref="H35:H66" si="5">IF(B35 &lt;&gt; "", ROUND(G35,2) = ROUND(D35-D34, 2), "")</f>
        <v/>
      </c>
      <c r="I35" s="1" t="str">
        <f>IF(OR(ISBLANK(MonthlyReport_Entry), I$1 = ""), "", MonthlyReport_Entry)</f>
        <v/>
      </c>
      <c r="J35" s="1" t="str">
        <f>IF(OR(ISBLANK(MonthlyReport_Entry), J$1 = ""), "", MonthlyReport_Entry)</f>
        <v/>
      </c>
      <c r="K35" s="1" t="str">
        <f>IF(OR(ISBLANK(MonthlyReport_Entry), K$1 = ""), "", MonthlyReport_Entry)</f>
        <v/>
      </c>
      <c r="L35" s="1" t="str">
        <f>IF(OR(ISBLANK(MonthlyReport_Entry), L$1 = ""), "", MonthlyReport_Entry)</f>
        <v/>
      </c>
      <c r="M35" s="1" t="str">
        <f>IF(OR(ISBLANK(MonthlyReport_Entry), M$1 = ""), "", MonthlyReport_Entry)</f>
        <v/>
      </c>
      <c r="N35" s="1" t="str">
        <f>IF(OR(ISBLANK(MonthlyReport_Entry), N$1 = ""), "", MonthlyReport_Entry)</f>
        <v/>
      </c>
      <c r="O35" s="1" t="str">
        <f>IF(OR(ISBLANK(MonthlyReport_Entry), O$1 = ""), "", MonthlyReport_Entry)</f>
        <v/>
      </c>
      <c r="P35" s="1" t="str">
        <f>IF(OR(ISBLANK(MonthlyReport_Entry), P$1 = ""), "", MonthlyReport_Entry)</f>
        <v/>
      </c>
      <c r="Q35" s="1" t="str">
        <f>IF(OR(ISBLANK(MonthlyReport_Entry), Q$1 = ""), "", MonthlyReport_Entry)</f>
        <v/>
      </c>
      <c r="R35" s="1" t="str">
        <f>IF(OR(ISBLANK(MonthlyReport_Entry), R$1 = ""), "", MonthlyReport_Entry)</f>
        <v/>
      </c>
      <c r="S35" s="1" t="str">
        <f>IF(OR(ISBLANK(MonthlyReport_Entry), S$1 = ""), "", MonthlyReport_Entry)</f>
        <v/>
      </c>
      <c r="T35" s="1" t="str">
        <f>IF(OR(ISBLANK(MonthlyReport_Entry), T$1 = ""), "", MonthlyReport_Entry)</f>
        <v/>
      </c>
      <c r="U35" s="1" t="str">
        <f>IF(OR(ISBLANK(MonthlyReport_Entry), U$1 = ""), "", MonthlyReport_Entry)</f>
        <v/>
      </c>
      <c r="V35" s="1" t="str">
        <f>IF(OR(ISBLANK(MonthlyReport_Entry), V$1 = ""), "", MonthlyReport_Entry)</f>
        <v/>
      </c>
      <c r="W35" s="1" t="str">
        <f>IF(OR(ISBLANK(MonthlyReport_Entry), W$1 = ""), "", MonthlyReport_Entry)</f>
        <v/>
      </c>
      <c r="X35" s="1" t="str">
        <f>IF(OR(ISBLANK(MonthlyReport_Entry), X$1 = ""), "", MonthlyReport_Entry)</f>
        <v/>
      </c>
      <c r="Y35" s="1" t="str">
        <f>IF(OR(ISBLANK(MonthlyReport_Entry), Y$1 = ""), "", MonthlyReport_Entry)</f>
        <v/>
      </c>
      <c r="Z35" s="1" t="str">
        <f>IF(OR(ISBLANK(MonthlyReport_Entry), Z$1 = ""), "", MonthlyReport_Entry)</f>
        <v/>
      </c>
      <c r="AA35" s="1" t="str">
        <f>IF(OR(ISBLANK(MonthlyReport_Entry), AA$1 = ""), "", MonthlyReport_Entry)</f>
        <v/>
      </c>
      <c r="AB35" s="1" t="str">
        <f>IF(OR(ISBLANK(MonthlyReport_Entry), AB$1 = ""), "", MonthlyReport_Entry)</f>
        <v/>
      </c>
      <c r="AC35" s="1" t="str">
        <f>IF(OR(ISBLANK(MonthlyReport_Entry), AC$1 = ""), "", MonthlyReport_Entry)</f>
        <v/>
      </c>
      <c r="AD35" s="1" t="str">
        <f>IF(OR(ISBLANK(MonthlyReport_Entry), AD$1 = ""), "", MonthlyReport_Entry)</f>
        <v/>
      </c>
      <c r="AE35" s="1" t="str">
        <f>IF(OR(ISBLANK(MonthlyReport_Entry), AE$1 = ""), "", MonthlyReport_Entry)</f>
        <v/>
      </c>
      <c r="AF35" s="1" t="str">
        <f>IF(OR(ISBLANK(MonthlyReport_Entry), AF$1 = ""), "", MonthlyReport_Entry)</f>
        <v/>
      </c>
      <c r="AG35" s="1" t="str">
        <f>IF(OR(ISBLANK(MonthlyReport_Entry), AG$1 = ""), "", MonthlyReport_Entry)</f>
        <v/>
      </c>
      <c r="AH35" s="1" t="str">
        <f>IF(OR(ISBLANK(MonthlyReport_Entry), AH$1 = ""), "", MonthlyReport_Entry)</f>
        <v/>
      </c>
      <c r="AI35" s="1" t="str">
        <f>IF(OR(ISBLANK(MonthlyReport_Entry), AI$1 = ""), "", MonthlyReport_Entry)</f>
        <v/>
      </c>
      <c r="AJ35" s="1" t="str">
        <f>IF(OR(ISBLANK(MonthlyReport_Entry), AJ$1 = ""), "", MonthlyReport_Entry)</f>
        <v/>
      </c>
      <c r="AK35" s="1" t="str">
        <f>IF(OR(ISBLANK(MonthlyReport_Entry), AK$1 = ""), "", MonthlyReport_Entry)</f>
        <v/>
      </c>
      <c r="AL35" s="1" t="str">
        <f>IF(OR(ISBLANK(MonthlyReport_Entry), AL$1 = ""), "", MonthlyReport_Entry)</f>
        <v/>
      </c>
      <c r="AM35" s="1" t="str">
        <f>IF(OR(ISBLANK(MonthlyReport_Entry), AM$1 = ""), "", MonthlyReport_Entry)</f>
        <v/>
      </c>
      <c r="AN35" s="1" t="str">
        <f>IF(OR(ISBLANK(MonthlyReport_Entry), AN$1 = ""), "", MonthlyReport_Entry)</f>
        <v/>
      </c>
      <c r="AO35" s="1" t="str">
        <f>IF(OR(ISBLANK(MonthlyReport_Entry), AO$1 = ""), "", MonthlyReport_Entry)</f>
        <v/>
      </c>
      <c r="AP35" s="1" t="str">
        <f>IF(OR(ISBLANK(MonthlyReport_Entry), AP$1 = ""), "", MonthlyReport_Entry)</f>
        <v/>
      </c>
      <c r="AQ35" s="1" t="str">
        <f>IF(OR(ISBLANK(MonthlyReport_Entry), AQ$1 = ""), "", MonthlyReport_Entry)</f>
        <v/>
      </c>
      <c r="AR35" s="1" t="str">
        <f>IF(OR(ISBLANK(MonthlyReport_Entry), AR$1 = ""), "", MonthlyReport_Entry)</f>
        <v/>
      </c>
      <c r="AS35" s="1" t="str">
        <f>IF(OR(ISBLANK(MonthlyReport_Entry), AS$1 = ""), "", MonthlyReport_Entry)</f>
        <v/>
      </c>
      <c r="AT35" s="1" t="str">
        <f>IF(OR(ISBLANK(MonthlyReport_Entry), AT$1 = ""), "", MonthlyReport_Entry)</f>
        <v/>
      </c>
      <c r="AU35" s="1" t="str">
        <f>IF(OR(ISBLANK(MonthlyReport_Entry), AU$1 = ""), "", MonthlyReport_Entry)</f>
        <v/>
      </c>
      <c r="AV35" s="1" t="str">
        <f>IF(OR(ISBLANK(MonthlyReport_Entry), AV$1 = ""), "", MonthlyReport_Entry)</f>
        <v/>
      </c>
      <c r="AW35" s="1" t="str">
        <f>IF(OR(ISBLANK(MonthlyReport_Entry), AW$1 = ""), "", MonthlyReport_Entry)</f>
        <v/>
      </c>
      <c r="AX35" s="1" t="str">
        <f>IF(OR(ISBLANK(MonthlyReport_Entry), AX$1 = ""), "", MonthlyReport_Entry)</f>
        <v/>
      </c>
      <c r="AY35" s="1" t="str">
        <f>IF(OR(ISBLANK(MonthlyReport_Entry), AY$1 = ""), "", MonthlyReport_Entry)</f>
        <v/>
      </c>
      <c r="AZ35" s="1" t="str">
        <f>IF(OR(ISBLANK(MonthlyReport_Entry), AZ$1 = ""), "", MonthlyReport_Entry)</f>
        <v/>
      </c>
      <c r="BA35" s="1" t="str">
        <f>IF(OR(ISBLANK(MonthlyReport_Entry), BA$1 = ""), "", MonthlyReport_Entry)</f>
        <v/>
      </c>
      <c r="BB35" s="1" t="str">
        <f>IF(OR(ISBLANK(MonthlyReport_Entry), BB$1 = ""), "", MonthlyReport_Entry)</f>
        <v/>
      </c>
      <c r="BC35" s="1" t="str">
        <f>IF(OR(ISBLANK(MonthlyReport_Entry), BC$1 = ""), "", MonthlyReport_Entry)</f>
        <v/>
      </c>
      <c r="BD35" s="1" t="str">
        <f>IF(OR(ISBLANK(MonthlyReport_Entry), BD$1 = ""), "", MonthlyReport_Entry)</f>
        <v/>
      </c>
      <c r="BE35" s="1" t="str">
        <f>IF(OR(ISBLANK(MonthlyReport_Entry), BE$1 = ""), "", MonthlyReport_Entry)</f>
        <v/>
      </c>
      <c r="BF35" s="1" t="str">
        <f>IF(OR(ISBLANK(MonthlyReport_Entry), BF$1 = ""), "", MonthlyReport_Entry)</f>
        <v/>
      </c>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row>
    <row r="36" spans="1:177" s="8" customFormat="1" x14ac:dyDescent="0.45">
      <c r="A36" s="58"/>
      <c r="B36" s="14" t="str">
        <f t="shared" si="4"/>
        <v/>
      </c>
      <c r="C36" s="11" t="str">
        <f t="shared" si="3"/>
        <v/>
      </c>
      <c r="D36" s="11" t="str">
        <f>IF($B36 &lt;&gt; "", SUMIF(Transactions!$C:$C, "&lt;" &amp; EDATE($B36, 1), Transactions!G:G), "")</f>
        <v/>
      </c>
      <c r="E36" s="9" t="str">
        <f>Investments!C37</f>
        <v/>
      </c>
      <c r="F36" s="10" t="str">
        <f>IF(B36 &lt;&gt; "", SUMIFS(Transactions!$G:$G, Transactions!H:H, "=" &amp; TRUE, Transactions!$C:$C, "&gt;=" &amp; $B36, Transactions!$C:$C, "&lt;" &amp; EDATE($B36, 1)), "")</f>
        <v/>
      </c>
      <c r="G36" s="10" t="str">
        <f>IF(B36 &lt;&gt; "", SUMIFS(Transactions!$G:$G, Transactions!$C:$C, "&gt;=" &amp; $B36, Transactions!$C:$C, "&lt;" &amp; EDATE($B36, 1)), "")</f>
        <v/>
      </c>
      <c r="H36" s="3" t="str">
        <f t="shared" si="5"/>
        <v/>
      </c>
      <c r="I36" s="1" t="str">
        <f>IF(OR(ISBLANK(MonthlyReport_Entry), I$1 = ""), "", MonthlyReport_Entry)</f>
        <v/>
      </c>
      <c r="J36" s="1" t="str">
        <f>IF(OR(ISBLANK(MonthlyReport_Entry), J$1 = ""), "", MonthlyReport_Entry)</f>
        <v/>
      </c>
      <c r="K36" s="1" t="str">
        <f>IF(OR(ISBLANK(MonthlyReport_Entry), K$1 = ""), "", MonthlyReport_Entry)</f>
        <v/>
      </c>
      <c r="L36" s="1" t="str">
        <f>IF(OR(ISBLANK(MonthlyReport_Entry), L$1 = ""), "", MonthlyReport_Entry)</f>
        <v/>
      </c>
      <c r="M36" s="1" t="str">
        <f>IF(OR(ISBLANK(MonthlyReport_Entry), M$1 = ""), "", MonthlyReport_Entry)</f>
        <v/>
      </c>
      <c r="N36" s="1" t="str">
        <f>IF(OR(ISBLANK(MonthlyReport_Entry), N$1 = ""), "", MonthlyReport_Entry)</f>
        <v/>
      </c>
      <c r="O36" s="1" t="str">
        <f>IF(OR(ISBLANK(MonthlyReport_Entry), O$1 = ""), "", MonthlyReport_Entry)</f>
        <v/>
      </c>
      <c r="P36" s="1" t="str">
        <f>IF(OR(ISBLANK(MonthlyReport_Entry), P$1 = ""), "", MonthlyReport_Entry)</f>
        <v/>
      </c>
      <c r="Q36" s="1" t="str">
        <f>IF(OR(ISBLANK(MonthlyReport_Entry), Q$1 = ""), "", MonthlyReport_Entry)</f>
        <v/>
      </c>
      <c r="R36" s="1" t="str">
        <f>IF(OR(ISBLANK(MonthlyReport_Entry), R$1 = ""), "", MonthlyReport_Entry)</f>
        <v/>
      </c>
      <c r="S36" s="1" t="str">
        <f>IF(OR(ISBLANK(MonthlyReport_Entry), S$1 = ""), "", MonthlyReport_Entry)</f>
        <v/>
      </c>
      <c r="T36" s="1" t="str">
        <f>IF(OR(ISBLANK(MonthlyReport_Entry), T$1 = ""), "", MonthlyReport_Entry)</f>
        <v/>
      </c>
      <c r="U36" s="1" t="str">
        <f>IF(OR(ISBLANK(MonthlyReport_Entry), U$1 = ""), "", MonthlyReport_Entry)</f>
        <v/>
      </c>
      <c r="V36" s="1" t="str">
        <f>IF(OR(ISBLANK(MonthlyReport_Entry), V$1 = ""), "", MonthlyReport_Entry)</f>
        <v/>
      </c>
      <c r="W36" s="1" t="str">
        <f>IF(OR(ISBLANK(MonthlyReport_Entry), W$1 = ""), "", MonthlyReport_Entry)</f>
        <v/>
      </c>
      <c r="X36" s="1" t="str">
        <f>IF(OR(ISBLANK(MonthlyReport_Entry), X$1 = ""), "", MonthlyReport_Entry)</f>
        <v/>
      </c>
      <c r="Y36" s="1" t="str">
        <f>IF(OR(ISBLANK(MonthlyReport_Entry), Y$1 = ""), "", MonthlyReport_Entry)</f>
        <v/>
      </c>
      <c r="Z36" s="1" t="str">
        <f>IF(OR(ISBLANK(MonthlyReport_Entry), Z$1 = ""), "", MonthlyReport_Entry)</f>
        <v/>
      </c>
      <c r="AA36" s="1" t="str">
        <f>IF(OR(ISBLANK(MonthlyReport_Entry), AA$1 = ""), "", MonthlyReport_Entry)</f>
        <v/>
      </c>
      <c r="AB36" s="1" t="str">
        <f>IF(OR(ISBLANK(MonthlyReport_Entry), AB$1 = ""), "", MonthlyReport_Entry)</f>
        <v/>
      </c>
      <c r="AC36" s="1" t="str">
        <f>IF(OR(ISBLANK(MonthlyReport_Entry), AC$1 = ""), "", MonthlyReport_Entry)</f>
        <v/>
      </c>
      <c r="AD36" s="1" t="str">
        <f>IF(OR(ISBLANK(MonthlyReport_Entry), AD$1 = ""), "", MonthlyReport_Entry)</f>
        <v/>
      </c>
      <c r="AE36" s="1" t="str">
        <f>IF(OR(ISBLANK(MonthlyReport_Entry), AE$1 = ""), "", MonthlyReport_Entry)</f>
        <v/>
      </c>
      <c r="AF36" s="1" t="str">
        <f>IF(OR(ISBLANK(MonthlyReport_Entry), AF$1 = ""), "", MonthlyReport_Entry)</f>
        <v/>
      </c>
      <c r="AG36" s="1" t="str">
        <f>IF(OR(ISBLANK(MonthlyReport_Entry), AG$1 = ""), "", MonthlyReport_Entry)</f>
        <v/>
      </c>
      <c r="AH36" s="1" t="str">
        <f>IF(OR(ISBLANK(MonthlyReport_Entry), AH$1 = ""), "", MonthlyReport_Entry)</f>
        <v/>
      </c>
      <c r="AI36" s="1" t="str">
        <f>IF(OR(ISBLANK(MonthlyReport_Entry), AI$1 = ""), "", MonthlyReport_Entry)</f>
        <v/>
      </c>
      <c r="AJ36" s="1" t="str">
        <f>IF(OR(ISBLANK(MonthlyReport_Entry), AJ$1 = ""), "", MonthlyReport_Entry)</f>
        <v/>
      </c>
      <c r="AK36" s="1" t="str">
        <f>IF(OR(ISBLANK(MonthlyReport_Entry), AK$1 = ""), "", MonthlyReport_Entry)</f>
        <v/>
      </c>
      <c r="AL36" s="1" t="str">
        <f>IF(OR(ISBLANK(MonthlyReport_Entry), AL$1 = ""), "", MonthlyReport_Entry)</f>
        <v/>
      </c>
      <c r="AM36" s="1" t="str">
        <f>IF(OR(ISBLANK(MonthlyReport_Entry), AM$1 = ""), "", MonthlyReport_Entry)</f>
        <v/>
      </c>
      <c r="AN36" s="1" t="str">
        <f>IF(OR(ISBLANK(MonthlyReport_Entry), AN$1 = ""), "", MonthlyReport_Entry)</f>
        <v/>
      </c>
      <c r="AO36" s="1" t="str">
        <f>IF(OR(ISBLANK(MonthlyReport_Entry), AO$1 = ""), "", MonthlyReport_Entry)</f>
        <v/>
      </c>
      <c r="AP36" s="1" t="str">
        <f>IF(OR(ISBLANK(MonthlyReport_Entry), AP$1 = ""), "", MonthlyReport_Entry)</f>
        <v/>
      </c>
      <c r="AQ36" s="1" t="str">
        <f>IF(OR(ISBLANK(MonthlyReport_Entry), AQ$1 = ""), "", MonthlyReport_Entry)</f>
        <v/>
      </c>
      <c r="AR36" s="1" t="str">
        <f>IF(OR(ISBLANK(MonthlyReport_Entry), AR$1 = ""), "", MonthlyReport_Entry)</f>
        <v/>
      </c>
      <c r="AS36" s="1" t="str">
        <f>IF(OR(ISBLANK(MonthlyReport_Entry), AS$1 = ""), "", MonthlyReport_Entry)</f>
        <v/>
      </c>
      <c r="AT36" s="1" t="str">
        <f>IF(OR(ISBLANK(MonthlyReport_Entry), AT$1 = ""), "", MonthlyReport_Entry)</f>
        <v/>
      </c>
      <c r="AU36" s="1" t="str">
        <f>IF(OR(ISBLANK(MonthlyReport_Entry), AU$1 = ""), "", MonthlyReport_Entry)</f>
        <v/>
      </c>
      <c r="AV36" s="1" t="str">
        <f>IF(OR(ISBLANK(MonthlyReport_Entry), AV$1 = ""), "", MonthlyReport_Entry)</f>
        <v/>
      </c>
      <c r="AW36" s="1" t="str">
        <f>IF(OR(ISBLANK(MonthlyReport_Entry), AW$1 = ""), "", MonthlyReport_Entry)</f>
        <v/>
      </c>
      <c r="AX36" s="1" t="str">
        <f>IF(OR(ISBLANK(MonthlyReport_Entry), AX$1 = ""), "", MonthlyReport_Entry)</f>
        <v/>
      </c>
      <c r="AY36" s="1" t="str">
        <f>IF(OR(ISBLANK(MonthlyReport_Entry), AY$1 = ""), "", MonthlyReport_Entry)</f>
        <v/>
      </c>
      <c r="AZ36" s="1" t="str">
        <f>IF(OR(ISBLANK(MonthlyReport_Entry), AZ$1 = ""), "", MonthlyReport_Entry)</f>
        <v/>
      </c>
      <c r="BA36" s="1" t="str">
        <f>IF(OR(ISBLANK(MonthlyReport_Entry), BA$1 = ""), "", MonthlyReport_Entry)</f>
        <v/>
      </c>
      <c r="BB36" s="1" t="str">
        <f>IF(OR(ISBLANK(MonthlyReport_Entry), BB$1 = ""), "", MonthlyReport_Entry)</f>
        <v/>
      </c>
      <c r="BC36" s="1" t="str">
        <f>IF(OR(ISBLANK(MonthlyReport_Entry), BC$1 = ""), "", MonthlyReport_Entry)</f>
        <v/>
      </c>
      <c r="BD36" s="1" t="str">
        <f>IF(OR(ISBLANK(MonthlyReport_Entry), BD$1 = ""), "", MonthlyReport_Entry)</f>
        <v/>
      </c>
      <c r="BE36" s="1" t="str">
        <f>IF(OR(ISBLANK(MonthlyReport_Entry), BE$1 = ""), "", MonthlyReport_Entry)</f>
        <v/>
      </c>
      <c r="BF36" s="1" t="str">
        <f>IF(OR(ISBLANK(MonthlyReport_Entry), BF$1 = ""), "", MonthlyReport_Entry)</f>
        <v/>
      </c>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row>
    <row r="37" spans="1:177" s="8" customFormat="1" x14ac:dyDescent="0.45">
      <c r="A37" s="58"/>
      <c r="B37" s="14" t="str">
        <f t="shared" si="4"/>
        <v/>
      </c>
      <c r="C37" s="11" t="str">
        <f t="shared" si="3"/>
        <v/>
      </c>
      <c r="D37" s="11" t="str">
        <f>IF($B37 &lt;&gt; "", SUMIF(Transactions!$C:$C, "&lt;" &amp; EDATE($B37, 1), Transactions!G:G), "")</f>
        <v/>
      </c>
      <c r="E37" s="9" t="str">
        <f>Investments!C38</f>
        <v/>
      </c>
      <c r="F37" s="10" t="str">
        <f>IF(B37 &lt;&gt; "", SUMIFS(Transactions!$G:$G, Transactions!H:H, "=" &amp; TRUE, Transactions!$C:$C, "&gt;=" &amp; $B37, Transactions!$C:$C, "&lt;" &amp; EDATE($B37, 1)), "")</f>
        <v/>
      </c>
      <c r="G37" s="10" t="str">
        <f>IF(B37 &lt;&gt; "", SUMIFS(Transactions!$G:$G, Transactions!$C:$C, "&gt;=" &amp; $B37, Transactions!$C:$C, "&lt;" &amp; EDATE($B37, 1)), "")</f>
        <v/>
      </c>
      <c r="H37" s="3" t="str">
        <f t="shared" si="5"/>
        <v/>
      </c>
      <c r="I37" s="1" t="str">
        <f>IF(OR(ISBLANK(MonthlyReport_Entry), I$1 = ""), "", MonthlyReport_Entry)</f>
        <v/>
      </c>
      <c r="J37" s="1" t="str">
        <f>IF(OR(ISBLANK(MonthlyReport_Entry), J$1 = ""), "", MonthlyReport_Entry)</f>
        <v/>
      </c>
      <c r="K37" s="1" t="str">
        <f>IF(OR(ISBLANK(MonthlyReport_Entry), K$1 = ""), "", MonthlyReport_Entry)</f>
        <v/>
      </c>
      <c r="L37" s="1" t="str">
        <f>IF(OR(ISBLANK(MonthlyReport_Entry), L$1 = ""), "", MonthlyReport_Entry)</f>
        <v/>
      </c>
      <c r="M37" s="1" t="str">
        <f>IF(OR(ISBLANK(MonthlyReport_Entry), M$1 = ""), "", MonthlyReport_Entry)</f>
        <v/>
      </c>
      <c r="N37" s="1" t="str">
        <f>IF(OR(ISBLANK(MonthlyReport_Entry), N$1 = ""), "", MonthlyReport_Entry)</f>
        <v/>
      </c>
      <c r="O37" s="1" t="str">
        <f>IF(OR(ISBLANK(MonthlyReport_Entry), O$1 = ""), "", MonthlyReport_Entry)</f>
        <v/>
      </c>
      <c r="P37" s="1" t="str">
        <f>IF(OR(ISBLANK(MonthlyReport_Entry), P$1 = ""), "", MonthlyReport_Entry)</f>
        <v/>
      </c>
      <c r="Q37" s="1" t="str">
        <f>IF(OR(ISBLANK(MonthlyReport_Entry), Q$1 = ""), "", MonthlyReport_Entry)</f>
        <v/>
      </c>
      <c r="R37" s="1" t="str">
        <f>IF(OR(ISBLANK(MonthlyReport_Entry), R$1 = ""), "", MonthlyReport_Entry)</f>
        <v/>
      </c>
      <c r="S37" s="1" t="str">
        <f>IF(OR(ISBLANK(MonthlyReport_Entry), S$1 = ""), "", MonthlyReport_Entry)</f>
        <v/>
      </c>
      <c r="T37" s="1" t="str">
        <f>IF(OR(ISBLANK(MonthlyReport_Entry), T$1 = ""), "", MonthlyReport_Entry)</f>
        <v/>
      </c>
      <c r="U37" s="1" t="str">
        <f>IF(OR(ISBLANK(MonthlyReport_Entry), U$1 = ""), "", MonthlyReport_Entry)</f>
        <v/>
      </c>
      <c r="V37" s="1" t="str">
        <f>IF(OR(ISBLANK(MonthlyReport_Entry), V$1 = ""), "", MonthlyReport_Entry)</f>
        <v/>
      </c>
      <c r="W37" s="1" t="str">
        <f>IF(OR(ISBLANK(MonthlyReport_Entry), W$1 = ""), "", MonthlyReport_Entry)</f>
        <v/>
      </c>
      <c r="X37" s="1" t="str">
        <f>IF(OR(ISBLANK(MonthlyReport_Entry), X$1 = ""), "", MonthlyReport_Entry)</f>
        <v/>
      </c>
      <c r="Y37" s="1" t="str">
        <f>IF(OR(ISBLANK(MonthlyReport_Entry), Y$1 = ""), "", MonthlyReport_Entry)</f>
        <v/>
      </c>
      <c r="Z37" s="1" t="str">
        <f>IF(OR(ISBLANK(MonthlyReport_Entry), Z$1 = ""), "", MonthlyReport_Entry)</f>
        <v/>
      </c>
      <c r="AA37" s="1" t="str">
        <f>IF(OR(ISBLANK(MonthlyReport_Entry), AA$1 = ""), "", MonthlyReport_Entry)</f>
        <v/>
      </c>
      <c r="AB37" s="1" t="str">
        <f>IF(OR(ISBLANK(MonthlyReport_Entry), AB$1 = ""), "", MonthlyReport_Entry)</f>
        <v/>
      </c>
      <c r="AC37" s="1" t="str">
        <f>IF(OR(ISBLANK(MonthlyReport_Entry), AC$1 = ""), "", MonthlyReport_Entry)</f>
        <v/>
      </c>
      <c r="AD37" s="1" t="str">
        <f>IF(OR(ISBLANK(MonthlyReport_Entry), AD$1 = ""), "", MonthlyReport_Entry)</f>
        <v/>
      </c>
      <c r="AE37" s="1" t="str">
        <f>IF(OR(ISBLANK(MonthlyReport_Entry), AE$1 = ""), "", MonthlyReport_Entry)</f>
        <v/>
      </c>
      <c r="AF37" s="1" t="str">
        <f>IF(OR(ISBLANK(MonthlyReport_Entry), AF$1 = ""), "", MonthlyReport_Entry)</f>
        <v/>
      </c>
      <c r="AG37" s="1" t="str">
        <f>IF(OR(ISBLANK(MonthlyReport_Entry), AG$1 = ""), "", MonthlyReport_Entry)</f>
        <v/>
      </c>
      <c r="AH37" s="1" t="str">
        <f>IF(OR(ISBLANK(MonthlyReport_Entry), AH$1 = ""), "", MonthlyReport_Entry)</f>
        <v/>
      </c>
      <c r="AI37" s="1" t="str">
        <f>IF(OR(ISBLANK(MonthlyReport_Entry), AI$1 = ""), "", MonthlyReport_Entry)</f>
        <v/>
      </c>
      <c r="AJ37" s="1" t="str">
        <f>IF(OR(ISBLANK(MonthlyReport_Entry), AJ$1 = ""), "", MonthlyReport_Entry)</f>
        <v/>
      </c>
      <c r="AK37" s="1" t="str">
        <f>IF(OR(ISBLANK(MonthlyReport_Entry), AK$1 = ""), "", MonthlyReport_Entry)</f>
        <v/>
      </c>
      <c r="AL37" s="1" t="str">
        <f>IF(OR(ISBLANK(MonthlyReport_Entry), AL$1 = ""), "", MonthlyReport_Entry)</f>
        <v/>
      </c>
      <c r="AM37" s="1" t="str">
        <f>IF(OR(ISBLANK(MonthlyReport_Entry), AM$1 = ""), "", MonthlyReport_Entry)</f>
        <v/>
      </c>
      <c r="AN37" s="1" t="str">
        <f>IF(OR(ISBLANK(MonthlyReport_Entry), AN$1 = ""), "", MonthlyReport_Entry)</f>
        <v/>
      </c>
      <c r="AO37" s="1" t="str">
        <f>IF(OR(ISBLANK(MonthlyReport_Entry), AO$1 = ""), "", MonthlyReport_Entry)</f>
        <v/>
      </c>
      <c r="AP37" s="1" t="str">
        <f>IF(OR(ISBLANK(MonthlyReport_Entry), AP$1 = ""), "", MonthlyReport_Entry)</f>
        <v/>
      </c>
      <c r="AQ37" s="1" t="str">
        <f>IF(OR(ISBLANK(MonthlyReport_Entry), AQ$1 = ""), "", MonthlyReport_Entry)</f>
        <v/>
      </c>
      <c r="AR37" s="1" t="str">
        <f>IF(OR(ISBLANK(MonthlyReport_Entry), AR$1 = ""), "", MonthlyReport_Entry)</f>
        <v/>
      </c>
      <c r="AS37" s="1" t="str">
        <f>IF(OR(ISBLANK(MonthlyReport_Entry), AS$1 = ""), "", MonthlyReport_Entry)</f>
        <v/>
      </c>
      <c r="AT37" s="1" t="str">
        <f>IF(OR(ISBLANK(MonthlyReport_Entry), AT$1 = ""), "", MonthlyReport_Entry)</f>
        <v/>
      </c>
      <c r="AU37" s="1" t="str">
        <f>IF(OR(ISBLANK(MonthlyReport_Entry), AU$1 = ""), "", MonthlyReport_Entry)</f>
        <v/>
      </c>
      <c r="AV37" s="1" t="str">
        <f>IF(OR(ISBLANK(MonthlyReport_Entry), AV$1 = ""), "", MonthlyReport_Entry)</f>
        <v/>
      </c>
      <c r="AW37" s="1" t="str">
        <f>IF(OR(ISBLANK(MonthlyReport_Entry), AW$1 = ""), "", MonthlyReport_Entry)</f>
        <v/>
      </c>
      <c r="AX37" s="1" t="str">
        <f>IF(OR(ISBLANK(MonthlyReport_Entry), AX$1 = ""), "", MonthlyReport_Entry)</f>
        <v/>
      </c>
      <c r="AY37" s="1" t="str">
        <f>IF(OR(ISBLANK(MonthlyReport_Entry), AY$1 = ""), "", MonthlyReport_Entry)</f>
        <v/>
      </c>
      <c r="AZ37" s="1" t="str">
        <f>IF(OR(ISBLANK(MonthlyReport_Entry), AZ$1 = ""), "", MonthlyReport_Entry)</f>
        <v/>
      </c>
      <c r="BA37" s="1" t="str">
        <f>IF(OR(ISBLANK(MonthlyReport_Entry), BA$1 = ""), "", MonthlyReport_Entry)</f>
        <v/>
      </c>
      <c r="BB37" s="1" t="str">
        <f>IF(OR(ISBLANK(MonthlyReport_Entry), BB$1 = ""), "", MonthlyReport_Entry)</f>
        <v/>
      </c>
      <c r="BC37" s="1" t="str">
        <f>IF(OR(ISBLANK(MonthlyReport_Entry), BC$1 = ""), "", MonthlyReport_Entry)</f>
        <v/>
      </c>
      <c r="BD37" s="1" t="str">
        <f>IF(OR(ISBLANK(MonthlyReport_Entry), BD$1 = ""), "", MonthlyReport_Entry)</f>
        <v/>
      </c>
      <c r="BE37" s="1" t="str">
        <f>IF(OR(ISBLANK(MonthlyReport_Entry), BE$1 = ""), "", MonthlyReport_Entry)</f>
        <v/>
      </c>
      <c r="BF37" s="1" t="str">
        <f>IF(OR(ISBLANK(MonthlyReport_Entry), BF$1 = ""), "", MonthlyReport_Entry)</f>
        <v/>
      </c>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row>
    <row r="38" spans="1:177" s="8" customFormat="1" x14ac:dyDescent="0.45">
      <c r="A38" s="58"/>
      <c r="B38" s="14" t="str">
        <f t="shared" si="4"/>
        <v/>
      </c>
      <c r="C38" s="11" t="str">
        <f t="shared" si="3"/>
        <v/>
      </c>
      <c r="D38" s="11" t="str">
        <f>IF($B38 &lt;&gt; "", SUMIF(Transactions!$C:$C, "&lt;" &amp; EDATE($B38, 1), Transactions!G:G), "")</f>
        <v/>
      </c>
      <c r="E38" s="9" t="str">
        <f>Investments!C39</f>
        <v/>
      </c>
      <c r="F38" s="10" t="str">
        <f>IF(B38 &lt;&gt; "", SUMIFS(Transactions!$G:$G, Transactions!H:H, "=" &amp; TRUE, Transactions!$C:$C, "&gt;=" &amp; $B38, Transactions!$C:$C, "&lt;" &amp; EDATE($B38, 1)), "")</f>
        <v/>
      </c>
      <c r="G38" s="10" t="str">
        <f>IF(B38 &lt;&gt; "", SUMIFS(Transactions!$G:$G, Transactions!$C:$C, "&gt;=" &amp; $B38, Transactions!$C:$C, "&lt;" &amp; EDATE($B38, 1)), "")</f>
        <v/>
      </c>
      <c r="H38" s="3" t="str">
        <f t="shared" si="5"/>
        <v/>
      </c>
      <c r="I38" s="1" t="str">
        <f>IF(OR(ISBLANK(MonthlyReport_Entry), I$1 = ""), "", MonthlyReport_Entry)</f>
        <v/>
      </c>
      <c r="J38" s="1" t="str">
        <f>IF(OR(ISBLANK(MonthlyReport_Entry), J$1 = ""), "", MonthlyReport_Entry)</f>
        <v/>
      </c>
      <c r="K38" s="1" t="str">
        <f>IF(OR(ISBLANK(MonthlyReport_Entry), K$1 = ""), "", MonthlyReport_Entry)</f>
        <v/>
      </c>
      <c r="L38" s="1" t="str">
        <f>IF(OR(ISBLANK(MonthlyReport_Entry), L$1 = ""), "", MonthlyReport_Entry)</f>
        <v/>
      </c>
      <c r="M38" s="1" t="str">
        <f>IF(OR(ISBLANK(MonthlyReport_Entry), M$1 = ""), "", MonthlyReport_Entry)</f>
        <v/>
      </c>
      <c r="N38" s="1" t="str">
        <f>IF(OR(ISBLANK(MonthlyReport_Entry), N$1 = ""), "", MonthlyReport_Entry)</f>
        <v/>
      </c>
      <c r="O38" s="1" t="str">
        <f>IF(OR(ISBLANK(MonthlyReport_Entry), O$1 = ""), "", MonthlyReport_Entry)</f>
        <v/>
      </c>
      <c r="P38" s="1" t="str">
        <f>IF(OR(ISBLANK(MonthlyReport_Entry), P$1 = ""), "", MonthlyReport_Entry)</f>
        <v/>
      </c>
      <c r="Q38" s="1" t="str">
        <f>IF(OR(ISBLANK(MonthlyReport_Entry), Q$1 = ""), "", MonthlyReport_Entry)</f>
        <v/>
      </c>
      <c r="R38" s="1" t="str">
        <f>IF(OR(ISBLANK(MonthlyReport_Entry), R$1 = ""), "", MonthlyReport_Entry)</f>
        <v/>
      </c>
      <c r="S38" s="1" t="str">
        <f>IF(OR(ISBLANK(MonthlyReport_Entry), S$1 = ""), "", MonthlyReport_Entry)</f>
        <v/>
      </c>
      <c r="T38" s="1" t="str">
        <f>IF(OR(ISBLANK(MonthlyReport_Entry), T$1 = ""), "", MonthlyReport_Entry)</f>
        <v/>
      </c>
      <c r="U38" s="1" t="str">
        <f>IF(OR(ISBLANK(MonthlyReport_Entry), U$1 = ""), "", MonthlyReport_Entry)</f>
        <v/>
      </c>
      <c r="V38" s="1" t="str">
        <f>IF(OR(ISBLANK(MonthlyReport_Entry), V$1 = ""), "", MonthlyReport_Entry)</f>
        <v/>
      </c>
      <c r="W38" s="1" t="str">
        <f>IF(OR(ISBLANK(MonthlyReport_Entry), W$1 = ""), "", MonthlyReport_Entry)</f>
        <v/>
      </c>
      <c r="X38" s="1" t="str">
        <f>IF(OR(ISBLANK(MonthlyReport_Entry), X$1 = ""), "", MonthlyReport_Entry)</f>
        <v/>
      </c>
      <c r="Y38" s="1" t="str">
        <f>IF(OR(ISBLANK(MonthlyReport_Entry), Y$1 = ""), "", MonthlyReport_Entry)</f>
        <v/>
      </c>
      <c r="Z38" s="1" t="str">
        <f>IF(OR(ISBLANK(MonthlyReport_Entry), Z$1 = ""), "", MonthlyReport_Entry)</f>
        <v/>
      </c>
      <c r="AA38" s="1" t="str">
        <f>IF(OR(ISBLANK(MonthlyReport_Entry), AA$1 = ""), "", MonthlyReport_Entry)</f>
        <v/>
      </c>
      <c r="AB38" s="1" t="str">
        <f>IF(OR(ISBLANK(MonthlyReport_Entry), AB$1 = ""), "", MonthlyReport_Entry)</f>
        <v/>
      </c>
      <c r="AC38" s="1" t="str">
        <f>IF(OR(ISBLANK(MonthlyReport_Entry), AC$1 = ""), "", MonthlyReport_Entry)</f>
        <v/>
      </c>
      <c r="AD38" s="1" t="str">
        <f>IF(OR(ISBLANK(MonthlyReport_Entry), AD$1 = ""), "", MonthlyReport_Entry)</f>
        <v/>
      </c>
      <c r="AE38" s="1" t="str">
        <f>IF(OR(ISBLANK(MonthlyReport_Entry), AE$1 = ""), "", MonthlyReport_Entry)</f>
        <v/>
      </c>
      <c r="AF38" s="1" t="str">
        <f>IF(OR(ISBLANK(MonthlyReport_Entry), AF$1 = ""), "", MonthlyReport_Entry)</f>
        <v/>
      </c>
      <c r="AG38" s="1" t="str">
        <f>IF(OR(ISBLANK(MonthlyReport_Entry), AG$1 = ""), "", MonthlyReport_Entry)</f>
        <v/>
      </c>
      <c r="AH38" s="1" t="str">
        <f>IF(OR(ISBLANK(MonthlyReport_Entry), AH$1 = ""), "", MonthlyReport_Entry)</f>
        <v/>
      </c>
      <c r="AI38" s="1" t="str">
        <f>IF(OR(ISBLANK(MonthlyReport_Entry), AI$1 = ""), "", MonthlyReport_Entry)</f>
        <v/>
      </c>
      <c r="AJ38" s="1" t="str">
        <f>IF(OR(ISBLANK(MonthlyReport_Entry), AJ$1 = ""), "", MonthlyReport_Entry)</f>
        <v/>
      </c>
      <c r="AK38" s="1" t="str">
        <f>IF(OR(ISBLANK(MonthlyReport_Entry), AK$1 = ""), "", MonthlyReport_Entry)</f>
        <v/>
      </c>
      <c r="AL38" s="1" t="str">
        <f>IF(OR(ISBLANK(MonthlyReport_Entry), AL$1 = ""), "", MonthlyReport_Entry)</f>
        <v/>
      </c>
      <c r="AM38" s="1" t="str">
        <f>IF(OR(ISBLANK(MonthlyReport_Entry), AM$1 = ""), "", MonthlyReport_Entry)</f>
        <v/>
      </c>
      <c r="AN38" s="1" t="str">
        <f>IF(OR(ISBLANK(MonthlyReport_Entry), AN$1 = ""), "", MonthlyReport_Entry)</f>
        <v/>
      </c>
      <c r="AO38" s="1" t="str">
        <f>IF(OR(ISBLANK(MonthlyReport_Entry), AO$1 = ""), "", MonthlyReport_Entry)</f>
        <v/>
      </c>
      <c r="AP38" s="1" t="str">
        <f>IF(OR(ISBLANK(MonthlyReport_Entry), AP$1 = ""), "", MonthlyReport_Entry)</f>
        <v/>
      </c>
      <c r="AQ38" s="1" t="str">
        <f>IF(OR(ISBLANK(MonthlyReport_Entry), AQ$1 = ""), "", MonthlyReport_Entry)</f>
        <v/>
      </c>
      <c r="AR38" s="1" t="str">
        <f>IF(OR(ISBLANK(MonthlyReport_Entry), AR$1 = ""), "", MonthlyReport_Entry)</f>
        <v/>
      </c>
      <c r="AS38" s="1" t="str">
        <f>IF(OR(ISBLANK(MonthlyReport_Entry), AS$1 = ""), "", MonthlyReport_Entry)</f>
        <v/>
      </c>
      <c r="AT38" s="1" t="str">
        <f>IF(OR(ISBLANK(MonthlyReport_Entry), AT$1 = ""), "", MonthlyReport_Entry)</f>
        <v/>
      </c>
      <c r="AU38" s="1" t="str">
        <f>IF(OR(ISBLANK(MonthlyReport_Entry), AU$1 = ""), "", MonthlyReport_Entry)</f>
        <v/>
      </c>
      <c r="AV38" s="1" t="str">
        <f>IF(OR(ISBLANK(MonthlyReport_Entry), AV$1 = ""), "", MonthlyReport_Entry)</f>
        <v/>
      </c>
      <c r="AW38" s="1" t="str">
        <f>IF(OR(ISBLANK(MonthlyReport_Entry), AW$1 = ""), "", MonthlyReport_Entry)</f>
        <v/>
      </c>
      <c r="AX38" s="1" t="str">
        <f>IF(OR(ISBLANK(MonthlyReport_Entry), AX$1 = ""), "", MonthlyReport_Entry)</f>
        <v/>
      </c>
      <c r="AY38" s="1" t="str">
        <f>IF(OR(ISBLANK(MonthlyReport_Entry), AY$1 = ""), "", MonthlyReport_Entry)</f>
        <v/>
      </c>
      <c r="AZ38" s="1" t="str">
        <f>IF(OR(ISBLANK(MonthlyReport_Entry), AZ$1 = ""), "", MonthlyReport_Entry)</f>
        <v/>
      </c>
      <c r="BA38" s="1" t="str">
        <f>IF(OR(ISBLANK(MonthlyReport_Entry), BA$1 = ""), "", MonthlyReport_Entry)</f>
        <v/>
      </c>
      <c r="BB38" s="1" t="str">
        <f>IF(OR(ISBLANK(MonthlyReport_Entry), BB$1 = ""), "", MonthlyReport_Entry)</f>
        <v/>
      </c>
      <c r="BC38" s="1" t="str">
        <f>IF(OR(ISBLANK(MonthlyReport_Entry), BC$1 = ""), "", MonthlyReport_Entry)</f>
        <v/>
      </c>
      <c r="BD38" s="1" t="str">
        <f>IF(OR(ISBLANK(MonthlyReport_Entry), BD$1 = ""), "", MonthlyReport_Entry)</f>
        <v/>
      </c>
      <c r="BE38" s="1" t="str">
        <f>IF(OR(ISBLANK(MonthlyReport_Entry), BE$1 = ""), "", MonthlyReport_Entry)</f>
        <v/>
      </c>
      <c r="BF38" s="1" t="str">
        <f>IF(OR(ISBLANK(MonthlyReport_Entry), BF$1 = ""), "", MonthlyReport_Entry)</f>
        <v/>
      </c>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row>
    <row r="39" spans="1:177" s="8" customFormat="1" x14ac:dyDescent="0.45">
      <c r="A39" s="58"/>
      <c r="B39" s="14" t="str">
        <f t="shared" si="4"/>
        <v/>
      </c>
      <c r="C39" s="11" t="str">
        <f t="shared" si="3"/>
        <v/>
      </c>
      <c r="D39" s="11" t="str">
        <f>IF($B39 &lt;&gt; "", SUMIF(Transactions!$C:$C, "&lt;" &amp; EDATE($B39, 1), Transactions!G:G), "")</f>
        <v/>
      </c>
      <c r="E39" s="9" t="str">
        <f>Investments!C40</f>
        <v/>
      </c>
      <c r="F39" s="10" t="str">
        <f>IF(B39 &lt;&gt; "", SUMIFS(Transactions!$G:$G, Transactions!H:H, "=" &amp; TRUE, Transactions!$C:$C, "&gt;=" &amp; $B39, Transactions!$C:$C, "&lt;" &amp; EDATE($B39, 1)), "")</f>
        <v/>
      </c>
      <c r="G39" s="10" t="str">
        <f>IF(B39 &lt;&gt; "", SUMIFS(Transactions!$G:$G, Transactions!$C:$C, "&gt;=" &amp; $B39, Transactions!$C:$C, "&lt;" &amp; EDATE($B39, 1)), "")</f>
        <v/>
      </c>
      <c r="H39" s="3" t="str">
        <f t="shared" si="5"/>
        <v/>
      </c>
      <c r="I39" s="1" t="str">
        <f>IF(OR(ISBLANK(MonthlyReport_Entry), I$1 = ""), "", MonthlyReport_Entry)</f>
        <v/>
      </c>
      <c r="J39" s="1" t="str">
        <f>IF(OR(ISBLANK(MonthlyReport_Entry), J$1 = ""), "", MonthlyReport_Entry)</f>
        <v/>
      </c>
      <c r="K39" s="1" t="str">
        <f>IF(OR(ISBLANK(MonthlyReport_Entry), K$1 = ""), "", MonthlyReport_Entry)</f>
        <v/>
      </c>
      <c r="L39" s="1" t="str">
        <f>IF(OR(ISBLANK(MonthlyReport_Entry), L$1 = ""), "", MonthlyReport_Entry)</f>
        <v/>
      </c>
      <c r="M39" s="1" t="str">
        <f>IF(OR(ISBLANK(MonthlyReport_Entry), M$1 = ""), "", MonthlyReport_Entry)</f>
        <v/>
      </c>
      <c r="N39" s="1" t="str">
        <f>IF(OR(ISBLANK(MonthlyReport_Entry), N$1 = ""), "", MonthlyReport_Entry)</f>
        <v/>
      </c>
      <c r="O39" s="1" t="str">
        <f>IF(OR(ISBLANK(MonthlyReport_Entry), O$1 = ""), "", MonthlyReport_Entry)</f>
        <v/>
      </c>
      <c r="P39" s="1" t="str">
        <f>IF(OR(ISBLANK(MonthlyReport_Entry), P$1 = ""), "", MonthlyReport_Entry)</f>
        <v/>
      </c>
      <c r="Q39" s="1" t="str">
        <f>IF(OR(ISBLANK(MonthlyReport_Entry), Q$1 = ""), "", MonthlyReport_Entry)</f>
        <v/>
      </c>
      <c r="R39" s="1" t="str">
        <f>IF(OR(ISBLANK(MonthlyReport_Entry), R$1 = ""), "", MonthlyReport_Entry)</f>
        <v/>
      </c>
      <c r="S39" s="1" t="str">
        <f>IF(OR(ISBLANK(MonthlyReport_Entry), S$1 = ""), "", MonthlyReport_Entry)</f>
        <v/>
      </c>
      <c r="T39" s="1" t="str">
        <f>IF(OR(ISBLANK(MonthlyReport_Entry), T$1 = ""), "", MonthlyReport_Entry)</f>
        <v/>
      </c>
      <c r="U39" s="1" t="str">
        <f>IF(OR(ISBLANK(MonthlyReport_Entry), U$1 = ""), "", MonthlyReport_Entry)</f>
        <v/>
      </c>
      <c r="V39" s="1" t="str">
        <f>IF(OR(ISBLANK(MonthlyReport_Entry), V$1 = ""), "", MonthlyReport_Entry)</f>
        <v/>
      </c>
      <c r="W39" s="1" t="str">
        <f>IF(OR(ISBLANK(MonthlyReport_Entry), W$1 = ""), "", MonthlyReport_Entry)</f>
        <v/>
      </c>
      <c r="X39" s="1" t="str">
        <f>IF(OR(ISBLANK(MonthlyReport_Entry), X$1 = ""), "", MonthlyReport_Entry)</f>
        <v/>
      </c>
      <c r="Y39" s="1" t="str">
        <f>IF(OR(ISBLANK(MonthlyReport_Entry), Y$1 = ""), "", MonthlyReport_Entry)</f>
        <v/>
      </c>
      <c r="Z39" s="1" t="str">
        <f>IF(OR(ISBLANK(MonthlyReport_Entry), Z$1 = ""), "", MonthlyReport_Entry)</f>
        <v/>
      </c>
      <c r="AA39" s="1" t="str">
        <f>IF(OR(ISBLANK(MonthlyReport_Entry), AA$1 = ""), "", MonthlyReport_Entry)</f>
        <v/>
      </c>
      <c r="AB39" s="1" t="str">
        <f>IF(OR(ISBLANK(MonthlyReport_Entry), AB$1 = ""), "", MonthlyReport_Entry)</f>
        <v/>
      </c>
      <c r="AC39" s="1" t="str">
        <f>IF(OR(ISBLANK(MonthlyReport_Entry), AC$1 = ""), "", MonthlyReport_Entry)</f>
        <v/>
      </c>
      <c r="AD39" s="1" t="str">
        <f>IF(OR(ISBLANK(MonthlyReport_Entry), AD$1 = ""), "", MonthlyReport_Entry)</f>
        <v/>
      </c>
      <c r="AE39" s="1" t="str">
        <f>IF(OR(ISBLANK(MonthlyReport_Entry), AE$1 = ""), "", MonthlyReport_Entry)</f>
        <v/>
      </c>
      <c r="AF39" s="1" t="str">
        <f>IF(OR(ISBLANK(MonthlyReport_Entry), AF$1 = ""), "", MonthlyReport_Entry)</f>
        <v/>
      </c>
      <c r="AG39" s="1" t="str">
        <f>IF(OR(ISBLANK(MonthlyReport_Entry), AG$1 = ""), "", MonthlyReport_Entry)</f>
        <v/>
      </c>
      <c r="AH39" s="1" t="str">
        <f>IF(OR(ISBLANK(MonthlyReport_Entry), AH$1 = ""), "", MonthlyReport_Entry)</f>
        <v/>
      </c>
      <c r="AI39" s="1" t="str">
        <f>IF(OR(ISBLANK(MonthlyReport_Entry), AI$1 = ""), "", MonthlyReport_Entry)</f>
        <v/>
      </c>
      <c r="AJ39" s="1" t="str">
        <f>IF(OR(ISBLANK(MonthlyReport_Entry), AJ$1 = ""), "", MonthlyReport_Entry)</f>
        <v/>
      </c>
      <c r="AK39" s="1" t="str">
        <f>IF(OR(ISBLANK(MonthlyReport_Entry), AK$1 = ""), "", MonthlyReport_Entry)</f>
        <v/>
      </c>
      <c r="AL39" s="1" t="str">
        <f>IF(OR(ISBLANK(MonthlyReport_Entry), AL$1 = ""), "", MonthlyReport_Entry)</f>
        <v/>
      </c>
      <c r="AM39" s="1" t="str">
        <f>IF(OR(ISBLANK(MonthlyReport_Entry), AM$1 = ""), "", MonthlyReport_Entry)</f>
        <v/>
      </c>
      <c r="AN39" s="1" t="str">
        <f>IF(OR(ISBLANK(MonthlyReport_Entry), AN$1 = ""), "", MonthlyReport_Entry)</f>
        <v/>
      </c>
      <c r="AO39" s="1" t="str">
        <f>IF(OR(ISBLANK(MonthlyReport_Entry), AO$1 = ""), "", MonthlyReport_Entry)</f>
        <v/>
      </c>
      <c r="AP39" s="1" t="str">
        <f>IF(OR(ISBLANK(MonthlyReport_Entry), AP$1 = ""), "", MonthlyReport_Entry)</f>
        <v/>
      </c>
      <c r="AQ39" s="1" t="str">
        <f>IF(OR(ISBLANK(MonthlyReport_Entry), AQ$1 = ""), "", MonthlyReport_Entry)</f>
        <v/>
      </c>
      <c r="AR39" s="1" t="str">
        <f>IF(OR(ISBLANK(MonthlyReport_Entry), AR$1 = ""), "", MonthlyReport_Entry)</f>
        <v/>
      </c>
      <c r="AS39" s="1" t="str">
        <f>IF(OR(ISBLANK(MonthlyReport_Entry), AS$1 = ""), "", MonthlyReport_Entry)</f>
        <v/>
      </c>
      <c r="AT39" s="1" t="str">
        <f>IF(OR(ISBLANK(MonthlyReport_Entry), AT$1 = ""), "", MonthlyReport_Entry)</f>
        <v/>
      </c>
      <c r="AU39" s="1" t="str">
        <f>IF(OR(ISBLANK(MonthlyReport_Entry), AU$1 = ""), "", MonthlyReport_Entry)</f>
        <v/>
      </c>
      <c r="AV39" s="1" t="str">
        <f>IF(OR(ISBLANK(MonthlyReport_Entry), AV$1 = ""), "", MonthlyReport_Entry)</f>
        <v/>
      </c>
      <c r="AW39" s="1" t="str">
        <f>IF(OR(ISBLANK(MonthlyReport_Entry), AW$1 = ""), "", MonthlyReport_Entry)</f>
        <v/>
      </c>
      <c r="AX39" s="1" t="str">
        <f>IF(OR(ISBLANK(MonthlyReport_Entry), AX$1 = ""), "", MonthlyReport_Entry)</f>
        <v/>
      </c>
      <c r="AY39" s="1" t="str">
        <f>IF(OR(ISBLANK(MonthlyReport_Entry), AY$1 = ""), "", MonthlyReport_Entry)</f>
        <v/>
      </c>
      <c r="AZ39" s="1" t="str">
        <f>IF(OR(ISBLANK(MonthlyReport_Entry), AZ$1 = ""), "", MonthlyReport_Entry)</f>
        <v/>
      </c>
      <c r="BA39" s="1" t="str">
        <f>IF(OR(ISBLANK(MonthlyReport_Entry), BA$1 = ""), "", MonthlyReport_Entry)</f>
        <v/>
      </c>
      <c r="BB39" s="1" t="str">
        <f>IF(OR(ISBLANK(MonthlyReport_Entry), BB$1 = ""), "", MonthlyReport_Entry)</f>
        <v/>
      </c>
      <c r="BC39" s="1" t="str">
        <f>IF(OR(ISBLANK(MonthlyReport_Entry), BC$1 = ""), "", MonthlyReport_Entry)</f>
        <v/>
      </c>
      <c r="BD39" s="1" t="str">
        <f>IF(OR(ISBLANK(MonthlyReport_Entry), BD$1 = ""), "", MonthlyReport_Entry)</f>
        <v/>
      </c>
      <c r="BE39" s="1" t="str">
        <f>IF(OR(ISBLANK(MonthlyReport_Entry), BE$1 = ""), "", MonthlyReport_Entry)</f>
        <v/>
      </c>
      <c r="BF39" s="1" t="str">
        <f>IF(OR(ISBLANK(MonthlyReport_Entry), BF$1 = ""), "", MonthlyReport_Entry)</f>
        <v/>
      </c>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row>
    <row r="40" spans="1:177" s="8" customFormat="1" x14ac:dyDescent="0.45">
      <c r="A40" s="58"/>
      <c r="B40" s="14" t="str">
        <f t="shared" si="4"/>
        <v/>
      </c>
      <c r="C40" s="11" t="str">
        <f t="shared" si="3"/>
        <v/>
      </c>
      <c r="D40" s="11" t="str">
        <f>IF($B40 &lt;&gt; "", SUMIF(Transactions!$C:$C, "&lt;" &amp; EDATE($B40, 1), Transactions!G:G), "")</f>
        <v/>
      </c>
      <c r="E40" s="9" t="str">
        <f>Investments!C41</f>
        <v/>
      </c>
      <c r="F40" s="10" t="str">
        <f>IF(B40 &lt;&gt; "", SUMIFS(Transactions!$G:$G, Transactions!H:H, "=" &amp; TRUE, Transactions!$C:$C, "&gt;=" &amp; $B40, Transactions!$C:$C, "&lt;" &amp; EDATE($B40, 1)), "")</f>
        <v/>
      </c>
      <c r="G40" s="10" t="str">
        <f>IF(B40 &lt;&gt; "", SUMIFS(Transactions!$G:$G, Transactions!$C:$C, "&gt;=" &amp; $B40, Transactions!$C:$C, "&lt;" &amp; EDATE($B40, 1)), "")</f>
        <v/>
      </c>
      <c r="H40" s="3" t="str">
        <f t="shared" si="5"/>
        <v/>
      </c>
      <c r="I40" s="1" t="str">
        <f>IF(OR(ISBLANK(MonthlyReport_Entry), I$1 = ""), "", MonthlyReport_Entry)</f>
        <v/>
      </c>
      <c r="J40" s="1" t="str">
        <f>IF(OR(ISBLANK(MonthlyReport_Entry), J$1 = ""), "", MonthlyReport_Entry)</f>
        <v/>
      </c>
      <c r="K40" s="1" t="str">
        <f>IF(OR(ISBLANK(MonthlyReport_Entry), K$1 = ""), "", MonthlyReport_Entry)</f>
        <v/>
      </c>
      <c r="L40" s="1" t="str">
        <f>IF(OR(ISBLANK(MonthlyReport_Entry), L$1 = ""), "", MonthlyReport_Entry)</f>
        <v/>
      </c>
      <c r="M40" s="1" t="str">
        <f>IF(OR(ISBLANK(MonthlyReport_Entry), M$1 = ""), "", MonthlyReport_Entry)</f>
        <v/>
      </c>
      <c r="N40" s="1" t="str">
        <f>IF(OR(ISBLANK(MonthlyReport_Entry), N$1 = ""), "", MonthlyReport_Entry)</f>
        <v/>
      </c>
      <c r="O40" s="1" t="str">
        <f>IF(OR(ISBLANK(MonthlyReport_Entry), O$1 = ""), "", MonthlyReport_Entry)</f>
        <v/>
      </c>
      <c r="P40" s="1" t="str">
        <f>IF(OR(ISBLANK(MonthlyReport_Entry), P$1 = ""), "", MonthlyReport_Entry)</f>
        <v/>
      </c>
      <c r="Q40" s="1" t="str">
        <f>IF(OR(ISBLANK(MonthlyReport_Entry), Q$1 = ""), "", MonthlyReport_Entry)</f>
        <v/>
      </c>
      <c r="R40" s="1" t="str">
        <f>IF(OR(ISBLANK(MonthlyReport_Entry), R$1 = ""), "", MonthlyReport_Entry)</f>
        <v/>
      </c>
      <c r="S40" s="1" t="str">
        <f>IF(OR(ISBLANK(MonthlyReport_Entry), S$1 = ""), "", MonthlyReport_Entry)</f>
        <v/>
      </c>
      <c r="T40" s="1" t="str">
        <f>IF(OR(ISBLANK(MonthlyReport_Entry), T$1 = ""), "", MonthlyReport_Entry)</f>
        <v/>
      </c>
      <c r="U40" s="1" t="str">
        <f>IF(OR(ISBLANK(MonthlyReport_Entry), U$1 = ""), "", MonthlyReport_Entry)</f>
        <v/>
      </c>
      <c r="V40" s="1" t="str">
        <f>IF(OR(ISBLANK(MonthlyReport_Entry), V$1 = ""), "", MonthlyReport_Entry)</f>
        <v/>
      </c>
      <c r="W40" s="1" t="str">
        <f>IF(OR(ISBLANK(MonthlyReport_Entry), W$1 = ""), "", MonthlyReport_Entry)</f>
        <v/>
      </c>
      <c r="X40" s="1" t="str">
        <f>IF(OR(ISBLANK(MonthlyReport_Entry), X$1 = ""), "", MonthlyReport_Entry)</f>
        <v/>
      </c>
      <c r="Y40" s="1" t="str">
        <f>IF(OR(ISBLANK(MonthlyReport_Entry), Y$1 = ""), "", MonthlyReport_Entry)</f>
        <v/>
      </c>
      <c r="Z40" s="1" t="str">
        <f>IF(OR(ISBLANK(MonthlyReport_Entry), Z$1 = ""), "", MonthlyReport_Entry)</f>
        <v/>
      </c>
      <c r="AA40" s="1" t="str">
        <f>IF(OR(ISBLANK(MonthlyReport_Entry), AA$1 = ""), "", MonthlyReport_Entry)</f>
        <v/>
      </c>
      <c r="AB40" s="1" t="str">
        <f>IF(OR(ISBLANK(MonthlyReport_Entry), AB$1 = ""), "", MonthlyReport_Entry)</f>
        <v/>
      </c>
      <c r="AC40" s="1" t="str">
        <f>IF(OR(ISBLANK(MonthlyReport_Entry), AC$1 = ""), "", MonthlyReport_Entry)</f>
        <v/>
      </c>
      <c r="AD40" s="1" t="str">
        <f>IF(OR(ISBLANK(MonthlyReport_Entry), AD$1 = ""), "", MonthlyReport_Entry)</f>
        <v/>
      </c>
      <c r="AE40" s="1" t="str">
        <f>IF(OR(ISBLANK(MonthlyReport_Entry), AE$1 = ""), "", MonthlyReport_Entry)</f>
        <v/>
      </c>
      <c r="AF40" s="1" t="str">
        <f>IF(OR(ISBLANK(MonthlyReport_Entry), AF$1 = ""), "", MonthlyReport_Entry)</f>
        <v/>
      </c>
      <c r="AG40" s="1" t="str">
        <f>IF(OR(ISBLANK(MonthlyReport_Entry), AG$1 = ""), "", MonthlyReport_Entry)</f>
        <v/>
      </c>
      <c r="AH40" s="1" t="str">
        <f>IF(OR(ISBLANK(MonthlyReport_Entry), AH$1 = ""), "", MonthlyReport_Entry)</f>
        <v/>
      </c>
      <c r="AI40" s="1" t="str">
        <f>IF(OR(ISBLANK(MonthlyReport_Entry), AI$1 = ""), "", MonthlyReport_Entry)</f>
        <v/>
      </c>
      <c r="AJ40" s="1" t="str">
        <f>IF(OR(ISBLANK(MonthlyReport_Entry), AJ$1 = ""), "", MonthlyReport_Entry)</f>
        <v/>
      </c>
      <c r="AK40" s="1" t="str">
        <f>IF(OR(ISBLANK(MonthlyReport_Entry), AK$1 = ""), "", MonthlyReport_Entry)</f>
        <v/>
      </c>
      <c r="AL40" s="1" t="str">
        <f>IF(OR(ISBLANK(MonthlyReport_Entry), AL$1 = ""), "", MonthlyReport_Entry)</f>
        <v/>
      </c>
      <c r="AM40" s="1" t="str">
        <f>IF(OR(ISBLANK(MonthlyReport_Entry), AM$1 = ""), "", MonthlyReport_Entry)</f>
        <v/>
      </c>
      <c r="AN40" s="1" t="str">
        <f>IF(OR(ISBLANK(MonthlyReport_Entry), AN$1 = ""), "", MonthlyReport_Entry)</f>
        <v/>
      </c>
      <c r="AO40" s="1" t="str">
        <f>IF(OR(ISBLANK(MonthlyReport_Entry), AO$1 = ""), "", MonthlyReport_Entry)</f>
        <v/>
      </c>
      <c r="AP40" s="1" t="str">
        <f>IF(OR(ISBLANK(MonthlyReport_Entry), AP$1 = ""), "", MonthlyReport_Entry)</f>
        <v/>
      </c>
      <c r="AQ40" s="1" t="str">
        <f>IF(OR(ISBLANK(MonthlyReport_Entry), AQ$1 = ""), "", MonthlyReport_Entry)</f>
        <v/>
      </c>
      <c r="AR40" s="1" t="str">
        <f>IF(OR(ISBLANK(MonthlyReport_Entry), AR$1 = ""), "", MonthlyReport_Entry)</f>
        <v/>
      </c>
      <c r="AS40" s="1" t="str">
        <f>IF(OR(ISBLANK(MonthlyReport_Entry), AS$1 = ""), "", MonthlyReport_Entry)</f>
        <v/>
      </c>
      <c r="AT40" s="1" t="str">
        <f>IF(OR(ISBLANK(MonthlyReport_Entry), AT$1 = ""), "", MonthlyReport_Entry)</f>
        <v/>
      </c>
      <c r="AU40" s="1" t="str">
        <f>IF(OR(ISBLANK(MonthlyReport_Entry), AU$1 = ""), "", MonthlyReport_Entry)</f>
        <v/>
      </c>
      <c r="AV40" s="1" t="str">
        <f>IF(OR(ISBLANK(MonthlyReport_Entry), AV$1 = ""), "", MonthlyReport_Entry)</f>
        <v/>
      </c>
      <c r="AW40" s="1" t="str">
        <f>IF(OR(ISBLANK(MonthlyReport_Entry), AW$1 = ""), "", MonthlyReport_Entry)</f>
        <v/>
      </c>
      <c r="AX40" s="1" t="str">
        <f>IF(OR(ISBLANK(MonthlyReport_Entry), AX$1 = ""), "", MonthlyReport_Entry)</f>
        <v/>
      </c>
      <c r="AY40" s="1" t="str">
        <f>IF(OR(ISBLANK(MonthlyReport_Entry), AY$1 = ""), "", MonthlyReport_Entry)</f>
        <v/>
      </c>
      <c r="AZ40" s="1" t="str">
        <f>IF(OR(ISBLANK(MonthlyReport_Entry), AZ$1 = ""), "", MonthlyReport_Entry)</f>
        <v/>
      </c>
      <c r="BA40" s="1" t="str">
        <f>IF(OR(ISBLANK(MonthlyReport_Entry), BA$1 = ""), "", MonthlyReport_Entry)</f>
        <v/>
      </c>
      <c r="BB40" s="1" t="str">
        <f>IF(OR(ISBLANK(MonthlyReport_Entry), BB$1 = ""), "", MonthlyReport_Entry)</f>
        <v/>
      </c>
      <c r="BC40" s="1" t="str">
        <f>IF(OR(ISBLANK(MonthlyReport_Entry), BC$1 = ""), "", MonthlyReport_Entry)</f>
        <v/>
      </c>
      <c r="BD40" s="1" t="str">
        <f>IF(OR(ISBLANK(MonthlyReport_Entry), BD$1 = ""), "", MonthlyReport_Entry)</f>
        <v/>
      </c>
      <c r="BE40" s="1" t="str">
        <f>IF(OR(ISBLANK(MonthlyReport_Entry), BE$1 = ""), "", MonthlyReport_Entry)</f>
        <v/>
      </c>
      <c r="BF40" s="1" t="str">
        <f>IF(OR(ISBLANK(MonthlyReport_Entry), BF$1 = ""), "", MonthlyReport_Entry)</f>
        <v/>
      </c>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row>
    <row r="41" spans="1:177" s="8" customFormat="1" x14ac:dyDescent="0.45">
      <c r="A41" s="58"/>
      <c r="B41" s="14" t="str">
        <f t="shared" si="4"/>
        <v/>
      </c>
      <c r="C41" s="11" t="str">
        <f t="shared" si="3"/>
        <v/>
      </c>
      <c r="D41" s="11" t="str">
        <f>IF($B41 &lt;&gt; "", SUMIF(Transactions!$C:$C, "&lt;" &amp; EDATE($B41, 1), Transactions!G:G), "")</f>
        <v/>
      </c>
      <c r="E41" s="9" t="str">
        <f>Investments!C42</f>
        <v/>
      </c>
      <c r="F41" s="10" t="str">
        <f>IF(B41 &lt;&gt; "", SUMIFS(Transactions!$G:$G, Transactions!H:H, "=" &amp; TRUE, Transactions!$C:$C, "&gt;=" &amp; $B41, Transactions!$C:$C, "&lt;" &amp; EDATE($B41, 1)), "")</f>
        <v/>
      </c>
      <c r="G41" s="10" t="str">
        <f>IF(B41 &lt;&gt; "", SUMIFS(Transactions!$G:$G, Transactions!$C:$C, "&gt;=" &amp; $B41, Transactions!$C:$C, "&lt;" &amp; EDATE($B41, 1)), "")</f>
        <v/>
      </c>
      <c r="H41" s="3" t="str">
        <f t="shared" si="5"/>
        <v/>
      </c>
      <c r="I41" s="1" t="str">
        <f>IF(OR(ISBLANK(MonthlyReport_Entry), I$1 = ""), "", MonthlyReport_Entry)</f>
        <v/>
      </c>
      <c r="J41" s="1" t="str">
        <f>IF(OR(ISBLANK(MonthlyReport_Entry), J$1 = ""), "", MonthlyReport_Entry)</f>
        <v/>
      </c>
      <c r="K41" s="1" t="str">
        <f>IF(OR(ISBLANK(MonthlyReport_Entry), K$1 = ""), "", MonthlyReport_Entry)</f>
        <v/>
      </c>
      <c r="L41" s="1" t="str">
        <f>IF(OR(ISBLANK(MonthlyReport_Entry), L$1 = ""), "", MonthlyReport_Entry)</f>
        <v/>
      </c>
      <c r="M41" s="1" t="str">
        <f>IF(OR(ISBLANK(MonthlyReport_Entry), M$1 = ""), "", MonthlyReport_Entry)</f>
        <v/>
      </c>
      <c r="N41" s="1" t="str">
        <f>IF(OR(ISBLANK(MonthlyReport_Entry), N$1 = ""), "", MonthlyReport_Entry)</f>
        <v/>
      </c>
      <c r="O41" s="1" t="str">
        <f>IF(OR(ISBLANK(MonthlyReport_Entry), O$1 = ""), "", MonthlyReport_Entry)</f>
        <v/>
      </c>
      <c r="P41" s="1" t="str">
        <f>IF(OR(ISBLANK(MonthlyReport_Entry), P$1 = ""), "", MonthlyReport_Entry)</f>
        <v/>
      </c>
      <c r="Q41" s="1" t="str">
        <f>IF(OR(ISBLANK(MonthlyReport_Entry), Q$1 = ""), "", MonthlyReport_Entry)</f>
        <v/>
      </c>
      <c r="R41" s="1" t="str">
        <f>IF(OR(ISBLANK(MonthlyReport_Entry), R$1 = ""), "", MonthlyReport_Entry)</f>
        <v/>
      </c>
      <c r="S41" s="1" t="str">
        <f>IF(OR(ISBLANK(MonthlyReport_Entry), S$1 = ""), "", MonthlyReport_Entry)</f>
        <v/>
      </c>
      <c r="T41" s="1" t="str">
        <f>IF(OR(ISBLANK(MonthlyReport_Entry), T$1 = ""), "", MonthlyReport_Entry)</f>
        <v/>
      </c>
      <c r="U41" s="1" t="str">
        <f>IF(OR(ISBLANK(MonthlyReport_Entry), U$1 = ""), "", MonthlyReport_Entry)</f>
        <v/>
      </c>
      <c r="V41" s="1" t="str">
        <f>IF(OR(ISBLANK(MonthlyReport_Entry), V$1 = ""), "", MonthlyReport_Entry)</f>
        <v/>
      </c>
      <c r="W41" s="1" t="str">
        <f>IF(OR(ISBLANK(MonthlyReport_Entry), W$1 = ""), "", MonthlyReport_Entry)</f>
        <v/>
      </c>
      <c r="X41" s="1" t="str">
        <f>IF(OR(ISBLANK(MonthlyReport_Entry), X$1 = ""), "", MonthlyReport_Entry)</f>
        <v/>
      </c>
      <c r="Y41" s="1" t="str">
        <f>IF(OR(ISBLANK(MonthlyReport_Entry), Y$1 = ""), "", MonthlyReport_Entry)</f>
        <v/>
      </c>
      <c r="Z41" s="1" t="str">
        <f>IF(OR(ISBLANK(MonthlyReport_Entry), Z$1 = ""), "", MonthlyReport_Entry)</f>
        <v/>
      </c>
      <c r="AA41" s="1" t="str">
        <f>IF(OR(ISBLANK(MonthlyReport_Entry), AA$1 = ""), "", MonthlyReport_Entry)</f>
        <v/>
      </c>
      <c r="AB41" s="1" t="str">
        <f>IF(OR(ISBLANK(MonthlyReport_Entry), AB$1 = ""), "", MonthlyReport_Entry)</f>
        <v/>
      </c>
      <c r="AC41" s="1" t="str">
        <f>IF(OR(ISBLANK(MonthlyReport_Entry), AC$1 = ""), "", MonthlyReport_Entry)</f>
        <v/>
      </c>
      <c r="AD41" s="1" t="str">
        <f>IF(OR(ISBLANK(MonthlyReport_Entry), AD$1 = ""), "", MonthlyReport_Entry)</f>
        <v/>
      </c>
      <c r="AE41" s="1" t="str">
        <f>IF(OR(ISBLANK(MonthlyReport_Entry), AE$1 = ""), "", MonthlyReport_Entry)</f>
        <v/>
      </c>
      <c r="AF41" s="1" t="str">
        <f>IF(OR(ISBLANK(MonthlyReport_Entry), AF$1 = ""), "", MonthlyReport_Entry)</f>
        <v/>
      </c>
      <c r="AG41" s="1" t="str">
        <f>IF(OR(ISBLANK(MonthlyReport_Entry), AG$1 = ""), "", MonthlyReport_Entry)</f>
        <v/>
      </c>
      <c r="AH41" s="1" t="str">
        <f>IF(OR(ISBLANK(MonthlyReport_Entry), AH$1 = ""), "", MonthlyReport_Entry)</f>
        <v/>
      </c>
      <c r="AI41" s="1" t="str">
        <f>IF(OR(ISBLANK(MonthlyReport_Entry), AI$1 = ""), "", MonthlyReport_Entry)</f>
        <v/>
      </c>
      <c r="AJ41" s="1" t="str">
        <f>IF(OR(ISBLANK(MonthlyReport_Entry), AJ$1 = ""), "", MonthlyReport_Entry)</f>
        <v/>
      </c>
      <c r="AK41" s="1" t="str">
        <f>IF(OR(ISBLANK(MonthlyReport_Entry), AK$1 = ""), "", MonthlyReport_Entry)</f>
        <v/>
      </c>
      <c r="AL41" s="1" t="str">
        <f>IF(OR(ISBLANK(MonthlyReport_Entry), AL$1 = ""), "", MonthlyReport_Entry)</f>
        <v/>
      </c>
      <c r="AM41" s="1" t="str">
        <f>IF(OR(ISBLANK(MonthlyReport_Entry), AM$1 = ""), "", MonthlyReport_Entry)</f>
        <v/>
      </c>
      <c r="AN41" s="1" t="str">
        <f>IF(OR(ISBLANK(MonthlyReport_Entry), AN$1 = ""), "", MonthlyReport_Entry)</f>
        <v/>
      </c>
      <c r="AO41" s="1" t="str">
        <f>IF(OR(ISBLANK(MonthlyReport_Entry), AO$1 = ""), "", MonthlyReport_Entry)</f>
        <v/>
      </c>
      <c r="AP41" s="1" t="str">
        <f>IF(OR(ISBLANK(MonthlyReport_Entry), AP$1 = ""), "", MonthlyReport_Entry)</f>
        <v/>
      </c>
      <c r="AQ41" s="1" t="str">
        <f>IF(OR(ISBLANK(MonthlyReport_Entry), AQ$1 = ""), "", MonthlyReport_Entry)</f>
        <v/>
      </c>
      <c r="AR41" s="1" t="str">
        <f>IF(OR(ISBLANK(MonthlyReport_Entry), AR$1 = ""), "", MonthlyReport_Entry)</f>
        <v/>
      </c>
      <c r="AS41" s="1" t="str">
        <f>IF(OR(ISBLANK(MonthlyReport_Entry), AS$1 = ""), "", MonthlyReport_Entry)</f>
        <v/>
      </c>
      <c r="AT41" s="1" t="str">
        <f>IF(OR(ISBLANK(MonthlyReport_Entry), AT$1 = ""), "", MonthlyReport_Entry)</f>
        <v/>
      </c>
      <c r="AU41" s="1" t="str">
        <f>IF(OR(ISBLANK(MonthlyReport_Entry), AU$1 = ""), "", MonthlyReport_Entry)</f>
        <v/>
      </c>
      <c r="AV41" s="1" t="str">
        <f>IF(OR(ISBLANK(MonthlyReport_Entry), AV$1 = ""), "", MonthlyReport_Entry)</f>
        <v/>
      </c>
      <c r="AW41" s="1" t="str">
        <f>IF(OR(ISBLANK(MonthlyReport_Entry), AW$1 = ""), "", MonthlyReport_Entry)</f>
        <v/>
      </c>
      <c r="AX41" s="1" t="str">
        <f>IF(OR(ISBLANK(MonthlyReport_Entry), AX$1 = ""), "", MonthlyReport_Entry)</f>
        <v/>
      </c>
      <c r="AY41" s="1" t="str">
        <f>IF(OR(ISBLANK(MonthlyReport_Entry), AY$1 = ""), "", MonthlyReport_Entry)</f>
        <v/>
      </c>
      <c r="AZ41" s="1" t="str">
        <f>IF(OR(ISBLANK(MonthlyReport_Entry), AZ$1 = ""), "", MonthlyReport_Entry)</f>
        <v/>
      </c>
      <c r="BA41" s="1" t="str">
        <f>IF(OR(ISBLANK(MonthlyReport_Entry), BA$1 = ""), "", MonthlyReport_Entry)</f>
        <v/>
      </c>
      <c r="BB41" s="1" t="str">
        <f>IF(OR(ISBLANK(MonthlyReport_Entry), BB$1 = ""), "", MonthlyReport_Entry)</f>
        <v/>
      </c>
      <c r="BC41" s="1" t="str">
        <f>IF(OR(ISBLANK(MonthlyReport_Entry), BC$1 = ""), "", MonthlyReport_Entry)</f>
        <v/>
      </c>
      <c r="BD41" s="1" t="str">
        <f>IF(OR(ISBLANK(MonthlyReport_Entry), BD$1 = ""), "", MonthlyReport_Entry)</f>
        <v/>
      </c>
      <c r="BE41" s="1" t="str">
        <f>IF(OR(ISBLANK(MonthlyReport_Entry), BE$1 = ""), "", MonthlyReport_Entry)</f>
        <v/>
      </c>
      <c r="BF41" s="1" t="str">
        <f>IF(OR(ISBLANK(MonthlyReport_Entry), BF$1 = ""), "", MonthlyReport_Entry)</f>
        <v/>
      </c>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row>
    <row r="42" spans="1:177" s="8" customFormat="1" x14ac:dyDescent="0.45">
      <c r="A42" s="58"/>
      <c r="B42" s="14" t="str">
        <f t="shared" si="4"/>
        <v/>
      </c>
      <c r="C42" s="11" t="str">
        <f t="shared" si="3"/>
        <v/>
      </c>
      <c r="D42" s="11" t="str">
        <f>IF($B42 &lt;&gt; "", SUMIF(Transactions!$C:$C, "&lt;" &amp; EDATE($B42, 1), Transactions!G:G), "")</f>
        <v/>
      </c>
      <c r="E42" s="9" t="str">
        <f>Investments!C43</f>
        <v/>
      </c>
      <c r="F42" s="10" t="str">
        <f>IF(B42 &lt;&gt; "", SUMIFS(Transactions!$G:$G, Transactions!H:H, "=" &amp; TRUE, Transactions!$C:$C, "&gt;=" &amp; $B42, Transactions!$C:$C, "&lt;" &amp; EDATE($B42, 1)), "")</f>
        <v/>
      </c>
      <c r="G42" s="10" t="str">
        <f>IF(B42 &lt;&gt; "", SUMIFS(Transactions!$G:$G, Transactions!$C:$C, "&gt;=" &amp; $B42, Transactions!$C:$C, "&lt;" &amp; EDATE($B42, 1)), "")</f>
        <v/>
      </c>
      <c r="H42" s="3" t="str">
        <f t="shared" si="5"/>
        <v/>
      </c>
      <c r="I42" s="1" t="str">
        <f>IF(OR(ISBLANK(MonthlyReport_Entry), I$1 = ""), "", MonthlyReport_Entry)</f>
        <v/>
      </c>
      <c r="J42" s="1" t="str">
        <f>IF(OR(ISBLANK(MonthlyReport_Entry), J$1 = ""), "", MonthlyReport_Entry)</f>
        <v/>
      </c>
      <c r="K42" s="1" t="str">
        <f>IF(OR(ISBLANK(MonthlyReport_Entry), K$1 = ""), "", MonthlyReport_Entry)</f>
        <v/>
      </c>
      <c r="L42" s="1" t="str">
        <f>IF(OR(ISBLANK(MonthlyReport_Entry), L$1 = ""), "", MonthlyReport_Entry)</f>
        <v/>
      </c>
      <c r="M42" s="1" t="str">
        <f>IF(OR(ISBLANK(MonthlyReport_Entry), M$1 = ""), "", MonthlyReport_Entry)</f>
        <v/>
      </c>
      <c r="N42" s="1" t="str">
        <f>IF(OR(ISBLANK(MonthlyReport_Entry), N$1 = ""), "", MonthlyReport_Entry)</f>
        <v/>
      </c>
      <c r="O42" s="1" t="str">
        <f>IF(OR(ISBLANK(MonthlyReport_Entry), O$1 = ""), "", MonthlyReport_Entry)</f>
        <v/>
      </c>
      <c r="P42" s="1" t="str">
        <f>IF(OR(ISBLANK(MonthlyReport_Entry), P$1 = ""), "", MonthlyReport_Entry)</f>
        <v/>
      </c>
      <c r="Q42" s="1" t="str">
        <f>IF(OR(ISBLANK(MonthlyReport_Entry), Q$1 = ""), "", MonthlyReport_Entry)</f>
        <v/>
      </c>
      <c r="R42" s="1" t="str">
        <f>IF(OR(ISBLANK(MonthlyReport_Entry), R$1 = ""), "", MonthlyReport_Entry)</f>
        <v/>
      </c>
      <c r="S42" s="1" t="str">
        <f>IF(OR(ISBLANK(MonthlyReport_Entry), S$1 = ""), "", MonthlyReport_Entry)</f>
        <v/>
      </c>
      <c r="T42" s="1" t="str">
        <f>IF(OR(ISBLANK(MonthlyReport_Entry), T$1 = ""), "", MonthlyReport_Entry)</f>
        <v/>
      </c>
      <c r="U42" s="1" t="str">
        <f>IF(OR(ISBLANK(MonthlyReport_Entry), U$1 = ""), "", MonthlyReport_Entry)</f>
        <v/>
      </c>
      <c r="V42" s="1" t="str">
        <f>IF(OR(ISBLANK(MonthlyReport_Entry), V$1 = ""), "", MonthlyReport_Entry)</f>
        <v/>
      </c>
      <c r="W42" s="1" t="str">
        <f>IF(OR(ISBLANK(MonthlyReport_Entry), W$1 = ""), "", MonthlyReport_Entry)</f>
        <v/>
      </c>
      <c r="X42" s="1" t="str">
        <f>IF(OR(ISBLANK(MonthlyReport_Entry), X$1 = ""), "", MonthlyReport_Entry)</f>
        <v/>
      </c>
      <c r="Y42" s="1" t="str">
        <f>IF(OR(ISBLANK(MonthlyReport_Entry), Y$1 = ""), "", MonthlyReport_Entry)</f>
        <v/>
      </c>
      <c r="Z42" s="1" t="str">
        <f>IF(OR(ISBLANK(MonthlyReport_Entry), Z$1 = ""), "", MonthlyReport_Entry)</f>
        <v/>
      </c>
      <c r="AA42" s="1" t="str">
        <f>IF(OR(ISBLANK(MonthlyReport_Entry), AA$1 = ""), "", MonthlyReport_Entry)</f>
        <v/>
      </c>
      <c r="AB42" s="1" t="str">
        <f>IF(OR(ISBLANK(MonthlyReport_Entry), AB$1 = ""), "", MonthlyReport_Entry)</f>
        <v/>
      </c>
      <c r="AC42" s="1" t="str">
        <f>IF(OR(ISBLANK(MonthlyReport_Entry), AC$1 = ""), "", MonthlyReport_Entry)</f>
        <v/>
      </c>
      <c r="AD42" s="1" t="str">
        <f>IF(OR(ISBLANK(MonthlyReport_Entry), AD$1 = ""), "", MonthlyReport_Entry)</f>
        <v/>
      </c>
      <c r="AE42" s="1" t="str">
        <f>IF(OR(ISBLANK(MonthlyReport_Entry), AE$1 = ""), "", MonthlyReport_Entry)</f>
        <v/>
      </c>
      <c r="AF42" s="1" t="str">
        <f>IF(OR(ISBLANK(MonthlyReport_Entry), AF$1 = ""), "", MonthlyReport_Entry)</f>
        <v/>
      </c>
      <c r="AG42" s="1" t="str">
        <f>IF(OR(ISBLANK(MonthlyReport_Entry), AG$1 = ""), "", MonthlyReport_Entry)</f>
        <v/>
      </c>
      <c r="AH42" s="1" t="str">
        <f>IF(OR(ISBLANK(MonthlyReport_Entry), AH$1 = ""), "", MonthlyReport_Entry)</f>
        <v/>
      </c>
      <c r="AI42" s="1" t="str">
        <f>IF(OR(ISBLANK(MonthlyReport_Entry), AI$1 = ""), "", MonthlyReport_Entry)</f>
        <v/>
      </c>
      <c r="AJ42" s="1" t="str">
        <f>IF(OR(ISBLANK(MonthlyReport_Entry), AJ$1 = ""), "", MonthlyReport_Entry)</f>
        <v/>
      </c>
      <c r="AK42" s="1" t="str">
        <f>IF(OR(ISBLANK(MonthlyReport_Entry), AK$1 = ""), "", MonthlyReport_Entry)</f>
        <v/>
      </c>
      <c r="AL42" s="1" t="str">
        <f>IF(OR(ISBLANK(MonthlyReport_Entry), AL$1 = ""), "", MonthlyReport_Entry)</f>
        <v/>
      </c>
      <c r="AM42" s="1" t="str">
        <f>IF(OR(ISBLANK(MonthlyReport_Entry), AM$1 = ""), "", MonthlyReport_Entry)</f>
        <v/>
      </c>
      <c r="AN42" s="1" t="str">
        <f>IF(OR(ISBLANK(MonthlyReport_Entry), AN$1 = ""), "", MonthlyReport_Entry)</f>
        <v/>
      </c>
      <c r="AO42" s="1" t="str">
        <f>IF(OR(ISBLANK(MonthlyReport_Entry), AO$1 = ""), "", MonthlyReport_Entry)</f>
        <v/>
      </c>
      <c r="AP42" s="1" t="str">
        <f>IF(OR(ISBLANK(MonthlyReport_Entry), AP$1 = ""), "", MonthlyReport_Entry)</f>
        <v/>
      </c>
      <c r="AQ42" s="1" t="str">
        <f>IF(OR(ISBLANK(MonthlyReport_Entry), AQ$1 = ""), "", MonthlyReport_Entry)</f>
        <v/>
      </c>
      <c r="AR42" s="1" t="str">
        <f>IF(OR(ISBLANK(MonthlyReport_Entry), AR$1 = ""), "", MonthlyReport_Entry)</f>
        <v/>
      </c>
      <c r="AS42" s="1" t="str">
        <f>IF(OR(ISBLANK(MonthlyReport_Entry), AS$1 = ""), "", MonthlyReport_Entry)</f>
        <v/>
      </c>
      <c r="AT42" s="1" t="str">
        <f>IF(OR(ISBLANK(MonthlyReport_Entry), AT$1 = ""), "", MonthlyReport_Entry)</f>
        <v/>
      </c>
      <c r="AU42" s="1" t="str">
        <f>IF(OR(ISBLANK(MonthlyReport_Entry), AU$1 = ""), "", MonthlyReport_Entry)</f>
        <v/>
      </c>
      <c r="AV42" s="1" t="str">
        <f>IF(OR(ISBLANK(MonthlyReport_Entry), AV$1 = ""), "", MonthlyReport_Entry)</f>
        <v/>
      </c>
      <c r="AW42" s="1" t="str">
        <f>IF(OR(ISBLANK(MonthlyReport_Entry), AW$1 = ""), "", MonthlyReport_Entry)</f>
        <v/>
      </c>
      <c r="AX42" s="1" t="str">
        <f>IF(OR(ISBLANK(MonthlyReport_Entry), AX$1 = ""), "", MonthlyReport_Entry)</f>
        <v/>
      </c>
      <c r="AY42" s="1" t="str">
        <f>IF(OR(ISBLANK(MonthlyReport_Entry), AY$1 = ""), "", MonthlyReport_Entry)</f>
        <v/>
      </c>
      <c r="AZ42" s="1" t="str">
        <f>IF(OR(ISBLANK(MonthlyReport_Entry), AZ$1 = ""), "", MonthlyReport_Entry)</f>
        <v/>
      </c>
      <c r="BA42" s="1" t="str">
        <f>IF(OR(ISBLANK(MonthlyReport_Entry), BA$1 = ""), "", MonthlyReport_Entry)</f>
        <v/>
      </c>
      <c r="BB42" s="1" t="str">
        <f>IF(OR(ISBLANK(MonthlyReport_Entry), BB$1 = ""), "", MonthlyReport_Entry)</f>
        <v/>
      </c>
      <c r="BC42" s="1" t="str">
        <f>IF(OR(ISBLANK(MonthlyReport_Entry), BC$1 = ""), "", MonthlyReport_Entry)</f>
        <v/>
      </c>
      <c r="BD42" s="1" t="str">
        <f>IF(OR(ISBLANK(MonthlyReport_Entry), BD$1 = ""), "", MonthlyReport_Entry)</f>
        <v/>
      </c>
      <c r="BE42" s="1" t="str">
        <f>IF(OR(ISBLANK(MonthlyReport_Entry), BE$1 = ""), "", MonthlyReport_Entry)</f>
        <v/>
      </c>
      <c r="BF42" s="1" t="str">
        <f>IF(OR(ISBLANK(MonthlyReport_Entry), BF$1 = ""), "", MonthlyReport_Entry)</f>
        <v/>
      </c>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row>
    <row r="43" spans="1:177" s="8" customFormat="1" x14ac:dyDescent="0.45">
      <c r="A43" s="58"/>
      <c r="B43" s="14" t="str">
        <f t="shared" si="4"/>
        <v/>
      </c>
      <c r="C43" s="11" t="str">
        <f t="shared" si="3"/>
        <v/>
      </c>
      <c r="D43" s="11" t="str">
        <f>IF($B43 &lt;&gt; "", SUMIF(Transactions!$C:$C, "&lt;" &amp; EDATE($B43, 1), Transactions!G:G), "")</f>
        <v/>
      </c>
      <c r="E43" s="9" t="str">
        <f>Investments!C44</f>
        <v/>
      </c>
      <c r="F43" s="10" t="str">
        <f>IF(B43 &lt;&gt; "", SUMIFS(Transactions!$G:$G, Transactions!H:H, "=" &amp; TRUE, Transactions!$C:$C, "&gt;=" &amp; $B43, Transactions!$C:$C, "&lt;" &amp; EDATE($B43, 1)), "")</f>
        <v/>
      </c>
      <c r="G43" s="10" t="str">
        <f>IF(B43 &lt;&gt; "", SUMIFS(Transactions!$G:$G, Transactions!$C:$C, "&gt;=" &amp; $B43, Transactions!$C:$C, "&lt;" &amp; EDATE($B43, 1)), "")</f>
        <v/>
      </c>
      <c r="H43" s="3" t="str">
        <f t="shared" si="5"/>
        <v/>
      </c>
      <c r="I43" s="1" t="str">
        <f>IF(OR(ISBLANK(MonthlyReport_Entry), I$1 = ""), "", MonthlyReport_Entry)</f>
        <v/>
      </c>
      <c r="J43" s="1" t="str">
        <f>IF(OR(ISBLANK(MonthlyReport_Entry), J$1 = ""), "", MonthlyReport_Entry)</f>
        <v/>
      </c>
      <c r="K43" s="1" t="str">
        <f>IF(OR(ISBLANK(MonthlyReport_Entry), K$1 = ""), "", MonthlyReport_Entry)</f>
        <v/>
      </c>
      <c r="L43" s="1" t="str">
        <f>IF(OR(ISBLANK(MonthlyReport_Entry), L$1 = ""), "", MonthlyReport_Entry)</f>
        <v/>
      </c>
      <c r="M43" s="1" t="str">
        <f>IF(OR(ISBLANK(MonthlyReport_Entry), M$1 = ""), "", MonthlyReport_Entry)</f>
        <v/>
      </c>
      <c r="N43" s="1" t="str">
        <f>IF(OR(ISBLANK(MonthlyReport_Entry), N$1 = ""), "", MonthlyReport_Entry)</f>
        <v/>
      </c>
      <c r="O43" s="1" t="str">
        <f>IF(OR(ISBLANK(MonthlyReport_Entry), O$1 = ""), "", MonthlyReport_Entry)</f>
        <v/>
      </c>
      <c r="P43" s="1" t="str">
        <f>IF(OR(ISBLANK(MonthlyReport_Entry), P$1 = ""), "", MonthlyReport_Entry)</f>
        <v/>
      </c>
      <c r="Q43" s="1" t="str">
        <f>IF(OR(ISBLANK(MonthlyReport_Entry), Q$1 = ""), "", MonthlyReport_Entry)</f>
        <v/>
      </c>
      <c r="R43" s="1" t="str">
        <f>IF(OR(ISBLANK(MonthlyReport_Entry), R$1 = ""), "", MonthlyReport_Entry)</f>
        <v/>
      </c>
      <c r="S43" s="1" t="str">
        <f>IF(OR(ISBLANK(MonthlyReport_Entry), S$1 = ""), "", MonthlyReport_Entry)</f>
        <v/>
      </c>
      <c r="T43" s="1" t="str">
        <f>IF(OR(ISBLANK(MonthlyReport_Entry), T$1 = ""), "", MonthlyReport_Entry)</f>
        <v/>
      </c>
      <c r="U43" s="1" t="str">
        <f>IF(OR(ISBLANK(MonthlyReport_Entry), U$1 = ""), "", MonthlyReport_Entry)</f>
        <v/>
      </c>
      <c r="V43" s="1" t="str">
        <f>IF(OR(ISBLANK(MonthlyReport_Entry), V$1 = ""), "", MonthlyReport_Entry)</f>
        <v/>
      </c>
      <c r="W43" s="1" t="str">
        <f>IF(OR(ISBLANK(MonthlyReport_Entry), W$1 = ""), "", MonthlyReport_Entry)</f>
        <v/>
      </c>
      <c r="X43" s="1" t="str">
        <f>IF(OR(ISBLANK(MonthlyReport_Entry), X$1 = ""), "", MonthlyReport_Entry)</f>
        <v/>
      </c>
      <c r="Y43" s="1" t="str">
        <f>IF(OR(ISBLANK(MonthlyReport_Entry), Y$1 = ""), "", MonthlyReport_Entry)</f>
        <v/>
      </c>
      <c r="Z43" s="1" t="str">
        <f>IF(OR(ISBLANK(MonthlyReport_Entry), Z$1 = ""), "", MonthlyReport_Entry)</f>
        <v/>
      </c>
      <c r="AA43" s="1" t="str">
        <f>IF(OR(ISBLANK(MonthlyReport_Entry), AA$1 = ""), "", MonthlyReport_Entry)</f>
        <v/>
      </c>
      <c r="AB43" s="1" t="str">
        <f>IF(OR(ISBLANK(MonthlyReport_Entry), AB$1 = ""), "", MonthlyReport_Entry)</f>
        <v/>
      </c>
      <c r="AC43" s="1" t="str">
        <f>IF(OR(ISBLANK(MonthlyReport_Entry), AC$1 = ""), "", MonthlyReport_Entry)</f>
        <v/>
      </c>
      <c r="AD43" s="1" t="str">
        <f>IF(OR(ISBLANK(MonthlyReport_Entry), AD$1 = ""), "", MonthlyReport_Entry)</f>
        <v/>
      </c>
      <c r="AE43" s="1" t="str">
        <f>IF(OR(ISBLANK(MonthlyReport_Entry), AE$1 = ""), "", MonthlyReport_Entry)</f>
        <v/>
      </c>
      <c r="AF43" s="1" t="str">
        <f>IF(OR(ISBLANK(MonthlyReport_Entry), AF$1 = ""), "", MonthlyReport_Entry)</f>
        <v/>
      </c>
      <c r="AG43" s="1" t="str">
        <f>IF(OR(ISBLANK(MonthlyReport_Entry), AG$1 = ""), "", MonthlyReport_Entry)</f>
        <v/>
      </c>
      <c r="AH43" s="1" t="str">
        <f>IF(OR(ISBLANK(MonthlyReport_Entry), AH$1 = ""), "", MonthlyReport_Entry)</f>
        <v/>
      </c>
      <c r="AI43" s="1" t="str">
        <f>IF(OR(ISBLANK(MonthlyReport_Entry), AI$1 = ""), "", MonthlyReport_Entry)</f>
        <v/>
      </c>
      <c r="AJ43" s="1" t="str">
        <f>IF(OR(ISBLANK(MonthlyReport_Entry), AJ$1 = ""), "", MonthlyReport_Entry)</f>
        <v/>
      </c>
      <c r="AK43" s="1" t="str">
        <f>IF(OR(ISBLANK(MonthlyReport_Entry), AK$1 = ""), "", MonthlyReport_Entry)</f>
        <v/>
      </c>
      <c r="AL43" s="1" t="str">
        <f>IF(OR(ISBLANK(MonthlyReport_Entry), AL$1 = ""), "", MonthlyReport_Entry)</f>
        <v/>
      </c>
      <c r="AM43" s="1" t="str">
        <f>IF(OR(ISBLANK(MonthlyReport_Entry), AM$1 = ""), "", MonthlyReport_Entry)</f>
        <v/>
      </c>
      <c r="AN43" s="1" t="str">
        <f>IF(OR(ISBLANK(MonthlyReport_Entry), AN$1 = ""), "", MonthlyReport_Entry)</f>
        <v/>
      </c>
      <c r="AO43" s="1" t="str">
        <f>IF(OR(ISBLANK(MonthlyReport_Entry), AO$1 = ""), "", MonthlyReport_Entry)</f>
        <v/>
      </c>
      <c r="AP43" s="1" t="str">
        <f>IF(OR(ISBLANK(MonthlyReport_Entry), AP$1 = ""), "", MonthlyReport_Entry)</f>
        <v/>
      </c>
      <c r="AQ43" s="1" t="str">
        <f>IF(OR(ISBLANK(MonthlyReport_Entry), AQ$1 = ""), "", MonthlyReport_Entry)</f>
        <v/>
      </c>
      <c r="AR43" s="1" t="str">
        <f>IF(OR(ISBLANK(MonthlyReport_Entry), AR$1 = ""), "", MonthlyReport_Entry)</f>
        <v/>
      </c>
      <c r="AS43" s="1" t="str">
        <f>IF(OR(ISBLANK(MonthlyReport_Entry), AS$1 = ""), "", MonthlyReport_Entry)</f>
        <v/>
      </c>
      <c r="AT43" s="1" t="str">
        <f>IF(OR(ISBLANK(MonthlyReport_Entry), AT$1 = ""), "", MonthlyReport_Entry)</f>
        <v/>
      </c>
      <c r="AU43" s="1" t="str">
        <f>IF(OR(ISBLANK(MonthlyReport_Entry), AU$1 = ""), "", MonthlyReport_Entry)</f>
        <v/>
      </c>
      <c r="AV43" s="1" t="str">
        <f>IF(OR(ISBLANK(MonthlyReport_Entry), AV$1 = ""), "", MonthlyReport_Entry)</f>
        <v/>
      </c>
      <c r="AW43" s="1" t="str">
        <f>IF(OR(ISBLANK(MonthlyReport_Entry), AW$1 = ""), "", MonthlyReport_Entry)</f>
        <v/>
      </c>
      <c r="AX43" s="1" t="str">
        <f>IF(OR(ISBLANK(MonthlyReport_Entry), AX$1 = ""), "", MonthlyReport_Entry)</f>
        <v/>
      </c>
      <c r="AY43" s="1" t="str">
        <f>IF(OR(ISBLANK(MonthlyReport_Entry), AY$1 = ""), "", MonthlyReport_Entry)</f>
        <v/>
      </c>
      <c r="AZ43" s="1" t="str">
        <f>IF(OR(ISBLANK(MonthlyReport_Entry), AZ$1 = ""), "", MonthlyReport_Entry)</f>
        <v/>
      </c>
      <c r="BA43" s="1" t="str">
        <f>IF(OR(ISBLANK(MonthlyReport_Entry), BA$1 = ""), "", MonthlyReport_Entry)</f>
        <v/>
      </c>
      <c r="BB43" s="1" t="str">
        <f>IF(OR(ISBLANK(MonthlyReport_Entry), BB$1 = ""), "", MonthlyReport_Entry)</f>
        <v/>
      </c>
      <c r="BC43" s="1" t="str">
        <f>IF(OR(ISBLANK(MonthlyReport_Entry), BC$1 = ""), "", MonthlyReport_Entry)</f>
        <v/>
      </c>
      <c r="BD43" s="1" t="str">
        <f>IF(OR(ISBLANK(MonthlyReport_Entry), BD$1 = ""), "", MonthlyReport_Entry)</f>
        <v/>
      </c>
      <c r="BE43" s="1" t="str">
        <f>IF(OR(ISBLANK(MonthlyReport_Entry), BE$1 = ""), "", MonthlyReport_Entry)</f>
        <v/>
      </c>
      <c r="BF43" s="1" t="str">
        <f>IF(OR(ISBLANK(MonthlyReport_Entry), BF$1 = ""), "", MonthlyReport_Entry)</f>
        <v/>
      </c>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row>
    <row r="44" spans="1:177" s="8" customFormat="1" x14ac:dyDescent="0.45">
      <c r="A44" s="58"/>
      <c r="B44" s="14" t="str">
        <f t="shared" si="4"/>
        <v/>
      </c>
      <c r="C44" s="11" t="str">
        <f t="shared" si="3"/>
        <v/>
      </c>
      <c r="D44" s="11" t="str">
        <f>IF($B44 &lt;&gt; "", SUMIF(Transactions!$C:$C, "&lt;" &amp; EDATE($B44, 1), Transactions!G:G), "")</f>
        <v/>
      </c>
      <c r="E44" s="9" t="str">
        <f>Investments!C45</f>
        <v/>
      </c>
      <c r="F44" s="10" t="str">
        <f>IF(B44 &lt;&gt; "", SUMIFS(Transactions!$G:$G, Transactions!H:H, "=" &amp; TRUE, Transactions!$C:$C, "&gt;=" &amp; $B44, Transactions!$C:$C, "&lt;" &amp; EDATE($B44, 1)), "")</f>
        <v/>
      </c>
      <c r="G44" s="10" t="str">
        <f>IF(B44 &lt;&gt; "", SUMIFS(Transactions!$G:$G, Transactions!$C:$C, "&gt;=" &amp; $B44, Transactions!$C:$C, "&lt;" &amp; EDATE($B44, 1)), "")</f>
        <v/>
      </c>
      <c r="H44" s="3" t="str">
        <f t="shared" si="5"/>
        <v/>
      </c>
      <c r="I44" s="1" t="str">
        <f>IF(OR(ISBLANK(MonthlyReport_Entry), I$1 = ""), "", MonthlyReport_Entry)</f>
        <v/>
      </c>
      <c r="J44" s="1" t="str">
        <f>IF(OR(ISBLANK(MonthlyReport_Entry), J$1 = ""), "", MonthlyReport_Entry)</f>
        <v/>
      </c>
      <c r="K44" s="1" t="str">
        <f>IF(OR(ISBLANK(MonthlyReport_Entry), K$1 = ""), "", MonthlyReport_Entry)</f>
        <v/>
      </c>
      <c r="L44" s="1" t="str">
        <f>IF(OR(ISBLANK(MonthlyReport_Entry), L$1 = ""), "", MonthlyReport_Entry)</f>
        <v/>
      </c>
      <c r="M44" s="1" t="str">
        <f>IF(OR(ISBLANK(MonthlyReport_Entry), M$1 = ""), "", MonthlyReport_Entry)</f>
        <v/>
      </c>
      <c r="N44" s="1" t="str">
        <f>IF(OR(ISBLANK(MonthlyReport_Entry), N$1 = ""), "", MonthlyReport_Entry)</f>
        <v/>
      </c>
      <c r="O44" s="1" t="str">
        <f>IF(OR(ISBLANK(MonthlyReport_Entry), O$1 = ""), "", MonthlyReport_Entry)</f>
        <v/>
      </c>
      <c r="P44" s="1" t="str">
        <f>IF(OR(ISBLANK(MonthlyReport_Entry), P$1 = ""), "", MonthlyReport_Entry)</f>
        <v/>
      </c>
      <c r="Q44" s="1" t="str">
        <f>IF(OR(ISBLANK(MonthlyReport_Entry), Q$1 = ""), "", MonthlyReport_Entry)</f>
        <v/>
      </c>
      <c r="R44" s="1" t="str">
        <f>IF(OR(ISBLANK(MonthlyReport_Entry), R$1 = ""), "", MonthlyReport_Entry)</f>
        <v/>
      </c>
      <c r="S44" s="1" t="str">
        <f>IF(OR(ISBLANK(MonthlyReport_Entry), S$1 = ""), "", MonthlyReport_Entry)</f>
        <v/>
      </c>
      <c r="T44" s="1" t="str">
        <f>IF(OR(ISBLANK(MonthlyReport_Entry), T$1 = ""), "", MonthlyReport_Entry)</f>
        <v/>
      </c>
      <c r="U44" s="1" t="str">
        <f>IF(OR(ISBLANK(MonthlyReport_Entry), U$1 = ""), "", MonthlyReport_Entry)</f>
        <v/>
      </c>
      <c r="V44" s="1" t="str">
        <f>IF(OR(ISBLANK(MonthlyReport_Entry), V$1 = ""), "", MonthlyReport_Entry)</f>
        <v/>
      </c>
      <c r="W44" s="1" t="str">
        <f>IF(OR(ISBLANK(MonthlyReport_Entry), W$1 = ""), "", MonthlyReport_Entry)</f>
        <v/>
      </c>
      <c r="X44" s="1" t="str">
        <f>IF(OR(ISBLANK(MonthlyReport_Entry), X$1 = ""), "", MonthlyReport_Entry)</f>
        <v/>
      </c>
      <c r="Y44" s="1" t="str">
        <f>IF(OR(ISBLANK(MonthlyReport_Entry), Y$1 = ""), "", MonthlyReport_Entry)</f>
        <v/>
      </c>
      <c r="Z44" s="1" t="str">
        <f>IF(OR(ISBLANK(MonthlyReport_Entry), Z$1 = ""), "", MonthlyReport_Entry)</f>
        <v/>
      </c>
      <c r="AA44" s="1" t="str">
        <f>IF(OR(ISBLANK(MonthlyReport_Entry), AA$1 = ""), "", MonthlyReport_Entry)</f>
        <v/>
      </c>
      <c r="AB44" s="1" t="str">
        <f>IF(OR(ISBLANK(MonthlyReport_Entry), AB$1 = ""), "", MonthlyReport_Entry)</f>
        <v/>
      </c>
      <c r="AC44" s="1" t="str">
        <f>IF(OR(ISBLANK(MonthlyReport_Entry), AC$1 = ""), "", MonthlyReport_Entry)</f>
        <v/>
      </c>
      <c r="AD44" s="1" t="str">
        <f>IF(OR(ISBLANK(MonthlyReport_Entry), AD$1 = ""), "", MonthlyReport_Entry)</f>
        <v/>
      </c>
      <c r="AE44" s="1" t="str">
        <f>IF(OR(ISBLANK(MonthlyReport_Entry), AE$1 = ""), "", MonthlyReport_Entry)</f>
        <v/>
      </c>
      <c r="AF44" s="1" t="str">
        <f>IF(OR(ISBLANK(MonthlyReport_Entry), AF$1 = ""), "", MonthlyReport_Entry)</f>
        <v/>
      </c>
      <c r="AG44" s="1" t="str">
        <f>IF(OR(ISBLANK(MonthlyReport_Entry), AG$1 = ""), "", MonthlyReport_Entry)</f>
        <v/>
      </c>
      <c r="AH44" s="1" t="str">
        <f>IF(OR(ISBLANK(MonthlyReport_Entry), AH$1 = ""), "", MonthlyReport_Entry)</f>
        <v/>
      </c>
      <c r="AI44" s="1" t="str">
        <f>IF(OR(ISBLANK(MonthlyReport_Entry), AI$1 = ""), "", MonthlyReport_Entry)</f>
        <v/>
      </c>
      <c r="AJ44" s="1" t="str">
        <f>IF(OR(ISBLANK(MonthlyReport_Entry), AJ$1 = ""), "", MonthlyReport_Entry)</f>
        <v/>
      </c>
      <c r="AK44" s="1" t="str">
        <f>IF(OR(ISBLANK(MonthlyReport_Entry), AK$1 = ""), "", MonthlyReport_Entry)</f>
        <v/>
      </c>
      <c r="AL44" s="1" t="str">
        <f>IF(OR(ISBLANK(MonthlyReport_Entry), AL$1 = ""), "", MonthlyReport_Entry)</f>
        <v/>
      </c>
      <c r="AM44" s="1" t="str">
        <f>IF(OR(ISBLANK(MonthlyReport_Entry), AM$1 = ""), "", MonthlyReport_Entry)</f>
        <v/>
      </c>
      <c r="AN44" s="1" t="str">
        <f>IF(OR(ISBLANK(MonthlyReport_Entry), AN$1 = ""), "", MonthlyReport_Entry)</f>
        <v/>
      </c>
      <c r="AO44" s="1" t="str">
        <f>IF(OR(ISBLANK(MonthlyReport_Entry), AO$1 = ""), "", MonthlyReport_Entry)</f>
        <v/>
      </c>
      <c r="AP44" s="1" t="str">
        <f>IF(OR(ISBLANK(MonthlyReport_Entry), AP$1 = ""), "", MonthlyReport_Entry)</f>
        <v/>
      </c>
      <c r="AQ44" s="1" t="str">
        <f>IF(OR(ISBLANK(MonthlyReport_Entry), AQ$1 = ""), "", MonthlyReport_Entry)</f>
        <v/>
      </c>
      <c r="AR44" s="1" t="str">
        <f>IF(OR(ISBLANK(MonthlyReport_Entry), AR$1 = ""), "", MonthlyReport_Entry)</f>
        <v/>
      </c>
      <c r="AS44" s="1" t="str">
        <f>IF(OR(ISBLANK(MonthlyReport_Entry), AS$1 = ""), "", MonthlyReport_Entry)</f>
        <v/>
      </c>
      <c r="AT44" s="1" t="str">
        <f>IF(OR(ISBLANK(MonthlyReport_Entry), AT$1 = ""), "", MonthlyReport_Entry)</f>
        <v/>
      </c>
      <c r="AU44" s="1" t="str">
        <f>IF(OR(ISBLANK(MonthlyReport_Entry), AU$1 = ""), "", MonthlyReport_Entry)</f>
        <v/>
      </c>
      <c r="AV44" s="1" t="str">
        <f>IF(OR(ISBLANK(MonthlyReport_Entry), AV$1 = ""), "", MonthlyReport_Entry)</f>
        <v/>
      </c>
      <c r="AW44" s="1" t="str">
        <f>IF(OR(ISBLANK(MonthlyReport_Entry), AW$1 = ""), "", MonthlyReport_Entry)</f>
        <v/>
      </c>
      <c r="AX44" s="1" t="str">
        <f>IF(OR(ISBLANK(MonthlyReport_Entry), AX$1 = ""), "", MonthlyReport_Entry)</f>
        <v/>
      </c>
      <c r="AY44" s="1" t="str">
        <f>IF(OR(ISBLANK(MonthlyReport_Entry), AY$1 = ""), "", MonthlyReport_Entry)</f>
        <v/>
      </c>
      <c r="AZ44" s="1" t="str">
        <f>IF(OR(ISBLANK(MonthlyReport_Entry), AZ$1 = ""), "", MonthlyReport_Entry)</f>
        <v/>
      </c>
      <c r="BA44" s="1" t="str">
        <f>IF(OR(ISBLANK(MonthlyReport_Entry), BA$1 = ""), "", MonthlyReport_Entry)</f>
        <v/>
      </c>
      <c r="BB44" s="1" t="str">
        <f>IF(OR(ISBLANK(MonthlyReport_Entry), BB$1 = ""), "", MonthlyReport_Entry)</f>
        <v/>
      </c>
      <c r="BC44" s="1" t="str">
        <f>IF(OR(ISBLANK(MonthlyReport_Entry), BC$1 = ""), "", MonthlyReport_Entry)</f>
        <v/>
      </c>
      <c r="BD44" s="1" t="str">
        <f>IF(OR(ISBLANK(MonthlyReport_Entry), BD$1 = ""), "", MonthlyReport_Entry)</f>
        <v/>
      </c>
      <c r="BE44" s="1" t="str">
        <f>IF(OR(ISBLANK(MonthlyReport_Entry), BE$1 = ""), "", MonthlyReport_Entry)</f>
        <v/>
      </c>
      <c r="BF44" s="1" t="str">
        <f>IF(OR(ISBLANK(MonthlyReport_Entry), BF$1 = ""), "", MonthlyReport_Entry)</f>
        <v/>
      </c>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row>
    <row r="45" spans="1:177" s="8" customFormat="1" x14ac:dyDescent="0.45">
      <c r="A45" s="58"/>
      <c r="B45" s="14" t="str">
        <f t="shared" si="4"/>
        <v/>
      </c>
      <c r="C45" s="11" t="str">
        <f t="shared" si="3"/>
        <v/>
      </c>
      <c r="D45" s="11" t="str">
        <f>IF($B45 &lt;&gt; "", SUMIF(Transactions!$C:$C, "&lt;" &amp; EDATE($B45, 1), Transactions!G:G), "")</f>
        <v/>
      </c>
      <c r="E45" s="9" t="str">
        <f>Investments!C46</f>
        <v/>
      </c>
      <c r="F45" s="10" t="str">
        <f>IF(B45 &lt;&gt; "", SUMIFS(Transactions!$G:$G, Transactions!H:H, "=" &amp; TRUE, Transactions!$C:$C, "&gt;=" &amp; $B45, Transactions!$C:$C, "&lt;" &amp; EDATE($B45, 1)), "")</f>
        <v/>
      </c>
      <c r="G45" s="10" t="str">
        <f>IF(B45 &lt;&gt; "", SUMIFS(Transactions!$G:$G, Transactions!$C:$C, "&gt;=" &amp; $B45, Transactions!$C:$C, "&lt;" &amp; EDATE($B45, 1)), "")</f>
        <v/>
      </c>
      <c r="H45" s="3" t="str">
        <f t="shared" si="5"/>
        <v/>
      </c>
      <c r="I45" s="1" t="str">
        <f>IF(OR(ISBLANK(MonthlyReport_Entry), I$1 = ""), "", MonthlyReport_Entry)</f>
        <v/>
      </c>
      <c r="J45" s="1" t="str">
        <f>IF(OR(ISBLANK(MonthlyReport_Entry), J$1 = ""), "", MonthlyReport_Entry)</f>
        <v/>
      </c>
      <c r="K45" s="1" t="str">
        <f>IF(OR(ISBLANK(MonthlyReport_Entry), K$1 = ""), "", MonthlyReport_Entry)</f>
        <v/>
      </c>
      <c r="L45" s="1" t="str">
        <f>IF(OR(ISBLANK(MonthlyReport_Entry), L$1 = ""), "", MonthlyReport_Entry)</f>
        <v/>
      </c>
      <c r="M45" s="1" t="str">
        <f>IF(OR(ISBLANK(MonthlyReport_Entry), M$1 = ""), "", MonthlyReport_Entry)</f>
        <v/>
      </c>
      <c r="N45" s="1" t="str">
        <f>IF(OR(ISBLANK(MonthlyReport_Entry), N$1 = ""), "", MonthlyReport_Entry)</f>
        <v/>
      </c>
      <c r="O45" s="1" t="str">
        <f>IF(OR(ISBLANK(MonthlyReport_Entry), O$1 = ""), "", MonthlyReport_Entry)</f>
        <v/>
      </c>
      <c r="P45" s="1" t="str">
        <f>IF(OR(ISBLANK(MonthlyReport_Entry), P$1 = ""), "", MonthlyReport_Entry)</f>
        <v/>
      </c>
      <c r="Q45" s="1" t="str">
        <f>IF(OR(ISBLANK(MonthlyReport_Entry), Q$1 = ""), "", MonthlyReport_Entry)</f>
        <v/>
      </c>
      <c r="R45" s="1" t="str">
        <f>IF(OR(ISBLANK(MonthlyReport_Entry), R$1 = ""), "", MonthlyReport_Entry)</f>
        <v/>
      </c>
      <c r="S45" s="1" t="str">
        <f>IF(OR(ISBLANK(MonthlyReport_Entry), S$1 = ""), "", MonthlyReport_Entry)</f>
        <v/>
      </c>
      <c r="T45" s="1" t="str">
        <f>IF(OR(ISBLANK(MonthlyReport_Entry), T$1 = ""), "", MonthlyReport_Entry)</f>
        <v/>
      </c>
      <c r="U45" s="1" t="str">
        <f>IF(OR(ISBLANK(MonthlyReport_Entry), U$1 = ""), "", MonthlyReport_Entry)</f>
        <v/>
      </c>
      <c r="V45" s="1" t="str">
        <f>IF(OR(ISBLANK(MonthlyReport_Entry), V$1 = ""), "", MonthlyReport_Entry)</f>
        <v/>
      </c>
      <c r="W45" s="1" t="str">
        <f>IF(OR(ISBLANK(MonthlyReport_Entry), W$1 = ""), "", MonthlyReport_Entry)</f>
        <v/>
      </c>
      <c r="X45" s="1" t="str">
        <f>IF(OR(ISBLANK(MonthlyReport_Entry), X$1 = ""), "", MonthlyReport_Entry)</f>
        <v/>
      </c>
      <c r="Y45" s="1" t="str">
        <f>IF(OR(ISBLANK(MonthlyReport_Entry), Y$1 = ""), "", MonthlyReport_Entry)</f>
        <v/>
      </c>
      <c r="Z45" s="1" t="str">
        <f>IF(OR(ISBLANK(MonthlyReport_Entry), Z$1 = ""), "", MonthlyReport_Entry)</f>
        <v/>
      </c>
      <c r="AA45" s="1" t="str">
        <f>IF(OR(ISBLANK(MonthlyReport_Entry), AA$1 = ""), "", MonthlyReport_Entry)</f>
        <v/>
      </c>
      <c r="AB45" s="1" t="str">
        <f>IF(OR(ISBLANK(MonthlyReport_Entry), AB$1 = ""), "", MonthlyReport_Entry)</f>
        <v/>
      </c>
      <c r="AC45" s="1" t="str">
        <f>IF(OR(ISBLANK(MonthlyReport_Entry), AC$1 = ""), "", MonthlyReport_Entry)</f>
        <v/>
      </c>
      <c r="AD45" s="1" t="str">
        <f>IF(OR(ISBLANK(MonthlyReport_Entry), AD$1 = ""), "", MonthlyReport_Entry)</f>
        <v/>
      </c>
      <c r="AE45" s="1" t="str">
        <f>IF(OR(ISBLANK(MonthlyReport_Entry), AE$1 = ""), "", MonthlyReport_Entry)</f>
        <v/>
      </c>
      <c r="AF45" s="1" t="str">
        <f>IF(OR(ISBLANK(MonthlyReport_Entry), AF$1 = ""), "", MonthlyReport_Entry)</f>
        <v/>
      </c>
      <c r="AG45" s="1" t="str">
        <f>IF(OR(ISBLANK(MonthlyReport_Entry), AG$1 = ""), "", MonthlyReport_Entry)</f>
        <v/>
      </c>
      <c r="AH45" s="1" t="str">
        <f>IF(OR(ISBLANK(MonthlyReport_Entry), AH$1 = ""), "", MonthlyReport_Entry)</f>
        <v/>
      </c>
      <c r="AI45" s="1" t="str">
        <f>IF(OR(ISBLANK(MonthlyReport_Entry), AI$1 = ""), "", MonthlyReport_Entry)</f>
        <v/>
      </c>
      <c r="AJ45" s="1" t="str">
        <f>IF(OR(ISBLANK(MonthlyReport_Entry), AJ$1 = ""), "", MonthlyReport_Entry)</f>
        <v/>
      </c>
      <c r="AK45" s="1" t="str">
        <f>IF(OR(ISBLANK(MonthlyReport_Entry), AK$1 = ""), "", MonthlyReport_Entry)</f>
        <v/>
      </c>
      <c r="AL45" s="1" t="str">
        <f>IF(OR(ISBLANK(MonthlyReport_Entry), AL$1 = ""), "", MonthlyReport_Entry)</f>
        <v/>
      </c>
      <c r="AM45" s="1" t="str">
        <f>IF(OR(ISBLANK(MonthlyReport_Entry), AM$1 = ""), "", MonthlyReport_Entry)</f>
        <v/>
      </c>
      <c r="AN45" s="1" t="str">
        <f>IF(OR(ISBLANK(MonthlyReport_Entry), AN$1 = ""), "", MonthlyReport_Entry)</f>
        <v/>
      </c>
      <c r="AO45" s="1" t="str">
        <f>IF(OR(ISBLANK(MonthlyReport_Entry), AO$1 = ""), "", MonthlyReport_Entry)</f>
        <v/>
      </c>
      <c r="AP45" s="1" t="str">
        <f>IF(OR(ISBLANK(MonthlyReport_Entry), AP$1 = ""), "", MonthlyReport_Entry)</f>
        <v/>
      </c>
      <c r="AQ45" s="1" t="str">
        <f>IF(OR(ISBLANK(MonthlyReport_Entry), AQ$1 = ""), "", MonthlyReport_Entry)</f>
        <v/>
      </c>
      <c r="AR45" s="1" t="str">
        <f>IF(OR(ISBLANK(MonthlyReport_Entry), AR$1 = ""), "", MonthlyReport_Entry)</f>
        <v/>
      </c>
      <c r="AS45" s="1" t="str">
        <f>IF(OR(ISBLANK(MonthlyReport_Entry), AS$1 = ""), "", MonthlyReport_Entry)</f>
        <v/>
      </c>
      <c r="AT45" s="1" t="str">
        <f>IF(OR(ISBLANK(MonthlyReport_Entry), AT$1 = ""), "", MonthlyReport_Entry)</f>
        <v/>
      </c>
      <c r="AU45" s="1" t="str">
        <f>IF(OR(ISBLANK(MonthlyReport_Entry), AU$1 = ""), "", MonthlyReport_Entry)</f>
        <v/>
      </c>
      <c r="AV45" s="1" t="str">
        <f>IF(OR(ISBLANK(MonthlyReport_Entry), AV$1 = ""), "", MonthlyReport_Entry)</f>
        <v/>
      </c>
      <c r="AW45" s="1" t="str">
        <f>IF(OR(ISBLANK(MonthlyReport_Entry), AW$1 = ""), "", MonthlyReport_Entry)</f>
        <v/>
      </c>
      <c r="AX45" s="1" t="str">
        <f>IF(OR(ISBLANK(MonthlyReport_Entry), AX$1 = ""), "", MonthlyReport_Entry)</f>
        <v/>
      </c>
      <c r="AY45" s="1" t="str">
        <f>IF(OR(ISBLANK(MonthlyReport_Entry), AY$1 = ""), "", MonthlyReport_Entry)</f>
        <v/>
      </c>
      <c r="AZ45" s="1" t="str">
        <f>IF(OR(ISBLANK(MonthlyReport_Entry), AZ$1 = ""), "", MonthlyReport_Entry)</f>
        <v/>
      </c>
      <c r="BA45" s="1" t="str">
        <f>IF(OR(ISBLANK(MonthlyReport_Entry), BA$1 = ""), "", MonthlyReport_Entry)</f>
        <v/>
      </c>
      <c r="BB45" s="1" t="str">
        <f>IF(OR(ISBLANK(MonthlyReport_Entry), BB$1 = ""), "", MonthlyReport_Entry)</f>
        <v/>
      </c>
      <c r="BC45" s="1" t="str">
        <f>IF(OR(ISBLANK(MonthlyReport_Entry), BC$1 = ""), "", MonthlyReport_Entry)</f>
        <v/>
      </c>
      <c r="BD45" s="1" t="str">
        <f>IF(OR(ISBLANK(MonthlyReport_Entry), BD$1 = ""), "", MonthlyReport_Entry)</f>
        <v/>
      </c>
      <c r="BE45" s="1" t="str">
        <f>IF(OR(ISBLANK(MonthlyReport_Entry), BE$1 = ""), "", MonthlyReport_Entry)</f>
        <v/>
      </c>
      <c r="BF45" s="1" t="str">
        <f>IF(OR(ISBLANK(MonthlyReport_Entry), BF$1 = ""), "", MonthlyReport_Entry)</f>
        <v/>
      </c>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row>
    <row r="46" spans="1:177" s="8" customFormat="1" x14ac:dyDescent="0.45">
      <c r="A46" s="58"/>
      <c r="B46" s="14" t="str">
        <f t="shared" si="4"/>
        <v/>
      </c>
      <c r="C46" s="11" t="str">
        <f t="shared" si="3"/>
        <v/>
      </c>
      <c r="D46" s="11" t="str">
        <f>IF($B46 &lt;&gt; "", SUMIF(Transactions!$C:$C, "&lt;" &amp; EDATE($B46, 1), Transactions!G:G), "")</f>
        <v/>
      </c>
      <c r="E46" s="9" t="str">
        <f>Investments!C47</f>
        <v/>
      </c>
      <c r="F46" s="10" t="str">
        <f>IF(B46 &lt;&gt; "", SUMIFS(Transactions!$G:$G, Transactions!H:H, "=" &amp; TRUE, Transactions!$C:$C, "&gt;=" &amp; $B46, Transactions!$C:$C, "&lt;" &amp; EDATE($B46, 1)), "")</f>
        <v/>
      </c>
      <c r="G46" s="10" t="str">
        <f>IF(B46 &lt;&gt; "", SUMIFS(Transactions!$G:$G, Transactions!$C:$C, "&gt;=" &amp; $B46, Transactions!$C:$C, "&lt;" &amp; EDATE($B46, 1)), "")</f>
        <v/>
      </c>
      <c r="H46" s="3" t="str">
        <f t="shared" si="5"/>
        <v/>
      </c>
      <c r="I46" s="1" t="str">
        <f>IF(OR(ISBLANK(MonthlyReport_Entry), I$1 = ""), "", MonthlyReport_Entry)</f>
        <v/>
      </c>
      <c r="J46" s="1" t="str">
        <f>IF(OR(ISBLANK(MonthlyReport_Entry), J$1 = ""), "", MonthlyReport_Entry)</f>
        <v/>
      </c>
      <c r="K46" s="1" t="str">
        <f>IF(OR(ISBLANK(MonthlyReport_Entry), K$1 = ""), "", MonthlyReport_Entry)</f>
        <v/>
      </c>
      <c r="L46" s="1" t="str">
        <f>IF(OR(ISBLANK(MonthlyReport_Entry), L$1 = ""), "", MonthlyReport_Entry)</f>
        <v/>
      </c>
      <c r="M46" s="1" t="str">
        <f>IF(OR(ISBLANK(MonthlyReport_Entry), M$1 = ""), "", MonthlyReport_Entry)</f>
        <v/>
      </c>
      <c r="N46" s="1" t="str">
        <f>IF(OR(ISBLANK(MonthlyReport_Entry), N$1 = ""), "", MonthlyReport_Entry)</f>
        <v/>
      </c>
      <c r="O46" s="1" t="str">
        <f>IF(OR(ISBLANK(MonthlyReport_Entry), O$1 = ""), "", MonthlyReport_Entry)</f>
        <v/>
      </c>
      <c r="P46" s="1" t="str">
        <f>IF(OR(ISBLANK(MonthlyReport_Entry), P$1 = ""), "", MonthlyReport_Entry)</f>
        <v/>
      </c>
      <c r="Q46" s="1" t="str">
        <f>IF(OR(ISBLANK(MonthlyReport_Entry), Q$1 = ""), "", MonthlyReport_Entry)</f>
        <v/>
      </c>
      <c r="R46" s="1" t="str">
        <f>IF(OR(ISBLANK(MonthlyReport_Entry), R$1 = ""), "", MonthlyReport_Entry)</f>
        <v/>
      </c>
      <c r="S46" s="1" t="str">
        <f>IF(OR(ISBLANK(MonthlyReport_Entry), S$1 = ""), "", MonthlyReport_Entry)</f>
        <v/>
      </c>
      <c r="T46" s="1" t="str">
        <f>IF(OR(ISBLANK(MonthlyReport_Entry), T$1 = ""), "", MonthlyReport_Entry)</f>
        <v/>
      </c>
      <c r="U46" s="1" t="str">
        <f>IF(OR(ISBLANK(MonthlyReport_Entry), U$1 = ""), "", MonthlyReport_Entry)</f>
        <v/>
      </c>
      <c r="V46" s="1" t="str">
        <f>IF(OR(ISBLANK(MonthlyReport_Entry), V$1 = ""), "", MonthlyReport_Entry)</f>
        <v/>
      </c>
      <c r="W46" s="1" t="str">
        <f>IF(OR(ISBLANK(MonthlyReport_Entry), W$1 = ""), "", MonthlyReport_Entry)</f>
        <v/>
      </c>
      <c r="X46" s="1" t="str">
        <f>IF(OR(ISBLANK(MonthlyReport_Entry), X$1 = ""), "", MonthlyReport_Entry)</f>
        <v/>
      </c>
      <c r="Y46" s="1" t="str">
        <f>IF(OR(ISBLANK(MonthlyReport_Entry), Y$1 = ""), "", MonthlyReport_Entry)</f>
        <v/>
      </c>
      <c r="Z46" s="1" t="str">
        <f>IF(OR(ISBLANK(MonthlyReport_Entry), Z$1 = ""), "", MonthlyReport_Entry)</f>
        <v/>
      </c>
      <c r="AA46" s="1" t="str">
        <f>IF(OR(ISBLANK(MonthlyReport_Entry), AA$1 = ""), "", MonthlyReport_Entry)</f>
        <v/>
      </c>
      <c r="AB46" s="1" t="str">
        <f>IF(OR(ISBLANK(MonthlyReport_Entry), AB$1 = ""), "", MonthlyReport_Entry)</f>
        <v/>
      </c>
      <c r="AC46" s="1" t="str">
        <f>IF(OR(ISBLANK(MonthlyReport_Entry), AC$1 = ""), "", MonthlyReport_Entry)</f>
        <v/>
      </c>
      <c r="AD46" s="1" t="str">
        <f>IF(OR(ISBLANK(MonthlyReport_Entry), AD$1 = ""), "", MonthlyReport_Entry)</f>
        <v/>
      </c>
      <c r="AE46" s="1" t="str">
        <f>IF(OR(ISBLANK(MonthlyReport_Entry), AE$1 = ""), "", MonthlyReport_Entry)</f>
        <v/>
      </c>
      <c r="AF46" s="1" t="str">
        <f>IF(OR(ISBLANK(MonthlyReport_Entry), AF$1 = ""), "", MonthlyReport_Entry)</f>
        <v/>
      </c>
      <c r="AG46" s="1" t="str">
        <f>IF(OR(ISBLANK(MonthlyReport_Entry), AG$1 = ""), "", MonthlyReport_Entry)</f>
        <v/>
      </c>
      <c r="AH46" s="1" t="str">
        <f>IF(OR(ISBLANK(MonthlyReport_Entry), AH$1 = ""), "", MonthlyReport_Entry)</f>
        <v/>
      </c>
      <c r="AI46" s="1" t="str">
        <f>IF(OR(ISBLANK(MonthlyReport_Entry), AI$1 = ""), "", MonthlyReport_Entry)</f>
        <v/>
      </c>
      <c r="AJ46" s="1" t="str">
        <f>IF(OR(ISBLANK(MonthlyReport_Entry), AJ$1 = ""), "", MonthlyReport_Entry)</f>
        <v/>
      </c>
      <c r="AK46" s="1" t="str">
        <f>IF(OR(ISBLANK(MonthlyReport_Entry), AK$1 = ""), "", MonthlyReport_Entry)</f>
        <v/>
      </c>
      <c r="AL46" s="1" t="str">
        <f>IF(OR(ISBLANK(MonthlyReport_Entry), AL$1 = ""), "", MonthlyReport_Entry)</f>
        <v/>
      </c>
      <c r="AM46" s="1" t="str">
        <f>IF(OR(ISBLANK(MonthlyReport_Entry), AM$1 = ""), "", MonthlyReport_Entry)</f>
        <v/>
      </c>
      <c r="AN46" s="1" t="str">
        <f>IF(OR(ISBLANK(MonthlyReport_Entry), AN$1 = ""), "", MonthlyReport_Entry)</f>
        <v/>
      </c>
      <c r="AO46" s="1" t="str">
        <f>IF(OR(ISBLANK(MonthlyReport_Entry), AO$1 = ""), "", MonthlyReport_Entry)</f>
        <v/>
      </c>
      <c r="AP46" s="1" t="str">
        <f>IF(OR(ISBLANK(MonthlyReport_Entry), AP$1 = ""), "", MonthlyReport_Entry)</f>
        <v/>
      </c>
      <c r="AQ46" s="1" t="str">
        <f>IF(OR(ISBLANK(MonthlyReport_Entry), AQ$1 = ""), "", MonthlyReport_Entry)</f>
        <v/>
      </c>
      <c r="AR46" s="1" t="str">
        <f>IF(OR(ISBLANK(MonthlyReport_Entry), AR$1 = ""), "", MonthlyReport_Entry)</f>
        <v/>
      </c>
      <c r="AS46" s="1" t="str">
        <f>IF(OR(ISBLANK(MonthlyReport_Entry), AS$1 = ""), "", MonthlyReport_Entry)</f>
        <v/>
      </c>
      <c r="AT46" s="1" t="str">
        <f>IF(OR(ISBLANK(MonthlyReport_Entry), AT$1 = ""), "", MonthlyReport_Entry)</f>
        <v/>
      </c>
      <c r="AU46" s="1" t="str">
        <f>IF(OR(ISBLANK(MonthlyReport_Entry), AU$1 = ""), "", MonthlyReport_Entry)</f>
        <v/>
      </c>
      <c r="AV46" s="1" t="str">
        <f>IF(OR(ISBLANK(MonthlyReport_Entry), AV$1 = ""), "", MonthlyReport_Entry)</f>
        <v/>
      </c>
      <c r="AW46" s="1" t="str">
        <f>IF(OR(ISBLANK(MonthlyReport_Entry), AW$1 = ""), "", MonthlyReport_Entry)</f>
        <v/>
      </c>
      <c r="AX46" s="1" t="str">
        <f>IF(OR(ISBLANK(MonthlyReport_Entry), AX$1 = ""), "", MonthlyReport_Entry)</f>
        <v/>
      </c>
      <c r="AY46" s="1" t="str">
        <f>IF(OR(ISBLANK(MonthlyReport_Entry), AY$1 = ""), "", MonthlyReport_Entry)</f>
        <v/>
      </c>
      <c r="AZ46" s="1" t="str">
        <f>IF(OR(ISBLANK(MonthlyReport_Entry), AZ$1 = ""), "", MonthlyReport_Entry)</f>
        <v/>
      </c>
      <c r="BA46" s="1" t="str">
        <f>IF(OR(ISBLANK(MonthlyReport_Entry), BA$1 = ""), "", MonthlyReport_Entry)</f>
        <v/>
      </c>
      <c r="BB46" s="1" t="str">
        <f>IF(OR(ISBLANK(MonthlyReport_Entry), BB$1 = ""), "", MonthlyReport_Entry)</f>
        <v/>
      </c>
      <c r="BC46" s="1" t="str">
        <f>IF(OR(ISBLANK(MonthlyReport_Entry), BC$1 = ""), "", MonthlyReport_Entry)</f>
        <v/>
      </c>
      <c r="BD46" s="1" t="str">
        <f>IF(OR(ISBLANK(MonthlyReport_Entry), BD$1 = ""), "", MonthlyReport_Entry)</f>
        <v/>
      </c>
      <c r="BE46" s="1" t="str">
        <f>IF(OR(ISBLANK(MonthlyReport_Entry), BE$1 = ""), "", MonthlyReport_Entry)</f>
        <v/>
      </c>
      <c r="BF46" s="1" t="str">
        <f>IF(OR(ISBLANK(MonthlyReport_Entry), BF$1 = ""), "", MonthlyReport_Entry)</f>
        <v/>
      </c>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row>
    <row r="47" spans="1:177" s="8" customFormat="1" x14ac:dyDescent="0.45">
      <c r="A47" s="58"/>
      <c r="B47" s="14" t="str">
        <f t="shared" si="4"/>
        <v/>
      </c>
      <c r="C47" s="11" t="str">
        <f t="shared" si="3"/>
        <v/>
      </c>
      <c r="D47" s="11" t="str">
        <f>IF($B47 &lt;&gt; "", SUMIF(Transactions!$C:$C, "&lt;" &amp; EDATE($B47, 1), Transactions!G:G), "")</f>
        <v/>
      </c>
      <c r="E47" s="9" t="str">
        <f>Investments!C48</f>
        <v/>
      </c>
      <c r="F47" s="10" t="str">
        <f>IF(B47 &lt;&gt; "", SUMIFS(Transactions!$G:$G, Transactions!H:H, "=" &amp; TRUE, Transactions!$C:$C, "&gt;=" &amp; $B47, Transactions!$C:$C, "&lt;" &amp; EDATE($B47, 1)), "")</f>
        <v/>
      </c>
      <c r="G47" s="10" t="str">
        <f>IF(B47 &lt;&gt; "", SUMIFS(Transactions!$G:$G, Transactions!$C:$C, "&gt;=" &amp; $B47, Transactions!$C:$C, "&lt;" &amp; EDATE($B47, 1)), "")</f>
        <v/>
      </c>
      <c r="H47" s="3" t="str">
        <f t="shared" si="5"/>
        <v/>
      </c>
      <c r="I47" s="1" t="str">
        <f>IF(OR(ISBLANK(MonthlyReport_Entry), I$1 = ""), "", MonthlyReport_Entry)</f>
        <v/>
      </c>
      <c r="J47" s="1" t="str">
        <f>IF(OR(ISBLANK(MonthlyReport_Entry), J$1 = ""), "", MonthlyReport_Entry)</f>
        <v/>
      </c>
      <c r="K47" s="1" t="str">
        <f>IF(OR(ISBLANK(MonthlyReport_Entry), K$1 = ""), "", MonthlyReport_Entry)</f>
        <v/>
      </c>
      <c r="L47" s="1" t="str">
        <f>IF(OR(ISBLANK(MonthlyReport_Entry), L$1 = ""), "", MonthlyReport_Entry)</f>
        <v/>
      </c>
      <c r="M47" s="1" t="str">
        <f>IF(OR(ISBLANK(MonthlyReport_Entry), M$1 = ""), "", MonthlyReport_Entry)</f>
        <v/>
      </c>
      <c r="N47" s="1" t="str">
        <f>IF(OR(ISBLANK(MonthlyReport_Entry), N$1 = ""), "", MonthlyReport_Entry)</f>
        <v/>
      </c>
      <c r="O47" s="1" t="str">
        <f>IF(OR(ISBLANK(MonthlyReport_Entry), O$1 = ""), "", MonthlyReport_Entry)</f>
        <v/>
      </c>
      <c r="P47" s="1" t="str">
        <f>IF(OR(ISBLANK(MonthlyReport_Entry), P$1 = ""), "", MonthlyReport_Entry)</f>
        <v/>
      </c>
      <c r="Q47" s="1" t="str">
        <f>IF(OR(ISBLANK(MonthlyReport_Entry), Q$1 = ""), "", MonthlyReport_Entry)</f>
        <v/>
      </c>
      <c r="R47" s="1" t="str">
        <f>IF(OR(ISBLANK(MonthlyReport_Entry), R$1 = ""), "", MonthlyReport_Entry)</f>
        <v/>
      </c>
      <c r="S47" s="1" t="str">
        <f>IF(OR(ISBLANK(MonthlyReport_Entry), S$1 = ""), "", MonthlyReport_Entry)</f>
        <v/>
      </c>
      <c r="T47" s="1" t="str">
        <f>IF(OR(ISBLANK(MonthlyReport_Entry), T$1 = ""), "", MonthlyReport_Entry)</f>
        <v/>
      </c>
      <c r="U47" s="1" t="str">
        <f>IF(OR(ISBLANK(MonthlyReport_Entry), U$1 = ""), "", MonthlyReport_Entry)</f>
        <v/>
      </c>
      <c r="V47" s="1" t="str">
        <f>IF(OR(ISBLANK(MonthlyReport_Entry), V$1 = ""), "", MonthlyReport_Entry)</f>
        <v/>
      </c>
      <c r="W47" s="1" t="str">
        <f>IF(OR(ISBLANK(MonthlyReport_Entry), W$1 = ""), "", MonthlyReport_Entry)</f>
        <v/>
      </c>
      <c r="X47" s="1" t="str">
        <f>IF(OR(ISBLANK(MonthlyReport_Entry), X$1 = ""), "", MonthlyReport_Entry)</f>
        <v/>
      </c>
      <c r="Y47" s="1" t="str">
        <f>IF(OR(ISBLANK(MonthlyReport_Entry), Y$1 = ""), "", MonthlyReport_Entry)</f>
        <v/>
      </c>
      <c r="Z47" s="1" t="str">
        <f>IF(OR(ISBLANK(MonthlyReport_Entry), Z$1 = ""), "", MonthlyReport_Entry)</f>
        <v/>
      </c>
      <c r="AA47" s="1" t="str">
        <f>IF(OR(ISBLANK(MonthlyReport_Entry), AA$1 = ""), "", MonthlyReport_Entry)</f>
        <v/>
      </c>
      <c r="AB47" s="1" t="str">
        <f>IF(OR(ISBLANK(MonthlyReport_Entry), AB$1 = ""), "", MonthlyReport_Entry)</f>
        <v/>
      </c>
      <c r="AC47" s="1" t="str">
        <f>IF(OR(ISBLANK(MonthlyReport_Entry), AC$1 = ""), "", MonthlyReport_Entry)</f>
        <v/>
      </c>
      <c r="AD47" s="1" t="str">
        <f>IF(OR(ISBLANK(MonthlyReport_Entry), AD$1 = ""), "", MonthlyReport_Entry)</f>
        <v/>
      </c>
      <c r="AE47" s="1" t="str">
        <f>IF(OR(ISBLANK(MonthlyReport_Entry), AE$1 = ""), "", MonthlyReport_Entry)</f>
        <v/>
      </c>
      <c r="AF47" s="1" t="str">
        <f>IF(OR(ISBLANK(MonthlyReport_Entry), AF$1 = ""), "", MonthlyReport_Entry)</f>
        <v/>
      </c>
      <c r="AG47" s="1" t="str">
        <f>IF(OR(ISBLANK(MonthlyReport_Entry), AG$1 = ""), "", MonthlyReport_Entry)</f>
        <v/>
      </c>
      <c r="AH47" s="1" t="str">
        <f>IF(OR(ISBLANK(MonthlyReport_Entry), AH$1 = ""), "", MonthlyReport_Entry)</f>
        <v/>
      </c>
      <c r="AI47" s="1" t="str">
        <f>IF(OR(ISBLANK(MonthlyReport_Entry), AI$1 = ""), "", MonthlyReport_Entry)</f>
        <v/>
      </c>
      <c r="AJ47" s="1" t="str">
        <f>IF(OR(ISBLANK(MonthlyReport_Entry), AJ$1 = ""), "", MonthlyReport_Entry)</f>
        <v/>
      </c>
      <c r="AK47" s="1" t="str">
        <f>IF(OR(ISBLANK(MonthlyReport_Entry), AK$1 = ""), "", MonthlyReport_Entry)</f>
        <v/>
      </c>
      <c r="AL47" s="1" t="str">
        <f>IF(OR(ISBLANK(MonthlyReport_Entry), AL$1 = ""), "", MonthlyReport_Entry)</f>
        <v/>
      </c>
      <c r="AM47" s="1" t="str">
        <f>IF(OR(ISBLANK(MonthlyReport_Entry), AM$1 = ""), "", MonthlyReport_Entry)</f>
        <v/>
      </c>
      <c r="AN47" s="1" t="str">
        <f>IF(OR(ISBLANK(MonthlyReport_Entry), AN$1 = ""), "", MonthlyReport_Entry)</f>
        <v/>
      </c>
      <c r="AO47" s="1" t="str">
        <f>IF(OR(ISBLANK(MonthlyReport_Entry), AO$1 = ""), "", MonthlyReport_Entry)</f>
        <v/>
      </c>
      <c r="AP47" s="1" t="str">
        <f>IF(OR(ISBLANK(MonthlyReport_Entry), AP$1 = ""), "", MonthlyReport_Entry)</f>
        <v/>
      </c>
      <c r="AQ47" s="1" t="str">
        <f>IF(OR(ISBLANK(MonthlyReport_Entry), AQ$1 = ""), "", MonthlyReport_Entry)</f>
        <v/>
      </c>
      <c r="AR47" s="1" t="str">
        <f>IF(OR(ISBLANK(MonthlyReport_Entry), AR$1 = ""), "", MonthlyReport_Entry)</f>
        <v/>
      </c>
      <c r="AS47" s="1" t="str">
        <f>IF(OR(ISBLANK(MonthlyReport_Entry), AS$1 = ""), "", MonthlyReport_Entry)</f>
        <v/>
      </c>
      <c r="AT47" s="1" t="str">
        <f>IF(OR(ISBLANK(MonthlyReport_Entry), AT$1 = ""), "", MonthlyReport_Entry)</f>
        <v/>
      </c>
      <c r="AU47" s="1" t="str">
        <f>IF(OR(ISBLANK(MonthlyReport_Entry), AU$1 = ""), "", MonthlyReport_Entry)</f>
        <v/>
      </c>
      <c r="AV47" s="1" t="str">
        <f>IF(OR(ISBLANK(MonthlyReport_Entry), AV$1 = ""), "", MonthlyReport_Entry)</f>
        <v/>
      </c>
      <c r="AW47" s="1" t="str">
        <f>IF(OR(ISBLANK(MonthlyReport_Entry), AW$1 = ""), "", MonthlyReport_Entry)</f>
        <v/>
      </c>
      <c r="AX47" s="1" t="str">
        <f>IF(OR(ISBLANK(MonthlyReport_Entry), AX$1 = ""), "", MonthlyReport_Entry)</f>
        <v/>
      </c>
      <c r="AY47" s="1" t="str">
        <f>IF(OR(ISBLANK(MonthlyReport_Entry), AY$1 = ""), "", MonthlyReport_Entry)</f>
        <v/>
      </c>
      <c r="AZ47" s="1" t="str">
        <f>IF(OR(ISBLANK(MonthlyReport_Entry), AZ$1 = ""), "", MonthlyReport_Entry)</f>
        <v/>
      </c>
      <c r="BA47" s="1" t="str">
        <f>IF(OR(ISBLANK(MonthlyReport_Entry), BA$1 = ""), "", MonthlyReport_Entry)</f>
        <v/>
      </c>
      <c r="BB47" s="1" t="str">
        <f>IF(OR(ISBLANK(MonthlyReport_Entry), BB$1 = ""), "", MonthlyReport_Entry)</f>
        <v/>
      </c>
      <c r="BC47" s="1" t="str">
        <f>IF(OR(ISBLANK(MonthlyReport_Entry), BC$1 = ""), "", MonthlyReport_Entry)</f>
        <v/>
      </c>
      <c r="BD47" s="1" t="str">
        <f>IF(OR(ISBLANK(MonthlyReport_Entry), BD$1 = ""), "", MonthlyReport_Entry)</f>
        <v/>
      </c>
      <c r="BE47" s="1" t="str">
        <f>IF(OR(ISBLANK(MonthlyReport_Entry), BE$1 = ""), "", MonthlyReport_Entry)</f>
        <v/>
      </c>
      <c r="BF47" s="1" t="str">
        <f>IF(OR(ISBLANK(MonthlyReport_Entry), BF$1 = ""), "", MonthlyReport_Entry)</f>
        <v/>
      </c>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row>
    <row r="48" spans="1:177" s="8" customFormat="1" x14ac:dyDescent="0.45">
      <c r="A48" s="58"/>
      <c r="B48" s="14" t="str">
        <f t="shared" si="4"/>
        <v/>
      </c>
      <c r="C48" s="11" t="str">
        <f t="shared" si="3"/>
        <v/>
      </c>
      <c r="D48" s="11" t="str">
        <f>IF($B48 &lt;&gt; "", SUMIF(Transactions!$C:$C, "&lt;" &amp; EDATE($B48, 1), Transactions!G:G), "")</f>
        <v/>
      </c>
      <c r="E48" s="9" t="str">
        <f>Investments!C49</f>
        <v/>
      </c>
      <c r="F48" s="10" t="str">
        <f>IF(B48 &lt;&gt; "", SUMIFS(Transactions!$G:$G, Transactions!H:H, "=" &amp; TRUE, Transactions!$C:$C, "&gt;=" &amp; $B48, Transactions!$C:$C, "&lt;" &amp; EDATE($B48, 1)), "")</f>
        <v/>
      </c>
      <c r="G48" s="10" t="str">
        <f>IF(B48 &lt;&gt; "", SUMIFS(Transactions!$G:$G, Transactions!$C:$C, "&gt;=" &amp; $B48, Transactions!$C:$C, "&lt;" &amp; EDATE($B48, 1)), "")</f>
        <v/>
      </c>
      <c r="H48" s="3" t="str">
        <f t="shared" si="5"/>
        <v/>
      </c>
      <c r="I48" s="1" t="str">
        <f>IF(OR(ISBLANK(MonthlyReport_Entry), I$1 = ""), "", MonthlyReport_Entry)</f>
        <v/>
      </c>
      <c r="J48" s="1" t="str">
        <f>IF(OR(ISBLANK(MonthlyReport_Entry), J$1 = ""), "", MonthlyReport_Entry)</f>
        <v/>
      </c>
      <c r="K48" s="1" t="str">
        <f>IF(OR(ISBLANK(MonthlyReport_Entry), K$1 = ""), "", MonthlyReport_Entry)</f>
        <v/>
      </c>
      <c r="L48" s="1" t="str">
        <f>IF(OR(ISBLANK(MonthlyReport_Entry), L$1 = ""), "", MonthlyReport_Entry)</f>
        <v/>
      </c>
      <c r="M48" s="1" t="str">
        <f>IF(OR(ISBLANK(MonthlyReport_Entry), M$1 = ""), "", MonthlyReport_Entry)</f>
        <v/>
      </c>
      <c r="N48" s="1" t="str">
        <f>IF(OR(ISBLANK(MonthlyReport_Entry), N$1 = ""), "", MonthlyReport_Entry)</f>
        <v/>
      </c>
      <c r="O48" s="1" t="str">
        <f>IF(OR(ISBLANK(MonthlyReport_Entry), O$1 = ""), "", MonthlyReport_Entry)</f>
        <v/>
      </c>
      <c r="P48" s="1" t="str">
        <f>IF(OR(ISBLANK(MonthlyReport_Entry), P$1 = ""), "", MonthlyReport_Entry)</f>
        <v/>
      </c>
      <c r="Q48" s="1" t="str">
        <f>IF(OR(ISBLANK(MonthlyReport_Entry), Q$1 = ""), "", MonthlyReport_Entry)</f>
        <v/>
      </c>
      <c r="R48" s="1" t="str">
        <f>IF(OR(ISBLANK(MonthlyReport_Entry), R$1 = ""), "", MonthlyReport_Entry)</f>
        <v/>
      </c>
      <c r="S48" s="1" t="str">
        <f>IF(OR(ISBLANK(MonthlyReport_Entry), S$1 = ""), "", MonthlyReport_Entry)</f>
        <v/>
      </c>
      <c r="T48" s="1" t="str">
        <f>IF(OR(ISBLANK(MonthlyReport_Entry), T$1 = ""), "", MonthlyReport_Entry)</f>
        <v/>
      </c>
      <c r="U48" s="1" t="str">
        <f>IF(OR(ISBLANK(MonthlyReport_Entry), U$1 = ""), "", MonthlyReport_Entry)</f>
        <v/>
      </c>
      <c r="V48" s="1" t="str">
        <f>IF(OR(ISBLANK(MonthlyReport_Entry), V$1 = ""), "", MonthlyReport_Entry)</f>
        <v/>
      </c>
      <c r="W48" s="1" t="str">
        <f>IF(OR(ISBLANK(MonthlyReport_Entry), W$1 = ""), "", MonthlyReport_Entry)</f>
        <v/>
      </c>
      <c r="X48" s="1" t="str">
        <f>IF(OR(ISBLANK(MonthlyReport_Entry), X$1 = ""), "", MonthlyReport_Entry)</f>
        <v/>
      </c>
      <c r="Y48" s="1" t="str">
        <f>IF(OR(ISBLANK(MonthlyReport_Entry), Y$1 = ""), "", MonthlyReport_Entry)</f>
        <v/>
      </c>
      <c r="Z48" s="1" t="str">
        <f>IF(OR(ISBLANK(MonthlyReport_Entry), Z$1 = ""), "", MonthlyReport_Entry)</f>
        <v/>
      </c>
      <c r="AA48" s="1" t="str">
        <f>IF(OR(ISBLANK(MonthlyReport_Entry), AA$1 = ""), "", MonthlyReport_Entry)</f>
        <v/>
      </c>
      <c r="AB48" s="1" t="str">
        <f>IF(OR(ISBLANK(MonthlyReport_Entry), AB$1 = ""), "", MonthlyReport_Entry)</f>
        <v/>
      </c>
      <c r="AC48" s="1" t="str">
        <f>IF(OR(ISBLANK(MonthlyReport_Entry), AC$1 = ""), "", MonthlyReport_Entry)</f>
        <v/>
      </c>
      <c r="AD48" s="1" t="str">
        <f>IF(OR(ISBLANK(MonthlyReport_Entry), AD$1 = ""), "", MonthlyReport_Entry)</f>
        <v/>
      </c>
      <c r="AE48" s="1" t="str">
        <f>IF(OR(ISBLANK(MonthlyReport_Entry), AE$1 = ""), "", MonthlyReport_Entry)</f>
        <v/>
      </c>
      <c r="AF48" s="1" t="str">
        <f>IF(OR(ISBLANK(MonthlyReport_Entry), AF$1 = ""), "", MonthlyReport_Entry)</f>
        <v/>
      </c>
      <c r="AG48" s="1" t="str">
        <f>IF(OR(ISBLANK(MonthlyReport_Entry), AG$1 = ""), "", MonthlyReport_Entry)</f>
        <v/>
      </c>
      <c r="AH48" s="1" t="str">
        <f>IF(OR(ISBLANK(MonthlyReport_Entry), AH$1 = ""), "", MonthlyReport_Entry)</f>
        <v/>
      </c>
      <c r="AI48" s="1" t="str">
        <f>IF(OR(ISBLANK(MonthlyReport_Entry), AI$1 = ""), "", MonthlyReport_Entry)</f>
        <v/>
      </c>
      <c r="AJ48" s="1" t="str">
        <f>IF(OR(ISBLANK(MonthlyReport_Entry), AJ$1 = ""), "", MonthlyReport_Entry)</f>
        <v/>
      </c>
      <c r="AK48" s="1" t="str">
        <f>IF(OR(ISBLANK(MonthlyReport_Entry), AK$1 = ""), "", MonthlyReport_Entry)</f>
        <v/>
      </c>
      <c r="AL48" s="1" t="str">
        <f>IF(OR(ISBLANK(MonthlyReport_Entry), AL$1 = ""), "", MonthlyReport_Entry)</f>
        <v/>
      </c>
      <c r="AM48" s="1" t="str">
        <f>IF(OR(ISBLANK(MonthlyReport_Entry), AM$1 = ""), "", MonthlyReport_Entry)</f>
        <v/>
      </c>
      <c r="AN48" s="1" t="str">
        <f>IF(OR(ISBLANK(MonthlyReport_Entry), AN$1 = ""), "", MonthlyReport_Entry)</f>
        <v/>
      </c>
      <c r="AO48" s="1" t="str">
        <f>IF(OR(ISBLANK(MonthlyReport_Entry), AO$1 = ""), "", MonthlyReport_Entry)</f>
        <v/>
      </c>
      <c r="AP48" s="1" t="str">
        <f>IF(OR(ISBLANK(MonthlyReport_Entry), AP$1 = ""), "", MonthlyReport_Entry)</f>
        <v/>
      </c>
      <c r="AQ48" s="1" t="str">
        <f>IF(OR(ISBLANK(MonthlyReport_Entry), AQ$1 = ""), "", MonthlyReport_Entry)</f>
        <v/>
      </c>
      <c r="AR48" s="1" t="str">
        <f>IF(OR(ISBLANK(MonthlyReport_Entry), AR$1 = ""), "", MonthlyReport_Entry)</f>
        <v/>
      </c>
      <c r="AS48" s="1" t="str">
        <f>IF(OR(ISBLANK(MonthlyReport_Entry), AS$1 = ""), "", MonthlyReport_Entry)</f>
        <v/>
      </c>
      <c r="AT48" s="1" t="str">
        <f>IF(OR(ISBLANK(MonthlyReport_Entry), AT$1 = ""), "", MonthlyReport_Entry)</f>
        <v/>
      </c>
      <c r="AU48" s="1" t="str">
        <f>IF(OR(ISBLANK(MonthlyReport_Entry), AU$1 = ""), "", MonthlyReport_Entry)</f>
        <v/>
      </c>
      <c r="AV48" s="1" t="str">
        <f>IF(OR(ISBLANK(MonthlyReport_Entry), AV$1 = ""), "", MonthlyReport_Entry)</f>
        <v/>
      </c>
      <c r="AW48" s="1" t="str">
        <f>IF(OR(ISBLANK(MonthlyReport_Entry), AW$1 = ""), "", MonthlyReport_Entry)</f>
        <v/>
      </c>
      <c r="AX48" s="1" t="str">
        <f>IF(OR(ISBLANK(MonthlyReport_Entry), AX$1 = ""), "", MonthlyReport_Entry)</f>
        <v/>
      </c>
      <c r="AY48" s="1" t="str">
        <f>IF(OR(ISBLANK(MonthlyReport_Entry), AY$1 = ""), "", MonthlyReport_Entry)</f>
        <v/>
      </c>
      <c r="AZ48" s="1" t="str">
        <f>IF(OR(ISBLANK(MonthlyReport_Entry), AZ$1 = ""), "", MonthlyReport_Entry)</f>
        <v/>
      </c>
      <c r="BA48" s="1" t="str">
        <f>IF(OR(ISBLANK(MonthlyReport_Entry), BA$1 = ""), "", MonthlyReport_Entry)</f>
        <v/>
      </c>
      <c r="BB48" s="1" t="str">
        <f>IF(OR(ISBLANK(MonthlyReport_Entry), BB$1 = ""), "", MonthlyReport_Entry)</f>
        <v/>
      </c>
      <c r="BC48" s="1" t="str">
        <f>IF(OR(ISBLANK(MonthlyReport_Entry), BC$1 = ""), "", MonthlyReport_Entry)</f>
        <v/>
      </c>
      <c r="BD48" s="1" t="str">
        <f>IF(OR(ISBLANK(MonthlyReport_Entry), BD$1 = ""), "", MonthlyReport_Entry)</f>
        <v/>
      </c>
      <c r="BE48" s="1" t="str">
        <f>IF(OR(ISBLANK(MonthlyReport_Entry), BE$1 = ""), "", MonthlyReport_Entry)</f>
        <v/>
      </c>
      <c r="BF48" s="1" t="str">
        <f>IF(OR(ISBLANK(MonthlyReport_Entry), BF$1 = ""), "", MonthlyReport_Entry)</f>
        <v/>
      </c>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row>
    <row r="49" spans="1:177" s="8" customFormat="1" x14ac:dyDescent="0.45">
      <c r="A49" s="58"/>
      <c r="B49" s="14" t="str">
        <f t="shared" si="4"/>
        <v/>
      </c>
      <c r="C49" s="11" t="str">
        <f t="shared" si="3"/>
        <v/>
      </c>
      <c r="D49" s="11" t="str">
        <f>IF($B49 &lt;&gt; "", SUMIF(Transactions!$C:$C, "&lt;" &amp; EDATE($B49, 1), Transactions!G:G), "")</f>
        <v/>
      </c>
      <c r="E49" s="9" t="str">
        <f>Investments!C50</f>
        <v/>
      </c>
      <c r="F49" s="10" t="str">
        <f>IF(B49 &lt;&gt; "", SUMIFS(Transactions!$G:$G, Transactions!H:H, "=" &amp; TRUE, Transactions!$C:$C, "&gt;=" &amp; $B49, Transactions!$C:$C, "&lt;" &amp; EDATE($B49, 1)), "")</f>
        <v/>
      </c>
      <c r="G49" s="10" t="str">
        <f>IF(B49 &lt;&gt; "", SUMIFS(Transactions!$G:$G, Transactions!$C:$C, "&gt;=" &amp; $B49, Transactions!$C:$C, "&lt;" &amp; EDATE($B49, 1)), "")</f>
        <v/>
      </c>
      <c r="H49" s="3" t="str">
        <f t="shared" si="5"/>
        <v/>
      </c>
      <c r="I49" s="1" t="str">
        <f>IF(OR(ISBLANK(MonthlyReport_Entry), I$1 = ""), "", MonthlyReport_Entry)</f>
        <v/>
      </c>
      <c r="J49" s="1" t="str">
        <f>IF(OR(ISBLANK(MonthlyReport_Entry), J$1 = ""), "", MonthlyReport_Entry)</f>
        <v/>
      </c>
      <c r="K49" s="1" t="str">
        <f>IF(OR(ISBLANK(MonthlyReport_Entry), K$1 = ""), "", MonthlyReport_Entry)</f>
        <v/>
      </c>
      <c r="L49" s="1" t="str">
        <f>IF(OR(ISBLANK(MonthlyReport_Entry), L$1 = ""), "", MonthlyReport_Entry)</f>
        <v/>
      </c>
      <c r="M49" s="1" t="str">
        <f>IF(OR(ISBLANK(MonthlyReport_Entry), M$1 = ""), "", MonthlyReport_Entry)</f>
        <v/>
      </c>
      <c r="N49" s="1" t="str">
        <f>IF(OR(ISBLANK(MonthlyReport_Entry), N$1 = ""), "", MonthlyReport_Entry)</f>
        <v/>
      </c>
      <c r="O49" s="1" t="str">
        <f>IF(OR(ISBLANK(MonthlyReport_Entry), O$1 = ""), "", MonthlyReport_Entry)</f>
        <v/>
      </c>
      <c r="P49" s="1" t="str">
        <f>IF(OR(ISBLANK(MonthlyReport_Entry), P$1 = ""), "", MonthlyReport_Entry)</f>
        <v/>
      </c>
      <c r="Q49" s="1" t="str">
        <f>IF(OR(ISBLANK(MonthlyReport_Entry), Q$1 = ""), "", MonthlyReport_Entry)</f>
        <v/>
      </c>
      <c r="R49" s="1" t="str">
        <f>IF(OR(ISBLANK(MonthlyReport_Entry), R$1 = ""), "", MonthlyReport_Entry)</f>
        <v/>
      </c>
      <c r="S49" s="1" t="str">
        <f>IF(OR(ISBLANK(MonthlyReport_Entry), S$1 = ""), "", MonthlyReport_Entry)</f>
        <v/>
      </c>
      <c r="T49" s="1" t="str">
        <f>IF(OR(ISBLANK(MonthlyReport_Entry), T$1 = ""), "", MonthlyReport_Entry)</f>
        <v/>
      </c>
      <c r="U49" s="1" t="str">
        <f>IF(OR(ISBLANK(MonthlyReport_Entry), U$1 = ""), "", MonthlyReport_Entry)</f>
        <v/>
      </c>
      <c r="V49" s="1" t="str">
        <f>IF(OR(ISBLANK(MonthlyReport_Entry), V$1 = ""), "", MonthlyReport_Entry)</f>
        <v/>
      </c>
      <c r="W49" s="1" t="str">
        <f>IF(OR(ISBLANK(MonthlyReport_Entry), W$1 = ""), "", MonthlyReport_Entry)</f>
        <v/>
      </c>
      <c r="X49" s="1" t="str">
        <f>IF(OR(ISBLANK(MonthlyReport_Entry), X$1 = ""), "", MonthlyReport_Entry)</f>
        <v/>
      </c>
      <c r="Y49" s="1" t="str">
        <f>IF(OR(ISBLANK(MonthlyReport_Entry), Y$1 = ""), "", MonthlyReport_Entry)</f>
        <v/>
      </c>
      <c r="Z49" s="1" t="str">
        <f>IF(OR(ISBLANK(MonthlyReport_Entry), Z$1 = ""), "", MonthlyReport_Entry)</f>
        <v/>
      </c>
      <c r="AA49" s="1" t="str">
        <f>IF(OR(ISBLANK(MonthlyReport_Entry), AA$1 = ""), "", MonthlyReport_Entry)</f>
        <v/>
      </c>
      <c r="AB49" s="1" t="str">
        <f>IF(OR(ISBLANK(MonthlyReport_Entry), AB$1 = ""), "", MonthlyReport_Entry)</f>
        <v/>
      </c>
      <c r="AC49" s="1" t="str">
        <f>IF(OR(ISBLANK(MonthlyReport_Entry), AC$1 = ""), "", MonthlyReport_Entry)</f>
        <v/>
      </c>
      <c r="AD49" s="1" t="str">
        <f>IF(OR(ISBLANK(MonthlyReport_Entry), AD$1 = ""), "", MonthlyReport_Entry)</f>
        <v/>
      </c>
      <c r="AE49" s="1" t="str">
        <f>IF(OR(ISBLANK(MonthlyReport_Entry), AE$1 = ""), "", MonthlyReport_Entry)</f>
        <v/>
      </c>
      <c r="AF49" s="1" t="str">
        <f>IF(OR(ISBLANK(MonthlyReport_Entry), AF$1 = ""), "", MonthlyReport_Entry)</f>
        <v/>
      </c>
      <c r="AG49" s="1" t="str">
        <f>IF(OR(ISBLANK(MonthlyReport_Entry), AG$1 = ""), "", MonthlyReport_Entry)</f>
        <v/>
      </c>
      <c r="AH49" s="1" t="str">
        <f>IF(OR(ISBLANK(MonthlyReport_Entry), AH$1 = ""), "", MonthlyReport_Entry)</f>
        <v/>
      </c>
      <c r="AI49" s="1" t="str">
        <f>IF(OR(ISBLANK(MonthlyReport_Entry), AI$1 = ""), "", MonthlyReport_Entry)</f>
        <v/>
      </c>
      <c r="AJ49" s="1" t="str">
        <f>IF(OR(ISBLANK(MonthlyReport_Entry), AJ$1 = ""), "", MonthlyReport_Entry)</f>
        <v/>
      </c>
      <c r="AK49" s="1" t="str">
        <f>IF(OR(ISBLANK(MonthlyReport_Entry), AK$1 = ""), "", MonthlyReport_Entry)</f>
        <v/>
      </c>
      <c r="AL49" s="1" t="str">
        <f>IF(OR(ISBLANK(MonthlyReport_Entry), AL$1 = ""), "", MonthlyReport_Entry)</f>
        <v/>
      </c>
      <c r="AM49" s="1" t="str">
        <f>IF(OR(ISBLANK(MonthlyReport_Entry), AM$1 = ""), "", MonthlyReport_Entry)</f>
        <v/>
      </c>
      <c r="AN49" s="1" t="str">
        <f>IF(OR(ISBLANK(MonthlyReport_Entry), AN$1 = ""), "", MonthlyReport_Entry)</f>
        <v/>
      </c>
      <c r="AO49" s="1" t="str">
        <f>IF(OR(ISBLANK(MonthlyReport_Entry), AO$1 = ""), "", MonthlyReport_Entry)</f>
        <v/>
      </c>
      <c r="AP49" s="1" t="str">
        <f>IF(OR(ISBLANK(MonthlyReport_Entry), AP$1 = ""), "", MonthlyReport_Entry)</f>
        <v/>
      </c>
      <c r="AQ49" s="1" t="str">
        <f>IF(OR(ISBLANK(MonthlyReport_Entry), AQ$1 = ""), "", MonthlyReport_Entry)</f>
        <v/>
      </c>
      <c r="AR49" s="1" t="str">
        <f>IF(OR(ISBLANK(MonthlyReport_Entry), AR$1 = ""), "", MonthlyReport_Entry)</f>
        <v/>
      </c>
      <c r="AS49" s="1" t="str">
        <f>IF(OR(ISBLANK(MonthlyReport_Entry), AS$1 = ""), "", MonthlyReport_Entry)</f>
        <v/>
      </c>
      <c r="AT49" s="1" t="str">
        <f>IF(OR(ISBLANK(MonthlyReport_Entry), AT$1 = ""), "", MonthlyReport_Entry)</f>
        <v/>
      </c>
      <c r="AU49" s="1" t="str">
        <f>IF(OR(ISBLANK(MonthlyReport_Entry), AU$1 = ""), "", MonthlyReport_Entry)</f>
        <v/>
      </c>
      <c r="AV49" s="1" t="str">
        <f>IF(OR(ISBLANK(MonthlyReport_Entry), AV$1 = ""), "", MonthlyReport_Entry)</f>
        <v/>
      </c>
      <c r="AW49" s="1" t="str">
        <f>IF(OR(ISBLANK(MonthlyReport_Entry), AW$1 = ""), "", MonthlyReport_Entry)</f>
        <v/>
      </c>
      <c r="AX49" s="1" t="str">
        <f>IF(OR(ISBLANK(MonthlyReport_Entry), AX$1 = ""), "", MonthlyReport_Entry)</f>
        <v/>
      </c>
      <c r="AY49" s="1" t="str">
        <f>IF(OR(ISBLANK(MonthlyReport_Entry), AY$1 = ""), "", MonthlyReport_Entry)</f>
        <v/>
      </c>
      <c r="AZ49" s="1" t="str">
        <f>IF(OR(ISBLANK(MonthlyReport_Entry), AZ$1 = ""), "", MonthlyReport_Entry)</f>
        <v/>
      </c>
      <c r="BA49" s="1" t="str">
        <f>IF(OR(ISBLANK(MonthlyReport_Entry), BA$1 = ""), "", MonthlyReport_Entry)</f>
        <v/>
      </c>
      <c r="BB49" s="1" t="str">
        <f>IF(OR(ISBLANK(MonthlyReport_Entry), BB$1 = ""), "", MonthlyReport_Entry)</f>
        <v/>
      </c>
      <c r="BC49" s="1" t="str">
        <f>IF(OR(ISBLANK(MonthlyReport_Entry), BC$1 = ""), "", MonthlyReport_Entry)</f>
        <v/>
      </c>
      <c r="BD49" s="1" t="str">
        <f>IF(OR(ISBLANK(MonthlyReport_Entry), BD$1 = ""), "", MonthlyReport_Entry)</f>
        <v/>
      </c>
      <c r="BE49" s="1" t="str">
        <f>IF(OR(ISBLANK(MonthlyReport_Entry), BE$1 = ""), "", MonthlyReport_Entry)</f>
        <v/>
      </c>
      <c r="BF49" s="1" t="str">
        <f>IF(OR(ISBLANK(MonthlyReport_Entry), BF$1 = ""), "", MonthlyReport_Entry)</f>
        <v/>
      </c>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row>
    <row r="50" spans="1:177" s="8" customFormat="1" x14ac:dyDescent="0.45">
      <c r="A50" s="58"/>
      <c r="B50" s="14" t="str">
        <f t="shared" si="4"/>
        <v/>
      </c>
      <c r="C50" s="11" t="str">
        <f t="shared" si="3"/>
        <v/>
      </c>
      <c r="D50" s="11" t="str">
        <f>IF($B50 &lt;&gt; "", SUMIF(Transactions!$C:$C, "&lt;" &amp; EDATE($B50, 1), Transactions!G:G), "")</f>
        <v/>
      </c>
      <c r="E50" s="9" t="str">
        <f>Investments!C51</f>
        <v/>
      </c>
      <c r="F50" s="10" t="str">
        <f>IF(B50 &lt;&gt; "", SUMIFS(Transactions!$G:$G, Transactions!H:H, "=" &amp; TRUE, Transactions!$C:$C, "&gt;=" &amp; $B50, Transactions!$C:$C, "&lt;" &amp; EDATE($B50, 1)), "")</f>
        <v/>
      </c>
      <c r="G50" s="10" t="str">
        <f>IF(B50 &lt;&gt; "", SUMIFS(Transactions!$G:$G, Transactions!$C:$C, "&gt;=" &amp; $B50, Transactions!$C:$C, "&lt;" &amp; EDATE($B50, 1)), "")</f>
        <v/>
      </c>
      <c r="H50" s="3" t="str">
        <f t="shared" si="5"/>
        <v/>
      </c>
      <c r="I50" s="1" t="str">
        <f>IF(OR(ISBLANK(MonthlyReport_Entry), I$1 = ""), "", MonthlyReport_Entry)</f>
        <v/>
      </c>
      <c r="J50" s="1" t="str">
        <f>IF(OR(ISBLANK(MonthlyReport_Entry), J$1 = ""), "", MonthlyReport_Entry)</f>
        <v/>
      </c>
      <c r="K50" s="1" t="str">
        <f>IF(OR(ISBLANK(MonthlyReport_Entry), K$1 = ""), "", MonthlyReport_Entry)</f>
        <v/>
      </c>
      <c r="L50" s="1" t="str">
        <f>IF(OR(ISBLANK(MonthlyReport_Entry), L$1 = ""), "", MonthlyReport_Entry)</f>
        <v/>
      </c>
      <c r="M50" s="1" t="str">
        <f>IF(OR(ISBLANK(MonthlyReport_Entry), M$1 = ""), "", MonthlyReport_Entry)</f>
        <v/>
      </c>
      <c r="N50" s="1" t="str">
        <f>IF(OR(ISBLANK(MonthlyReport_Entry), N$1 = ""), "", MonthlyReport_Entry)</f>
        <v/>
      </c>
      <c r="O50" s="1" t="str">
        <f>IF(OR(ISBLANK(MonthlyReport_Entry), O$1 = ""), "", MonthlyReport_Entry)</f>
        <v/>
      </c>
      <c r="P50" s="1" t="str">
        <f>IF(OR(ISBLANK(MonthlyReport_Entry), P$1 = ""), "", MonthlyReport_Entry)</f>
        <v/>
      </c>
      <c r="Q50" s="1" t="str">
        <f>IF(OR(ISBLANK(MonthlyReport_Entry), Q$1 = ""), "", MonthlyReport_Entry)</f>
        <v/>
      </c>
      <c r="R50" s="1" t="str">
        <f>IF(OR(ISBLANK(MonthlyReport_Entry), R$1 = ""), "", MonthlyReport_Entry)</f>
        <v/>
      </c>
      <c r="S50" s="1" t="str">
        <f>IF(OR(ISBLANK(MonthlyReport_Entry), S$1 = ""), "", MonthlyReport_Entry)</f>
        <v/>
      </c>
      <c r="T50" s="1" t="str">
        <f>IF(OR(ISBLANK(MonthlyReport_Entry), T$1 = ""), "", MonthlyReport_Entry)</f>
        <v/>
      </c>
      <c r="U50" s="1" t="str">
        <f>IF(OR(ISBLANK(MonthlyReport_Entry), U$1 = ""), "", MonthlyReport_Entry)</f>
        <v/>
      </c>
      <c r="V50" s="1" t="str">
        <f>IF(OR(ISBLANK(MonthlyReport_Entry), V$1 = ""), "", MonthlyReport_Entry)</f>
        <v/>
      </c>
      <c r="W50" s="1" t="str">
        <f>IF(OR(ISBLANK(MonthlyReport_Entry), W$1 = ""), "", MonthlyReport_Entry)</f>
        <v/>
      </c>
      <c r="X50" s="1" t="str">
        <f>IF(OR(ISBLANK(MonthlyReport_Entry), X$1 = ""), "", MonthlyReport_Entry)</f>
        <v/>
      </c>
      <c r="Y50" s="1" t="str">
        <f>IF(OR(ISBLANK(MonthlyReport_Entry), Y$1 = ""), "", MonthlyReport_Entry)</f>
        <v/>
      </c>
      <c r="Z50" s="1" t="str">
        <f>IF(OR(ISBLANK(MonthlyReport_Entry), Z$1 = ""), "", MonthlyReport_Entry)</f>
        <v/>
      </c>
      <c r="AA50" s="1" t="str">
        <f>IF(OR(ISBLANK(MonthlyReport_Entry), AA$1 = ""), "", MonthlyReport_Entry)</f>
        <v/>
      </c>
      <c r="AB50" s="1" t="str">
        <f>IF(OR(ISBLANK(MonthlyReport_Entry), AB$1 = ""), "", MonthlyReport_Entry)</f>
        <v/>
      </c>
      <c r="AC50" s="1" t="str">
        <f>IF(OR(ISBLANK(MonthlyReport_Entry), AC$1 = ""), "", MonthlyReport_Entry)</f>
        <v/>
      </c>
      <c r="AD50" s="1" t="str">
        <f>IF(OR(ISBLANK(MonthlyReport_Entry), AD$1 = ""), "", MonthlyReport_Entry)</f>
        <v/>
      </c>
      <c r="AE50" s="1" t="str">
        <f>IF(OR(ISBLANK(MonthlyReport_Entry), AE$1 = ""), "", MonthlyReport_Entry)</f>
        <v/>
      </c>
      <c r="AF50" s="1" t="str">
        <f>IF(OR(ISBLANK(MonthlyReport_Entry), AF$1 = ""), "", MonthlyReport_Entry)</f>
        <v/>
      </c>
      <c r="AG50" s="1" t="str">
        <f>IF(OR(ISBLANK(MonthlyReport_Entry), AG$1 = ""), "", MonthlyReport_Entry)</f>
        <v/>
      </c>
      <c r="AH50" s="1" t="str">
        <f>IF(OR(ISBLANK(MonthlyReport_Entry), AH$1 = ""), "", MonthlyReport_Entry)</f>
        <v/>
      </c>
      <c r="AI50" s="1" t="str">
        <f>IF(OR(ISBLANK(MonthlyReport_Entry), AI$1 = ""), "", MonthlyReport_Entry)</f>
        <v/>
      </c>
      <c r="AJ50" s="1" t="str">
        <f>IF(OR(ISBLANK(MonthlyReport_Entry), AJ$1 = ""), "", MonthlyReport_Entry)</f>
        <v/>
      </c>
      <c r="AK50" s="1" t="str">
        <f>IF(OR(ISBLANK(MonthlyReport_Entry), AK$1 = ""), "", MonthlyReport_Entry)</f>
        <v/>
      </c>
      <c r="AL50" s="1" t="str">
        <f>IF(OR(ISBLANK(MonthlyReport_Entry), AL$1 = ""), "", MonthlyReport_Entry)</f>
        <v/>
      </c>
      <c r="AM50" s="1" t="str">
        <f>IF(OR(ISBLANK(MonthlyReport_Entry), AM$1 = ""), "", MonthlyReport_Entry)</f>
        <v/>
      </c>
      <c r="AN50" s="1" t="str">
        <f>IF(OR(ISBLANK(MonthlyReport_Entry), AN$1 = ""), "", MonthlyReport_Entry)</f>
        <v/>
      </c>
      <c r="AO50" s="1" t="str">
        <f>IF(OR(ISBLANK(MonthlyReport_Entry), AO$1 = ""), "", MonthlyReport_Entry)</f>
        <v/>
      </c>
      <c r="AP50" s="1" t="str">
        <f>IF(OR(ISBLANK(MonthlyReport_Entry), AP$1 = ""), "", MonthlyReport_Entry)</f>
        <v/>
      </c>
      <c r="AQ50" s="1" t="str">
        <f>IF(OR(ISBLANK(MonthlyReport_Entry), AQ$1 = ""), "", MonthlyReport_Entry)</f>
        <v/>
      </c>
      <c r="AR50" s="1" t="str">
        <f>IF(OR(ISBLANK(MonthlyReport_Entry), AR$1 = ""), "", MonthlyReport_Entry)</f>
        <v/>
      </c>
      <c r="AS50" s="1" t="str">
        <f>IF(OR(ISBLANK(MonthlyReport_Entry), AS$1 = ""), "", MonthlyReport_Entry)</f>
        <v/>
      </c>
      <c r="AT50" s="1" t="str">
        <f>IF(OR(ISBLANK(MonthlyReport_Entry), AT$1 = ""), "", MonthlyReport_Entry)</f>
        <v/>
      </c>
      <c r="AU50" s="1" t="str">
        <f>IF(OR(ISBLANK(MonthlyReport_Entry), AU$1 = ""), "", MonthlyReport_Entry)</f>
        <v/>
      </c>
      <c r="AV50" s="1" t="str">
        <f>IF(OR(ISBLANK(MonthlyReport_Entry), AV$1 = ""), "", MonthlyReport_Entry)</f>
        <v/>
      </c>
      <c r="AW50" s="1" t="str">
        <f>IF(OR(ISBLANK(MonthlyReport_Entry), AW$1 = ""), "", MonthlyReport_Entry)</f>
        <v/>
      </c>
      <c r="AX50" s="1" t="str">
        <f>IF(OR(ISBLANK(MonthlyReport_Entry), AX$1 = ""), "", MonthlyReport_Entry)</f>
        <v/>
      </c>
      <c r="AY50" s="1" t="str">
        <f>IF(OR(ISBLANK(MonthlyReport_Entry), AY$1 = ""), "", MonthlyReport_Entry)</f>
        <v/>
      </c>
      <c r="AZ50" s="1" t="str">
        <f>IF(OR(ISBLANK(MonthlyReport_Entry), AZ$1 = ""), "", MonthlyReport_Entry)</f>
        <v/>
      </c>
      <c r="BA50" s="1" t="str">
        <f>IF(OR(ISBLANK(MonthlyReport_Entry), BA$1 = ""), "", MonthlyReport_Entry)</f>
        <v/>
      </c>
      <c r="BB50" s="1" t="str">
        <f>IF(OR(ISBLANK(MonthlyReport_Entry), BB$1 = ""), "", MonthlyReport_Entry)</f>
        <v/>
      </c>
      <c r="BC50" s="1" t="str">
        <f>IF(OR(ISBLANK(MonthlyReport_Entry), BC$1 = ""), "", MonthlyReport_Entry)</f>
        <v/>
      </c>
      <c r="BD50" s="1" t="str">
        <f>IF(OR(ISBLANK(MonthlyReport_Entry), BD$1 = ""), "", MonthlyReport_Entry)</f>
        <v/>
      </c>
      <c r="BE50" s="1" t="str">
        <f>IF(OR(ISBLANK(MonthlyReport_Entry), BE$1 = ""), "", MonthlyReport_Entry)</f>
        <v/>
      </c>
      <c r="BF50" s="1" t="str">
        <f>IF(OR(ISBLANK(MonthlyReport_Entry), BF$1 = ""), "", MonthlyReport_Entry)</f>
        <v/>
      </c>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row>
    <row r="51" spans="1:177" s="8" customFormat="1" x14ac:dyDescent="0.45">
      <c r="A51" s="58"/>
      <c r="B51" s="14" t="str">
        <f t="shared" si="4"/>
        <v/>
      </c>
      <c r="C51" s="11" t="str">
        <f t="shared" si="3"/>
        <v/>
      </c>
      <c r="D51" s="11" t="str">
        <f>IF($B51 &lt;&gt; "", SUMIF(Transactions!$C:$C, "&lt;" &amp; EDATE($B51, 1), Transactions!G:G), "")</f>
        <v/>
      </c>
      <c r="E51" s="9" t="str">
        <f>Investments!C52</f>
        <v/>
      </c>
      <c r="F51" s="10" t="str">
        <f>IF(B51 &lt;&gt; "", SUMIFS(Transactions!$G:$G, Transactions!H:H, "=" &amp; TRUE, Transactions!$C:$C, "&gt;=" &amp; $B51, Transactions!$C:$C, "&lt;" &amp; EDATE($B51, 1)), "")</f>
        <v/>
      </c>
      <c r="G51" s="10" t="str">
        <f>IF(B51 &lt;&gt; "", SUMIFS(Transactions!$G:$G, Transactions!$C:$C, "&gt;=" &amp; $B51, Transactions!$C:$C, "&lt;" &amp; EDATE($B51, 1)), "")</f>
        <v/>
      </c>
      <c r="H51" s="3" t="str">
        <f t="shared" si="5"/>
        <v/>
      </c>
      <c r="I51" s="1" t="str">
        <f>IF(OR(ISBLANK(MonthlyReport_Entry), I$1 = ""), "", MonthlyReport_Entry)</f>
        <v/>
      </c>
      <c r="J51" s="1" t="str">
        <f>IF(OR(ISBLANK(MonthlyReport_Entry), J$1 = ""), "", MonthlyReport_Entry)</f>
        <v/>
      </c>
      <c r="K51" s="1" t="str">
        <f>IF(OR(ISBLANK(MonthlyReport_Entry), K$1 = ""), "", MonthlyReport_Entry)</f>
        <v/>
      </c>
      <c r="L51" s="1" t="str">
        <f>IF(OR(ISBLANK(MonthlyReport_Entry), L$1 = ""), "", MonthlyReport_Entry)</f>
        <v/>
      </c>
      <c r="M51" s="1" t="str">
        <f>IF(OR(ISBLANK(MonthlyReport_Entry), M$1 = ""), "", MonthlyReport_Entry)</f>
        <v/>
      </c>
      <c r="N51" s="1" t="str">
        <f>IF(OR(ISBLANK(MonthlyReport_Entry), N$1 = ""), "", MonthlyReport_Entry)</f>
        <v/>
      </c>
      <c r="O51" s="1" t="str">
        <f>IF(OR(ISBLANK(MonthlyReport_Entry), O$1 = ""), "", MonthlyReport_Entry)</f>
        <v/>
      </c>
      <c r="P51" s="1" t="str">
        <f>IF(OR(ISBLANK(MonthlyReport_Entry), P$1 = ""), "", MonthlyReport_Entry)</f>
        <v/>
      </c>
      <c r="Q51" s="1" t="str">
        <f>IF(OR(ISBLANK(MonthlyReport_Entry), Q$1 = ""), "", MonthlyReport_Entry)</f>
        <v/>
      </c>
      <c r="R51" s="1" t="str">
        <f>IF(OR(ISBLANK(MonthlyReport_Entry), R$1 = ""), "", MonthlyReport_Entry)</f>
        <v/>
      </c>
      <c r="S51" s="1" t="str">
        <f>IF(OR(ISBLANK(MonthlyReport_Entry), S$1 = ""), "", MonthlyReport_Entry)</f>
        <v/>
      </c>
      <c r="T51" s="1" t="str">
        <f>IF(OR(ISBLANK(MonthlyReport_Entry), T$1 = ""), "", MonthlyReport_Entry)</f>
        <v/>
      </c>
      <c r="U51" s="1" t="str">
        <f>IF(OR(ISBLANK(MonthlyReport_Entry), U$1 = ""), "", MonthlyReport_Entry)</f>
        <v/>
      </c>
      <c r="V51" s="1" t="str">
        <f>IF(OR(ISBLANK(MonthlyReport_Entry), V$1 = ""), "", MonthlyReport_Entry)</f>
        <v/>
      </c>
      <c r="W51" s="1" t="str">
        <f>IF(OR(ISBLANK(MonthlyReport_Entry), W$1 = ""), "", MonthlyReport_Entry)</f>
        <v/>
      </c>
      <c r="X51" s="1" t="str">
        <f>IF(OR(ISBLANK(MonthlyReport_Entry), X$1 = ""), "", MonthlyReport_Entry)</f>
        <v/>
      </c>
      <c r="Y51" s="1" t="str">
        <f>IF(OR(ISBLANK(MonthlyReport_Entry), Y$1 = ""), "", MonthlyReport_Entry)</f>
        <v/>
      </c>
      <c r="Z51" s="1" t="str">
        <f>IF(OR(ISBLANK(MonthlyReport_Entry), Z$1 = ""), "", MonthlyReport_Entry)</f>
        <v/>
      </c>
      <c r="AA51" s="1" t="str">
        <f>IF(OR(ISBLANK(MonthlyReport_Entry), AA$1 = ""), "", MonthlyReport_Entry)</f>
        <v/>
      </c>
      <c r="AB51" s="1" t="str">
        <f>IF(OR(ISBLANK(MonthlyReport_Entry), AB$1 = ""), "", MonthlyReport_Entry)</f>
        <v/>
      </c>
      <c r="AC51" s="1" t="str">
        <f>IF(OR(ISBLANK(MonthlyReport_Entry), AC$1 = ""), "", MonthlyReport_Entry)</f>
        <v/>
      </c>
      <c r="AD51" s="1" t="str">
        <f>IF(OR(ISBLANK(MonthlyReport_Entry), AD$1 = ""), "", MonthlyReport_Entry)</f>
        <v/>
      </c>
      <c r="AE51" s="1" t="str">
        <f>IF(OR(ISBLANK(MonthlyReport_Entry), AE$1 = ""), "", MonthlyReport_Entry)</f>
        <v/>
      </c>
      <c r="AF51" s="1" t="str">
        <f>IF(OR(ISBLANK(MonthlyReport_Entry), AF$1 = ""), "", MonthlyReport_Entry)</f>
        <v/>
      </c>
      <c r="AG51" s="1" t="str">
        <f>IF(OR(ISBLANK(MonthlyReport_Entry), AG$1 = ""), "", MonthlyReport_Entry)</f>
        <v/>
      </c>
      <c r="AH51" s="1" t="str">
        <f>IF(OR(ISBLANK(MonthlyReport_Entry), AH$1 = ""), "", MonthlyReport_Entry)</f>
        <v/>
      </c>
      <c r="AI51" s="1" t="str">
        <f>IF(OR(ISBLANK(MonthlyReport_Entry), AI$1 = ""), "", MonthlyReport_Entry)</f>
        <v/>
      </c>
      <c r="AJ51" s="1" t="str">
        <f>IF(OR(ISBLANK(MonthlyReport_Entry), AJ$1 = ""), "", MonthlyReport_Entry)</f>
        <v/>
      </c>
      <c r="AK51" s="1" t="str">
        <f>IF(OR(ISBLANK(MonthlyReport_Entry), AK$1 = ""), "", MonthlyReport_Entry)</f>
        <v/>
      </c>
      <c r="AL51" s="1" t="str">
        <f>IF(OR(ISBLANK(MonthlyReport_Entry), AL$1 = ""), "", MonthlyReport_Entry)</f>
        <v/>
      </c>
      <c r="AM51" s="1" t="str">
        <f>IF(OR(ISBLANK(MonthlyReport_Entry), AM$1 = ""), "", MonthlyReport_Entry)</f>
        <v/>
      </c>
      <c r="AN51" s="1" t="str">
        <f>IF(OR(ISBLANK(MonthlyReport_Entry), AN$1 = ""), "", MonthlyReport_Entry)</f>
        <v/>
      </c>
      <c r="AO51" s="1" t="str">
        <f>IF(OR(ISBLANK(MonthlyReport_Entry), AO$1 = ""), "", MonthlyReport_Entry)</f>
        <v/>
      </c>
      <c r="AP51" s="1" t="str">
        <f>IF(OR(ISBLANK(MonthlyReport_Entry), AP$1 = ""), "", MonthlyReport_Entry)</f>
        <v/>
      </c>
      <c r="AQ51" s="1" t="str">
        <f>IF(OR(ISBLANK(MonthlyReport_Entry), AQ$1 = ""), "", MonthlyReport_Entry)</f>
        <v/>
      </c>
      <c r="AR51" s="1" t="str">
        <f>IF(OR(ISBLANK(MonthlyReport_Entry), AR$1 = ""), "", MonthlyReport_Entry)</f>
        <v/>
      </c>
      <c r="AS51" s="1" t="str">
        <f>IF(OR(ISBLANK(MonthlyReport_Entry), AS$1 = ""), "", MonthlyReport_Entry)</f>
        <v/>
      </c>
      <c r="AT51" s="1" t="str">
        <f>IF(OR(ISBLANK(MonthlyReport_Entry), AT$1 = ""), "", MonthlyReport_Entry)</f>
        <v/>
      </c>
      <c r="AU51" s="1" t="str">
        <f>IF(OR(ISBLANK(MonthlyReport_Entry), AU$1 = ""), "", MonthlyReport_Entry)</f>
        <v/>
      </c>
      <c r="AV51" s="1" t="str">
        <f>IF(OR(ISBLANK(MonthlyReport_Entry), AV$1 = ""), "", MonthlyReport_Entry)</f>
        <v/>
      </c>
      <c r="AW51" s="1" t="str">
        <f>IF(OR(ISBLANK(MonthlyReport_Entry), AW$1 = ""), "", MonthlyReport_Entry)</f>
        <v/>
      </c>
      <c r="AX51" s="1" t="str">
        <f>IF(OR(ISBLANK(MonthlyReport_Entry), AX$1 = ""), "", MonthlyReport_Entry)</f>
        <v/>
      </c>
      <c r="AY51" s="1" t="str">
        <f>IF(OR(ISBLANK(MonthlyReport_Entry), AY$1 = ""), "", MonthlyReport_Entry)</f>
        <v/>
      </c>
      <c r="AZ51" s="1" t="str">
        <f>IF(OR(ISBLANK(MonthlyReport_Entry), AZ$1 = ""), "", MonthlyReport_Entry)</f>
        <v/>
      </c>
      <c r="BA51" s="1" t="str">
        <f>IF(OR(ISBLANK(MonthlyReport_Entry), BA$1 = ""), "", MonthlyReport_Entry)</f>
        <v/>
      </c>
      <c r="BB51" s="1" t="str">
        <f>IF(OR(ISBLANK(MonthlyReport_Entry), BB$1 = ""), "", MonthlyReport_Entry)</f>
        <v/>
      </c>
      <c r="BC51" s="1" t="str">
        <f>IF(OR(ISBLANK(MonthlyReport_Entry), BC$1 = ""), "", MonthlyReport_Entry)</f>
        <v/>
      </c>
      <c r="BD51" s="1" t="str">
        <f>IF(OR(ISBLANK(MonthlyReport_Entry), BD$1 = ""), "", MonthlyReport_Entry)</f>
        <v/>
      </c>
      <c r="BE51" s="1" t="str">
        <f>IF(OR(ISBLANK(MonthlyReport_Entry), BE$1 = ""), "", MonthlyReport_Entry)</f>
        <v/>
      </c>
      <c r="BF51" s="1" t="str">
        <f>IF(OR(ISBLANK(MonthlyReport_Entry), BF$1 = ""), "", MonthlyReport_Entry)</f>
        <v/>
      </c>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row>
    <row r="52" spans="1:177" s="8" customFormat="1" x14ac:dyDescent="0.45">
      <c r="A52" s="58"/>
      <c r="B52" s="14" t="str">
        <f t="shared" si="4"/>
        <v/>
      </c>
      <c r="C52" s="11" t="str">
        <f t="shared" si="3"/>
        <v/>
      </c>
      <c r="D52" s="11" t="str">
        <f>IF($B52 &lt;&gt; "", SUMIF(Transactions!$C:$C, "&lt;" &amp; EDATE($B52, 1), Transactions!G:G), "")</f>
        <v/>
      </c>
      <c r="E52" s="9" t="str">
        <f>Investments!C53</f>
        <v/>
      </c>
      <c r="F52" s="10" t="str">
        <f>IF(B52 &lt;&gt; "", SUMIFS(Transactions!$G:$G, Transactions!H:H, "=" &amp; TRUE, Transactions!$C:$C, "&gt;=" &amp; $B52, Transactions!$C:$C, "&lt;" &amp; EDATE($B52, 1)), "")</f>
        <v/>
      </c>
      <c r="G52" s="10" t="str">
        <f>IF(B52 &lt;&gt; "", SUMIFS(Transactions!$G:$G, Transactions!$C:$C, "&gt;=" &amp; $B52, Transactions!$C:$C, "&lt;" &amp; EDATE($B52, 1)), "")</f>
        <v/>
      </c>
      <c r="H52" s="3" t="str">
        <f t="shared" si="5"/>
        <v/>
      </c>
      <c r="I52" s="1" t="str">
        <f>IF(OR(ISBLANK(MonthlyReport_Entry), I$1 = ""), "", MonthlyReport_Entry)</f>
        <v/>
      </c>
      <c r="J52" s="1" t="str">
        <f>IF(OR(ISBLANK(MonthlyReport_Entry), J$1 = ""), "", MonthlyReport_Entry)</f>
        <v/>
      </c>
      <c r="K52" s="1" t="str">
        <f>IF(OR(ISBLANK(MonthlyReport_Entry), K$1 = ""), "", MonthlyReport_Entry)</f>
        <v/>
      </c>
      <c r="L52" s="1" t="str">
        <f>IF(OR(ISBLANK(MonthlyReport_Entry), L$1 = ""), "", MonthlyReport_Entry)</f>
        <v/>
      </c>
      <c r="M52" s="1" t="str">
        <f>IF(OR(ISBLANK(MonthlyReport_Entry), M$1 = ""), "", MonthlyReport_Entry)</f>
        <v/>
      </c>
      <c r="N52" s="1" t="str">
        <f>IF(OR(ISBLANK(MonthlyReport_Entry), N$1 = ""), "", MonthlyReport_Entry)</f>
        <v/>
      </c>
      <c r="O52" s="1" t="str">
        <f>IF(OR(ISBLANK(MonthlyReport_Entry), O$1 = ""), "", MonthlyReport_Entry)</f>
        <v/>
      </c>
      <c r="P52" s="1" t="str">
        <f>IF(OR(ISBLANK(MonthlyReport_Entry), P$1 = ""), "", MonthlyReport_Entry)</f>
        <v/>
      </c>
      <c r="Q52" s="1" t="str">
        <f>IF(OR(ISBLANK(MonthlyReport_Entry), Q$1 = ""), "", MonthlyReport_Entry)</f>
        <v/>
      </c>
      <c r="R52" s="1" t="str">
        <f>IF(OR(ISBLANK(MonthlyReport_Entry), R$1 = ""), "", MonthlyReport_Entry)</f>
        <v/>
      </c>
      <c r="S52" s="1" t="str">
        <f>IF(OR(ISBLANK(MonthlyReport_Entry), S$1 = ""), "", MonthlyReport_Entry)</f>
        <v/>
      </c>
      <c r="T52" s="1" t="str">
        <f>IF(OR(ISBLANK(MonthlyReport_Entry), T$1 = ""), "", MonthlyReport_Entry)</f>
        <v/>
      </c>
      <c r="U52" s="1" t="str">
        <f>IF(OR(ISBLANK(MonthlyReport_Entry), U$1 = ""), "", MonthlyReport_Entry)</f>
        <v/>
      </c>
      <c r="V52" s="1" t="str">
        <f>IF(OR(ISBLANK(MonthlyReport_Entry), V$1 = ""), "", MonthlyReport_Entry)</f>
        <v/>
      </c>
      <c r="W52" s="1" t="str">
        <f>IF(OR(ISBLANK(MonthlyReport_Entry), W$1 = ""), "", MonthlyReport_Entry)</f>
        <v/>
      </c>
      <c r="X52" s="1" t="str">
        <f>IF(OR(ISBLANK(MonthlyReport_Entry), X$1 = ""), "", MonthlyReport_Entry)</f>
        <v/>
      </c>
      <c r="Y52" s="1" t="str">
        <f>IF(OR(ISBLANK(MonthlyReport_Entry), Y$1 = ""), "", MonthlyReport_Entry)</f>
        <v/>
      </c>
      <c r="Z52" s="1" t="str">
        <f>IF(OR(ISBLANK(MonthlyReport_Entry), Z$1 = ""), "", MonthlyReport_Entry)</f>
        <v/>
      </c>
      <c r="AA52" s="1" t="str">
        <f>IF(OR(ISBLANK(MonthlyReport_Entry), AA$1 = ""), "", MonthlyReport_Entry)</f>
        <v/>
      </c>
      <c r="AB52" s="1" t="str">
        <f>IF(OR(ISBLANK(MonthlyReport_Entry), AB$1 = ""), "", MonthlyReport_Entry)</f>
        <v/>
      </c>
      <c r="AC52" s="1" t="str">
        <f>IF(OR(ISBLANK(MonthlyReport_Entry), AC$1 = ""), "", MonthlyReport_Entry)</f>
        <v/>
      </c>
      <c r="AD52" s="1" t="str">
        <f>IF(OR(ISBLANK(MonthlyReport_Entry), AD$1 = ""), "", MonthlyReport_Entry)</f>
        <v/>
      </c>
      <c r="AE52" s="1" t="str">
        <f>IF(OR(ISBLANK(MonthlyReport_Entry), AE$1 = ""), "", MonthlyReport_Entry)</f>
        <v/>
      </c>
      <c r="AF52" s="1" t="str">
        <f>IF(OR(ISBLANK(MonthlyReport_Entry), AF$1 = ""), "", MonthlyReport_Entry)</f>
        <v/>
      </c>
      <c r="AG52" s="1" t="str">
        <f>IF(OR(ISBLANK(MonthlyReport_Entry), AG$1 = ""), "", MonthlyReport_Entry)</f>
        <v/>
      </c>
      <c r="AH52" s="1" t="str">
        <f>IF(OR(ISBLANK(MonthlyReport_Entry), AH$1 = ""), "", MonthlyReport_Entry)</f>
        <v/>
      </c>
      <c r="AI52" s="1" t="str">
        <f>IF(OR(ISBLANK(MonthlyReport_Entry), AI$1 = ""), "", MonthlyReport_Entry)</f>
        <v/>
      </c>
      <c r="AJ52" s="1" t="str">
        <f>IF(OR(ISBLANK(MonthlyReport_Entry), AJ$1 = ""), "", MonthlyReport_Entry)</f>
        <v/>
      </c>
      <c r="AK52" s="1" t="str">
        <f>IF(OR(ISBLANK(MonthlyReport_Entry), AK$1 = ""), "", MonthlyReport_Entry)</f>
        <v/>
      </c>
      <c r="AL52" s="1" t="str">
        <f>IF(OR(ISBLANK(MonthlyReport_Entry), AL$1 = ""), "", MonthlyReport_Entry)</f>
        <v/>
      </c>
      <c r="AM52" s="1" t="str">
        <f>IF(OR(ISBLANK(MonthlyReport_Entry), AM$1 = ""), "", MonthlyReport_Entry)</f>
        <v/>
      </c>
      <c r="AN52" s="1" t="str">
        <f>IF(OR(ISBLANK(MonthlyReport_Entry), AN$1 = ""), "", MonthlyReport_Entry)</f>
        <v/>
      </c>
      <c r="AO52" s="1" t="str">
        <f>IF(OR(ISBLANK(MonthlyReport_Entry), AO$1 = ""), "", MonthlyReport_Entry)</f>
        <v/>
      </c>
      <c r="AP52" s="1" t="str">
        <f>IF(OR(ISBLANK(MonthlyReport_Entry), AP$1 = ""), "", MonthlyReport_Entry)</f>
        <v/>
      </c>
      <c r="AQ52" s="1" t="str">
        <f>IF(OR(ISBLANK(MonthlyReport_Entry), AQ$1 = ""), "", MonthlyReport_Entry)</f>
        <v/>
      </c>
      <c r="AR52" s="1" t="str">
        <f>IF(OR(ISBLANK(MonthlyReport_Entry), AR$1 = ""), "", MonthlyReport_Entry)</f>
        <v/>
      </c>
      <c r="AS52" s="1" t="str">
        <f>IF(OR(ISBLANK(MonthlyReport_Entry), AS$1 = ""), "", MonthlyReport_Entry)</f>
        <v/>
      </c>
      <c r="AT52" s="1" t="str">
        <f>IF(OR(ISBLANK(MonthlyReport_Entry), AT$1 = ""), "", MonthlyReport_Entry)</f>
        <v/>
      </c>
      <c r="AU52" s="1" t="str">
        <f>IF(OR(ISBLANK(MonthlyReport_Entry), AU$1 = ""), "", MonthlyReport_Entry)</f>
        <v/>
      </c>
      <c r="AV52" s="1" t="str">
        <f>IF(OR(ISBLANK(MonthlyReport_Entry), AV$1 = ""), "", MonthlyReport_Entry)</f>
        <v/>
      </c>
      <c r="AW52" s="1" t="str">
        <f>IF(OR(ISBLANK(MonthlyReport_Entry), AW$1 = ""), "", MonthlyReport_Entry)</f>
        <v/>
      </c>
      <c r="AX52" s="1" t="str">
        <f>IF(OR(ISBLANK(MonthlyReport_Entry), AX$1 = ""), "", MonthlyReport_Entry)</f>
        <v/>
      </c>
      <c r="AY52" s="1" t="str">
        <f>IF(OR(ISBLANK(MonthlyReport_Entry), AY$1 = ""), "", MonthlyReport_Entry)</f>
        <v/>
      </c>
      <c r="AZ52" s="1" t="str">
        <f>IF(OR(ISBLANK(MonthlyReport_Entry), AZ$1 = ""), "", MonthlyReport_Entry)</f>
        <v/>
      </c>
      <c r="BA52" s="1" t="str">
        <f>IF(OR(ISBLANK(MonthlyReport_Entry), BA$1 = ""), "", MonthlyReport_Entry)</f>
        <v/>
      </c>
      <c r="BB52" s="1" t="str">
        <f>IF(OR(ISBLANK(MonthlyReport_Entry), BB$1 = ""), "", MonthlyReport_Entry)</f>
        <v/>
      </c>
      <c r="BC52" s="1" t="str">
        <f>IF(OR(ISBLANK(MonthlyReport_Entry), BC$1 = ""), "", MonthlyReport_Entry)</f>
        <v/>
      </c>
      <c r="BD52" s="1" t="str">
        <f>IF(OR(ISBLANK(MonthlyReport_Entry), BD$1 = ""), "", MonthlyReport_Entry)</f>
        <v/>
      </c>
      <c r="BE52" s="1" t="str">
        <f>IF(OR(ISBLANK(MonthlyReport_Entry), BE$1 = ""), "", MonthlyReport_Entry)</f>
        <v/>
      </c>
      <c r="BF52" s="1" t="str">
        <f>IF(OR(ISBLANK(MonthlyReport_Entry), BF$1 = ""), "", MonthlyReport_Entry)</f>
        <v/>
      </c>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row>
    <row r="53" spans="1:177" s="8" customFormat="1" x14ac:dyDescent="0.45">
      <c r="A53" s="58"/>
      <c r="B53" s="14" t="str">
        <f t="shared" si="4"/>
        <v/>
      </c>
      <c r="C53" s="11" t="str">
        <f t="shared" si="3"/>
        <v/>
      </c>
      <c r="D53" s="11" t="str">
        <f>IF($B53 &lt;&gt; "", SUMIF(Transactions!$C:$C, "&lt;" &amp; EDATE($B53, 1), Transactions!G:G), "")</f>
        <v/>
      </c>
      <c r="E53" s="9" t="str">
        <f>Investments!C54</f>
        <v/>
      </c>
      <c r="F53" s="10" t="str">
        <f>IF(B53 &lt;&gt; "", SUMIFS(Transactions!$G:$G, Transactions!H:H, "=" &amp; TRUE, Transactions!$C:$C, "&gt;=" &amp; $B53, Transactions!$C:$C, "&lt;" &amp; EDATE($B53, 1)), "")</f>
        <v/>
      </c>
      <c r="G53" s="10" t="str">
        <f>IF(B53 &lt;&gt; "", SUMIFS(Transactions!$G:$G, Transactions!$C:$C, "&gt;=" &amp; $B53, Transactions!$C:$C, "&lt;" &amp; EDATE($B53, 1)), "")</f>
        <v/>
      </c>
      <c r="H53" s="3" t="str">
        <f t="shared" si="5"/>
        <v/>
      </c>
      <c r="I53" s="1" t="str">
        <f>IF(OR(ISBLANK(MonthlyReport_Entry), I$1 = ""), "", MonthlyReport_Entry)</f>
        <v/>
      </c>
      <c r="J53" s="1" t="str">
        <f>IF(OR(ISBLANK(MonthlyReport_Entry), J$1 = ""), "", MonthlyReport_Entry)</f>
        <v/>
      </c>
      <c r="K53" s="1" t="str">
        <f>IF(OR(ISBLANK(MonthlyReport_Entry), K$1 = ""), "", MonthlyReport_Entry)</f>
        <v/>
      </c>
      <c r="L53" s="1" t="str">
        <f>IF(OR(ISBLANK(MonthlyReport_Entry), L$1 = ""), "", MonthlyReport_Entry)</f>
        <v/>
      </c>
      <c r="M53" s="1" t="str">
        <f>IF(OR(ISBLANK(MonthlyReport_Entry), M$1 = ""), "", MonthlyReport_Entry)</f>
        <v/>
      </c>
      <c r="N53" s="1" t="str">
        <f>IF(OR(ISBLANK(MonthlyReport_Entry), N$1 = ""), "", MonthlyReport_Entry)</f>
        <v/>
      </c>
      <c r="O53" s="1" t="str">
        <f>IF(OR(ISBLANK(MonthlyReport_Entry), O$1 = ""), "", MonthlyReport_Entry)</f>
        <v/>
      </c>
      <c r="P53" s="1" t="str">
        <f>IF(OR(ISBLANK(MonthlyReport_Entry), P$1 = ""), "", MonthlyReport_Entry)</f>
        <v/>
      </c>
      <c r="Q53" s="1" t="str">
        <f>IF(OR(ISBLANK(MonthlyReport_Entry), Q$1 = ""), "", MonthlyReport_Entry)</f>
        <v/>
      </c>
      <c r="R53" s="1" t="str">
        <f>IF(OR(ISBLANK(MonthlyReport_Entry), R$1 = ""), "", MonthlyReport_Entry)</f>
        <v/>
      </c>
      <c r="S53" s="1" t="str">
        <f>IF(OR(ISBLANK(MonthlyReport_Entry), S$1 = ""), "", MonthlyReport_Entry)</f>
        <v/>
      </c>
      <c r="T53" s="1" t="str">
        <f>IF(OR(ISBLANK(MonthlyReport_Entry), T$1 = ""), "", MonthlyReport_Entry)</f>
        <v/>
      </c>
      <c r="U53" s="1" t="str">
        <f>IF(OR(ISBLANK(MonthlyReport_Entry), U$1 = ""), "", MonthlyReport_Entry)</f>
        <v/>
      </c>
      <c r="V53" s="1" t="str">
        <f>IF(OR(ISBLANK(MonthlyReport_Entry), V$1 = ""), "", MonthlyReport_Entry)</f>
        <v/>
      </c>
      <c r="W53" s="1" t="str">
        <f>IF(OR(ISBLANK(MonthlyReport_Entry), W$1 = ""), "", MonthlyReport_Entry)</f>
        <v/>
      </c>
      <c r="X53" s="1" t="str">
        <f>IF(OR(ISBLANK(MonthlyReport_Entry), X$1 = ""), "", MonthlyReport_Entry)</f>
        <v/>
      </c>
      <c r="Y53" s="1" t="str">
        <f>IF(OR(ISBLANK(MonthlyReport_Entry), Y$1 = ""), "", MonthlyReport_Entry)</f>
        <v/>
      </c>
      <c r="Z53" s="1" t="str">
        <f>IF(OR(ISBLANK(MonthlyReport_Entry), Z$1 = ""), "", MonthlyReport_Entry)</f>
        <v/>
      </c>
      <c r="AA53" s="1" t="str">
        <f>IF(OR(ISBLANK(MonthlyReport_Entry), AA$1 = ""), "", MonthlyReport_Entry)</f>
        <v/>
      </c>
      <c r="AB53" s="1" t="str">
        <f>IF(OR(ISBLANK(MonthlyReport_Entry), AB$1 = ""), "", MonthlyReport_Entry)</f>
        <v/>
      </c>
      <c r="AC53" s="1" t="str">
        <f>IF(OR(ISBLANK(MonthlyReport_Entry), AC$1 = ""), "", MonthlyReport_Entry)</f>
        <v/>
      </c>
      <c r="AD53" s="1" t="str">
        <f>IF(OR(ISBLANK(MonthlyReport_Entry), AD$1 = ""), "", MonthlyReport_Entry)</f>
        <v/>
      </c>
      <c r="AE53" s="1" t="str">
        <f>IF(OR(ISBLANK(MonthlyReport_Entry), AE$1 = ""), "", MonthlyReport_Entry)</f>
        <v/>
      </c>
      <c r="AF53" s="1" t="str">
        <f>IF(OR(ISBLANK(MonthlyReport_Entry), AF$1 = ""), "", MonthlyReport_Entry)</f>
        <v/>
      </c>
      <c r="AG53" s="1" t="str">
        <f>IF(OR(ISBLANK(MonthlyReport_Entry), AG$1 = ""), "", MonthlyReport_Entry)</f>
        <v/>
      </c>
      <c r="AH53" s="1" t="str">
        <f>IF(OR(ISBLANK(MonthlyReport_Entry), AH$1 = ""), "", MonthlyReport_Entry)</f>
        <v/>
      </c>
      <c r="AI53" s="1" t="str">
        <f>IF(OR(ISBLANK(MonthlyReport_Entry), AI$1 = ""), "", MonthlyReport_Entry)</f>
        <v/>
      </c>
      <c r="AJ53" s="1" t="str">
        <f>IF(OR(ISBLANK(MonthlyReport_Entry), AJ$1 = ""), "", MonthlyReport_Entry)</f>
        <v/>
      </c>
      <c r="AK53" s="1" t="str">
        <f>IF(OR(ISBLANK(MonthlyReport_Entry), AK$1 = ""), "", MonthlyReport_Entry)</f>
        <v/>
      </c>
      <c r="AL53" s="1" t="str">
        <f>IF(OR(ISBLANK(MonthlyReport_Entry), AL$1 = ""), "", MonthlyReport_Entry)</f>
        <v/>
      </c>
      <c r="AM53" s="1" t="str">
        <f>IF(OR(ISBLANK(MonthlyReport_Entry), AM$1 = ""), "", MonthlyReport_Entry)</f>
        <v/>
      </c>
      <c r="AN53" s="1" t="str">
        <f>IF(OR(ISBLANK(MonthlyReport_Entry), AN$1 = ""), "", MonthlyReport_Entry)</f>
        <v/>
      </c>
      <c r="AO53" s="1" t="str">
        <f>IF(OR(ISBLANK(MonthlyReport_Entry), AO$1 = ""), "", MonthlyReport_Entry)</f>
        <v/>
      </c>
      <c r="AP53" s="1" t="str">
        <f>IF(OR(ISBLANK(MonthlyReport_Entry), AP$1 = ""), "", MonthlyReport_Entry)</f>
        <v/>
      </c>
      <c r="AQ53" s="1" t="str">
        <f>IF(OR(ISBLANK(MonthlyReport_Entry), AQ$1 = ""), "", MonthlyReport_Entry)</f>
        <v/>
      </c>
      <c r="AR53" s="1" t="str">
        <f>IF(OR(ISBLANK(MonthlyReport_Entry), AR$1 = ""), "", MonthlyReport_Entry)</f>
        <v/>
      </c>
      <c r="AS53" s="1" t="str">
        <f>IF(OR(ISBLANK(MonthlyReport_Entry), AS$1 = ""), "", MonthlyReport_Entry)</f>
        <v/>
      </c>
      <c r="AT53" s="1" t="str">
        <f>IF(OR(ISBLANK(MonthlyReport_Entry), AT$1 = ""), "", MonthlyReport_Entry)</f>
        <v/>
      </c>
      <c r="AU53" s="1" t="str">
        <f>IF(OR(ISBLANK(MonthlyReport_Entry), AU$1 = ""), "", MonthlyReport_Entry)</f>
        <v/>
      </c>
      <c r="AV53" s="1" t="str">
        <f>IF(OR(ISBLANK(MonthlyReport_Entry), AV$1 = ""), "", MonthlyReport_Entry)</f>
        <v/>
      </c>
      <c r="AW53" s="1" t="str">
        <f>IF(OR(ISBLANK(MonthlyReport_Entry), AW$1 = ""), "", MonthlyReport_Entry)</f>
        <v/>
      </c>
      <c r="AX53" s="1" t="str">
        <f>IF(OR(ISBLANK(MonthlyReport_Entry), AX$1 = ""), "", MonthlyReport_Entry)</f>
        <v/>
      </c>
      <c r="AY53" s="1" t="str">
        <f>IF(OR(ISBLANK(MonthlyReport_Entry), AY$1 = ""), "", MonthlyReport_Entry)</f>
        <v/>
      </c>
      <c r="AZ53" s="1" t="str">
        <f>IF(OR(ISBLANK(MonthlyReport_Entry), AZ$1 = ""), "", MonthlyReport_Entry)</f>
        <v/>
      </c>
      <c r="BA53" s="1" t="str">
        <f>IF(OR(ISBLANK(MonthlyReport_Entry), BA$1 = ""), "", MonthlyReport_Entry)</f>
        <v/>
      </c>
      <c r="BB53" s="1" t="str">
        <f>IF(OR(ISBLANK(MonthlyReport_Entry), BB$1 = ""), "", MonthlyReport_Entry)</f>
        <v/>
      </c>
      <c r="BC53" s="1" t="str">
        <f>IF(OR(ISBLANK(MonthlyReport_Entry), BC$1 = ""), "", MonthlyReport_Entry)</f>
        <v/>
      </c>
      <c r="BD53" s="1" t="str">
        <f>IF(OR(ISBLANK(MonthlyReport_Entry), BD$1 = ""), "", MonthlyReport_Entry)</f>
        <v/>
      </c>
      <c r="BE53" s="1" t="str">
        <f>IF(OR(ISBLANK(MonthlyReport_Entry), BE$1 = ""), "", MonthlyReport_Entry)</f>
        <v/>
      </c>
      <c r="BF53" s="1" t="str">
        <f>IF(OR(ISBLANK(MonthlyReport_Entry), BF$1 = ""), "", MonthlyReport_Entry)</f>
        <v/>
      </c>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row>
    <row r="54" spans="1:177" s="8" customFormat="1" x14ac:dyDescent="0.45">
      <c r="A54" s="58"/>
      <c r="B54" s="14" t="str">
        <f t="shared" si="4"/>
        <v/>
      </c>
      <c r="C54" s="11" t="str">
        <f t="shared" si="3"/>
        <v/>
      </c>
      <c r="D54" s="11" t="str">
        <f>IF($B54 &lt;&gt; "", SUMIF(Transactions!$C:$C, "&lt;" &amp; EDATE($B54, 1), Transactions!G:G), "")</f>
        <v/>
      </c>
      <c r="E54" s="9" t="str">
        <f>Investments!C55</f>
        <v/>
      </c>
      <c r="F54" s="10" t="str">
        <f>IF(B54 &lt;&gt; "", SUMIFS(Transactions!$G:$G, Transactions!H:H, "=" &amp; TRUE, Transactions!$C:$C, "&gt;=" &amp; $B54, Transactions!$C:$C, "&lt;" &amp; EDATE($B54, 1)), "")</f>
        <v/>
      </c>
      <c r="G54" s="10" t="str">
        <f>IF(B54 &lt;&gt; "", SUMIFS(Transactions!$G:$G, Transactions!$C:$C, "&gt;=" &amp; $B54, Transactions!$C:$C, "&lt;" &amp; EDATE($B54, 1)), "")</f>
        <v/>
      </c>
      <c r="H54" s="3" t="str">
        <f t="shared" si="5"/>
        <v/>
      </c>
      <c r="I54" s="1" t="str">
        <f>IF(OR(ISBLANK(MonthlyReport_Entry), I$1 = ""), "", MonthlyReport_Entry)</f>
        <v/>
      </c>
      <c r="J54" s="1" t="str">
        <f>IF(OR(ISBLANK(MonthlyReport_Entry), J$1 = ""), "", MonthlyReport_Entry)</f>
        <v/>
      </c>
      <c r="K54" s="1" t="str">
        <f>IF(OR(ISBLANK(MonthlyReport_Entry), K$1 = ""), "", MonthlyReport_Entry)</f>
        <v/>
      </c>
      <c r="L54" s="1" t="str">
        <f>IF(OR(ISBLANK(MonthlyReport_Entry), L$1 = ""), "", MonthlyReport_Entry)</f>
        <v/>
      </c>
      <c r="M54" s="1" t="str">
        <f>IF(OR(ISBLANK(MonthlyReport_Entry), M$1 = ""), "", MonthlyReport_Entry)</f>
        <v/>
      </c>
      <c r="N54" s="1" t="str">
        <f>IF(OR(ISBLANK(MonthlyReport_Entry), N$1 = ""), "", MonthlyReport_Entry)</f>
        <v/>
      </c>
      <c r="O54" s="1" t="str">
        <f>IF(OR(ISBLANK(MonthlyReport_Entry), O$1 = ""), "", MonthlyReport_Entry)</f>
        <v/>
      </c>
      <c r="P54" s="1" t="str">
        <f>IF(OR(ISBLANK(MonthlyReport_Entry), P$1 = ""), "", MonthlyReport_Entry)</f>
        <v/>
      </c>
      <c r="Q54" s="1" t="str">
        <f>IF(OR(ISBLANK(MonthlyReport_Entry), Q$1 = ""), "", MonthlyReport_Entry)</f>
        <v/>
      </c>
      <c r="R54" s="1" t="str">
        <f>IF(OR(ISBLANK(MonthlyReport_Entry), R$1 = ""), "", MonthlyReport_Entry)</f>
        <v/>
      </c>
      <c r="S54" s="1" t="str">
        <f>IF(OR(ISBLANK(MonthlyReport_Entry), S$1 = ""), "", MonthlyReport_Entry)</f>
        <v/>
      </c>
      <c r="T54" s="1" t="str">
        <f>IF(OR(ISBLANK(MonthlyReport_Entry), T$1 = ""), "", MonthlyReport_Entry)</f>
        <v/>
      </c>
      <c r="U54" s="1" t="str">
        <f>IF(OR(ISBLANK(MonthlyReport_Entry), U$1 = ""), "", MonthlyReport_Entry)</f>
        <v/>
      </c>
      <c r="V54" s="1" t="str">
        <f>IF(OR(ISBLANK(MonthlyReport_Entry), V$1 = ""), "", MonthlyReport_Entry)</f>
        <v/>
      </c>
      <c r="W54" s="1" t="str">
        <f>IF(OR(ISBLANK(MonthlyReport_Entry), W$1 = ""), "", MonthlyReport_Entry)</f>
        <v/>
      </c>
      <c r="X54" s="1" t="str">
        <f>IF(OR(ISBLANK(MonthlyReport_Entry), X$1 = ""), "", MonthlyReport_Entry)</f>
        <v/>
      </c>
      <c r="Y54" s="1" t="str">
        <f>IF(OR(ISBLANK(MonthlyReport_Entry), Y$1 = ""), "", MonthlyReport_Entry)</f>
        <v/>
      </c>
      <c r="Z54" s="1" t="str">
        <f>IF(OR(ISBLANK(MonthlyReport_Entry), Z$1 = ""), "", MonthlyReport_Entry)</f>
        <v/>
      </c>
      <c r="AA54" s="1" t="str">
        <f>IF(OR(ISBLANK(MonthlyReport_Entry), AA$1 = ""), "", MonthlyReport_Entry)</f>
        <v/>
      </c>
      <c r="AB54" s="1" t="str">
        <f>IF(OR(ISBLANK(MonthlyReport_Entry), AB$1 = ""), "", MonthlyReport_Entry)</f>
        <v/>
      </c>
      <c r="AC54" s="1" t="str">
        <f>IF(OR(ISBLANK(MonthlyReport_Entry), AC$1 = ""), "", MonthlyReport_Entry)</f>
        <v/>
      </c>
      <c r="AD54" s="1" t="str">
        <f>IF(OR(ISBLANK(MonthlyReport_Entry), AD$1 = ""), "", MonthlyReport_Entry)</f>
        <v/>
      </c>
      <c r="AE54" s="1" t="str">
        <f>IF(OR(ISBLANK(MonthlyReport_Entry), AE$1 = ""), "", MonthlyReport_Entry)</f>
        <v/>
      </c>
      <c r="AF54" s="1" t="str">
        <f>IF(OR(ISBLANK(MonthlyReport_Entry), AF$1 = ""), "", MonthlyReport_Entry)</f>
        <v/>
      </c>
      <c r="AG54" s="1" t="str">
        <f>IF(OR(ISBLANK(MonthlyReport_Entry), AG$1 = ""), "", MonthlyReport_Entry)</f>
        <v/>
      </c>
      <c r="AH54" s="1" t="str">
        <f>IF(OR(ISBLANK(MonthlyReport_Entry), AH$1 = ""), "", MonthlyReport_Entry)</f>
        <v/>
      </c>
      <c r="AI54" s="1" t="str">
        <f>IF(OR(ISBLANK(MonthlyReport_Entry), AI$1 = ""), "", MonthlyReport_Entry)</f>
        <v/>
      </c>
      <c r="AJ54" s="1" t="str">
        <f>IF(OR(ISBLANK(MonthlyReport_Entry), AJ$1 = ""), "", MonthlyReport_Entry)</f>
        <v/>
      </c>
      <c r="AK54" s="1" t="str">
        <f>IF(OR(ISBLANK(MonthlyReport_Entry), AK$1 = ""), "", MonthlyReport_Entry)</f>
        <v/>
      </c>
      <c r="AL54" s="1" t="str">
        <f>IF(OR(ISBLANK(MonthlyReport_Entry), AL$1 = ""), "", MonthlyReport_Entry)</f>
        <v/>
      </c>
      <c r="AM54" s="1" t="str">
        <f>IF(OR(ISBLANK(MonthlyReport_Entry), AM$1 = ""), "", MonthlyReport_Entry)</f>
        <v/>
      </c>
      <c r="AN54" s="1" t="str">
        <f>IF(OR(ISBLANK(MonthlyReport_Entry), AN$1 = ""), "", MonthlyReport_Entry)</f>
        <v/>
      </c>
      <c r="AO54" s="1" t="str">
        <f>IF(OR(ISBLANK(MonthlyReport_Entry), AO$1 = ""), "", MonthlyReport_Entry)</f>
        <v/>
      </c>
      <c r="AP54" s="1" t="str">
        <f>IF(OR(ISBLANK(MonthlyReport_Entry), AP$1 = ""), "", MonthlyReport_Entry)</f>
        <v/>
      </c>
      <c r="AQ54" s="1" t="str">
        <f>IF(OR(ISBLANK(MonthlyReport_Entry), AQ$1 = ""), "", MonthlyReport_Entry)</f>
        <v/>
      </c>
      <c r="AR54" s="1" t="str">
        <f>IF(OR(ISBLANK(MonthlyReport_Entry), AR$1 = ""), "", MonthlyReport_Entry)</f>
        <v/>
      </c>
      <c r="AS54" s="1" t="str">
        <f>IF(OR(ISBLANK(MonthlyReport_Entry), AS$1 = ""), "", MonthlyReport_Entry)</f>
        <v/>
      </c>
      <c r="AT54" s="1" t="str">
        <f>IF(OR(ISBLANK(MonthlyReport_Entry), AT$1 = ""), "", MonthlyReport_Entry)</f>
        <v/>
      </c>
      <c r="AU54" s="1" t="str">
        <f>IF(OR(ISBLANK(MonthlyReport_Entry), AU$1 = ""), "", MonthlyReport_Entry)</f>
        <v/>
      </c>
      <c r="AV54" s="1" t="str">
        <f>IF(OR(ISBLANK(MonthlyReport_Entry), AV$1 = ""), "", MonthlyReport_Entry)</f>
        <v/>
      </c>
      <c r="AW54" s="1" t="str">
        <f>IF(OR(ISBLANK(MonthlyReport_Entry), AW$1 = ""), "", MonthlyReport_Entry)</f>
        <v/>
      </c>
      <c r="AX54" s="1" t="str">
        <f>IF(OR(ISBLANK(MonthlyReport_Entry), AX$1 = ""), "", MonthlyReport_Entry)</f>
        <v/>
      </c>
      <c r="AY54" s="1" t="str">
        <f>IF(OR(ISBLANK(MonthlyReport_Entry), AY$1 = ""), "", MonthlyReport_Entry)</f>
        <v/>
      </c>
      <c r="AZ54" s="1" t="str">
        <f>IF(OR(ISBLANK(MonthlyReport_Entry), AZ$1 = ""), "", MonthlyReport_Entry)</f>
        <v/>
      </c>
      <c r="BA54" s="1" t="str">
        <f>IF(OR(ISBLANK(MonthlyReport_Entry), BA$1 = ""), "", MonthlyReport_Entry)</f>
        <v/>
      </c>
      <c r="BB54" s="1" t="str">
        <f>IF(OR(ISBLANK(MonthlyReport_Entry), BB$1 = ""), "", MonthlyReport_Entry)</f>
        <v/>
      </c>
      <c r="BC54" s="1" t="str">
        <f>IF(OR(ISBLANK(MonthlyReport_Entry), BC$1 = ""), "", MonthlyReport_Entry)</f>
        <v/>
      </c>
      <c r="BD54" s="1" t="str">
        <f>IF(OR(ISBLANK(MonthlyReport_Entry), BD$1 = ""), "", MonthlyReport_Entry)</f>
        <v/>
      </c>
      <c r="BE54" s="1" t="str">
        <f>IF(OR(ISBLANK(MonthlyReport_Entry), BE$1 = ""), "", MonthlyReport_Entry)</f>
        <v/>
      </c>
      <c r="BF54" s="1" t="str">
        <f>IF(OR(ISBLANK(MonthlyReport_Entry), BF$1 = ""), "", MonthlyReport_Entry)</f>
        <v/>
      </c>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row>
    <row r="55" spans="1:177" s="8" customFormat="1" x14ac:dyDescent="0.45">
      <c r="A55" s="58"/>
      <c r="B55" s="14" t="str">
        <f t="shared" si="4"/>
        <v/>
      </c>
      <c r="C55" s="11" t="str">
        <f t="shared" si="3"/>
        <v/>
      </c>
      <c r="D55" s="11" t="str">
        <f>IF($B55 &lt;&gt; "", SUMIF(Transactions!$C:$C, "&lt;" &amp; EDATE($B55, 1), Transactions!G:G), "")</f>
        <v/>
      </c>
      <c r="E55" s="9" t="str">
        <f>Investments!C56</f>
        <v/>
      </c>
      <c r="F55" s="10" t="str">
        <f>IF(B55 &lt;&gt; "", SUMIFS(Transactions!$G:$G, Transactions!H:H, "=" &amp; TRUE, Transactions!$C:$C, "&gt;=" &amp; $B55, Transactions!$C:$C, "&lt;" &amp; EDATE($B55, 1)), "")</f>
        <v/>
      </c>
      <c r="G55" s="10" t="str">
        <f>IF(B55 &lt;&gt; "", SUMIFS(Transactions!$G:$G, Transactions!$C:$C, "&gt;=" &amp; $B55, Transactions!$C:$C, "&lt;" &amp; EDATE($B55, 1)), "")</f>
        <v/>
      </c>
      <c r="H55" s="3" t="str">
        <f t="shared" si="5"/>
        <v/>
      </c>
      <c r="I55" s="1" t="str">
        <f>IF(OR(ISBLANK(MonthlyReport_Entry), I$1 = ""), "", MonthlyReport_Entry)</f>
        <v/>
      </c>
      <c r="J55" s="1" t="str">
        <f>IF(OR(ISBLANK(MonthlyReport_Entry), J$1 = ""), "", MonthlyReport_Entry)</f>
        <v/>
      </c>
      <c r="K55" s="1" t="str">
        <f>IF(OR(ISBLANK(MonthlyReport_Entry), K$1 = ""), "", MonthlyReport_Entry)</f>
        <v/>
      </c>
      <c r="L55" s="1" t="str">
        <f>IF(OR(ISBLANK(MonthlyReport_Entry), L$1 = ""), "", MonthlyReport_Entry)</f>
        <v/>
      </c>
      <c r="M55" s="1" t="str">
        <f>IF(OR(ISBLANK(MonthlyReport_Entry), M$1 = ""), "", MonthlyReport_Entry)</f>
        <v/>
      </c>
      <c r="N55" s="1" t="str">
        <f>IF(OR(ISBLANK(MonthlyReport_Entry), N$1 = ""), "", MonthlyReport_Entry)</f>
        <v/>
      </c>
      <c r="O55" s="1" t="str">
        <f>IF(OR(ISBLANK(MonthlyReport_Entry), O$1 = ""), "", MonthlyReport_Entry)</f>
        <v/>
      </c>
      <c r="P55" s="1" t="str">
        <f>IF(OR(ISBLANK(MonthlyReport_Entry), P$1 = ""), "", MonthlyReport_Entry)</f>
        <v/>
      </c>
      <c r="Q55" s="1" t="str">
        <f>IF(OR(ISBLANK(MonthlyReport_Entry), Q$1 = ""), "", MonthlyReport_Entry)</f>
        <v/>
      </c>
      <c r="R55" s="1" t="str">
        <f>IF(OR(ISBLANK(MonthlyReport_Entry), R$1 = ""), "", MonthlyReport_Entry)</f>
        <v/>
      </c>
      <c r="S55" s="1" t="str">
        <f>IF(OR(ISBLANK(MonthlyReport_Entry), S$1 = ""), "", MonthlyReport_Entry)</f>
        <v/>
      </c>
      <c r="T55" s="1" t="str">
        <f>IF(OR(ISBLANK(MonthlyReport_Entry), T$1 = ""), "", MonthlyReport_Entry)</f>
        <v/>
      </c>
      <c r="U55" s="1" t="str">
        <f>IF(OR(ISBLANK(MonthlyReport_Entry), U$1 = ""), "", MonthlyReport_Entry)</f>
        <v/>
      </c>
      <c r="V55" s="1" t="str">
        <f>IF(OR(ISBLANK(MonthlyReport_Entry), V$1 = ""), "", MonthlyReport_Entry)</f>
        <v/>
      </c>
      <c r="W55" s="1" t="str">
        <f>IF(OR(ISBLANK(MonthlyReport_Entry), W$1 = ""), "", MonthlyReport_Entry)</f>
        <v/>
      </c>
      <c r="X55" s="1" t="str">
        <f>IF(OR(ISBLANK(MonthlyReport_Entry), X$1 = ""), "", MonthlyReport_Entry)</f>
        <v/>
      </c>
      <c r="Y55" s="1" t="str">
        <f>IF(OR(ISBLANK(MonthlyReport_Entry), Y$1 = ""), "", MonthlyReport_Entry)</f>
        <v/>
      </c>
      <c r="Z55" s="1" t="str">
        <f>IF(OR(ISBLANK(MonthlyReport_Entry), Z$1 = ""), "", MonthlyReport_Entry)</f>
        <v/>
      </c>
      <c r="AA55" s="1" t="str">
        <f>IF(OR(ISBLANK(MonthlyReport_Entry), AA$1 = ""), "", MonthlyReport_Entry)</f>
        <v/>
      </c>
      <c r="AB55" s="1" t="str">
        <f>IF(OR(ISBLANK(MonthlyReport_Entry), AB$1 = ""), "", MonthlyReport_Entry)</f>
        <v/>
      </c>
      <c r="AC55" s="1" t="str">
        <f>IF(OR(ISBLANK(MonthlyReport_Entry), AC$1 = ""), "", MonthlyReport_Entry)</f>
        <v/>
      </c>
      <c r="AD55" s="1" t="str">
        <f>IF(OR(ISBLANK(MonthlyReport_Entry), AD$1 = ""), "", MonthlyReport_Entry)</f>
        <v/>
      </c>
      <c r="AE55" s="1" t="str">
        <f>IF(OR(ISBLANK(MonthlyReport_Entry), AE$1 = ""), "", MonthlyReport_Entry)</f>
        <v/>
      </c>
      <c r="AF55" s="1" t="str">
        <f>IF(OR(ISBLANK(MonthlyReport_Entry), AF$1 = ""), "", MonthlyReport_Entry)</f>
        <v/>
      </c>
      <c r="AG55" s="1" t="str">
        <f>IF(OR(ISBLANK(MonthlyReport_Entry), AG$1 = ""), "", MonthlyReport_Entry)</f>
        <v/>
      </c>
      <c r="AH55" s="1" t="str">
        <f>IF(OR(ISBLANK(MonthlyReport_Entry), AH$1 = ""), "", MonthlyReport_Entry)</f>
        <v/>
      </c>
      <c r="AI55" s="1" t="str">
        <f>IF(OR(ISBLANK(MonthlyReport_Entry), AI$1 = ""), "", MonthlyReport_Entry)</f>
        <v/>
      </c>
      <c r="AJ55" s="1" t="str">
        <f>IF(OR(ISBLANK(MonthlyReport_Entry), AJ$1 = ""), "", MonthlyReport_Entry)</f>
        <v/>
      </c>
      <c r="AK55" s="1" t="str">
        <f>IF(OR(ISBLANK(MonthlyReport_Entry), AK$1 = ""), "", MonthlyReport_Entry)</f>
        <v/>
      </c>
      <c r="AL55" s="1" t="str">
        <f>IF(OR(ISBLANK(MonthlyReport_Entry), AL$1 = ""), "", MonthlyReport_Entry)</f>
        <v/>
      </c>
      <c r="AM55" s="1" t="str">
        <f>IF(OR(ISBLANK(MonthlyReport_Entry), AM$1 = ""), "", MonthlyReport_Entry)</f>
        <v/>
      </c>
      <c r="AN55" s="1" t="str">
        <f>IF(OR(ISBLANK(MonthlyReport_Entry), AN$1 = ""), "", MonthlyReport_Entry)</f>
        <v/>
      </c>
      <c r="AO55" s="1" t="str">
        <f>IF(OR(ISBLANK(MonthlyReport_Entry), AO$1 = ""), "", MonthlyReport_Entry)</f>
        <v/>
      </c>
      <c r="AP55" s="1" t="str">
        <f>IF(OR(ISBLANK(MonthlyReport_Entry), AP$1 = ""), "", MonthlyReport_Entry)</f>
        <v/>
      </c>
      <c r="AQ55" s="1" t="str">
        <f>IF(OR(ISBLANK(MonthlyReport_Entry), AQ$1 = ""), "", MonthlyReport_Entry)</f>
        <v/>
      </c>
      <c r="AR55" s="1" t="str">
        <f>IF(OR(ISBLANK(MonthlyReport_Entry), AR$1 = ""), "", MonthlyReport_Entry)</f>
        <v/>
      </c>
      <c r="AS55" s="1" t="str">
        <f>IF(OR(ISBLANK(MonthlyReport_Entry), AS$1 = ""), "", MonthlyReport_Entry)</f>
        <v/>
      </c>
      <c r="AT55" s="1" t="str">
        <f>IF(OR(ISBLANK(MonthlyReport_Entry), AT$1 = ""), "", MonthlyReport_Entry)</f>
        <v/>
      </c>
      <c r="AU55" s="1" t="str">
        <f>IF(OR(ISBLANK(MonthlyReport_Entry), AU$1 = ""), "", MonthlyReport_Entry)</f>
        <v/>
      </c>
      <c r="AV55" s="1" t="str">
        <f>IF(OR(ISBLANK(MonthlyReport_Entry), AV$1 = ""), "", MonthlyReport_Entry)</f>
        <v/>
      </c>
      <c r="AW55" s="1" t="str">
        <f>IF(OR(ISBLANK(MonthlyReport_Entry), AW$1 = ""), "", MonthlyReport_Entry)</f>
        <v/>
      </c>
      <c r="AX55" s="1" t="str">
        <f>IF(OR(ISBLANK(MonthlyReport_Entry), AX$1 = ""), "", MonthlyReport_Entry)</f>
        <v/>
      </c>
      <c r="AY55" s="1" t="str">
        <f>IF(OR(ISBLANK(MonthlyReport_Entry), AY$1 = ""), "", MonthlyReport_Entry)</f>
        <v/>
      </c>
      <c r="AZ55" s="1" t="str">
        <f>IF(OR(ISBLANK(MonthlyReport_Entry), AZ$1 = ""), "", MonthlyReport_Entry)</f>
        <v/>
      </c>
      <c r="BA55" s="1" t="str">
        <f>IF(OR(ISBLANK(MonthlyReport_Entry), BA$1 = ""), "", MonthlyReport_Entry)</f>
        <v/>
      </c>
      <c r="BB55" s="1" t="str">
        <f>IF(OR(ISBLANK(MonthlyReport_Entry), BB$1 = ""), "", MonthlyReport_Entry)</f>
        <v/>
      </c>
      <c r="BC55" s="1" t="str">
        <f>IF(OR(ISBLANK(MonthlyReport_Entry), BC$1 = ""), "", MonthlyReport_Entry)</f>
        <v/>
      </c>
      <c r="BD55" s="1" t="str">
        <f>IF(OR(ISBLANK(MonthlyReport_Entry), BD$1 = ""), "", MonthlyReport_Entry)</f>
        <v/>
      </c>
      <c r="BE55" s="1" t="str">
        <f>IF(OR(ISBLANK(MonthlyReport_Entry), BE$1 = ""), "", MonthlyReport_Entry)</f>
        <v/>
      </c>
      <c r="BF55" s="1" t="str">
        <f>IF(OR(ISBLANK(MonthlyReport_Entry), BF$1 = ""), "", MonthlyReport_Entry)</f>
        <v/>
      </c>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row>
    <row r="56" spans="1:177" s="8" customFormat="1" x14ac:dyDescent="0.45">
      <c r="A56" s="58"/>
      <c r="B56" s="14" t="str">
        <f t="shared" si="4"/>
        <v/>
      </c>
      <c r="C56" s="11" t="str">
        <f t="shared" si="3"/>
        <v/>
      </c>
      <c r="D56" s="11" t="str">
        <f>IF($B56 &lt;&gt; "", SUMIF(Transactions!$C:$C, "&lt;" &amp; EDATE($B56, 1), Transactions!G:G), "")</f>
        <v/>
      </c>
      <c r="E56" s="9" t="str">
        <f>Investments!C57</f>
        <v/>
      </c>
      <c r="F56" s="10" t="str">
        <f>IF(B56 &lt;&gt; "", SUMIFS(Transactions!$G:$G, Transactions!H:H, "=" &amp; TRUE, Transactions!$C:$C, "&gt;=" &amp; $B56, Transactions!$C:$C, "&lt;" &amp; EDATE($B56, 1)), "")</f>
        <v/>
      </c>
      <c r="G56" s="10" t="str">
        <f>IF(B56 &lt;&gt; "", SUMIFS(Transactions!$G:$G, Transactions!$C:$C, "&gt;=" &amp; $B56, Transactions!$C:$C, "&lt;" &amp; EDATE($B56, 1)), "")</f>
        <v/>
      </c>
      <c r="H56" s="3" t="str">
        <f t="shared" si="5"/>
        <v/>
      </c>
      <c r="I56" s="1" t="str">
        <f>IF(OR(ISBLANK(MonthlyReport_Entry), I$1 = ""), "", MonthlyReport_Entry)</f>
        <v/>
      </c>
      <c r="J56" s="1" t="str">
        <f>IF(OR(ISBLANK(MonthlyReport_Entry), J$1 = ""), "", MonthlyReport_Entry)</f>
        <v/>
      </c>
      <c r="K56" s="1" t="str">
        <f>IF(OR(ISBLANK(MonthlyReport_Entry), K$1 = ""), "", MonthlyReport_Entry)</f>
        <v/>
      </c>
      <c r="L56" s="1" t="str">
        <f>IF(OR(ISBLANK(MonthlyReport_Entry), L$1 = ""), "", MonthlyReport_Entry)</f>
        <v/>
      </c>
      <c r="M56" s="1" t="str">
        <f>IF(OR(ISBLANK(MonthlyReport_Entry), M$1 = ""), "", MonthlyReport_Entry)</f>
        <v/>
      </c>
      <c r="N56" s="1" t="str">
        <f>IF(OR(ISBLANK(MonthlyReport_Entry), N$1 = ""), "", MonthlyReport_Entry)</f>
        <v/>
      </c>
      <c r="O56" s="1" t="str">
        <f>IF(OR(ISBLANK(MonthlyReport_Entry), O$1 = ""), "", MonthlyReport_Entry)</f>
        <v/>
      </c>
      <c r="P56" s="1" t="str">
        <f>IF(OR(ISBLANK(MonthlyReport_Entry), P$1 = ""), "", MonthlyReport_Entry)</f>
        <v/>
      </c>
      <c r="Q56" s="1" t="str">
        <f>IF(OR(ISBLANK(MonthlyReport_Entry), Q$1 = ""), "", MonthlyReport_Entry)</f>
        <v/>
      </c>
      <c r="R56" s="1" t="str">
        <f>IF(OR(ISBLANK(MonthlyReport_Entry), R$1 = ""), "", MonthlyReport_Entry)</f>
        <v/>
      </c>
      <c r="S56" s="1" t="str">
        <f>IF(OR(ISBLANK(MonthlyReport_Entry), S$1 = ""), "", MonthlyReport_Entry)</f>
        <v/>
      </c>
      <c r="T56" s="1" t="str">
        <f>IF(OR(ISBLANK(MonthlyReport_Entry), T$1 = ""), "", MonthlyReport_Entry)</f>
        <v/>
      </c>
      <c r="U56" s="1" t="str">
        <f>IF(OR(ISBLANK(MonthlyReport_Entry), U$1 = ""), "", MonthlyReport_Entry)</f>
        <v/>
      </c>
      <c r="V56" s="1" t="str">
        <f>IF(OR(ISBLANK(MonthlyReport_Entry), V$1 = ""), "", MonthlyReport_Entry)</f>
        <v/>
      </c>
      <c r="W56" s="1" t="str">
        <f>IF(OR(ISBLANK(MonthlyReport_Entry), W$1 = ""), "", MonthlyReport_Entry)</f>
        <v/>
      </c>
      <c r="X56" s="1" t="str">
        <f>IF(OR(ISBLANK(MonthlyReport_Entry), X$1 = ""), "", MonthlyReport_Entry)</f>
        <v/>
      </c>
      <c r="Y56" s="1" t="str">
        <f>IF(OR(ISBLANK(MonthlyReport_Entry), Y$1 = ""), "", MonthlyReport_Entry)</f>
        <v/>
      </c>
      <c r="Z56" s="1" t="str">
        <f>IF(OR(ISBLANK(MonthlyReport_Entry), Z$1 = ""), "", MonthlyReport_Entry)</f>
        <v/>
      </c>
      <c r="AA56" s="1" t="str">
        <f>IF(OR(ISBLANK(MonthlyReport_Entry), AA$1 = ""), "", MonthlyReport_Entry)</f>
        <v/>
      </c>
      <c r="AB56" s="1" t="str">
        <f>IF(OR(ISBLANK(MonthlyReport_Entry), AB$1 = ""), "", MonthlyReport_Entry)</f>
        <v/>
      </c>
      <c r="AC56" s="1" t="str">
        <f>IF(OR(ISBLANK(MonthlyReport_Entry), AC$1 = ""), "", MonthlyReport_Entry)</f>
        <v/>
      </c>
      <c r="AD56" s="1" t="str">
        <f>IF(OR(ISBLANK(MonthlyReport_Entry), AD$1 = ""), "", MonthlyReport_Entry)</f>
        <v/>
      </c>
      <c r="AE56" s="1" t="str">
        <f>IF(OR(ISBLANK(MonthlyReport_Entry), AE$1 = ""), "", MonthlyReport_Entry)</f>
        <v/>
      </c>
      <c r="AF56" s="1" t="str">
        <f>IF(OR(ISBLANK(MonthlyReport_Entry), AF$1 = ""), "", MonthlyReport_Entry)</f>
        <v/>
      </c>
      <c r="AG56" s="1" t="str">
        <f>IF(OR(ISBLANK(MonthlyReport_Entry), AG$1 = ""), "", MonthlyReport_Entry)</f>
        <v/>
      </c>
      <c r="AH56" s="1" t="str">
        <f>IF(OR(ISBLANK(MonthlyReport_Entry), AH$1 = ""), "", MonthlyReport_Entry)</f>
        <v/>
      </c>
      <c r="AI56" s="1" t="str">
        <f>IF(OR(ISBLANK(MonthlyReport_Entry), AI$1 = ""), "", MonthlyReport_Entry)</f>
        <v/>
      </c>
      <c r="AJ56" s="1" t="str">
        <f>IF(OR(ISBLANK(MonthlyReport_Entry), AJ$1 = ""), "", MonthlyReport_Entry)</f>
        <v/>
      </c>
      <c r="AK56" s="1" t="str">
        <f>IF(OR(ISBLANK(MonthlyReport_Entry), AK$1 = ""), "", MonthlyReport_Entry)</f>
        <v/>
      </c>
      <c r="AL56" s="1" t="str">
        <f>IF(OR(ISBLANK(MonthlyReport_Entry), AL$1 = ""), "", MonthlyReport_Entry)</f>
        <v/>
      </c>
      <c r="AM56" s="1" t="str">
        <f>IF(OR(ISBLANK(MonthlyReport_Entry), AM$1 = ""), "", MonthlyReport_Entry)</f>
        <v/>
      </c>
      <c r="AN56" s="1" t="str">
        <f>IF(OR(ISBLANK(MonthlyReport_Entry), AN$1 = ""), "", MonthlyReport_Entry)</f>
        <v/>
      </c>
      <c r="AO56" s="1" t="str">
        <f>IF(OR(ISBLANK(MonthlyReport_Entry), AO$1 = ""), "", MonthlyReport_Entry)</f>
        <v/>
      </c>
      <c r="AP56" s="1" t="str">
        <f>IF(OR(ISBLANK(MonthlyReport_Entry), AP$1 = ""), "", MonthlyReport_Entry)</f>
        <v/>
      </c>
      <c r="AQ56" s="1" t="str">
        <f>IF(OR(ISBLANK(MonthlyReport_Entry), AQ$1 = ""), "", MonthlyReport_Entry)</f>
        <v/>
      </c>
      <c r="AR56" s="1" t="str">
        <f>IF(OR(ISBLANK(MonthlyReport_Entry), AR$1 = ""), "", MonthlyReport_Entry)</f>
        <v/>
      </c>
      <c r="AS56" s="1" t="str">
        <f>IF(OR(ISBLANK(MonthlyReport_Entry), AS$1 = ""), "", MonthlyReport_Entry)</f>
        <v/>
      </c>
      <c r="AT56" s="1" t="str">
        <f>IF(OR(ISBLANK(MonthlyReport_Entry), AT$1 = ""), "", MonthlyReport_Entry)</f>
        <v/>
      </c>
      <c r="AU56" s="1" t="str">
        <f>IF(OR(ISBLANK(MonthlyReport_Entry), AU$1 = ""), "", MonthlyReport_Entry)</f>
        <v/>
      </c>
      <c r="AV56" s="1" t="str">
        <f>IF(OR(ISBLANK(MonthlyReport_Entry), AV$1 = ""), "", MonthlyReport_Entry)</f>
        <v/>
      </c>
      <c r="AW56" s="1" t="str">
        <f>IF(OR(ISBLANK(MonthlyReport_Entry), AW$1 = ""), "", MonthlyReport_Entry)</f>
        <v/>
      </c>
      <c r="AX56" s="1" t="str">
        <f>IF(OR(ISBLANK(MonthlyReport_Entry), AX$1 = ""), "", MonthlyReport_Entry)</f>
        <v/>
      </c>
      <c r="AY56" s="1" t="str">
        <f>IF(OR(ISBLANK(MonthlyReport_Entry), AY$1 = ""), "", MonthlyReport_Entry)</f>
        <v/>
      </c>
      <c r="AZ56" s="1" t="str">
        <f>IF(OR(ISBLANK(MonthlyReport_Entry), AZ$1 = ""), "", MonthlyReport_Entry)</f>
        <v/>
      </c>
      <c r="BA56" s="1" t="str">
        <f>IF(OR(ISBLANK(MonthlyReport_Entry), BA$1 = ""), "", MonthlyReport_Entry)</f>
        <v/>
      </c>
      <c r="BB56" s="1" t="str">
        <f>IF(OR(ISBLANK(MonthlyReport_Entry), BB$1 = ""), "", MonthlyReport_Entry)</f>
        <v/>
      </c>
      <c r="BC56" s="1" t="str">
        <f>IF(OR(ISBLANK(MonthlyReport_Entry), BC$1 = ""), "", MonthlyReport_Entry)</f>
        <v/>
      </c>
      <c r="BD56" s="1" t="str">
        <f>IF(OR(ISBLANK(MonthlyReport_Entry), BD$1 = ""), "", MonthlyReport_Entry)</f>
        <v/>
      </c>
      <c r="BE56" s="1" t="str">
        <f>IF(OR(ISBLANK(MonthlyReport_Entry), BE$1 = ""), "", MonthlyReport_Entry)</f>
        <v/>
      </c>
      <c r="BF56" s="1" t="str">
        <f>IF(OR(ISBLANK(MonthlyReport_Entry), BF$1 = ""), "", MonthlyReport_Entry)</f>
        <v/>
      </c>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row>
    <row r="57" spans="1:177" s="8" customFormat="1" x14ac:dyDescent="0.45">
      <c r="A57" s="58"/>
      <c r="B57" s="14" t="str">
        <f t="shared" si="4"/>
        <v/>
      </c>
      <c r="C57" s="11" t="str">
        <f t="shared" si="3"/>
        <v/>
      </c>
      <c r="D57" s="11" t="str">
        <f>IF($B57 &lt;&gt; "", SUMIF(Transactions!$C:$C, "&lt;" &amp; EDATE($B57, 1), Transactions!G:G), "")</f>
        <v/>
      </c>
      <c r="E57" s="9" t="str">
        <f>Investments!C58</f>
        <v/>
      </c>
      <c r="F57" s="10" t="str">
        <f>IF(B57 &lt;&gt; "", SUMIFS(Transactions!$G:$G, Transactions!H:H, "=" &amp; TRUE, Transactions!$C:$C, "&gt;=" &amp; $B57, Transactions!$C:$C, "&lt;" &amp; EDATE($B57, 1)), "")</f>
        <v/>
      </c>
      <c r="G57" s="10" t="str">
        <f>IF(B57 &lt;&gt; "", SUMIFS(Transactions!$G:$G, Transactions!$C:$C, "&gt;=" &amp; $B57, Transactions!$C:$C, "&lt;" &amp; EDATE($B57, 1)), "")</f>
        <v/>
      </c>
      <c r="H57" s="3" t="str">
        <f t="shared" si="5"/>
        <v/>
      </c>
      <c r="I57" s="1" t="str">
        <f>IF(OR(ISBLANK(MonthlyReport_Entry), I$1 = ""), "", MonthlyReport_Entry)</f>
        <v/>
      </c>
      <c r="J57" s="1" t="str">
        <f>IF(OR(ISBLANK(MonthlyReport_Entry), J$1 = ""), "", MonthlyReport_Entry)</f>
        <v/>
      </c>
      <c r="K57" s="1" t="str">
        <f>IF(OR(ISBLANK(MonthlyReport_Entry), K$1 = ""), "", MonthlyReport_Entry)</f>
        <v/>
      </c>
      <c r="L57" s="1" t="str">
        <f>IF(OR(ISBLANK(MonthlyReport_Entry), L$1 = ""), "", MonthlyReport_Entry)</f>
        <v/>
      </c>
      <c r="M57" s="1" t="str">
        <f>IF(OR(ISBLANK(MonthlyReport_Entry), M$1 = ""), "", MonthlyReport_Entry)</f>
        <v/>
      </c>
      <c r="N57" s="1" t="str">
        <f>IF(OR(ISBLANK(MonthlyReport_Entry), N$1 = ""), "", MonthlyReport_Entry)</f>
        <v/>
      </c>
      <c r="O57" s="1" t="str">
        <f>IF(OR(ISBLANK(MonthlyReport_Entry), O$1 = ""), "", MonthlyReport_Entry)</f>
        <v/>
      </c>
      <c r="P57" s="1" t="str">
        <f>IF(OR(ISBLANK(MonthlyReport_Entry), P$1 = ""), "", MonthlyReport_Entry)</f>
        <v/>
      </c>
      <c r="Q57" s="1" t="str">
        <f>IF(OR(ISBLANK(MonthlyReport_Entry), Q$1 = ""), "", MonthlyReport_Entry)</f>
        <v/>
      </c>
      <c r="R57" s="1" t="str">
        <f>IF(OR(ISBLANK(MonthlyReport_Entry), R$1 = ""), "", MonthlyReport_Entry)</f>
        <v/>
      </c>
      <c r="S57" s="1" t="str">
        <f>IF(OR(ISBLANK(MonthlyReport_Entry), S$1 = ""), "", MonthlyReport_Entry)</f>
        <v/>
      </c>
      <c r="T57" s="1" t="str">
        <f>IF(OR(ISBLANK(MonthlyReport_Entry), T$1 = ""), "", MonthlyReport_Entry)</f>
        <v/>
      </c>
      <c r="U57" s="1" t="str">
        <f>IF(OR(ISBLANK(MonthlyReport_Entry), U$1 = ""), "", MonthlyReport_Entry)</f>
        <v/>
      </c>
      <c r="V57" s="1" t="str">
        <f>IF(OR(ISBLANK(MonthlyReport_Entry), V$1 = ""), "", MonthlyReport_Entry)</f>
        <v/>
      </c>
      <c r="W57" s="1" t="str">
        <f>IF(OR(ISBLANK(MonthlyReport_Entry), W$1 = ""), "", MonthlyReport_Entry)</f>
        <v/>
      </c>
      <c r="X57" s="1" t="str">
        <f>IF(OR(ISBLANK(MonthlyReport_Entry), X$1 = ""), "", MonthlyReport_Entry)</f>
        <v/>
      </c>
      <c r="Y57" s="1" t="str">
        <f>IF(OR(ISBLANK(MonthlyReport_Entry), Y$1 = ""), "", MonthlyReport_Entry)</f>
        <v/>
      </c>
      <c r="Z57" s="1" t="str">
        <f>IF(OR(ISBLANK(MonthlyReport_Entry), Z$1 = ""), "", MonthlyReport_Entry)</f>
        <v/>
      </c>
      <c r="AA57" s="1" t="str">
        <f>IF(OR(ISBLANK(MonthlyReport_Entry), AA$1 = ""), "", MonthlyReport_Entry)</f>
        <v/>
      </c>
      <c r="AB57" s="1" t="str">
        <f>IF(OR(ISBLANK(MonthlyReport_Entry), AB$1 = ""), "", MonthlyReport_Entry)</f>
        <v/>
      </c>
      <c r="AC57" s="1" t="str">
        <f>IF(OR(ISBLANK(MonthlyReport_Entry), AC$1 = ""), "", MonthlyReport_Entry)</f>
        <v/>
      </c>
      <c r="AD57" s="1" t="str">
        <f>IF(OR(ISBLANK(MonthlyReport_Entry), AD$1 = ""), "", MonthlyReport_Entry)</f>
        <v/>
      </c>
      <c r="AE57" s="1" t="str">
        <f>IF(OR(ISBLANK(MonthlyReport_Entry), AE$1 = ""), "", MonthlyReport_Entry)</f>
        <v/>
      </c>
      <c r="AF57" s="1" t="str">
        <f>IF(OR(ISBLANK(MonthlyReport_Entry), AF$1 = ""), "", MonthlyReport_Entry)</f>
        <v/>
      </c>
      <c r="AG57" s="1" t="str">
        <f>IF(OR(ISBLANK(MonthlyReport_Entry), AG$1 = ""), "", MonthlyReport_Entry)</f>
        <v/>
      </c>
      <c r="AH57" s="1" t="str">
        <f>IF(OR(ISBLANK(MonthlyReport_Entry), AH$1 = ""), "", MonthlyReport_Entry)</f>
        <v/>
      </c>
      <c r="AI57" s="1" t="str">
        <f>IF(OR(ISBLANK(MonthlyReport_Entry), AI$1 = ""), "", MonthlyReport_Entry)</f>
        <v/>
      </c>
      <c r="AJ57" s="1" t="str">
        <f>IF(OR(ISBLANK(MonthlyReport_Entry), AJ$1 = ""), "", MonthlyReport_Entry)</f>
        <v/>
      </c>
      <c r="AK57" s="1" t="str">
        <f>IF(OR(ISBLANK(MonthlyReport_Entry), AK$1 = ""), "", MonthlyReport_Entry)</f>
        <v/>
      </c>
      <c r="AL57" s="1" t="str">
        <f>IF(OR(ISBLANK(MonthlyReport_Entry), AL$1 = ""), "", MonthlyReport_Entry)</f>
        <v/>
      </c>
      <c r="AM57" s="1" t="str">
        <f>IF(OR(ISBLANK(MonthlyReport_Entry), AM$1 = ""), "", MonthlyReport_Entry)</f>
        <v/>
      </c>
      <c r="AN57" s="1" t="str">
        <f>IF(OR(ISBLANK(MonthlyReport_Entry), AN$1 = ""), "", MonthlyReport_Entry)</f>
        <v/>
      </c>
      <c r="AO57" s="1" t="str">
        <f>IF(OR(ISBLANK(MonthlyReport_Entry), AO$1 = ""), "", MonthlyReport_Entry)</f>
        <v/>
      </c>
      <c r="AP57" s="1" t="str">
        <f>IF(OR(ISBLANK(MonthlyReport_Entry), AP$1 = ""), "", MonthlyReport_Entry)</f>
        <v/>
      </c>
      <c r="AQ57" s="1" t="str">
        <f>IF(OR(ISBLANK(MonthlyReport_Entry), AQ$1 = ""), "", MonthlyReport_Entry)</f>
        <v/>
      </c>
      <c r="AR57" s="1" t="str">
        <f>IF(OR(ISBLANK(MonthlyReport_Entry), AR$1 = ""), "", MonthlyReport_Entry)</f>
        <v/>
      </c>
      <c r="AS57" s="1" t="str">
        <f>IF(OR(ISBLANK(MonthlyReport_Entry), AS$1 = ""), "", MonthlyReport_Entry)</f>
        <v/>
      </c>
      <c r="AT57" s="1" t="str">
        <f>IF(OR(ISBLANK(MonthlyReport_Entry), AT$1 = ""), "", MonthlyReport_Entry)</f>
        <v/>
      </c>
      <c r="AU57" s="1" t="str">
        <f>IF(OR(ISBLANK(MonthlyReport_Entry), AU$1 = ""), "", MonthlyReport_Entry)</f>
        <v/>
      </c>
      <c r="AV57" s="1" t="str">
        <f>IF(OR(ISBLANK(MonthlyReport_Entry), AV$1 = ""), "", MonthlyReport_Entry)</f>
        <v/>
      </c>
      <c r="AW57" s="1" t="str">
        <f>IF(OR(ISBLANK(MonthlyReport_Entry), AW$1 = ""), "", MonthlyReport_Entry)</f>
        <v/>
      </c>
      <c r="AX57" s="1" t="str">
        <f>IF(OR(ISBLANK(MonthlyReport_Entry), AX$1 = ""), "", MonthlyReport_Entry)</f>
        <v/>
      </c>
      <c r="AY57" s="1" t="str">
        <f>IF(OR(ISBLANK(MonthlyReport_Entry), AY$1 = ""), "", MonthlyReport_Entry)</f>
        <v/>
      </c>
      <c r="AZ57" s="1" t="str">
        <f>IF(OR(ISBLANK(MonthlyReport_Entry), AZ$1 = ""), "", MonthlyReport_Entry)</f>
        <v/>
      </c>
      <c r="BA57" s="1" t="str">
        <f>IF(OR(ISBLANK(MonthlyReport_Entry), BA$1 = ""), "", MonthlyReport_Entry)</f>
        <v/>
      </c>
      <c r="BB57" s="1" t="str">
        <f>IF(OR(ISBLANK(MonthlyReport_Entry), BB$1 = ""), "", MonthlyReport_Entry)</f>
        <v/>
      </c>
      <c r="BC57" s="1" t="str">
        <f>IF(OR(ISBLANK(MonthlyReport_Entry), BC$1 = ""), "", MonthlyReport_Entry)</f>
        <v/>
      </c>
      <c r="BD57" s="1" t="str">
        <f>IF(OR(ISBLANK(MonthlyReport_Entry), BD$1 = ""), "", MonthlyReport_Entry)</f>
        <v/>
      </c>
      <c r="BE57" s="1" t="str">
        <f>IF(OR(ISBLANK(MonthlyReport_Entry), BE$1 = ""), "", MonthlyReport_Entry)</f>
        <v/>
      </c>
      <c r="BF57" s="1" t="str">
        <f>IF(OR(ISBLANK(MonthlyReport_Entry), BF$1 = ""), "", MonthlyReport_Entry)</f>
        <v/>
      </c>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row>
    <row r="58" spans="1:177" s="8" customFormat="1" x14ac:dyDescent="0.45">
      <c r="A58" s="58"/>
      <c r="B58" s="14" t="str">
        <f t="shared" si="4"/>
        <v/>
      </c>
      <c r="C58" s="11" t="str">
        <f t="shared" si="3"/>
        <v/>
      </c>
      <c r="D58" s="11" t="str">
        <f>IF($B58 &lt;&gt; "", SUMIF(Transactions!$C:$C, "&lt;" &amp; EDATE($B58, 1), Transactions!G:G), "")</f>
        <v/>
      </c>
      <c r="E58" s="9" t="str">
        <f>Investments!C59</f>
        <v/>
      </c>
      <c r="F58" s="10" t="str">
        <f>IF(B58 &lt;&gt; "", SUMIFS(Transactions!$G:$G, Transactions!H:H, "=" &amp; TRUE, Transactions!$C:$C, "&gt;=" &amp; $B58, Transactions!$C:$C, "&lt;" &amp; EDATE($B58, 1)), "")</f>
        <v/>
      </c>
      <c r="G58" s="10" t="str">
        <f>IF(B58 &lt;&gt; "", SUMIFS(Transactions!$G:$G, Transactions!$C:$C, "&gt;=" &amp; $B58, Transactions!$C:$C, "&lt;" &amp; EDATE($B58, 1)), "")</f>
        <v/>
      </c>
      <c r="H58" s="3" t="str">
        <f t="shared" si="5"/>
        <v/>
      </c>
      <c r="I58" s="1" t="str">
        <f>IF(OR(ISBLANK(MonthlyReport_Entry), I$1 = ""), "", MonthlyReport_Entry)</f>
        <v/>
      </c>
      <c r="J58" s="1" t="str">
        <f>IF(OR(ISBLANK(MonthlyReport_Entry), J$1 = ""), "", MonthlyReport_Entry)</f>
        <v/>
      </c>
      <c r="K58" s="1" t="str">
        <f>IF(OR(ISBLANK(MonthlyReport_Entry), K$1 = ""), "", MonthlyReport_Entry)</f>
        <v/>
      </c>
      <c r="L58" s="1" t="str">
        <f>IF(OR(ISBLANK(MonthlyReport_Entry), L$1 = ""), "", MonthlyReport_Entry)</f>
        <v/>
      </c>
      <c r="M58" s="1" t="str">
        <f>IF(OR(ISBLANK(MonthlyReport_Entry), M$1 = ""), "", MonthlyReport_Entry)</f>
        <v/>
      </c>
      <c r="N58" s="1" t="str">
        <f>IF(OR(ISBLANK(MonthlyReport_Entry), N$1 = ""), "", MonthlyReport_Entry)</f>
        <v/>
      </c>
      <c r="O58" s="1" t="str">
        <f>IF(OR(ISBLANK(MonthlyReport_Entry), O$1 = ""), "", MonthlyReport_Entry)</f>
        <v/>
      </c>
      <c r="P58" s="1" t="str">
        <f>IF(OR(ISBLANK(MonthlyReport_Entry), P$1 = ""), "", MonthlyReport_Entry)</f>
        <v/>
      </c>
      <c r="Q58" s="1" t="str">
        <f>IF(OR(ISBLANK(MonthlyReport_Entry), Q$1 = ""), "", MonthlyReport_Entry)</f>
        <v/>
      </c>
      <c r="R58" s="1" t="str">
        <f>IF(OR(ISBLANK(MonthlyReport_Entry), R$1 = ""), "", MonthlyReport_Entry)</f>
        <v/>
      </c>
      <c r="S58" s="1" t="str">
        <f>IF(OR(ISBLANK(MonthlyReport_Entry), S$1 = ""), "", MonthlyReport_Entry)</f>
        <v/>
      </c>
      <c r="T58" s="1" t="str">
        <f>IF(OR(ISBLANK(MonthlyReport_Entry), T$1 = ""), "", MonthlyReport_Entry)</f>
        <v/>
      </c>
      <c r="U58" s="1" t="str">
        <f>IF(OR(ISBLANK(MonthlyReport_Entry), U$1 = ""), "", MonthlyReport_Entry)</f>
        <v/>
      </c>
      <c r="V58" s="1" t="str">
        <f>IF(OR(ISBLANK(MonthlyReport_Entry), V$1 = ""), "", MonthlyReport_Entry)</f>
        <v/>
      </c>
      <c r="W58" s="1" t="str">
        <f>IF(OR(ISBLANK(MonthlyReport_Entry), W$1 = ""), "", MonthlyReport_Entry)</f>
        <v/>
      </c>
      <c r="X58" s="1" t="str">
        <f>IF(OR(ISBLANK(MonthlyReport_Entry), X$1 = ""), "", MonthlyReport_Entry)</f>
        <v/>
      </c>
      <c r="Y58" s="1" t="str">
        <f>IF(OR(ISBLANK(MonthlyReport_Entry), Y$1 = ""), "", MonthlyReport_Entry)</f>
        <v/>
      </c>
      <c r="Z58" s="1" t="str">
        <f>IF(OR(ISBLANK(MonthlyReport_Entry), Z$1 = ""), "", MonthlyReport_Entry)</f>
        <v/>
      </c>
      <c r="AA58" s="1" t="str">
        <f>IF(OR(ISBLANK(MonthlyReport_Entry), AA$1 = ""), "", MonthlyReport_Entry)</f>
        <v/>
      </c>
      <c r="AB58" s="1" t="str">
        <f>IF(OR(ISBLANK(MonthlyReport_Entry), AB$1 = ""), "", MonthlyReport_Entry)</f>
        <v/>
      </c>
      <c r="AC58" s="1" t="str">
        <f>IF(OR(ISBLANK(MonthlyReport_Entry), AC$1 = ""), "", MonthlyReport_Entry)</f>
        <v/>
      </c>
      <c r="AD58" s="1" t="str">
        <f>IF(OR(ISBLANK(MonthlyReport_Entry), AD$1 = ""), "", MonthlyReport_Entry)</f>
        <v/>
      </c>
      <c r="AE58" s="1" t="str">
        <f>IF(OR(ISBLANK(MonthlyReport_Entry), AE$1 = ""), "", MonthlyReport_Entry)</f>
        <v/>
      </c>
      <c r="AF58" s="1" t="str">
        <f>IF(OR(ISBLANK(MonthlyReport_Entry), AF$1 = ""), "", MonthlyReport_Entry)</f>
        <v/>
      </c>
      <c r="AG58" s="1" t="str">
        <f>IF(OR(ISBLANK(MonthlyReport_Entry), AG$1 = ""), "", MonthlyReport_Entry)</f>
        <v/>
      </c>
      <c r="AH58" s="1" t="str">
        <f>IF(OR(ISBLANK(MonthlyReport_Entry), AH$1 = ""), "", MonthlyReport_Entry)</f>
        <v/>
      </c>
      <c r="AI58" s="1" t="str">
        <f>IF(OR(ISBLANK(MonthlyReport_Entry), AI$1 = ""), "", MonthlyReport_Entry)</f>
        <v/>
      </c>
      <c r="AJ58" s="1" t="str">
        <f>IF(OR(ISBLANK(MonthlyReport_Entry), AJ$1 = ""), "", MonthlyReport_Entry)</f>
        <v/>
      </c>
      <c r="AK58" s="1" t="str">
        <f>IF(OR(ISBLANK(MonthlyReport_Entry), AK$1 = ""), "", MonthlyReport_Entry)</f>
        <v/>
      </c>
      <c r="AL58" s="1" t="str">
        <f>IF(OR(ISBLANK(MonthlyReport_Entry), AL$1 = ""), "", MonthlyReport_Entry)</f>
        <v/>
      </c>
      <c r="AM58" s="1" t="str">
        <f>IF(OR(ISBLANK(MonthlyReport_Entry), AM$1 = ""), "", MonthlyReport_Entry)</f>
        <v/>
      </c>
      <c r="AN58" s="1" t="str">
        <f>IF(OR(ISBLANK(MonthlyReport_Entry), AN$1 = ""), "", MonthlyReport_Entry)</f>
        <v/>
      </c>
      <c r="AO58" s="1" t="str">
        <f>IF(OR(ISBLANK(MonthlyReport_Entry), AO$1 = ""), "", MonthlyReport_Entry)</f>
        <v/>
      </c>
      <c r="AP58" s="1" t="str">
        <f>IF(OR(ISBLANK(MonthlyReport_Entry), AP$1 = ""), "", MonthlyReport_Entry)</f>
        <v/>
      </c>
      <c r="AQ58" s="1" t="str">
        <f>IF(OR(ISBLANK(MonthlyReport_Entry), AQ$1 = ""), "", MonthlyReport_Entry)</f>
        <v/>
      </c>
      <c r="AR58" s="1" t="str">
        <f>IF(OR(ISBLANK(MonthlyReport_Entry), AR$1 = ""), "", MonthlyReport_Entry)</f>
        <v/>
      </c>
      <c r="AS58" s="1" t="str">
        <f>IF(OR(ISBLANK(MonthlyReport_Entry), AS$1 = ""), "", MonthlyReport_Entry)</f>
        <v/>
      </c>
      <c r="AT58" s="1" t="str">
        <f>IF(OR(ISBLANK(MonthlyReport_Entry), AT$1 = ""), "", MonthlyReport_Entry)</f>
        <v/>
      </c>
      <c r="AU58" s="1" t="str">
        <f>IF(OR(ISBLANK(MonthlyReport_Entry), AU$1 = ""), "", MonthlyReport_Entry)</f>
        <v/>
      </c>
      <c r="AV58" s="1" t="str">
        <f>IF(OR(ISBLANK(MonthlyReport_Entry), AV$1 = ""), "", MonthlyReport_Entry)</f>
        <v/>
      </c>
      <c r="AW58" s="1" t="str">
        <f>IF(OR(ISBLANK(MonthlyReport_Entry), AW$1 = ""), "", MonthlyReport_Entry)</f>
        <v/>
      </c>
      <c r="AX58" s="1" t="str">
        <f>IF(OR(ISBLANK(MonthlyReport_Entry), AX$1 = ""), "", MonthlyReport_Entry)</f>
        <v/>
      </c>
      <c r="AY58" s="1" t="str">
        <f>IF(OR(ISBLANK(MonthlyReport_Entry), AY$1 = ""), "", MonthlyReport_Entry)</f>
        <v/>
      </c>
      <c r="AZ58" s="1" t="str">
        <f>IF(OR(ISBLANK(MonthlyReport_Entry), AZ$1 = ""), "", MonthlyReport_Entry)</f>
        <v/>
      </c>
      <c r="BA58" s="1" t="str">
        <f>IF(OR(ISBLANK(MonthlyReport_Entry), BA$1 = ""), "", MonthlyReport_Entry)</f>
        <v/>
      </c>
      <c r="BB58" s="1" t="str">
        <f>IF(OR(ISBLANK(MonthlyReport_Entry), BB$1 = ""), "", MonthlyReport_Entry)</f>
        <v/>
      </c>
      <c r="BC58" s="1" t="str">
        <f>IF(OR(ISBLANK(MonthlyReport_Entry), BC$1 = ""), "", MonthlyReport_Entry)</f>
        <v/>
      </c>
      <c r="BD58" s="1" t="str">
        <f>IF(OR(ISBLANK(MonthlyReport_Entry), BD$1 = ""), "", MonthlyReport_Entry)</f>
        <v/>
      </c>
      <c r="BE58" s="1" t="str">
        <f>IF(OR(ISBLANK(MonthlyReport_Entry), BE$1 = ""), "", MonthlyReport_Entry)</f>
        <v/>
      </c>
      <c r="BF58" s="1" t="str">
        <f>IF(OR(ISBLANK(MonthlyReport_Entry), BF$1 = ""), "", MonthlyReport_Entry)</f>
        <v/>
      </c>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row>
    <row r="59" spans="1:177" s="8" customFormat="1" x14ac:dyDescent="0.45">
      <c r="A59" s="58"/>
      <c r="B59" s="14" t="str">
        <f t="shared" si="4"/>
        <v/>
      </c>
      <c r="C59" s="11" t="str">
        <f t="shared" si="3"/>
        <v/>
      </c>
      <c r="D59" s="11" t="str">
        <f>IF($B59 &lt;&gt; "", SUMIF(Transactions!$C:$C, "&lt;" &amp; EDATE($B59, 1), Transactions!G:G), "")</f>
        <v/>
      </c>
      <c r="E59" s="9" t="str">
        <f>Investments!C60</f>
        <v/>
      </c>
      <c r="F59" s="10" t="str">
        <f>IF(B59 &lt;&gt; "", SUMIFS(Transactions!$G:$G, Transactions!H:H, "=" &amp; TRUE, Transactions!$C:$C, "&gt;=" &amp; $B59, Transactions!$C:$C, "&lt;" &amp; EDATE($B59, 1)), "")</f>
        <v/>
      </c>
      <c r="G59" s="10" t="str">
        <f>IF(B59 &lt;&gt; "", SUMIFS(Transactions!$G:$G, Transactions!$C:$C, "&gt;=" &amp; $B59, Transactions!$C:$C, "&lt;" &amp; EDATE($B59, 1)), "")</f>
        <v/>
      </c>
      <c r="H59" s="3" t="str">
        <f t="shared" si="5"/>
        <v/>
      </c>
      <c r="I59" s="1" t="str">
        <f>IF(OR(ISBLANK(MonthlyReport_Entry), I$1 = ""), "", MonthlyReport_Entry)</f>
        <v/>
      </c>
      <c r="J59" s="1" t="str">
        <f>IF(OR(ISBLANK(MonthlyReport_Entry), J$1 = ""), "", MonthlyReport_Entry)</f>
        <v/>
      </c>
      <c r="K59" s="1" t="str">
        <f>IF(OR(ISBLANK(MonthlyReport_Entry), K$1 = ""), "", MonthlyReport_Entry)</f>
        <v/>
      </c>
      <c r="L59" s="1" t="str">
        <f>IF(OR(ISBLANK(MonthlyReport_Entry), L$1 = ""), "", MonthlyReport_Entry)</f>
        <v/>
      </c>
      <c r="M59" s="1" t="str">
        <f>IF(OR(ISBLANK(MonthlyReport_Entry), M$1 = ""), "", MonthlyReport_Entry)</f>
        <v/>
      </c>
      <c r="N59" s="1" t="str">
        <f>IF(OR(ISBLANK(MonthlyReport_Entry), N$1 = ""), "", MonthlyReport_Entry)</f>
        <v/>
      </c>
      <c r="O59" s="1" t="str">
        <f>IF(OR(ISBLANK(MonthlyReport_Entry), O$1 = ""), "", MonthlyReport_Entry)</f>
        <v/>
      </c>
      <c r="P59" s="1" t="str">
        <f>IF(OR(ISBLANK(MonthlyReport_Entry), P$1 = ""), "", MonthlyReport_Entry)</f>
        <v/>
      </c>
      <c r="Q59" s="1" t="str">
        <f>IF(OR(ISBLANK(MonthlyReport_Entry), Q$1 = ""), "", MonthlyReport_Entry)</f>
        <v/>
      </c>
      <c r="R59" s="1" t="str">
        <f>IF(OR(ISBLANK(MonthlyReport_Entry), R$1 = ""), "", MonthlyReport_Entry)</f>
        <v/>
      </c>
      <c r="S59" s="1" t="str">
        <f>IF(OR(ISBLANK(MonthlyReport_Entry), S$1 = ""), "", MonthlyReport_Entry)</f>
        <v/>
      </c>
      <c r="T59" s="1" t="str">
        <f>IF(OR(ISBLANK(MonthlyReport_Entry), T$1 = ""), "", MonthlyReport_Entry)</f>
        <v/>
      </c>
      <c r="U59" s="1" t="str">
        <f>IF(OR(ISBLANK(MonthlyReport_Entry), U$1 = ""), "", MonthlyReport_Entry)</f>
        <v/>
      </c>
      <c r="V59" s="1" t="str">
        <f>IF(OR(ISBLANK(MonthlyReport_Entry), V$1 = ""), "", MonthlyReport_Entry)</f>
        <v/>
      </c>
      <c r="W59" s="1" t="str">
        <f>IF(OR(ISBLANK(MonthlyReport_Entry), W$1 = ""), "", MonthlyReport_Entry)</f>
        <v/>
      </c>
      <c r="X59" s="1" t="str">
        <f>IF(OR(ISBLANK(MonthlyReport_Entry), X$1 = ""), "", MonthlyReport_Entry)</f>
        <v/>
      </c>
      <c r="Y59" s="1" t="str">
        <f>IF(OR(ISBLANK(MonthlyReport_Entry), Y$1 = ""), "", MonthlyReport_Entry)</f>
        <v/>
      </c>
      <c r="Z59" s="1" t="str">
        <f>IF(OR(ISBLANK(MonthlyReport_Entry), Z$1 = ""), "", MonthlyReport_Entry)</f>
        <v/>
      </c>
      <c r="AA59" s="1" t="str">
        <f>IF(OR(ISBLANK(MonthlyReport_Entry), AA$1 = ""), "", MonthlyReport_Entry)</f>
        <v/>
      </c>
      <c r="AB59" s="1" t="str">
        <f>IF(OR(ISBLANK(MonthlyReport_Entry), AB$1 = ""), "", MonthlyReport_Entry)</f>
        <v/>
      </c>
      <c r="AC59" s="1" t="str">
        <f>IF(OR(ISBLANK(MonthlyReport_Entry), AC$1 = ""), "", MonthlyReport_Entry)</f>
        <v/>
      </c>
      <c r="AD59" s="1" t="str">
        <f>IF(OR(ISBLANK(MonthlyReport_Entry), AD$1 = ""), "", MonthlyReport_Entry)</f>
        <v/>
      </c>
      <c r="AE59" s="1" t="str">
        <f>IF(OR(ISBLANK(MonthlyReport_Entry), AE$1 = ""), "", MonthlyReport_Entry)</f>
        <v/>
      </c>
      <c r="AF59" s="1" t="str">
        <f>IF(OR(ISBLANK(MonthlyReport_Entry), AF$1 = ""), "", MonthlyReport_Entry)</f>
        <v/>
      </c>
      <c r="AG59" s="1" t="str">
        <f>IF(OR(ISBLANK(MonthlyReport_Entry), AG$1 = ""), "", MonthlyReport_Entry)</f>
        <v/>
      </c>
      <c r="AH59" s="1" t="str">
        <f>IF(OR(ISBLANK(MonthlyReport_Entry), AH$1 = ""), "", MonthlyReport_Entry)</f>
        <v/>
      </c>
      <c r="AI59" s="1" t="str">
        <f>IF(OR(ISBLANK(MonthlyReport_Entry), AI$1 = ""), "", MonthlyReport_Entry)</f>
        <v/>
      </c>
      <c r="AJ59" s="1" t="str">
        <f>IF(OR(ISBLANK(MonthlyReport_Entry), AJ$1 = ""), "", MonthlyReport_Entry)</f>
        <v/>
      </c>
      <c r="AK59" s="1" t="str">
        <f>IF(OR(ISBLANK(MonthlyReport_Entry), AK$1 = ""), "", MonthlyReport_Entry)</f>
        <v/>
      </c>
      <c r="AL59" s="1" t="str">
        <f>IF(OR(ISBLANK(MonthlyReport_Entry), AL$1 = ""), "", MonthlyReport_Entry)</f>
        <v/>
      </c>
      <c r="AM59" s="1" t="str">
        <f>IF(OR(ISBLANK(MonthlyReport_Entry), AM$1 = ""), "", MonthlyReport_Entry)</f>
        <v/>
      </c>
      <c r="AN59" s="1" t="str">
        <f>IF(OR(ISBLANK(MonthlyReport_Entry), AN$1 = ""), "", MonthlyReport_Entry)</f>
        <v/>
      </c>
      <c r="AO59" s="1" t="str">
        <f>IF(OR(ISBLANK(MonthlyReport_Entry), AO$1 = ""), "", MonthlyReport_Entry)</f>
        <v/>
      </c>
      <c r="AP59" s="1" t="str">
        <f>IF(OR(ISBLANK(MonthlyReport_Entry), AP$1 = ""), "", MonthlyReport_Entry)</f>
        <v/>
      </c>
      <c r="AQ59" s="1" t="str">
        <f>IF(OR(ISBLANK(MonthlyReport_Entry), AQ$1 = ""), "", MonthlyReport_Entry)</f>
        <v/>
      </c>
      <c r="AR59" s="1" t="str">
        <f>IF(OR(ISBLANK(MonthlyReport_Entry), AR$1 = ""), "", MonthlyReport_Entry)</f>
        <v/>
      </c>
      <c r="AS59" s="1" t="str">
        <f>IF(OR(ISBLANK(MonthlyReport_Entry), AS$1 = ""), "", MonthlyReport_Entry)</f>
        <v/>
      </c>
      <c r="AT59" s="1" t="str">
        <f>IF(OR(ISBLANK(MonthlyReport_Entry), AT$1 = ""), "", MonthlyReport_Entry)</f>
        <v/>
      </c>
      <c r="AU59" s="1" t="str">
        <f>IF(OR(ISBLANK(MonthlyReport_Entry), AU$1 = ""), "", MonthlyReport_Entry)</f>
        <v/>
      </c>
      <c r="AV59" s="1" t="str">
        <f>IF(OR(ISBLANK(MonthlyReport_Entry), AV$1 = ""), "", MonthlyReport_Entry)</f>
        <v/>
      </c>
      <c r="AW59" s="1" t="str">
        <f>IF(OR(ISBLANK(MonthlyReport_Entry), AW$1 = ""), "", MonthlyReport_Entry)</f>
        <v/>
      </c>
      <c r="AX59" s="1" t="str">
        <f>IF(OR(ISBLANK(MonthlyReport_Entry), AX$1 = ""), "", MonthlyReport_Entry)</f>
        <v/>
      </c>
      <c r="AY59" s="1" t="str">
        <f>IF(OR(ISBLANK(MonthlyReport_Entry), AY$1 = ""), "", MonthlyReport_Entry)</f>
        <v/>
      </c>
      <c r="AZ59" s="1" t="str">
        <f>IF(OR(ISBLANK(MonthlyReport_Entry), AZ$1 = ""), "", MonthlyReport_Entry)</f>
        <v/>
      </c>
      <c r="BA59" s="1" t="str">
        <f>IF(OR(ISBLANK(MonthlyReport_Entry), BA$1 = ""), "", MonthlyReport_Entry)</f>
        <v/>
      </c>
      <c r="BB59" s="1" t="str">
        <f>IF(OR(ISBLANK(MonthlyReport_Entry), BB$1 = ""), "", MonthlyReport_Entry)</f>
        <v/>
      </c>
      <c r="BC59" s="1" t="str">
        <f>IF(OR(ISBLANK(MonthlyReport_Entry), BC$1 = ""), "", MonthlyReport_Entry)</f>
        <v/>
      </c>
      <c r="BD59" s="1" t="str">
        <f>IF(OR(ISBLANK(MonthlyReport_Entry), BD$1 = ""), "", MonthlyReport_Entry)</f>
        <v/>
      </c>
      <c r="BE59" s="1" t="str">
        <f>IF(OR(ISBLANK(MonthlyReport_Entry), BE$1 = ""), "", MonthlyReport_Entry)</f>
        <v/>
      </c>
      <c r="BF59" s="1" t="str">
        <f>IF(OR(ISBLANK(MonthlyReport_Entry), BF$1 = ""), "", MonthlyReport_Entry)</f>
        <v/>
      </c>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row>
    <row r="60" spans="1:177" s="8" customFormat="1" x14ac:dyDescent="0.45">
      <c r="A60" s="58"/>
      <c r="B60" s="14" t="str">
        <f t="shared" si="4"/>
        <v/>
      </c>
      <c r="C60" s="11" t="str">
        <f t="shared" si="3"/>
        <v/>
      </c>
      <c r="D60" s="11" t="str">
        <f>IF($B60 &lt;&gt; "", SUMIF(Transactions!$C:$C, "&lt;" &amp; EDATE($B60, 1), Transactions!G:G), "")</f>
        <v/>
      </c>
      <c r="E60" s="9" t="str">
        <f>Investments!C61</f>
        <v/>
      </c>
      <c r="F60" s="10" t="str">
        <f>IF(B60 &lt;&gt; "", SUMIFS(Transactions!$G:$G, Transactions!H:H, "=" &amp; TRUE, Transactions!$C:$C, "&gt;=" &amp; $B60, Transactions!$C:$C, "&lt;" &amp; EDATE($B60, 1)), "")</f>
        <v/>
      </c>
      <c r="G60" s="10" t="str">
        <f>IF(B60 &lt;&gt; "", SUMIFS(Transactions!$G:$G, Transactions!$C:$C, "&gt;=" &amp; $B60, Transactions!$C:$C, "&lt;" &amp; EDATE($B60, 1)), "")</f>
        <v/>
      </c>
      <c r="H60" s="3" t="str">
        <f t="shared" si="5"/>
        <v/>
      </c>
      <c r="I60" s="1" t="str">
        <f>IF(OR(ISBLANK(MonthlyReport_Entry), I$1 = ""), "", MonthlyReport_Entry)</f>
        <v/>
      </c>
      <c r="J60" s="1" t="str">
        <f>IF(OR(ISBLANK(MonthlyReport_Entry), J$1 = ""), "", MonthlyReport_Entry)</f>
        <v/>
      </c>
      <c r="K60" s="1" t="str">
        <f>IF(OR(ISBLANK(MonthlyReport_Entry), K$1 = ""), "", MonthlyReport_Entry)</f>
        <v/>
      </c>
      <c r="L60" s="1" t="str">
        <f>IF(OR(ISBLANK(MonthlyReport_Entry), L$1 = ""), "", MonthlyReport_Entry)</f>
        <v/>
      </c>
      <c r="M60" s="1" t="str">
        <f>IF(OR(ISBLANK(MonthlyReport_Entry), M$1 = ""), "", MonthlyReport_Entry)</f>
        <v/>
      </c>
      <c r="N60" s="1" t="str">
        <f>IF(OR(ISBLANK(MonthlyReport_Entry), N$1 = ""), "", MonthlyReport_Entry)</f>
        <v/>
      </c>
      <c r="O60" s="1" t="str">
        <f>IF(OR(ISBLANK(MonthlyReport_Entry), O$1 = ""), "", MonthlyReport_Entry)</f>
        <v/>
      </c>
      <c r="P60" s="1" t="str">
        <f>IF(OR(ISBLANK(MonthlyReport_Entry), P$1 = ""), "", MonthlyReport_Entry)</f>
        <v/>
      </c>
      <c r="Q60" s="1" t="str">
        <f>IF(OR(ISBLANK(MonthlyReport_Entry), Q$1 = ""), "", MonthlyReport_Entry)</f>
        <v/>
      </c>
      <c r="R60" s="1" t="str">
        <f>IF(OR(ISBLANK(MonthlyReport_Entry), R$1 = ""), "", MonthlyReport_Entry)</f>
        <v/>
      </c>
      <c r="S60" s="1" t="str">
        <f>IF(OR(ISBLANK(MonthlyReport_Entry), S$1 = ""), "", MonthlyReport_Entry)</f>
        <v/>
      </c>
      <c r="T60" s="1" t="str">
        <f>IF(OR(ISBLANK(MonthlyReport_Entry), T$1 = ""), "", MonthlyReport_Entry)</f>
        <v/>
      </c>
      <c r="U60" s="1" t="str">
        <f>IF(OR(ISBLANK(MonthlyReport_Entry), U$1 = ""), "", MonthlyReport_Entry)</f>
        <v/>
      </c>
      <c r="V60" s="1" t="str">
        <f>IF(OR(ISBLANK(MonthlyReport_Entry), V$1 = ""), "", MonthlyReport_Entry)</f>
        <v/>
      </c>
      <c r="W60" s="1" t="str">
        <f>IF(OR(ISBLANK(MonthlyReport_Entry), W$1 = ""), "", MonthlyReport_Entry)</f>
        <v/>
      </c>
      <c r="X60" s="1" t="str">
        <f>IF(OR(ISBLANK(MonthlyReport_Entry), X$1 = ""), "", MonthlyReport_Entry)</f>
        <v/>
      </c>
      <c r="Y60" s="1" t="str">
        <f>IF(OR(ISBLANK(MonthlyReport_Entry), Y$1 = ""), "", MonthlyReport_Entry)</f>
        <v/>
      </c>
      <c r="Z60" s="1" t="str">
        <f>IF(OR(ISBLANK(MonthlyReport_Entry), Z$1 = ""), "", MonthlyReport_Entry)</f>
        <v/>
      </c>
      <c r="AA60" s="1" t="str">
        <f>IF(OR(ISBLANK(MonthlyReport_Entry), AA$1 = ""), "", MonthlyReport_Entry)</f>
        <v/>
      </c>
      <c r="AB60" s="1" t="str">
        <f>IF(OR(ISBLANK(MonthlyReport_Entry), AB$1 = ""), "", MonthlyReport_Entry)</f>
        <v/>
      </c>
      <c r="AC60" s="1" t="str">
        <f>IF(OR(ISBLANK(MonthlyReport_Entry), AC$1 = ""), "", MonthlyReport_Entry)</f>
        <v/>
      </c>
      <c r="AD60" s="1" t="str">
        <f>IF(OR(ISBLANK(MonthlyReport_Entry), AD$1 = ""), "", MonthlyReport_Entry)</f>
        <v/>
      </c>
      <c r="AE60" s="1" t="str">
        <f>IF(OR(ISBLANK(MonthlyReport_Entry), AE$1 = ""), "", MonthlyReport_Entry)</f>
        <v/>
      </c>
      <c r="AF60" s="1" t="str">
        <f>IF(OR(ISBLANK(MonthlyReport_Entry), AF$1 = ""), "", MonthlyReport_Entry)</f>
        <v/>
      </c>
      <c r="AG60" s="1" t="str">
        <f>IF(OR(ISBLANK(MonthlyReport_Entry), AG$1 = ""), "", MonthlyReport_Entry)</f>
        <v/>
      </c>
      <c r="AH60" s="1" t="str">
        <f>IF(OR(ISBLANK(MonthlyReport_Entry), AH$1 = ""), "", MonthlyReport_Entry)</f>
        <v/>
      </c>
      <c r="AI60" s="1" t="str">
        <f>IF(OR(ISBLANK(MonthlyReport_Entry), AI$1 = ""), "", MonthlyReport_Entry)</f>
        <v/>
      </c>
      <c r="AJ60" s="1" t="str">
        <f>IF(OR(ISBLANK(MonthlyReport_Entry), AJ$1 = ""), "", MonthlyReport_Entry)</f>
        <v/>
      </c>
      <c r="AK60" s="1" t="str">
        <f>IF(OR(ISBLANK(MonthlyReport_Entry), AK$1 = ""), "", MonthlyReport_Entry)</f>
        <v/>
      </c>
      <c r="AL60" s="1" t="str">
        <f>IF(OR(ISBLANK(MonthlyReport_Entry), AL$1 = ""), "", MonthlyReport_Entry)</f>
        <v/>
      </c>
      <c r="AM60" s="1" t="str">
        <f>IF(OR(ISBLANK(MonthlyReport_Entry), AM$1 = ""), "", MonthlyReport_Entry)</f>
        <v/>
      </c>
      <c r="AN60" s="1" t="str">
        <f>IF(OR(ISBLANK(MonthlyReport_Entry), AN$1 = ""), "", MonthlyReport_Entry)</f>
        <v/>
      </c>
      <c r="AO60" s="1" t="str">
        <f>IF(OR(ISBLANK(MonthlyReport_Entry), AO$1 = ""), "", MonthlyReport_Entry)</f>
        <v/>
      </c>
      <c r="AP60" s="1" t="str">
        <f>IF(OR(ISBLANK(MonthlyReport_Entry), AP$1 = ""), "", MonthlyReport_Entry)</f>
        <v/>
      </c>
      <c r="AQ60" s="1" t="str">
        <f>IF(OR(ISBLANK(MonthlyReport_Entry), AQ$1 = ""), "", MonthlyReport_Entry)</f>
        <v/>
      </c>
      <c r="AR60" s="1" t="str">
        <f>IF(OR(ISBLANK(MonthlyReport_Entry), AR$1 = ""), "", MonthlyReport_Entry)</f>
        <v/>
      </c>
      <c r="AS60" s="1" t="str">
        <f>IF(OR(ISBLANK(MonthlyReport_Entry), AS$1 = ""), "", MonthlyReport_Entry)</f>
        <v/>
      </c>
      <c r="AT60" s="1" t="str">
        <f>IF(OR(ISBLANK(MonthlyReport_Entry), AT$1 = ""), "", MonthlyReport_Entry)</f>
        <v/>
      </c>
      <c r="AU60" s="1" t="str">
        <f>IF(OR(ISBLANK(MonthlyReport_Entry), AU$1 = ""), "", MonthlyReport_Entry)</f>
        <v/>
      </c>
      <c r="AV60" s="1" t="str">
        <f>IF(OR(ISBLANK(MonthlyReport_Entry), AV$1 = ""), "", MonthlyReport_Entry)</f>
        <v/>
      </c>
      <c r="AW60" s="1" t="str">
        <f>IF(OR(ISBLANK(MonthlyReport_Entry), AW$1 = ""), "", MonthlyReport_Entry)</f>
        <v/>
      </c>
      <c r="AX60" s="1" t="str">
        <f>IF(OR(ISBLANK(MonthlyReport_Entry), AX$1 = ""), "", MonthlyReport_Entry)</f>
        <v/>
      </c>
      <c r="AY60" s="1" t="str">
        <f>IF(OR(ISBLANK(MonthlyReport_Entry), AY$1 = ""), "", MonthlyReport_Entry)</f>
        <v/>
      </c>
      <c r="AZ60" s="1" t="str">
        <f>IF(OR(ISBLANK(MonthlyReport_Entry), AZ$1 = ""), "", MonthlyReport_Entry)</f>
        <v/>
      </c>
      <c r="BA60" s="1" t="str">
        <f>IF(OR(ISBLANK(MonthlyReport_Entry), BA$1 = ""), "", MonthlyReport_Entry)</f>
        <v/>
      </c>
      <c r="BB60" s="1" t="str">
        <f>IF(OR(ISBLANK(MonthlyReport_Entry), BB$1 = ""), "", MonthlyReport_Entry)</f>
        <v/>
      </c>
      <c r="BC60" s="1" t="str">
        <f>IF(OR(ISBLANK(MonthlyReport_Entry), BC$1 = ""), "", MonthlyReport_Entry)</f>
        <v/>
      </c>
      <c r="BD60" s="1" t="str">
        <f>IF(OR(ISBLANK(MonthlyReport_Entry), BD$1 = ""), "", MonthlyReport_Entry)</f>
        <v/>
      </c>
      <c r="BE60" s="1" t="str">
        <f>IF(OR(ISBLANK(MonthlyReport_Entry), BE$1 = ""), "", MonthlyReport_Entry)</f>
        <v/>
      </c>
      <c r="BF60" s="1" t="str">
        <f>IF(OR(ISBLANK(MonthlyReport_Entry), BF$1 = ""), "", MonthlyReport_Entry)</f>
        <v/>
      </c>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row>
    <row r="61" spans="1:177" s="8" customFormat="1" x14ac:dyDescent="0.45">
      <c r="A61" s="58"/>
      <c r="B61" s="14" t="str">
        <f t="shared" si="4"/>
        <v/>
      </c>
      <c r="C61" s="11" t="str">
        <f t="shared" si="3"/>
        <v/>
      </c>
      <c r="D61" s="11" t="str">
        <f>IF($B61 &lt;&gt; "", SUMIF(Transactions!$C:$C, "&lt;" &amp; EDATE($B61, 1), Transactions!G:G), "")</f>
        <v/>
      </c>
      <c r="E61" s="9" t="str">
        <f>Investments!C62</f>
        <v/>
      </c>
      <c r="F61" s="10" t="str">
        <f>IF(B61 &lt;&gt; "", SUMIFS(Transactions!$G:$G, Transactions!H:H, "=" &amp; TRUE, Transactions!$C:$C, "&gt;=" &amp; $B61, Transactions!$C:$C, "&lt;" &amp; EDATE($B61, 1)), "")</f>
        <v/>
      </c>
      <c r="G61" s="10" t="str">
        <f>IF(B61 &lt;&gt; "", SUMIFS(Transactions!$G:$G, Transactions!$C:$C, "&gt;=" &amp; $B61, Transactions!$C:$C, "&lt;" &amp; EDATE($B61, 1)), "")</f>
        <v/>
      </c>
      <c r="H61" s="3" t="str">
        <f t="shared" si="5"/>
        <v/>
      </c>
      <c r="I61" s="1" t="str">
        <f>IF(OR(ISBLANK(MonthlyReport_Entry), I$1 = ""), "", MonthlyReport_Entry)</f>
        <v/>
      </c>
      <c r="J61" s="1" t="str">
        <f>IF(OR(ISBLANK(MonthlyReport_Entry), J$1 = ""), "", MonthlyReport_Entry)</f>
        <v/>
      </c>
      <c r="K61" s="1" t="str">
        <f>IF(OR(ISBLANK(MonthlyReport_Entry), K$1 = ""), "", MonthlyReport_Entry)</f>
        <v/>
      </c>
      <c r="L61" s="1" t="str">
        <f>IF(OR(ISBLANK(MonthlyReport_Entry), L$1 = ""), "", MonthlyReport_Entry)</f>
        <v/>
      </c>
      <c r="M61" s="1" t="str">
        <f>IF(OR(ISBLANK(MonthlyReport_Entry), M$1 = ""), "", MonthlyReport_Entry)</f>
        <v/>
      </c>
      <c r="N61" s="1" t="str">
        <f>IF(OR(ISBLANK(MonthlyReport_Entry), N$1 = ""), "", MonthlyReport_Entry)</f>
        <v/>
      </c>
      <c r="O61" s="1" t="str">
        <f>IF(OR(ISBLANK(MonthlyReport_Entry), O$1 = ""), "", MonthlyReport_Entry)</f>
        <v/>
      </c>
      <c r="P61" s="1" t="str">
        <f>IF(OR(ISBLANK(MonthlyReport_Entry), P$1 = ""), "", MonthlyReport_Entry)</f>
        <v/>
      </c>
      <c r="Q61" s="1" t="str">
        <f>IF(OR(ISBLANK(MonthlyReport_Entry), Q$1 = ""), "", MonthlyReport_Entry)</f>
        <v/>
      </c>
      <c r="R61" s="1" t="str">
        <f>IF(OR(ISBLANK(MonthlyReport_Entry), R$1 = ""), "", MonthlyReport_Entry)</f>
        <v/>
      </c>
      <c r="S61" s="1" t="str">
        <f>IF(OR(ISBLANK(MonthlyReport_Entry), S$1 = ""), "", MonthlyReport_Entry)</f>
        <v/>
      </c>
      <c r="T61" s="1" t="str">
        <f>IF(OR(ISBLANK(MonthlyReport_Entry), T$1 = ""), "", MonthlyReport_Entry)</f>
        <v/>
      </c>
      <c r="U61" s="1" t="str">
        <f>IF(OR(ISBLANK(MonthlyReport_Entry), U$1 = ""), "", MonthlyReport_Entry)</f>
        <v/>
      </c>
      <c r="V61" s="1" t="str">
        <f>IF(OR(ISBLANK(MonthlyReport_Entry), V$1 = ""), "", MonthlyReport_Entry)</f>
        <v/>
      </c>
      <c r="W61" s="1" t="str">
        <f>IF(OR(ISBLANK(MonthlyReport_Entry), W$1 = ""), "", MonthlyReport_Entry)</f>
        <v/>
      </c>
      <c r="X61" s="1" t="str">
        <f>IF(OR(ISBLANK(MonthlyReport_Entry), X$1 = ""), "", MonthlyReport_Entry)</f>
        <v/>
      </c>
      <c r="Y61" s="1" t="str">
        <f>IF(OR(ISBLANK(MonthlyReport_Entry), Y$1 = ""), "", MonthlyReport_Entry)</f>
        <v/>
      </c>
      <c r="Z61" s="1" t="str">
        <f>IF(OR(ISBLANK(MonthlyReport_Entry), Z$1 = ""), "", MonthlyReport_Entry)</f>
        <v/>
      </c>
      <c r="AA61" s="1" t="str">
        <f>IF(OR(ISBLANK(MonthlyReport_Entry), AA$1 = ""), "", MonthlyReport_Entry)</f>
        <v/>
      </c>
      <c r="AB61" s="1" t="str">
        <f>IF(OR(ISBLANK(MonthlyReport_Entry), AB$1 = ""), "", MonthlyReport_Entry)</f>
        <v/>
      </c>
      <c r="AC61" s="1" t="str">
        <f>IF(OR(ISBLANK(MonthlyReport_Entry), AC$1 = ""), "", MonthlyReport_Entry)</f>
        <v/>
      </c>
      <c r="AD61" s="1" t="str">
        <f>IF(OR(ISBLANK(MonthlyReport_Entry), AD$1 = ""), "", MonthlyReport_Entry)</f>
        <v/>
      </c>
      <c r="AE61" s="1" t="str">
        <f>IF(OR(ISBLANK(MonthlyReport_Entry), AE$1 = ""), "", MonthlyReport_Entry)</f>
        <v/>
      </c>
      <c r="AF61" s="1" t="str">
        <f>IF(OR(ISBLANK(MonthlyReport_Entry), AF$1 = ""), "", MonthlyReport_Entry)</f>
        <v/>
      </c>
      <c r="AG61" s="1" t="str">
        <f>IF(OR(ISBLANK(MonthlyReport_Entry), AG$1 = ""), "", MonthlyReport_Entry)</f>
        <v/>
      </c>
      <c r="AH61" s="1" t="str">
        <f>IF(OR(ISBLANK(MonthlyReport_Entry), AH$1 = ""), "", MonthlyReport_Entry)</f>
        <v/>
      </c>
      <c r="AI61" s="1" t="str">
        <f>IF(OR(ISBLANK(MonthlyReport_Entry), AI$1 = ""), "", MonthlyReport_Entry)</f>
        <v/>
      </c>
      <c r="AJ61" s="1" t="str">
        <f>IF(OR(ISBLANK(MonthlyReport_Entry), AJ$1 = ""), "", MonthlyReport_Entry)</f>
        <v/>
      </c>
      <c r="AK61" s="1" t="str">
        <f>IF(OR(ISBLANK(MonthlyReport_Entry), AK$1 = ""), "", MonthlyReport_Entry)</f>
        <v/>
      </c>
      <c r="AL61" s="1" t="str">
        <f>IF(OR(ISBLANK(MonthlyReport_Entry), AL$1 = ""), "", MonthlyReport_Entry)</f>
        <v/>
      </c>
      <c r="AM61" s="1" t="str">
        <f>IF(OR(ISBLANK(MonthlyReport_Entry), AM$1 = ""), "", MonthlyReport_Entry)</f>
        <v/>
      </c>
      <c r="AN61" s="1" t="str">
        <f>IF(OR(ISBLANK(MonthlyReport_Entry), AN$1 = ""), "", MonthlyReport_Entry)</f>
        <v/>
      </c>
      <c r="AO61" s="1" t="str">
        <f>IF(OR(ISBLANK(MonthlyReport_Entry), AO$1 = ""), "", MonthlyReport_Entry)</f>
        <v/>
      </c>
      <c r="AP61" s="1" t="str">
        <f>IF(OR(ISBLANK(MonthlyReport_Entry), AP$1 = ""), "", MonthlyReport_Entry)</f>
        <v/>
      </c>
      <c r="AQ61" s="1" t="str">
        <f>IF(OR(ISBLANK(MonthlyReport_Entry), AQ$1 = ""), "", MonthlyReport_Entry)</f>
        <v/>
      </c>
      <c r="AR61" s="1" t="str">
        <f>IF(OR(ISBLANK(MonthlyReport_Entry), AR$1 = ""), "", MonthlyReport_Entry)</f>
        <v/>
      </c>
      <c r="AS61" s="1" t="str">
        <f>IF(OR(ISBLANK(MonthlyReport_Entry), AS$1 = ""), "", MonthlyReport_Entry)</f>
        <v/>
      </c>
      <c r="AT61" s="1" t="str">
        <f>IF(OR(ISBLANK(MonthlyReport_Entry), AT$1 = ""), "", MonthlyReport_Entry)</f>
        <v/>
      </c>
      <c r="AU61" s="1" t="str">
        <f>IF(OR(ISBLANK(MonthlyReport_Entry), AU$1 = ""), "", MonthlyReport_Entry)</f>
        <v/>
      </c>
      <c r="AV61" s="1" t="str">
        <f>IF(OR(ISBLANK(MonthlyReport_Entry), AV$1 = ""), "", MonthlyReport_Entry)</f>
        <v/>
      </c>
      <c r="AW61" s="1" t="str">
        <f>IF(OR(ISBLANK(MonthlyReport_Entry), AW$1 = ""), "", MonthlyReport_Entry)</f>
        <v/>
      </c>
      <c r="AX61" s="1" t="str">
        <f>IF(OR(ISBLANK(MonthlyReport_Entry), AX$1 = ""), "", MonthlyReport_Entry)</f>
        <v/>
      </c>
      <c r="AY61" s="1" t="str">
        <f>IF(OR(ISBLANK(MonthlyReport_Entry), AY$1 = ""), "", MonthlyReport_Entry)</f>
        <v/>
      </c>
      <c r="AZ61" s="1" t="str">
        <f>IF(OR(ISBLANK(MonthlyReport_Entry), AZ$1 = ""), "", MonthlyReport_Entry)</f>
        <v/>
      </c>
      <c r="BA61" s="1" t="str">
        <f>IF(OR(ISBLANK(MonthlyReport_Entry), BA$1 = ""), "", MonthlyReport_Entry)</f>
        <v/>
      </c>
      <c r="BB61" s="1" t="str">
        <f>IF(OR(ISBLANK(MonthlyReport_Entry), BB$1 = ""), "", MonthlyReport_Entry)</f>
        <v/>
      </c>
      <c r="BC61" s="1" t="str">
        <f>IF(OR(ISBLANK(MonthlyReport_Entry), BC$1 = ""), "", MonthlyReport_Entry)</f>
        <v/>
      </c>
      <c r="BD61" s="1" t="str">
        <f>IF(OR(ISBLANK(MonthlyReport_Entry), BD$1 = ""), "", MonthlyReport_Entry)</f>
        <v/>
      </c>
      <c r="BE61" s="1" t="str">
        <f>IF(OR(ISBLANK(MonthlyReport_Entry), BE$1 = ""), "", MonthlyReport_Entry)</f>
        <v/>
      </c>
      <c r="BF61" s="1" t="str">
        <f>IF(OR(ISBLANK(MonthlyReport_Entry), BF$1 = ""), "", MonthlyReport_Entry)</f>
        <v/>
      </c>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row>
    <row r="62" spans="1:177" s="8" customFormat="1" x14ac:dyDescent="0.45">
      <c r="A62" s="58"/>
      <c r="B62" s="14" t="str">
        <f t="shared" si="4"/>
        <v/>
      </c>
      <c r="C62" s="11" t="str">
        <f t="shared" si="3"/>
        <v/>
      </c>
      <c r="D62" s="11" t="str">
        <f>IF($B62 &lt;&gt; "", SUMIF(Transactions!$C:$C, "&lt;" &amp; EDATE($B62, 1), Transactions!G:G), "")</f>
        <v/>
      </c>
      <c r="E62" s="9" t="str">
        <f>Investments!C63</f>
        <v/>
      </c>
      <c r="F62" s="10" t="str">
        <f>IF(B62 &lt;&gt; "", SUMIFS(Transactions!$G:$G, Transactions!H:H, "=" &amp; TRUE, Transactions!$C:$C, "&gt;=" &amp; $B62, Transactions!$C:$C, "&lt;" &amp; EDATE($B62, 1)), "")</f>
        <v/>
      </c>
      <c r="G62" s="10" t="str">
        <f>IF(B62 &lt;&gt; "", SUMIFS(Transactions!$G:$G, Transactions!$C:$C, "&gt;=" &amp; $B62, Transactions!$C:$C, "&lt;" &amp; EDATE($B62, 1)), "")</f>
        <v/>
      </c>
      <c r="H62" s="3" t="str">
        <f t="shared" si="5"/>
        <v/>
      </c>
      <c r="I62" s="1" t="str">
        <f>IF(OR(ISBLANK(MonthlyReport_Entry), I$1 = ""), "", MonthlyReport_Entry)</f>
        <v/>
      </c>
      <c r="J62" s="1" t="str">
        <f>IF(OR(ISBLANK(MonthlyReport_Entry), J$1 = ""), "", MonthlyReport_Entry)</f>
        <v/>
      </c>
      <c r="K62" s="1" t="str">
        <f>IF(OR(ISBLANK(MonthlyReport_Entry), K$1 = ""), "", MonthlyReport_Entry)</f>
        <v/>
      </c>
      <c r="L62" s="1" t="str">
        <f>IF(OR(ISBLANK(MonthlyReport_Entry), L$1 = ""), "", MonthlyReport_Entry)</f>
        <v/>
      </c>
      <c r="M62" s="1" t="str">
        <f>IF(OR(ISBLANK(MonthlyReport_Entry), M$1 = ""), "", MonthlyReport_Entry)</f>
        <v/>
      </c>
      <c r="N62" s="1" t="str">
        <f>IF(OR(ISBLANK(MonthlyReport_Entry), N$1 = ""), "", MonthlyReport_Entry)</f>
        <v/>
      </c>
      <c r="O62" s="1" t="str">
        <f>IF(OR(ISBLANK(MonthlyReport_Entry), O$1 = ""), "", MonthlyReport_Entry)</f>
        <v/>
      </c>
      <c r="P62" s="1" t="str">
        <f>IF(OR(ISBLANK(MonthlyReport_Entry), P$1 = ""), "", MonthlyReport_Entry)</f>
        <v/>
      </c>
      <c r="Q62" s="1" t="str">
        <f>IF(OR(ISBLANK(MonthlyReport_Entry), Q$1 = ""), "", MonthlyReport_Entry)</f>
        <v/>
      </c>
      <c r="R62" s="1" t="str">
        <f>IF(OR(ISBLANK(MonthlyReport_Entry), R$1 = ""), "", MonthlyReport_Entry)</f>
        <v/>
      </c>
      <c r="S62" s="1" t="str">
        <f>IF(OR(ISBLANK(MonthlyReport_Entry), S$1 = ""), "", MonthlyReport_Entry)</f>
        <v/>
      </c>
      <c r="T62" s="1" t="str">
        <f>IF(OR(ISBLANK(MonthlyReport_Entry), T$1 = ""), "", MonthlyReport_Entry)</f>
        <v/>
      </c>
      <c r="U62" s="1" t="str">
        <f>IF(OR(ISBLANK(MonthlyReport_Entry), U$1 = ""), "", MonthlyReport_Entry)</f>
        <v/>
      </c>
      <c r="V62" s="1" t="str">
        <f>IF(OR(ISBLANK(MonthlyReport_Entry), V$1 = ""), "", MonthlyReport_Entry)</f>
        <v/>
      </c>
      <c r="W62" s="1" t="str">
        <f>IF(OR(ISBLANK(MonthlyReport_Entry), W$1 = ""), "", MonthlyReport_Entry)</f>
        <v/>
      </c>
      <c r="X62" s="1" t="str">
        <f>IF(OR(ISBLANK(MonthlyReport_Entry), X$1 = ""), "", MonthlyReport_Entry)</f>
        <v/>
      </c>
      <c r="Y62" s="1" t="str">
        <f>IF(OR(ISBLANK(MonthlyReport_Entry), Y$1 = ""), "", MonthlyReport_Entry)</f>
        <v/>
      </c>
      <c r="Z62" s="1" t="str">
        <f>IF(OR(ISBLANK(MonthlyReport_Entry), Z$1 = ""), "", MonthlyReport_Entry)</f>
        <v/>
      </c>
      <c r="AA62" s="1" t="str">
        <f>IF(OR(ISBLANK(MonthlyReport_Entry), AA$1 = ""), "", MonthlyReport_Entry)</f>
        <v/>
      </c>
      <c r="AB62" s="1" t="str">
        <f>IF(OR(ISBLANK(MonthlyReport_Entry), AB$1 = ""), "", MonthlyReport_Entry)</f>
        <v/>
      </c>
      <c r="AC62" s="1" t="str">
        <f>IF(OR(ISBLANK(MonthlyReport_Entry), AC$1 = ""), "", MonthlyReport_Entry)</f>
        <v/>
      </c>
      <c r="AD62" s="1" t="str">
        <f>IF(OR(ISBLANK(MonthlyReport_Entry), AD$1 = ""), "", MonthlyReport_Entry)</f>
        <v/>
      </c>
      <c r="AE62" s="1" t="str">
        <f>IF(OR(ISBLANK(MonthlyReport_Entry), AE$1 = ""), "", MonthlyReport_Entry)</f>
        <v/>
      </c>
      <c r="AF62" s="1" t="str">
        <f>IF(OR(ISBLANK(MonthlyReport_Entry), AF$1 = ""), "", MonthlyReport_Entry)</f>
        <v/>
      </c>
      <c r="AG62" s="1" t="str">
        <f>IF(OR(ISBLANK(MonthlyReport_Entry), AG$1 = ""), "", MonthlyReport_Entry)</f>
        <v/>
      </c>
      <c r="AH62" s="1" t="str">
        <f>IF(OR(ISBLANK(MonthlyReport_Entry), AH$1 = ""), "", MonthlyReport_Entry)</f>
        <v/>
      </c>
      <c r="AI62" s="1" t="str">
        <f>IF(OR(ISBLANK(MonthlyReport_Entry), AI$1 = ""), "", MonthlyReport_Entry)</f>
        <v/>
      </c>
      <c r="AJ62" s="1" t="str">
        <f>IF(OR(ISBLANK(MonthlyReport_Entry), AJ$1 = ""), "", MonthlyReport_Entry)</f>
        <v/>
      </c>
      <c r="AK62" s="1" t="str">
        <f>IF(OR(ISBLANK(MonthlyReport_Entry), AK$1 = ""), "", MonthlyReport_Entry)</f>
        <v/>
      </c>
      <c r="AL62" s="1" t="str">
        <f>IF(OR(ISBLANK(MonthlyReport_Entry), AL$1 = ""), "", MonthlyReport_Entry)</f>
        <v/>
      </c>
      <c r="AM62" s="1" t="str">
        <f>IF(OR(ISBLANK(MonthlyReport_Entry), AM$1 = ""), "", MonthlyReport_Entry)</f>
        <v/>
      </c>
      <c r="AN62" s="1" t="str">
        <f>IF(OR(ISBLANK(MonthlyReport_Entry), AN$1 = ""), "", MonthlyReport_Entry)</f>
        <v/>
      </c>
      <c r="AO62" s="1" t="str">
        <f>IF(OR(ISBLANK(MonthlyReport_Entry), AO$1 = ""), "", MonthlyReport_Entry)</f>
        <v/>
      </c>
      <c r="AP62" s="1" t="str">
        <f>IF(OR(ISBLANK(MonthlyReport_Entry), AP$1 = ""), "", MonthlyReport_Entry)</f>
        <v/>
      </c>
      <c r="AQ62" s="1" t="str">
        <f>IF(OR(ISBLANK(MonthlyReport_Entry), AQ$1 = ""), "", MonthlyReport_Entry)</f>
        <v/>
      </c>
      <c r="AR62" s="1" t="str">
        <f>IF(OR(ISBLANK(MonthlyReport_Entry), AR$1 = ""), "", MonthlyReport_Entry)</f>
        <v/>
      </c>
      <c r="AS62" s="1" t="str">
        <f>IF(OR(ISBLANK(MonthlyReport_Entry), AS$1 = ""), "", MonthlyReport_Entry)</f>
        <v/>
      </c>
      <c r="AT62" s="1" t="str">
        <f>IF(OR(ISBLANK(MonthlyReport_Entry), AT$1 = ""), "", MonthlyReport_Entry)</f>
        <v/>
      </c>
      <c r="AU62" s="1" t="str">
        <f>IF(OR(ISBLANK(MonthlyReport_Entry), AU$1 = ""), "", MonthlyReport_Entry)</f>
        <v/>
      </c>
      <c r="AV62" s="1" t="str">
        <f>IF(OR(ISBLANK(MonthlyReport_Entry), AV$1 = ""), "", MonthlyReport_Entry)</f>
        <v/>
      </c>
      <c r="AW62" s="1" t="str">
        <f>IF(OR(ISBLANK(MonthlyReport_Entry), AW$1 = ""), "", MonthlyReport_Entry)</f>
        <v/>
      </c>
      <c r="AX62" s="1" t="str">
        <f>IF(OR(ISBLANK(MonthlyReport_Entry), AX$1 = ""), "", MonthlyReport_Entry)</f>
        <v/>
      </c>
      <c r="AY62" s="1" t="str">
        <f>IF(OR(ISBLANK(MonthlyReport_Entry), AY$1 = ""), "", MonthlyReport_Entry)</f>
        <v/>
      </c>
      <c r="AZ62" s="1" t="str">
        <f>IF(OR(ISBLANK(MonthlyReport_Entry), AZ$1 = ""), "", MonthlyReport_Entry)</f>
        <v/>
      </c>
      <c r="BA62" s="1" t="str">
        <f>IF(OR(ISBLANK(MonthlyReport_Entry), BA$1 = ""), "", MonthlyReport_Entry)</f>
        <v/>
      </c>
      <c r="BB62" s="1" t="str">
        <f>IF(OR(ISBLANK(MonthlyReport_Entry), BB$1 = ""), "", MonthlyReport_Entry)</f>
        <v/>
      </c>
      <c r="BC62" s="1" t="str">
        <f>IF(OR(ISBLANK(MonthlyReport_Entry), BC$1 = ""), "", MonthlyReport_Entry)</f>
        <v/>
      </c>
      <c r="BD62" s="1" t="str">
        <f>IF(OR(ISBLANK(MonthlyReport_Entry), BD$1 = ""), "", MonthlyReport_Entry)</f>
        <v/>
      </c>
      <c r="BE62" s="1" t="str">
        <f>IF(OR(ISBLANK(MonthlyReport_Entry), BE$1 = ""), "", MonthlyReport_Entry)</f>
        <v/>
      </c>
      <c r="BF62" s="1" t="str">
        <f>IF(OR(ISBLANK(MonthlyReport_Entry), BF$1 = ""), "", MonthlyReport_Entry)</f>
        <v/>
      </c>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row>
    <row r="63" spans="1:177" s="8" customFormat="1" x14ac:dyDescent="0.45">
      <c r="A63" s="58"/>
      <c r="B63" s="14" t="str">
        <f t="shared" si="4"/>
        <v/>
      </c>
      <c r="C63" s="11" t="str">
        <f t="shared" si="3"/>
        <v/>
      </c>
      <c r="D63" s="11" t="str">
        <f>IF($B63 &lt;&gt; "", SUMIF(Transactions!$C:$C, "&lt;" &amp; EDATE($B63, 1), Transactions!G:G), "")</f>
        <v/>
      </c>
      <c r="E63" s="9" t="str">
        <f>Investments!C64</f>
        <v/>
      </c>
      <c r="F63" s="10" t="str">
        <f>IF(B63 &lt;&gt; "", SUMIFS(Transactions!$G:$G, Transactions!H:H, "=" &amp; TRUE, Transactions!$C:$C, "&gt;=" &amp; $B63, Transactions!$C:$C, "&lt;" &amp; EDATE($B63, 1)), "")</f>
        <v/>
      </c>
      <c r="G63" s="10" t="str">
        <f>IF(B63 &lt;&gt; "", SUMIFS(Transactions!$G:$G, Transactions!$C:$C, "&gt;=" &amp; $B63, Transactions!$C:$C, "&lt;" &amp; EDATE($B63, 1)), "")</f>
        <v/>
      </c>
      <c r="H63" s="3" t="str">
        <f t="shared" si="5"/>
        <v/>
      </c>
      <c r="I63" s="1" t="str">
        <f>IF(OR(ISBLANK(MonthlyReport_Entry), I$1 = ""), "", MonthlyReport_Entry)</f>
        <v/>
      </c>
      <c r="J63" s="1" t="str">
        <f>IF(OR(ISBLANK(MonthlyReport_Entry), J$1 = ""), "", MonthlyReport_Entry)</f>
        <v/>
      </c>
      <c r="K63" s="1" t="str">
        <f>IF(OR(ISBLANK(MonthlyReport_Entry), K$1 = ""), "", MonthlyReport_Entry)</f>
        <v/>
      </c>
      <c r="L63" s="1" t="str">
        <f>IF(OR(ISBLANK(MonthlyReport_Entry), L$1 = ""), "", MonthlyReport_Entry)</f>
        <v/>
      </c>
      <c r="M63" s="1" t="str">
        <f>IF(OR(ISBLANK(MonthlyReport_Entry), M$1 = ""), "", MonthlyReport_Entry)</f>
        <v/>
      </c>
      <c r="N63" s="1" t="str">
        <f>IF(OR(ISBLANK(MonthlyReport_Entry), N$1 = ""), "", MonthlyReport_Entry)</f>
        <v/>
      </c>
      <c r="O63" s="1" t="str">
        <f>IF(OR(ISBLANK(MonthlyReport_Entry), O$1 = ""), "", MonthlyReport_Entry)</f>
        <v/>
      </c>
      <c r="P63" s="1" t="str">
        <f>IF(OR(ISBLANK(MonthlyReport_Entry), P$1 = ""), "", MonthlyReport_Entry)</f>
        <v/>
      </c>
      <c r="Q63" s="1" t="str">
        <f>IF(OR(ISBLANK(MonthlyReport_Entry), Q$1 = ""), "", MonthlyReport_Entry)</f>
        <v/>
      </c>
      <c r="R63" s="1" t="str">
        <f>IF(OR(ISBLANK(MonthlyReport_Entry), R$1 = ""), "", MonthlyReport_Entry)</f>
        <v/>
      </c>
      <c r="S63" s="1" t="str">
        <f>IF(OR(ISBLANK(MonthlyReport_Entry), S$1 = ""), "", MonthlyReport_Entry)</f>
        <v/>
      </c>
      <c r="T63" s="1" t="str">
        <f>IF(OR(ISBLANK(MonthlyReport_Entry), T$1 = ""), "", MonthlyReport_Entry)</f>
        <v/>
      </c>
      <c r="U63" s="1" t="str">
        <f>IF(OR(ISBLANK(MonthlyReport_Entry), U$1 = ""), "", MonthlyReport_Entry)</f>
        <v/>
      </c>
      <c r="V63" s="1" t="str">
        <f>IF(OR(ISBLANK(MonthlyReport_Entry), V$1 = ""), "", MonthlyReport_Entry)</f>
        <v/>
      </c>
      <c r="W63" s="1" t="str">
        <f>IF(OR(ISBLANK(MonthlyReport_Entry), W$1 = ""), "", MonthlyReport_Entry)</f>
        <v/>
      </c>
      <c r="X63" s="1" t="str">
        <f>IF(OR(ISBLANK(MonthlyReport_Entry), X$1 = ""), "", MonthlyReport_Entry)</f>
        <v/>
      </c>
      <c r="Y63" s="1" t="str">
        <f>IF(OR(ISBLANK(MonthlyReport_Entry), Y$1 = ""), "", MonthlyReport_Entry)</f>
        <v/>
      </c>
      <c r="Z63" s="1" t="str">
        <f>IF(OR(ISBLANK(MonthlyReport_Entry), Z$1 = ""), "", MonthlyReport_Entry)</f>
        <v/>
      </c>
      <c r="AA63" s="1" t="str">
        <f>IF(OR(ISBLANK(MonthlyReport_Entry), AA$1 = ""), "", MonthlyReport_Entry)</f>
        <v/>
      </c>
      <c r="AB63" s="1" t="str">
        <f>IF(OR(ISBLANK(MonthlyReport_Entry), AB$1 = ""), "", MonthlyReport_Entry)</f>
        <v/>
      </c>
      <c r="AC63" s="1" t="str">
        <f>IF(OR(ISBLANK(MonthlyReport_Entry), AC$1 = ""), "", MonthlyReport_Entry)</f>
        <v/>
      </c>
      <c r="AD63" s="1" t="str">
        <f>IF(OR(ISBLANK(MonthlyReport_Entry), AD$1 = ""), "", MonthlyReport_Entry)</f>
        <v/>
      </c>
      <c r="AE63" s="1" t="str">
        <f>IF(OR(ISBLANK(MonthlyReport_Entry), AE$1 = ""), "", MonthlyReport_Entry)</f>
        <v/>
      </c>
      <c r="AF63" s="1" t="str">
        <f>IF(OR(ISBLANK(MonthlyReport_Entry), AF$1 = ""), "", MonthlyReport_Entry)</f>
        <v/>
      </c>
      <c r="AG63" s="1" t="str">
        <f>IF(OR(ISBLANK(MonthlyReport_Entry), AG$1 = ""), "", MonthlyReport_Entry)</f>
        <v/>
      </c>
      <c r="AH63" s="1" t="str">
        <f>IF(OR(ISBLANK(MonthlyReport_Entry), AH$1 = ""), "", MonthlyReport_Entry)</f>
        <v/>
      </c>
      <c r="AI63" s="1" t="str">
        <f>IF(OR(ISBLANK(MonthlyReport_Entry), AI$1 = ""), "", MonthlyReport_Entry)</f>
        <v/>
      </c>
      <c r="AJ63" s="1" t="str">
        <f>IF(OR(ISBLANK(MonthlyReport_Entry), AJ$1 = ""), "", MonthlyReport_Entry)</f>
        <v/>
      </c>
      <c r="AK63" s="1" t="str">
        <f>IF(OR(ISBLANK(MonthlyReport_Entry), AK$1 = ""), "", MonthlyReport_Entry)</f>
        <v/>
      </c>
      <c r="AL63" s="1" t="str">
        <f>IF(OR(ISBLANK(MonthlyReport_Entry), AL$1 = ""), "", MonthlyReport_Entry)</f>
        <v/>
      </c>
      <c r="AM63" s="1" t="str">
        <f>IF(OR(ISBLANK(MonthlyReport_Entry), AM$1 = ""), "", MonthlyReport_Entry)</f>
        <v/>
      </c>
      <c r="AN63" s="1" t="str">
        <f>IF(OR(ISBLANK(MonthlyReport_Entry), AN$1 = ""), "", MonthlyReport_Entry)</f>
        <v/>
      </c>
      <c r="AO63" s="1" t="str">
        <f>IF(OR(ISBLANK(MonthlyReport_Entry), AO$1 = ""), "", MonthlyReport_Entry)</f>
        <v/>
      </c>
      <c r="AP63" s="1" t="str">
        <f>IF(OR(ISBLANK(MonthlyReport_Entry), AP$1 = ""), "", MonthlyReport_Entry)</f>
        <v/>
      </c>
      <c r="AQ63" s="1" t="str">
        <f>IF(OR(ISBLANK(MonthlyReport_Entry), AQ$1 = ""), "", MonthlyReport_Entry)</f>
        <v/>
      </c>
      <c r="AR63" s="1" t="str">
        <f>IF(OR(ISBLANK(MonthlyReport_Entry), AR$1 = ""), "", MonthlyReport_Entry)</f>
        <v/>
      </c>
      <c r="AS63" s="1" t="str">
        <f>IF(OR(ISBLANK(MonthlyReport_Entry), AS$1 = ""), "", MonthlyReport_Entry)</f>
        <v/>
      </c>
      <c r="AT63" s="1" t="str">
        <f>IF(OR(ISBLANK(MonthlyReport_Entry), AT$1 = ""), "", MonthlyReport_Entry)</f>
        <v/>
      </c>
      <c r="AU63" s="1" t="str">
        <f>IF(OR(ISBLANK(MonthlyReport_Entry), AU$1 = ""), "", MonthlyReport_Entry)</f>
        <v/>
      </c>
      <c r="AV63" s="1" t="str">
        <f>IF(OR(ISBLANK(MonthlyReport_Entry), AV$1 = ""), "", MonthlyReport_Entry)</f>
        <v/>
      </c>
      <c r="AW63" s="1" t="str">
        <f>IF(OR(ISBLANK(MonthlyReport_Entry), AW$1 = ""), "", MonthlyReport_Entry)</f>
        <v/>
      </c>
      <c r="AX63" s="1" t="str">
        <f>IF(OR(ISBLANK(MonthlyReport_Entry), AX$1 = ""), "", MonthlyReport_Entry)</f>
        <v/>
      </c>
      <c r="AY63" s="1" t="str">
        <f>IF(OR(ISBLANK(MonthlyReport_Entry), AY$1 = ""), "", MonthlyReport_Entry)</f>
        <v/>
      </c>
      <c r="AZ63" s="1" t="str">
        <f>IF(OR(ISBLANK(MonthlyReport_Entry), AZ$1 = ""), "", MonthlyReport_Entry)</f>
        <v/>
      </c>
      <c r="BA63" s="1" t="str">
        <f>IF(OR(ISBLANK(MonthlyReport_Entry), BA$1 = ""), "", MonthlyReport_Entry)</f>
        <v/>
      </c>
      <c r="BB63" s="1" t="str">
        <f>IF(OR(ISBLANK(MonthlyReport_Entry), BB$1 = ""), "", MonthlyReport_Entry)</f>
        <v/>
      </c>
      <c r="BC63" s="1" t="str">
        <f>IF(OR(ISBLANK(MonthlyReport_Entry), BC$1 = ""), "", MonthlyReport_Entry)</f>
        <v/>
      </c>
      <c r="BD63" s="1" t="str">
        <f>IF(OR(ISBLANK(MonthlyReport_Entry), BD$1 = ""), "", MonthlyReport_Entry)</f>
        <v/>
      </c>
      <c r="BE63" s="1" t="str">
        <f>IF(OR(ISBLANK(MonthlyReport_Entry), BE$1 = ""), "", MonthlyReport_Entry)</f>
        <v/>
      </c>
      <c r="BF63" s="1" t="str">
        <f>IF(OR(ISBLANK(MonthlyReport_Entry), BF$1 = ""), "", MonthlyReport_Entry)</f>
        <v/>
      </c>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row>
    <row r="64" spans="1:177" s="8" customFormat="1" x14ac:dyDescent="0.45">
      <c r="A64" s="58"/>
      <c r="B64" s="14" t="str">
        <f t="shared" si="4"/>
        <v/>
      </c>
      <c r="C64" s="11" t="str">
        <f t="shared" si="3"/>
        <v/>
      </c>
      <c r="D64" s="11" t="str">
        <f>IF($B64 &lt;&gt; "", SUMIF(Transactions!$C:$C, "&lt;" &amp; EDATE($B64, 1), Transactions!G:G), "")</f>
        <v/>
      </c>
      <c r="E64" s="9" t="str">
        <f>Investments!C65</f>
        <v/>
      </c>
      <c r="F64" s="10" t="str">
        <f>IF(B64 &lt;&gt; "", SUMIFS(Transactions!$G:$G, Transactions!H:H, "=" &amp; TRUE, Transactions!$C:$C, "&gt;=" &amp; $B64, Transactions!$C:$C, "&lt;" &amp; EDATE($B64, 1)), "")</f>
        <v/>
      </c>
      <c r="G64" s="10" t="str">
        <f>IF(B64 &lt;&gt; "", SUMIFS(Transactions!$G:$G, Transactions!$C:$C, "&gt;=" &amp; $B64, Transactions!$C:$C, "&lt;" &amp; EDATE($B64, 1)), "")</f>
        <v/>
      </c>
      <c r="H64" s="3" t="str">
        <f t="shared" si="5"/>
        <v/>
      </c>
      <c r="I64" s="1" t="str">
        <f>IF(OR(ISBLANK(MonthlyReport_Entry), I$1 = ""), "", MonthlyReport_Entry)</f>
        <v/>
      </c>
      <c r="J64" s="1" t="str">
        <f>IF(OR(ISBLANK(MonthlyReport_Entry), J$1 = ""), "", MonthlyReport_Entry)</f>
        <v/>
      </c>
      <c r="K64" s="1" t="str">
        <f>IF(OR(ISBLANK(MonthlyReport_Entry), K$1 = ""), "", MonthlyReport_Entry)</f>
        <v/>
      </c>
      <c r="L64" s="1" t="str">
        <f>IF(OR(ISBLANK(MonthlyReport_Entry), L$1 = ""), "", MonthlyReport_Entry)</f>
        <v/>
      </c>
      <c r="M64" s="1" t="str">
        <f>IF(OR(ISBLANK(MonthlyReport_Entry), M$1 = ""), "", MonthlyReport_Entry)</f>
        <v/>
      </c>
      <c r="N64" s="1" t="str">
        <f>IF(OR(ISBLANK(MonthlyReport_Entry), N$1 = ""), "", MonthlyReport_Entry)</f>
        <v/>
      </c>
      <c r="O64" s="1" t="str">
        <f>IF(OR(ISBLANK(MonthlyReport_Entry), O$1 = ""), "", MonthlyReport_Entry)</f>
        <v/>
      </c>
      <c r="P64" s="1" t="str">
        <f>IF(OR(ISBLANK(MonthlyReport_Entry), P$1 = ""), "", MonthlyReport_Entry)</f>
        <v/>
      </c>
      <c r="Q64" s="1" t="str">
        <f>IF(OR(ISBLANK(MonthlyReport_Entry), Q$1 = ""), "", MonthlyReport_Entry)</f>
        <v/>
      </c>
      <c r="R64" s="1" t="str">
        <f>IF(OR(ISBLANK(MonthlyReport_Entry), R$1 = ""), "", MonthlyReport_Entry)</f>
        <v/>
      </c>
      <c r="S64" s="1" t="str">
        <f>IF(OR(ISBLANK(MonthlyReport_Entry), S$1 = ""), "", MonthlyReport_Entry)</f>
        <v/>
      </c>
      <c r="T64" s="1" t="str">
        <f>IF(OR(ISBLANK(MonthlyReport_Entry), T$1 = ""), "", MonthlyReport_Entry)</f>
        <v/>
      </c>
      <c r="U64" s="1" t="str">
        <f>IF(OR(ISBLANK(MonthlyReport_Entry), U$1 = ""), "", MonthlyReport_Entry)</f>
        <v/>
      </c>
      <c r="V64" s="1" t="str">
        <f>IF(OR(ISBLANK(MonthlyReport_Entry), V$1 = ""), "", MonthlyReport_Entry)</f>
        <v/>
      </c>
      <c r="W64" s="1" t="str">
        <f>IF(OR(ISBLANK(MonthlyReport_Entry), W$1 = ""), "", MonthlyReport_Entry)</f>
        <v/>
      </c>
      <c r="X64" s="1" t="str">
        <f>IF(OR(ISBLANK(MonthlyReport_Entry), X$1 = ""), "", MonthlyReport_Entry)</f>
        <v/>
      </c>
      <c r="Y64" s="1" t="str">
        <f>IF(OR(ISBLANK(MonthlyReport_Entry), Y$1 = ""), "", MonthlyReport_Entry)</f>
        <v/>
      </c>
      <c r="Z64" s="1" t="str">
        <f>IF(OR(ISBLANK(MonthlyReport_Entry), Z$1 = ""), "", MonthlyReport_Entry)</f>
        <v/>
      </c>
      <c r="AA64" s="1" t="str">
        <f>IF(OR(ISBLANK(MonthlyReport_Entry), AA$1 = ""), "", MonthlyReport_Entry)</f>
        <v/>
      </c>
      <c r="AB64" s="1" t="str">
        <f>IF(OR(ISBLANK(MonthlyReport_Entry), AB$1 = ""), "", MonthlyReport_Entry)</f>
        <v/>
      </c>
      <c r="AC64" s="1" t="str">
        <f>IF(OR(ISBLANK(MonthlyReport_Entry), AC$1 = ""), "", MonthlyReport_Entry)</f>
        <v/>
      </c>
      <c r="AD64" s="1" t="str">
        <f>IF(OR(ISBLANK(MonthlyReport_Entry), AD$1 = ""), "", MonthlyReport_Entry)</f>
        <v/>
      </c>
      <c r="AE64" s="1" t="str">
        <f>IF(OR(ISBLANK(MonthlyReport_Entry), AE$1 = ""), "", MonthlyReport_Entry)</f>
        <v/>
      </c>
      <c r="AF64" s="1" t="str">
        <f>IF(OR(ISBLANK(MonthlyReport_Entry), AF$1 = ""), "", MonthlyReport_Entry)</f>
        <v/>
      </c>
      <c r="AG64" s="1" t="str">
        <f>IF(OR(ISBLANK(MonthlyReport_Entry), AG$1 = ""), "", MonthlyReport_Entry)</f>
        <v/>
      </c>
      <c r="AH64" s="1" t="str">
        <f>IF(OR(ISBLANK(MonthlyReport_Entry), AH$1 = ""), "", MonthlyReport_Entry)</f>
        <v/>
      </c>
      <c r="AI64" s="1" t="str">
        <f>IF(OR(ISBLANK(MonthlyReport_Entry), AI$1 = ""), "", MonthlyReport_Entry)</f>
        <v/>
      </c>
      <c r="AJ64" s="1" t="str">
        <f>IF(OR(ISBLANK(MonthlyReport_Entry), AJ$1 = ""), "", MonthlyReport_Entry)</f>
        <v/>
      </c>
      <c r="AK64" s="1" t="str">
        <f>IF(OR(ISBLANK(MonthlyReport_Entry), AK$1 = ""), "", MonthlyReport_Entry)</f>
        <v/>
      </c>
      <c r="AL64" s="1" t="str">
        <f>IF(OR(ISBLANK(MonthlyReport_Entry), AL$1 = ""), "", MonthlyReport_Entry)</f>
        <v/>
      </c>
      <c r="AM64" s="1" t="str">
        <f>IF(OR(ISBLANK(MonthlyReport_Entry), AM$1 = ""), "", MonthlyReport_Entry)</f>
        <v/>
      </c>
      <c r="AN64" s="1" t="str">
        <f>IF(OR(ISBLANK(MonthlyReport_Entry), AN$1 = ""), "", MonthlyReport_Entry)</f>
        <v/>
      </c>
      <c r="AO64" s="1" t="str">
        <f>IF(OR(ISBLANK(MonthlyReport_Entry), AO$1 = ""), "", MonthlyReport_Entry)</f>
        <v/>
      </c>
      <c r="AP64" s="1" t="str">
        <f>IF(OR(ISBLANK(MonthlyReport_Entry), AP$1 = ""), "", MonthlyReport_Entry)</f>
        <v/>
      </c>
      <c r="AQ64" s="1" t="str">
        <f>IF(OR(ISBLANK(MonthlyReport_Entry), AQ$1 = ""), "", MonthlyReport_Entry)</f>
        <v/>
      </c>
      <c r="AR64" s="1" t="str">
        <f>IF(OR(ISBLANK(MonthlyReport_Entry), AR$1 = ""), "", MonthlyReport_Entry)</f>
        <v/>
      </c>
      <c r="AS64" s="1" t="str">
        <f>IF(OR(ISBLANK(MonthlyReport_Entry), AS$1 = ""), "", MonthlyReport_Entry)</f>
        <v/>
      </c>
      <c r="AT64" s="1" t="str">
        <f>IF(OR(ISBLANK(MonthlyReport_Entry), AT$1 = ""), "", MonthlyReport_Entry)</f>
        <v/>
      </c>
      <c r="AU64" s="1" t="str">
        <f>IF(OR(ISBLANK(MonthlyReport_Entry), AU$1 = ""), "", MonthlyReport_Entry)</f>
        <v/>
      </c>
      <c r="AV64" s="1" t="str">
        <f>IF(OR(ISBLANK(MonthlyReport_Entry), AV$1 = ""), "", MonthlyReport_Entry)</f>
        <v/>
      </c>
      <c r="AW64" s="1" t="str">
        <f>IF(OR(ISBLANK(MonthlyReport_Entry), AW$1 = ""), "", MonthlyReport_Entry)</f>
        <v/>
      </c>
      <c r="AX64" s="1" t="str">
        <f>IF(OR(ISBLANK(MonthlyReport_Entry), AX$1 = ""), "", MonthlyReport_Entry)</f>
        <v/>
      </c>
      <c r="AY64" s="1" t="str">
        <f>IF(OR(ISBLANK(MonthlyReport_Entry), AY$1 = ""), "", MonthlyReport_Entry)</f>
        <v/>
      </c>
      <c r="AZ64" s="1" t="str">
        <f>IF(OR(ISBLANK(MonthlyReport_Entry), AZ$1 = ""), "", MonthlyReport_Entry)</f>
        <v/>
      </c>
      <c r="BA64" s="1" t="str">
        <f>IF(OR(ISBLANK(MonthlyReport_Entry), BA$1 = ""), "", MonthlyReport_Entry)</f>
        <v/>
      </c>
      <c r="BB64" s="1" t="str">
        <f>IF(OR(ISBLANK(MonthlyReport_Entry), BB$1 = ""), "", MonthlyReport_Entry)</f>
        <v/>
      </c>
      <c r="BC64" s="1" t="str">
        <f>IF(OR(ISBLANK(MonthlyReport_Entry), BC$1 = ""), "", MonthlyReport_Entry)</f>
        <v/>
      </c>
      <c r="BD64" s="1" t="str">
        <f>IF(OR(ISBLANK(MonthlyReport_Entry), BD$1 = ""), "", MonthlyReport_Entry)</f>
        <v/>
      </c>
      <c r="BE64" s="1" t="str">
        <f>IF(OR(ISBLANK(MonthlyReport_Entry), BE$1 = ""), "", MonthlyReport_Entry)</f>
        <v/>
      </c>
      <c r="BF64" s="1" t="str">
        <f>IF(OR(ISBLANK(MonthlyReport_Entry), BF$1 = ""), "", MonthlyReport_Entry)</f>
        <v/>
      </c>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row>
    <row r="65" spans="1:177" s="8" customFormat="1" x14ac:dyDescent="0.45">
      <c r="A65" s="58"/>
      <c r="B65" s="14" t="str">
        <f t="shared" si="4"/>
        <v/>
      </c>
      <c r="C65" s="11" t="str">
        <f t="shared" si="3"/>
        <v/>
      </c>
      <c r="D65" s="11" t="str">
        <f>IF($B65 &lt;&gt; "", SUMIF(Transactions!$C:$C, "&lt;" &amp; EDATE($B65, 1), Transactions!G:G), "")</f>
        <v/>
      </c>
      <c r="E65" s="9" t="str">
        <f>Investments!C66</f>
        <v/>
      </c>
      <c r="F65" s="10" t="str">
        <f>IF(B65 &lt;&gt; "", SUMIFS(Transactions!$G:$G, Transactions!H:H, "=" &amp; TRUE, Transactions!$C:$C, "&gt;=" &amp; $B65, Transactions!$C:$C, "&lt;" &amp; EDATE($B65, 1)), "")</f>
        <v/>
      </c>
      <c r="G65" s="10" t="str">
        <f>IF(B65 &lt;&gt; "", SUMIFS(Transactions!$G:$G, Transactions!$C:$C, "&gt;=" &amp; $B65, Transactions!$C:$C, "&lt;" &amp; EDATE($B65, 1)), "")</f>
        <v/>
      </c>
      <c r="H65" s="3" t="str">
        <f t="shared" si="5"/>
        <v/>
      </c>
      <c r="I65" s="1" t="str">
        <f>IF(OR(ISBLANK(MonthlyReport_Entry), I$1 = ""), "", MonthlyReport_Entry)</f>
        <v/>
      </c>
      <c r="J65" s="1" t="str">
        <f>IF(OR(ISBLANK(MonthlyReport_Entry), J$1 = ""), "", MonthlyReport_Entry)</f>
        <v/>
      </c>
      <c r="K65" s="1" t="str">
        <f>IF(OR(ISBLANK(MonthlyReport_Entry), K$1 = ""), "", MonthlyReport_Entry)</f>
        <v/>
      </c>
      <c r="L65" s="1" t="str">
        <f>IF(OR(ISBLANK(MonthlyReport_Entry), L$1 = ""), "", MonthlyReport_Entry)</f>
        <v/>
      </c>
      <c r="M65" s="1" t="str">
        <f>IF(OR(ISBLANK(MonthlyReport_Entry), M$1 = ""), "", MonthlyReport_Entry)</f>
        <v/>
      </c>
      <c r="N65" s="1" t="str">
        <f>IF(OR(ISBLANK(MonthlyReport_Entry), N$1 = ""), "", MonthlyReport_Entry)</f>
        <v/>
      </c>
      <c r="O65" s="1" t="str">
        <f>IF(OR(ISBLANK(MonthlyReport_Entry), O$1 = ""), "", MonthlyReport_Entry)</f>
        <v/>
      </c>
      <c r="P65" s="1" t="str">
        <f>IF(OR(ISBLANK(MonthlyReport_Entry), P$1 = ""), "", MonthlyReport_Entry)</f>
        <v/>
      </c>
      <c r="Q65" s="1" t="str">
        <f>IF(OR(ISBLANK(MonthlyReport_Entry), Q$1 = ""), "", MonthlyReport_Entry)</f>
        <v/>
      </c>
      <c r="R65" s="1" t="str">
        <f>IF(OR(ISBLANK(MonthlyReport_Entry), R$1 = ""), "", MonthlyReport_Entry)</f>
        <v/>
      </c>
      <c r="S65" s="1" t="str">
        <f>IF(OR(ISBLANK(MonthlyReport_Entry), S$1 = ""), "", MonthlyReport_Entry)</f>
        <v/>
      </c>
      <c r="T65" s="1" t="str">
        <f>IF(OR(ISBLANK(MonthlyReport_Entry), T$1 = ""), "", MonthlyReport_Entry)</f>
        <v/>
      </c>
      <c r="U65" s="1" t="str">
        <f>IF(OR(ISBLANK(MonthlyReport_Entry), U$1 = ""), "", MonthlyReport_Entry)</f>
        <v/>
      </c>
      <c r="V65" s="1" t="str">
        <f>IF(OR(ISBLANK(MonthlyReport_Entry), V$1 = ""), "", MonthlyReport_Entry)</f>
        <v/>
      </c>
      <c r="W65" s="1" t="str">
        <f>IF(OR(ISBLANK(MonthlyReport_Entry), W$1 = ""), "", MonthlyReport_Entry)</f>
        <v/>
      </c>
      <c r="X65" s="1" t="str">
        <f>IF(OR(ISBLANK(MonthlyReport_Entry), X$1 = ""), "", MonthlyReport_Entry)</f>
        <v/>
      </c>
      <c r="Y65" s="1" t="str">
        <f>IF(OR(ISBLANK(MonthlyReport_Entry), Y$1 = ""), "", MonthlyReport_Entry)</f>
        <v/>
      </c>
      <c r="Z65" s="1" t="str">
        <f>IF(OR(ISBLANK(MonthlyReport_Entry), Z$1 = ""), "", MonthlyReport_Entry)</f>
        <v/>
      </c>
      <c r="AA65" s="1" t="str">
        <f>IF(OR(ISBLANK(MonthlyReport_Entry), AA$1 = ""), "", MonthlyReport_Entry)</f>
        <v/>
      </c>
      <c r="AB65" s="1" t="str">
        <f>IF(OR(ISBLANK(MonthlyReport_Entry), AB$1 = ""), "", MonthlyReport_Entry)</f>
        <v/>
      </c>
      <c r="AC65" s="1" t="str">
        <f>IF(OR(ISBLANK(MonthlyReport_Entry), AC$1 = ""), "", MonthlyReport_Entry)</f>
        <v/>
      </c>
      <c r="AD65" s="1" t="str">
        <f>IF(OR(ISBLANK(MonthlyReport_Entry), AD$1 = ""), "", MonthlyReport_Entry)</f>
        <v/>
      </c>
      <c r="AE65" s="1" t="str">
        <f>IF(OR(ISBLANK(MonthlyReport_Entry), AE$1 = ""), "", MonthlyReport_Entry)</f>
        <v/>
      </c>
      <c r="AF65" s="1" t="str">
        <f>IF(OR(ISBLANK(MonthlyReport_Entry), AF$1 = ""), "", MonthlyReport_Entry)</f>
        <v/>
      </c>
      <c r="AG65" s="1" t="str">
        <f>IF(OR(ISBLANK(MonthlyReport_Entry), AG$1 = ""), "", MonthlyReport_Entry)</f>
        <v/>
      </c>
      <c r="AH65" s="1" t="str">
        <f>IF(OR(ISBLANK(MonthlyReport_Entry), AH$1 = ""), "", MonthlyReport_Entry)</f>
        <v/>
      </c>
      <c r="AI65" s="1" t="str">
        <f>IF(OR(ISBLANK(MonthlyReport_Entry), AI$1 = ""), "", MonthlyReport_Entry)</f>
        <v/>
      </c>
      <c r="AJ65" s="1" t="str">
        <f>IF(OR(ISBLANK(MonthlyReport_Entry), AJ$1 = ""), "", MonthlyReport_Entry)</f>
        <v/>
      </c>
      <c r="AK65" s="1" t="str">
        <f>IF(OR(ISBLANK(MonthlyReport_Entry), AK$1 = ""), "", MonthlyReport_Entry)</f>
        <v/>
      </c>
      <c r="AL65" s="1" t="str">
        <f>IF(OR(ISBLANK(MonthlyReport_Entry), AL$1 = ""), "", MonthlyReport_Entry)</f>
        <v/>
      </c>
      <c r="AM65" s="1" t="str">
        <f>IF(OR(ISBLANK(MonthlyReport_Entry), AM$1 = ""), "", MonthlyReport_Entry)</f>
        <v/>
      </c>
      <c r="AN65" s="1" t="str">
        <f>IF(OR(ISBLANK(MonthlyReport_Entry), AN$1 = ""), "", MonthlyReport_Entry)</f>
        <v/>
      </c>
      <c r="AO65" s="1" t="str">
        <f>IF(OR(ISBLANK(MonthlyReport_Entry), AO$1 = ""), "", MonthlyReport_Entry)</f>
        <v/>
      </c>
      <c r="AP65" s="1" t="str">
        <f>IF(OR(ISBLANK(MonthlyReport_Entry), AP$1 = ""), "", MonthlyReport_Entry)</f>
        <v/>
      </c>
      <c r="AQ65" s="1" t="str">
        <f>IF(OR(ISBLANK(MonthlyReport_Entry), AQ$1 = ""), "", MonthlyReport_Entry)</f>
        <v/>
      </c>
      <c r="AR65" s="1" t="str">
        <f>IF(OR(ISBLANK(MonthlyReport_Entry), AR$1 = ""), "", MonthlyReport_Entry)</f>
        <v/>
      </c>
      <c r="AS65" s="1" t="str">
        <f>IF(OR(ISBLANK(MonthlyReport_Entry), AS$1 = ""), "", MonthlyReport_Entry)</f>
        <v/>
      </c>
      <c r="AT65" s="1" t="str">
        <f>IF(OR(ISBLANK(MonthlyReport_Entry), AT$1 = ""), "", MonthlyReport_Entry)</f>
        <v/>
      </c>
      <c r="AU65" s="1" t="str">
        <f>IF(OR(ISBLANK(MonthlyReport_Entry), AU$1 = ""), "", MonthlyReport_Entry)</f>
        <v/>
      </c>
      <c r="AV65" s="1" t="str">
        <f>IF(OR(ISBLANK(MonthlyReport_Entry), AV$1 = ""), "", MonthlyReport_Entry)</f>
        <v/>
      </c>
      <c r="AW65" s="1" t="str">
        <f>IF(OR(ISBLANK(MonthlyReport_Entry), AW$1 = ""), "", MonthlyReport_Entry)</f>
        <v/>
      </c>
      <c r="AX65" s="1" t="str">
        <f>IF(OR(ISBLANK(MonthlyReport_Entry), AX$1 = ""), "", MonthlyReport_Entry)</f>
        <v/>
      </c>
      <c r="AY65" s="1" t="str">
        <f>IF(OR(ISBLANK(MonthlyReport_Entry), AY$1 = ""), "", MonthlyReport_Entry)</f>
        <v/>
      </c>
      <c r="AZ65" s="1" t="str">
        <f>IF(OR(ISBLANK(MonthlyReport_Entry), AZ$1 = ""), "", MonthlyReport_Entry)</f>
        <v/>
      </c>
      <c r="BA65" s="1" t="str">
        <f>IF(OR(ISBLANK(MonthlyReport_Entry), BA$1 = ""), "", MonthlyReport_Entry)</f>
        <v/>
      </c>
      <c r="BB65" s="1" t="str">
        <f>IF(OR(ISBLANK(MonthlyReport_Entry), BB$1 = ""), "", MonthlyReport_Entry)</f>
        <v/>
      </c>
      <c r="BC65" s="1" t="str">
        <f>IF(OR(ISBLANK(MonthlyReport_Entry), BC$1 = ""), "", MonthlyReport_Entry)</f>
        <v/>
      </c>
      <c r="BD65" s="1" t="str">
        <f>IF(OR(ISBLANK(MonthlyReport_Entry), BD$1 = ""), "", MonthlyReport_Entry)</f>
        <v/>
      </c>
      <c r="BE65" s="1" t="str">
        <f>IF(OR(ISBLANK(MonthlyReport_Entry), BE$1 = ""), "", MonthlyReport_Entry)</f>
        <v/>
      </c>
      <c r="BF65" s="1" t="str">
        <f>IF(OR(ISBLANK(MonthlyReport_Entry), BF$1 = ""), "", MonthlyReport_Entry)</f>
        <v/>
      </c>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row>
    <row r="66" spans="1:177" s="8" customFormat="1" x14ac:dyDescent="0.45">
      <c r="A66" s="58"/>
      <c r="B66" s="14" t="str">
        <f t="shared" si="4"/>
        <v/>
      </c>
      <c r="C66" s="11" t="str">
        <f t="shared" si="3"/>
        <v/>
      </c>
      <c r="D66" s="11" t="str">
        <f>IF($B66 &lt;&gt; "", SUMIF(Transactions!$C:$C, "&lt;" &amp; EDATE($B66, 1), Transactions!G:G), "")</f>
        <v/>
      </c>
      <c r="E66" s="9" t="str">
        <f>Investments!C67</f>
        <v/>
      </c>
      <c r="F66" s="10" t="str">
        <f>IF(B66 &lt;&gt; "", SUMIFS(Transactions!$G:$G, Transactions!H:H, "=" &amp; TRUE, Transactions!$C:$C, "&gt;=" &amp; $B66, Transactions!$C:$C, "&lt;" &amp; EDATE($B66, 1)), "")</f>
        <v/>
      </c>
      <c r="G66" s="10" t="str">
        <f>IF(B66 &lt;&gt; "", SUMIFS(Transactions!$G:$G, Transactions!$C:$C, "&gt;=" &amp; $B66, Transactions!$C:$C, "&lt;" &amp; EDATE($B66, 1)), "")</f>
        <v/>
      </c>
      <c r="H66" s="3" t="str">
        <f t="shared" si="5"/>
        <v/>
      </c>
      <c r="I66" s="1" t="str">
        <f>IF(OR(ISBLANK(MonthlyReport_Entry), I$1 = ""), "", MonthlyReport_Entry)</f>
        <v/>
      </c>
      <c r="J66" s="1" t="str">
        <f>IF(OR(ISBLANK(MonthlyReport_Entry), J$1 = ""), "", MonthlyReport_Entry)</f>
        <v/>
      </c>
      <c r="K66" s="1" t="str">
        <f>IF(OR(ISBLANK(MonthlyReport_Entry), K$1 = ""), "", MonthlyReport_Entry)</f>
        <v/>
      </c>
      <c r="L66" s="1" t="str">
        <f>IF(OR(ISBLANK(MonthlyReport_Entry), L$1 = ""), "", MonthlyReport_Entry)</f>
        <v/>
      </c>
      <c r="M66" s="1" t="str">
        <f>IF(OR(ISBLANK(MonthlyReport_Entry), M$1 = ""), "", MonthlyReport_Entry)</f>
        <v/>
      </c>
      <c r="N66" s="1" t="str">
        <f>IF(OR(ISBLANK(MonthlyReport_Entry), N$1 = ""), "", MonthlyReport_Entry)</f>
        <v/>
      </c>
      <c r="O66" s="1" t="str">
        <f>IF(OR(ISBLANK(MonthlyReport_Entry), O$1 = ""), "", MonthlyReport_Entry)</f>
        <v/>
      </c>
      <c r="P66" s="1" t="str">
        <f>IF(OR(ISBLANK(MonthlyReport_Entry), P$1 = ""), "", MonthlyReport_Entry)</f>
        <v/>
      </c>
      <c r="Q66" s="1" t="str">
        <f>IF(OR(ISBLANK(MonthlyReport_Entry), Q$1 = ""), "", MonthlyReport_Entry)</f>
        <v/>
      </c>
      <c r="R66" s="1" t="str">
        <f>IF(OR(ISBLANK(MonthlyReport_Entry), R$1 = ""), "", MonthlyReport_Entry)</f>
        <v/>
      </c>
      <c r="S66" s="1" t="str">
        <f>IF(OR(ISBLANK(MonthlyReport_Entry), S$1 = ""), "", MonthlyReport_Entry)</f>
        <v/>
      </c>
      <c r="T66" s="1" t="str">
        <f>IF(OR(ISBLANK(MonthlyReport_Entry), T$1 = ""), "", MonthlyReport_Entry)</f>
        <v/>
      </c>
      <c r="U66" s="1" t="str">
        <f>IF(OR(ISBLANK(MonthlyReport_Entry), U$1 = ""), "", MonthlyReport_Entry)</f>
        <v/>
      </c>
      <c r="V66" s="1" t="str">
        <f>IF(OR(ISBLANK(MonthlyReport_Entry), V$1 = ""), "", MonthlyReport_Entry)</f>
        <v/>
      </c>
      <c r="W66" s="1" t="str">
        <f>IF(OR(ISBLANK(MonthlyReport_Entry), W$1 = ""), "", MonthlyReport_Entry)</f>
        <v/>
      </c>
      <c r="X66" s="1" t="str">
        <f>IF(OR(ISBLANK(MonthlyReport_Entry), X$1 = ""), "", MonthlyReport_Entry)</f>
        <v/>
      </c>
      <c r="Y66" s="1" t="str">
        <f>IF(OR(ISBLANK(MonthlyReport_Entry), Y$1 = ""), "", MonthlyReport_Entry)</f>
        <v/>
      </c>
      <c r="Z66" s="1" t="str">
        <f>IF(OR(ISBLANK(MonthlyReport_Entry), Z$1 = ""), "", MonthlyReport_Entry)</f>
        <v/>
      </c>
      <c r="AA66" s="1" t="str">
        <f>IF(OR(ISBLANK(MonthlyReport_Entry), AA$1 = ""), "", MonthlyReport_Entry)</f>
        <v/>
      </c>
      <c r="AB66" s="1" t="str">
        <f>IF(OR(ISBLANK(MonthlyReport_Entry), AB$1 = ""), "", MonthlyReport_Entry)</f>
        <v/>
      </c>
      <c r="AC66" s="1" t="str">
        <f>IF(OR(ISBLANK(MonthlyReport_Entry), AC$1 = ""), "", MonthlyReport_Entry)</f>
        <v/>
      </c>
      <c r="AD66" s="1" t="str">
        <f>IF(OR(ISBLANK(MonthlyReport_Entry), AD$1 = ""), "", MonthlyReport_Entry)</f>
        <v/>
      </c>
      <c r="AE66" s="1" t="str">
        <f>IF(OR(ISBLANK(MonthlyReport_Entry), AE$1 = ""), "", MonthlyReport_Entry)</f>
        <v/>
      </c>
      <c r="AF66" s="1" t="str">
        <f>IF(OR(ISBLANK(MonthlyReport_Entry), AF$1 = ""), "", MonthlyReport_Entry)</f>
        <v/>
      </c>
      <c r="AG66" s="1" t="str">
        <f>IF(OR(ISBLANK(MonthlyReport_Entry), AG$1 = ""), "", MonthlyReport_Entry)</f>
        <v/>
      </c>
      <c r="AH66" s="1" t="str">
        <f>IF(OR(ISBLANK(MonthlyReport_Entry), AH$1 = ""), "", MonthlyReport_Entry)</f>
        <v/>
      </c>
      <c r="AI66" s="1" t="str">
        <f>IF(OR(ISBLANK(MonthlyReport_Entry), AI$1 = ""), "", MonthlyReport_Entry)</f>
        <v/>
      </c>
      <c r="AJ66" s="1" t="str">
        <f>IF(OR(ISBLANK(MonthlyReport_Entry), AJ$1 = ""), "", MonthlyReport_Entry)</f>
        <v/>
      </c>
      <c r="AK66" s="1" t="str">
        <f>IF(OR(ISBLANK(MonthlyReport_Entry), AK$1 = ""), "", MonthlyReport_Entry)</f>
        <v/>
      </c>
      <c r="AL66" s="1" t="str">
        <f>IF(OR(ISBLANK(MonthlyReport_Entry), AL$1 = ""), "", MonthlyReport_Entry)</f>
        <v/>
      </c>
      <c r="AM66" s="1" t="str">
        <f>IF(OR(ISBLANK(MonthlyReport_Entry), AM$1 = ""), "", MonthlyReport_Entry)</f>
        <v/>
      </c>
      <c r="AN66" s="1" t="str">
        <f>IF(OR(ISBLANK(MonthlyReport_Entry), AN$1 = ""), "", MonthlyReport_Entry)</f>
        <v/>
      </c>
      <c r="AO66" s="1" t="str">
        <f>IF(OR(ISBLANK(MonthlyReport_Entry), AO$1 = ""), "", MonthlyReport_Entry)</f>
        <v/>
      </c>
      <c r="AP66" s="1" t="str">
        <f>IF(OR(ISBLANK(MonthlyReport_Entry), AP$1 = ""), "", MonthlyReport_Entry)</f>
        <v/>
      </c>
      <c r="AQ66" s="1" t="str">
        <f>IF(OR(ISBLANK(MonthlyReport_Entry), AQ$1 = ""), "", MonthlyReport_Entry)</f>
        <v/>
      </c>
      <c r="AR66" s="1" t="str">
        <f>IF(OR(ISBLANK(MonthlyReport_Entry), AR$1 = ""), "", MonthlyReport_Entry)</f>
        <v/>
      </c>
      <c r="AS66" s="1" t="str">
        <f>IF(OR(ISBLANK(MonthlyReport_Entry), AS$1 = ""), "", MonthlyReport_Entry)</f>
        <v/>
      </c>
      <c r="AT66" s="1" t="str">
        <f>IF(OR(ISBLANK(MonthlyReport_Entry), AT$1 = ""), "", MonthlyReport_Entry)</f>
        <v/>
      </c>
      <c r="AU66" s="1" t="str">
        <f>IF(OR(ISBLANK(MonthlyReport_Entry), AU$1 = ""), "", MonthlyReport_Entry)</f>
        <v/>
      </c>
      <c r="AV66" s="1" t="str">
        <f>IF(OR(ISBLANK(MonthlyReport_Entry), AV$1 = ""), "", MonthlyReport_Entry)</f>
        <v/>
      </c>
      <c r="AW66" s="1" t="str">
        <f>IF(OR(ISBLANK(MonthlyReport_Entry), AW$1 = ""), "", MonthlyReport_Entry)</f>
        <v/>
      </c>
      <c r="AX66" s="1" t="str">
        <f>IF(OR(ISBLANK(MonthlyReport_Entry), AX$1 = ""), "", MonthlyReport_Entry)</f>
        <v/>
      </c>
      <c r="AY66" s="1" t="str">
        <f>IF(OR(ISBLANK(MonthlyReport_Entry), AY$1 = ""), "", MonthlyReport_Entry)</f>
        <v/>
      </c>
      <c r="AZ66" s="1" t="str">
        <f>IF(OR(ISBLANK(MonthlyReport_Entry), AZ$1 = ""), "", MonthlyReport_Entry)</f>
        <v/>
      </c>
      <c r="BA66" s="1" t="str">
        <f>IF(OR(ISBLANK(MonthlyReport_Entry), BA$1 = ""), "", MonthlyReport_Entry)</f>
        <v/>
      </c>
      <c r="BB66" s="1" t="str">
        <f>IF(OR(ISBLANK(MonthlyReport_Entry), BB$1 = ""), "", MonthlyReport_Entry)</f>
        <v/>
      </c>
      <c r="BC66" s="1" t="str">
        <f>IF(OR(ISBLANK(MonthlyReport_Entry), BC$1 = ""), "", MonthlyReport_Entry)</f>
        <v/>
      </c>
      <c r="BD66" s="1" t="str">
        <f>IF(OR(ISBLANK(MonthlyReport_Entry), BD$1 = ""), "", MonthlyReport_Entry)</f>
        <v/>
      </c>
      <c r="BE66" s="1" t="str">
        <f>IF(OR(ISBLANK(MonthlyReport_Entry), BE$1 = ""), "", MonthlyReport_Entry)</f>
        <v/>
      </c>
      <c r="BF66" s="1" t="str">
        <f>IF(OR(ISBLANK(MonthlyReport_Entry), BF$1 = ""), "", MonthlyReport_Entry)</f>
        <v/>
      </c>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row>
    <row r="67" spans="1:177" s="8" customFormat="1" x14ac:dyDescent="0.45">
      <c r="A67" s="58"/>
      <c r="B67" s="14" t="str">
        <f t="shared" ref="B67:B98" si="6">IFERROR(IF(EDATE($B66, 1) &lt;= LastDate, EDATE($B66, 1), ""), "")</f>
        <v/>
      </c>
      <c r="C67" s="11" t="str">
        <f t="shared" si="3"/>
        <v/>
      </c>
      <c r="D67" s="11" t="str">
        <f>IF($B67 &lt;&gt; "", SUMIF(Transactions!$C:$C, "&lt;" &amp; EDATE($B67, 1), Transactions!G:G), "")</f>
        <v/>
      </c>
      <c r="E67" s="9" t="str">
        <f>Investments!C68</f>
        <v/>
      </c>
      <c r="F67" s="10" t="str">
        <f>IF(B67 &lt;&gt; "", SUMIFS(Transactions!$G:$G, Transactions!H:H, "=" &amp; TRUE, Transactions!$C:$C, "&gt;=" &amp; $B67, Transactions!$C:$C, "&lt;" &amp; EDATE($B67, 1)), "")</f>
        <v/>
      </c>
      <c r="G67" s="10" t="str">
        <f>IF(B67 &lt;&gt; "", SUMIFS(Transactions!$G:$G, Transactions!$C:$C, "&gt;=" &amp; $B67, Transactions!$C:$C, "&lt;" &amp; EDATE($B67, 1)), "")</f>
        <v/>
      </c>
      <c r="H67" s="3" t="str">
        <f t="shared" ref="H67:H98" si="7">IF(B67 &lt;&gt; "", ROUND(G67,2) = ROUND(D67-D66, 2), "")</f>
        <v/>
      </c>
      <c r="I67" s="1" t="str">
        <f>IF(OR(ISBLANK(MonthlyReport_Entry), I$1 = ""), "", MonthlyReport_Entry)</f>
        <v/>
      </c>
      <c r="J67" s="1" t="str">
        <f>IF(OR(ISBLANK(MonthlyReport_Entry), J$1 = ""), "", MonthlyReport_Entry)</f>
        <v/>
      </c>
      <c r="K67" s="1" t="str">
        <f>IF(OR(ISBLANK(MonthlyReport_Entry), K$1 = ""), "", MonthlyReport_Entry)</f>
        <v/>
      </c>
      <c r="L67" s="1" t="str">
        <f>IF(OR(ISBLANK(MonthlyReport_Entry), L$1 = ""), "", MonthlyReport_Entry)</f>
        <v/>
      </c>
      <c r="M67" s="1" t="str">
        <f>IF(OR(ISBLANK(MonthlyReport_Entry), M$1 = ""), "", MonthlyReport_Entry)</f>
        <v/>
      </c>
      <c r="N67" s="1" t="str">
        <f>IF(OR(ISBLANK(MonthlyReport_Entry), N$1 = ""), "", MonthlyReport_Entry)</f>
        <v/>
      </c>
      <c r="O67" s="1" t="str">
        <f>IF(OR(ISBLANK(MonthlyReport_Entry), O$1 = ""), "", MonthlyReport_Entry)</f>
        <v/>
      </c>
      <c r="P67" s="1" t="str">
        <f>IF(OR(ISBLANK(MonthlyReport_Entry), P$1 = ""), "", MonthlyReport_Entry)</f>
        <v/>
      </c>
      <c r="Q67" s="1" t="str">
        <f>IF(OR(ISBLANK(MonthlyReport_Entry), Q$1 = ""), "", MonthlyReport_Entry)</f>
        <v/>
      </c>
      <c r="R67" s="1" t="str">
        <f>IF(OR(ISBLANK(MonthlyReport_Entry), R$1 = ""), "", MonthlyReport_Entry)</f>
        <v/>
      </c>
      <c r="S67" s="1" t="str">
        <f>IF(OR(ISBLANK(MonthlyReport_Entry), S$1 = ""), "", MonthlyReport_Entry)</f>
        <v/>
      </c>
      <c r="T67" s="1" t="str">
        <f>IF(OR(ISBLANK(MonthlyReport_Entry), T$1 = ""), "", MonthlyReport_Entry)</f>
        <v/>
      </c>
      <c r="U67" s="1" t="str">
        <f>IF(OR(ISBLANK(MonthlyReport_Entry), U$1 = ""), "", MonthlyReport_Entry)</f>
        <v/>
      </c>
      <c r="V67" s="1" t="str">
        <f>IF(OR(ISBLANK(MonthlyReport_Entry), V$1 = ""), "", MonthlyReport_Entry)</f>
        <v/>
      </c>
      <c r="W67" s="1" t="str">
        <f>IF(OR(ISBLANK(MonthlyReport_Entry), W$1 = ""), "", MonthlyReport_Entry)</f>
        <v/>
      </c>
      <c r="X67" s="1" t="str">
        <f>IF(OR(ISBLANK(MonthlyReport_Entry), X$1 = ""), "", MonthlyReport_Entry)</f>
        <v/>
      </c>
      <c r="Y67" s="1" t="str">
        <f>IF(OR(ISBLANK(MonthlyReport_Entry), Y$1 = ""), "", MonthlyReport_Entry)</f>
        <v/>
      </c>
      <c r="Z67" s="1" t="str">
        <f>IF(OR(ISBLANK(MonthlyReport_Entry), Z$1 = ""), "", MonthlyReport_Entry)</f>
        <v/>
      </c>
      <c r="AA67" s="1" t="str">
        <f>IF(OR(ISBLANK(MonthlyReport_Entry), AA$1 = ""), "", MonthlyReport_Entry)</f>
        <v/>
      </c>
      <c r="AB67" s="1" t="str">
        <f>IF(OR(ISBLANK(MonthlyReport_Entry), AB$1 = ""), "", MonthlyReport_Entry)</f>
        <v/>
      </c>
      <c r="AC67" s="1" t="str">
        <f>IF(OR(ISBLANK(MonthlyReport_Entry), AC$1 = ""), "", MonthlyReport_Entry)</f>
        <v/>
      </c>
      <c r="AD67" s="1" t="str">
        <f>IF(OR(ISBLANK(MonthlyReport_Entry), AD$1 = ""), "", MonthlyReport_Entry)</f>
        <v/>
      </c>
      <c r="AE67" s="1" t="str">
        <f>IF(OR(ISBLANK(MonthlyReport_Entry), AE$1 = ""), "", MonthlyReport_Entry)</f>
        <v/>
      </c>
      <c r="AF67" s="1" t="str">
        <f>IF(OR(ISBLANK(MonthlyReport_Entry), AF$1 = ""), "", MonthlyReport_Entry)</f>
        <v/>
      </c>
      <c r="AG67" s="1" t="str">
        <f>IF(OR(ISBLANK(MonthlyReport_Entry), AG$1 = ""), "", MonthlyReport_Entry)</f>
        <v/>
      </c>
      <c r="AH67" s="1" t="str">
        <f>IF(OR(ISBLANK(MonthlyReport_Entry), AH$1 = ""), "", MonthlyReport_Entry)</f>
        <v/>
      </c>
      <c r="AI67" s="1" t="str">
        <f>IF(OR(ISBLANK(MonthlyReport_Entry), AI$1 = ""), "", MonthlyReport_Entry)</f>
        <v/>
      </c>
      <c r="AJ67" s="1" t="str">
        <f>IF(OR(ISBLANK(MonthlyReport_Entry), AJ$1 = ""), "", MonthlyReport_Entry)</f>
        <v/>
      </c>
      <c r="AK67" s="1" t="str">
        <f>IF(OR(ISBLANK(MonthlyReport_Entry), AK$1 = ""), "", MonthlyReport_Entry)</f>
        <v/>
      </c>
      <c r="AL67" s="1" t="str">
        <f>IF(OR(ISBLANK(MonthlyReport_Entry), AL$1 = ""), "", MonthlyReport_Entry)</f>
        <v/>
      </c>
      <c r="AM67" s="1" t="str">
        <f>IF(OR(ISBLANK(MonthlyReport_Entry), AM$1 = ""), "", MonthlyReport_Entry)</f>
        <v/>
      </c>
      <c r="AN67" s="1" t="str">
        <f>IF(OR(ISBLANK(MonthlyReport_Entry), AN$1 = ""), "", MonthlyReport_Entry)</f>
        <v/>
      </c>
      <c r="AO67" s="1" t="str">
        <f>IF(OR(ISBLANK(MonthlyReport_Entry), AO$1 = ""), "", MonthlyReport_Entry)</f>
        <v/>
      </c>
      <c r="AP67" s="1" t="str">
        <f>IF(OR(ISBLANK(MonthlyReport_Entry), AP$1 = ""), "", MonthlyReport_Entry)</f>
        <v/>
      </c>
      <c r="AQ67" s="1" t="str">
        <f>IF(OR(ISBLANK(MonthlyReport_Entry), AQ$1 = ""), "", MonthlyReport_Entry)</f>
        <v/>
      </c>
      <c r="AR67" s="1" t="str">
        <f>IF(OR(ISBLANK(MonthlyReport_Entry), AR$1 = ""), "", MonthlyReport_Entry)</f>
        <v/>
      </c>
      <c r="AS67" s="1" t="str">
        <f>IF(OR(ISBLANK(MonthlyReport_Entry), AS$1 = ""), "", MonthlyReport_Entry)</f>
        <v/>
      </c>
      <c r="AT67" s="1" t="str">
        <f>IF(OR(ISBLANK(MonthlyReport_Entry), AT$1 = ""), "", MonthlyReport_Entry)</f>
        <v/>
      </c>
      <c r="AU67" s="1" t="str">
        <f>IF(OR(ISBLANK(MonthlyReport_Entry), AU$1 = ""), "", MonthlyReport_Entry)</f>
        <v/>
      </c>
      <c r="AV67" s="1" t="str">
        <f>IF(OR(ISBLANK(MonthlyReport_Entry), AV$1 = ""), "", MonthlyReport_Entry)</f>
        <v/>
      </c>
      <c r="AW67" s="1" t="str">
        <f>IF(OR(ISBLANK(MonthlyReport_Entry), AW$1 = ""), "", MonthlyReport_Entry)</f>
        <v/>
      </c>
      <c r="AX67" s="1" t="str">
        <f>IF(OR(ISBLANK(MonthlyReport_Entry), AX$1 = ""), "", MonthlyReport_Entry)</f>
        <v/>
      </c>
      <c r="AY67" s="1" t="str">
        <f>IF(OR(ISBLANK(MonthlyReport_Entry), AY$1 = ""), "", MonthlyReport_Entry)</f>
        <v/>
      </c>
      <c r="AZ67" s="1" t="str">
        <f>IF(OR(ISBLANK(MonthlyReport_Entry), AZ$1 = ""), "", MonthlyReport_Entry)</f>
        <v/>
      </c>
      <c r="BA67" s="1" t="str">
        <f>IF(OR(ISBLANK(MonthlyReport_Entry), BA$1 = ""), "", MonthlyReport_Entry)</f>
        <v/>
      </c>
      <c r="BB67" s="1" t="str">
        <f>IF(OR(ISBLANK(MonthlyReport_Entry), BB$1 = ""), "", MonthlyReport_Entry)</f>
        <v/>
      </c>
      <c r="BC67" s="1" t="str">
        <f>IF(OR(ISBLANK(MonthlyReport_Entry), BC$1 = ""), "", MonthlyReport_Entry)</f>
        <v/>
      </c>
      <c r="BD67" s="1" t="str">
        <f>IF(OR(ISBLANK(MonthlyReport_Entry), BD$1 = ""), "", MonthlyReport_Entry)</f>
        <v/>
      </c>
      <c r="BE67" s="1" t="str">
        <f>IF(OR(ISBLANK(MonthlyReport_Entry), BE$1 = ""), "", MonthlyReport_Entry)</f>
        <v/>
      </c>
      <c r="BF67" s="1" t="str">
        <f>IF(OR(ISBLANK(MonthlyReport_Entry), BF$1 = ""), "", MonthlyReport_Entry)</f>
        <v/>
      </c>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row>
    <row r="68" spans="1:177" s="8" customFormat="1" x14ac:dyDescent="0.45">
      <c r="A68" s="58"/>
      <c r="B68" s="14" t="str">
        <f t="shared" si="6"/>
        <v/>
      </c>
      <c r="C68" s="11" t="str">
        <f t="shared" ref="C68:C120" si="8">IF(B68 &lt;&gt; "", D68+E68, "")</f>
        <v/>
      </c>
      <c r="D68" s="11" t="str">
        <f>IF($B68 &lt;&gt; "", SUMIF(Transactions!$C:$C, "&lt;" &amp; EDATE($B68, 1), Transactions!G:G), "")</f>
        <v/>
      </c>
      <c r="E68" s="9" t="str">
        <f>Investments!C69</f>
        <v/>
      </c>
      <c r="F68" s="10" t="str">
        <f>IF(B68 &lt;&gt; "", SUMIFS(Transactions!$G:$G, Transactions!H:H, "=" &amp; TRUE, Transactions!$C:$C, "&gt;=" &amp; $B68, Transactions!$C:$C, "&lt;" &amp; EDATE($B68, 1)), "")</f>
        <v/>
      </c>
      <c r="G68" s="10" t="str">
        <f>IF(B68 &lt;&gt; "", SUMIFS(Transactions!$G:$G, Transactions!$C:$C, "&gt;=" &amp; $B68, Transactions!$C:$C, "&lt;" &amp; EDATE($B68, 1)), "")</f>
        <v/>
      </c>
      <c r="H68" s="3" t="str">
        <f t="shared" si="7"/>
        <v/>
      </c>
      <c r="I68" s="1" t="str">
        <f>IF(OR(ISBLANK(MonthlyReport_Entry), I$1 = ""), "", MonthlyReport_Entry)</f>
        <v/>
      </c>
      <c r="J68" s="1" t="str">
        <f>IF(OR(ISBLANK(MonthlyReport_Entry), J$1 = ""), "", MonthlyReport_Entry)</f>
        <v/>
      </c>
      <c r="K68" s="1" t="str">
        <f>IF(OR(ISBLANK(MonthlyReport_Entry), K$1 = ""), "", MonthlyReport_Entry)</f>
        <v/>
      </c>
      <c r="L68" s="1" t="str">
        <f>IF(OR(ISBLANK(MonthlyReport_Entry), L$1 = ""), "", MonthlyReport_Entry)</f>
        <v/>
      </c>
      <c r="M68" s="1" t="str">
        <f>IF(OR(ISBLANK(MonthlyReport_Entry), M$1 = ""), "", MonthlyReport_Entry)</f>
        <v/>
      </c>
      <c r="N68" s="1" t="str">
        <f>IF(OR(ISBLANK(MonthlyReport_Entry), N$1 = ""), "", MonthlyReport_Entry)</f>
        <v/>
      </c>
      <c r="O68" s="1" t="str">
        <f>IF(OR(ISBLANK(MonthlyReport_Entry), O$1 = ""), "", MonthlyReport_Entry)</f>
        <v/>
      </c>
      <c r="P68" s="1" t="str">
        <f>IF(OR(ISBLANK(MonthlyReport_Entry), P$1 = ""), "", MonthlyReport_Entry)</f>
        <v/>
      </c>
      <c r="Q68" s="1" t="str">
        <f>IF(OR(ISBLANK(MonthlyReport_Entry), Q$1 = ""), "", MonthlyReport_Entry)</f>
        <v/>
      </c>
      <c r="R68" s="1" t="str">
        <f>IF(OR(ISBLANK(MonthlyReport_Entry), R$1 = ""), "", MonthlyReport_Entry)</f>
        <v/>
      </c>
      <c r="S68" s="1" t="str">
        <f>IF(OR(ISBLANK(MonthlyReport_Entry), S$1 = ""), "", MonthlyReport_Entry)</f>
        <v/>
      </c>
      <c r="T68" s="1" t="str">
        <f>IF(OR(ISBLANK(MonthlyReport_Entry), T$1 = ""), "", MonthlyReport_Entry)</f>
        <v/>
      </c>
      <c r="U68" s="1" t="str">
        <f>IF(OR(ISBLANK(MonthlyReport_Entry), U$1 = ""), "", MonthlyReport_Entry)</f>
        <v/>
      </c>
      <c r="V68" s="1" t="str">
        <f>IF(OR(ISBLANK(MonthlyReport_Entry), V$1 = ""), "", MonthlyReport_Entry)</f>
        <v/>
      </c>
      <c r="W68" s="1" t="str">
        <f>IF(OR(ISBLANK(MonthlyReport_Entry), W$1 = ""), "", MonthlyReport_Entry)</f>
        <v/>
      </c>
      <c r="X68" s="1" t="str">
        <f>IF(OR(ISBLANK(MonthlyReport_Entry), X$1 = ""), "", MonthlyReport_Entry)</f>
        <v/>
      </c>
      <c r="Y68" s="1" t="str">
        <f>IF(OR(ISBLANK(MonthlyReport_Entry), Y$1 = ""), "", MonthlyReport_Entry)</f>
        <v/>
      </c>
      <c r="Z68" s="1" t="str">
        <f>IF(OR(ISBLANK(MonthlyReport_Entry), Z$1 = ""), "", MonthlyReport_Entry)</f>
        <v/>
      </c>
      <c r="AA68" s="1" t="str">
        <f>IF(OR(ISBLANK(MonthlyReport_Entry), AA$1 = ""), "", MonthlyReport_Entry)</f>
        <v/>
      </c>
      <c r="AB68" s="1" t="str">
        <f>IF(OR(ISBLANK(MonthlyReport_Entry), AB$1 = ""), "", MonthlyReport_Entry)</f>
        <v/>
      </c>
      <c r="AC68" s="1" t="str">
        <f>IF(OR(ISBLANK(MonthlyReport_Entry), AC$1 = ""), "", MonthlyReport_Entry)</f>
        <v/>
      </c>
      <c r="AD68" s="1" t="str">
        <f>IF(OR(ISBLANK(MonthlyReport_Entry), AD$1 = ""), "", MonthlyReport_Entry)</f>
        <v/>
      </c>
      <c r="AE68" s="1" t="str">
        <f>IF(OR(ISBLANK(MonthlyReport_Entry), AE$1 = ""), "", MonthlyReport_Entry)</f>
        <v/>
      </c>
      <c r="AF68" s="1" t="str">
        <f>IF(OR(ISBLANK(MonthlyReport_Entry), AF$1 = ""), "", MonthlyReport_Entry)</f>
        <v/>
      </c>
      <c r="AG68" s="1" t="str">
        <f>IF(OR(ISBLANK(MonthlyReport_Entry), AG$1 = ""), "", MonthlyReport_Entry)</f>
        <v/>
      </c>
      <c r="AH68" s="1" t="str">
        <f>IF(OR(ISBLANK(MonthlyReport_Entry), AH$1 = ""), "", MonthlyReport_Entry)</f>
        <v/>
      </c>
      <c r="AI68" s="1" t="str">
        <f>IF(OR(ISBLANK(MonthlyReport_Entry), AI$1 = ""), "", MonthlyReport_Entry)</f>
        <v/>
      </c>
      <c r="AJ68" s="1" t="str">
        <f>IF(OR(ISBLANK(MonthlyReport_Entry), AJ$1 = ""), "", MonthlyReport_Entry)</f>
        <v/>
      </c>
      <c r="AK68" s="1" t="str">
        <f>IF(OR(ISBLANK(MonthlyReport_Entry), AK$1 = ""), "", MonthlyReport_Entry)</f>
        <v/>
      </c>
      <c r="AL68" s="1" t="str">
        <f>IF(OR(ISBLANK(MonthlyReport_Entry), AL$1 = ""), "", MonthlyReport_Entry)</f>
        <v/>
      </c>
      <c r="AM68" s="1" t="str">
        <f>IF(OR(ISBLANK(MonthlyReport_Entry), AM$1 = ""), "", MonthlyReport_Entry)</f>
        <v/>
      </c>
      <c r="AN68" s="1" t="str">
        <f>IF(OR(ISBLANK(MonthlyReport_Entry), AN$1 = ""), "", MonthlyReport_Entry)</f>
        <v/>
      </c>
      <c r="AO68" s="1" t="str">
        <f>IF(OR(ISBLANK(MonthlyReport_Entry), AO$1 = ""), "", MonthlyReport_Entry)</f>
        <v/>
      </c>
      <c r="AP68" s="1" t="str">
        <f>IF(OR(ISBLANK(MonthlyReport_Entry), AP$1 = ""), "", MonthlyReport_Entry)</f>
        <v/>
      </c>
      <c r="AQ68" s="1" t="str">
        <f>IF(OR(ISBLANK(MonthlyReport_Entry), AQ$1 = ""), "", MonthlyReport_Entry)</f>
        <v/>
      </c>
      <c r="AR68" s="1" t="str">
        <f>IF(OR(ISBLANK(MonthlyReport_Entry), AR$1 = ""), "", MonthlyReport_Entry)</f>
        <v/>
      </c>
      <c r="AS68" s="1" t="str">
        <f>IF(OR(ISBLANK(MonthlyReport_Entry), AS$1 = ""), "", MonthlyReport_Entry)</f>
        <v/>
      </c>
      <c r="AT68" s="1" t="str">
        <f>IF(OR(ISBLANK(MonthlyReport_Entry), AT$1 = ""), "", MonthlyReport_Entry)</f>
        <v/>
      </c>
      <c r="AU68" s="1" t="str">
        <f>IF(OR(ISBLANK(MonthlyReport_Entry), AU$1 = ""), "", MonthlyReport_Entry)</f>
        <v/>
      </c>
      <c r="AV68" s="1" t="str">
        <f>IF(OR(ISBLANK(MonthlyReport_Entry), AV$1 = ""), "", MonthlyReport_Entry)</f>
        <v/>
      </c>
      <c r="AW68" s="1" t="str">
        <f>IF(OR(ISBLANK(MonthlyReport_Entry), AW$1 = ""), "", MonthlyReport_Entry)</f>
        <v/>
      </c>
      <c r="AX68" s="1" t="str">
        <f>IF(OR(ISBLANK(MonthlyReport_Entry), AX$1 = ""), "", MonthlyReport_Entry)</f>
        <v/>
      </c>
      <c r="AY68" s="1" t="str">
        <f>IF(OR(ISBLANK(MonthlyReport_Entry), AY$1 = ""), "", MonthlyReport_Entry)</f>
        <v/>
      </c>
      <c r="AZ68" s="1" t="str">
        <f>IF(OR(ISBLANK(MonthlyReport_Entry), AZ$1 = ""), "", MonthlyReport_Entry)</f>
        <v/>
      </c>
      <c r="BA68" s="1" t="str">
        <f>IF(OR(ISBLANK(MonthlyReport_Entry), BA$1 = ""), "", MonthlyReport_Entry)</f>
        <v/>
      </c>
      <c r="BB68" s="1" t="str">
        <f>IF(OR(ISBLANK(MonthlyReport_Entry), BB$1 = ""), "", MonthlyReport_Entry)</f>
        <v/>
      </c>
      <c r="BC68" s="1" t="str">
        <f>IF(OR(ISBLANK(MonthlyReport_Entry), BC$1 = ""), "", MonthlyReport_Entry)</f>
        <v/>
      </c>
      <c r="BD68" s="1" t="str">
        <f>IF(OR(ISBLANK(MonthlyReport_Entry), BD$1 = ""), "", MonthlyReport_Entry)</f>
        <v/>
      </c>
      <c r="BE68" s="1" t="str">
        <f>IF(OR(ISBLANK(MonthlyReport_Entry), BE$1 = ""), "", MonthlyReport_Entry)</f>
        <v/>
      </c>
      <c r="BF68" s="1" t="str">
        <f>IF(OR(ISBLANK(MonthlyReport_Entry), BF$1 = ""), "", MonthlyReport_Entry)</f>
        <v/>
      </c>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row>
    <row r="69" spans="1:177" s="8" customFormat="1" x14ac:dyDescent="0.45">
      <c r="A69" s="58"/>
      <c r="B69" s="14" t="str">
        <f t="shared" si="6"/>
        <v/>
      </c>
      <c r="C69" s="11" t="str">
        <f t="shared" si="8"/>
        <v/>
      </c>
      <c r="D69" s="11" t="str">
        <f>IF($B69 &lt;&gt; "", SUMIF(Transactions!$C:$C, "&lt;" &amp; EDATE($B69, 1), Transactions!G:G), "")</f>
        <v/>
      </c>
      <c r="E69" s="9" t="str">
        <f>Investments!C70</f>
        <v/>
      </c>
      <c r="F69" s="10" t="str">
        <f>IF(B69 &lt;&gt; "", SUMIFS(Transactions!$G:$G, Transactions!H:H, "=" &amp; TRUE, Transactions!$C:$C, "&gt;=" &amp; $B69, Transactions!$C:$C, "&lt;" &amp; EDATE($B69, 1)), "")</f>
        <v/>
      </c>
      <c r="G69" s="10" t="str">
        <f>IF(B69 &lt;&gt; "", SUMIFS(Transactions!$G:$G, Transactions!$C:$C, "&gt;=" &amp; $B69, Transactions!$C:$C, "&lt;" &amp; EDATE($B69, 1)), "")</f>
        <v/>
      </c>
      <c r="H69" s="3" t="str">
        <f t="shared" si="7"/>
        <v/>
      </c>
      <c r="I69" s="1" t="str">
        <f>IF(OR(ISBLANK(MonthlyReport_Entry), I$1 = ""), "", MonthlyReport_Entry)</f>
        <v/>
      </c>
      <c r="J69" s="1" t="str">
        <f>IF(OR(ISBLANK(MonthlyReport_Entry), J$1 = ""), "", MonthlyReport_Entry)</f>
        <v/>
      </c>
      <c r="K69" s="1" t="str">
        <f>IF(OR(ISBLANK(MonthlyReport_Entry), K$1 = ""), "", MonthlyReport_Entry)</f>
        <v/>
      </c>
      <c r="L69" s="1" t="str">
        <f>IF(OR(ISBLANK(MonthlyReport_Entry), L$1 = ""), "", MonthlyReport_Entry)</f>
        <v/>
      </c>
      <c r="M69" s="1" t="str">
        <f>IF(OR(ISBLANK(MonthlyReport_Entry), M$1 = ""), "", MonthlyReport_Entry)</f>
        <v/>
      </c>
      <c r="N69" s="1" t="str">
        <f>IF(OR(ISBLANK(MonthlyReport_Entry), N$1 = ""), "", MonthlyReport_Entry)</f>
        <v/>
      </c>
      <c r="O69" s="1" t="str">
        <f>IF(OR(ISBLANK(MonthlyReport_Entry), O$1 = ""), "", MonthlyReport_Entry)</f>
        <v/>
      </c>
      <c r="P69" s="1" t="str">
        <f>IF(OR(ISBLANK(MonthlyReport_Entry), P$1 = ""), "", MonthlyReport_Entry)</f>
        <v/>
      </c>
      <c r="Q69" s="1" t="str">
        <f>IF(OR(ISBLANK(MonthlyReport_Entry), Q$1 = ""), "", MonthlyReport_Entry)</f>
        <v/>
      </c>
      <c r="R69" s="1" t="str">
        <f>IF(OR(ISBLANK(MonthlyReport_Entry), R$1 = ""), "", MonthlyReport_Entry)</f>
        <v/>
      </c>
      <c r="S69" s="1" t="str">
        <f>IF(OR(ISBLANK(MonthlyReport_Entry), S$1 = ""), "", MonthlyReport_Entry)</f>
        <v/>
      </c>
      <c r="T69" s="1" t="str">
        <f>IF(OR(ISBLANK(MonthlyReport_Entry), T$1 = ""), "", MonthlyReport_Entry)</f>
        <v/>
      </c>
      <c r="U69" s="1" t="str">
        <f>IF(OR(ISBLANK(MonthlyReport_Entry), U$1 = ""), "", MonthlyReport_Entry)</f>
        <v/>
      </c>
      <c r="V69" s="1" t="str">
        <f>IF(OR(ISBLANK(MonthlyReport_Entry), V$1 = ""), "", MonthlyReport_Entry)</f>
        <v/>
      </c>
      <c r="W69" s="1" t="str">
        <f>IF(OR(ISBLANK(MonthlyReport_Entry), W$1 = ""), "", MonthlyReport_Entry)</f>
        <v/>
      </c>
      <c r="X69" s="1" t="str">
        <f>IF(OR(ISBLANK(MonthlyReport_Entry), X$1 = ""), "", MonthlyReport_Entry)</f>
        <v/>
      </c>
      <c r="Y69" s="1" t="str">
        <f>IF(OR(ISBLANK(MonthlyReport_Entry), Y$1 = ""), "", MonthlyReport_Entry)</f>
        <v/>
      </c>
      <c r="Z69" s="1" t="str">
        <f>IF(OR(ISBLANK(MonthlyReport_Entry), Z$1 = ""), "", MonthlyReport_Entry)</f>
        <v/>
      </c>
      <c r="AA69" s="1" t="str">
        <f>IF(OR(ISBLANK(MonthlyReport_Entry), AA$1 = ""), "", MonthlyReport_Entry)</f>
        <v/>
      </c>
      <c r="AB69" s="1" t="str">
        <f>IF(OR(ISBLANK(MonthlyReport_Entry), AB$1 = ""), "", MonthlyReport_Entry)</f>
        <v/>
      </c>
      <c r="AC69" s="1" t="str">
        <f>IF(OR(ISBLANK(MonthlyReport_Entry), AC$1 = ""), "", MonthlyReport_Entry)</f>
        <v/>
      </c>
      <c r="AD69" s="1" t="str">
        <f>IF(OR(ISBLANK(MonthlyReport_Entry), AD$1 = ""), "", MonthlyReport_Entry)</f>
        <v/>
      </c>
      <c r="AE69" s="1" t="str">
        <f>IF(OR(ISBLANK(MonthlyReport_Entry), AE$1 = ""), "", MonthlyReport_Entry)</f>
        <v/>
      </c>
      <c r="AF69" s="1" t="str">
        <f>IF(OR(ISBLANK(MonthlyReport_Entry), AF$1 = ""), "", MonthlyReport_Entry)</f>
        <v/>
      </c>
      <c r="AG69" s="1" t="str">
        <f>IF(OR(ISBLANK(MonthlyReport_Entry), AG$1 = ""), "", MonthlyReport_Entry)</f>
        <v/>
      </c>
      <c r="AH69" s="1" t="str">
        <f>IF(OR(ISBLANK(MonthlyReport_Entry), AH$1 = ""), "", MonthlyReport_Entry)</f>
        <v/>
      </c>
      <c r="AI69" s="1" t="str">
        <f>IF(OR(ISBLANK(MonthlyReport_Entry), AI$1 = ""), "", MonthlyReport_Entry)</f>
        <v/>
      </c>
      <c r="AJ69" s="1" t="str">
        <f>IF(OR(ISBLANK(MonthlyReport_Entry), AJ$1 = ""), "", MonthlyReport_Entry)</f>
        <v/>
      </c>
      <c r="AK69" s="1" t="str">
        <f>IF(OR(ISBLANK(MonthlyReport_Entry), AK$1 = ""), "", MonthlyReport_Entry)</f>
        <v/>
      </c>
      <c r="AL69" s="1" t="str">
        <f>IF(OR(ISBLANK(MonthlyReport_Entry), AL$1 = ""), "", MonthlyReport_Entry)</f>
        <v/>
      </c>
      <c r="AM69" s="1" t="str">
        <f>IF(OR(ISBLANK(MonthlyReport_Entry), AM$1 = ""), "", MonthlyReport_Entry)</f>
        <v/>
      </c>
      <c r="AN69" s="1" t="str">
        <f>IF(OR(ISBLANK(MonthlyReport_Entry), AN$1 = ""), "", MonthlyReport_Entry)</f>
        <v/>
      </c>
      <c r="AO69" s="1" t="str">
        <f>IF(OR(ISBLANK(MonthlyReport_Entry), AO$1 = ""), "", MonthlyReport_Entry)</f>
        <v/>
      </c>
      <c r="AP69" s="1" t="str">
        <f>IF(OR(ISBLANK(MonthlyReport_Entry), AP$1 = ""), "", MonthlyReport_Entry)</f>
        <v/>
      </c>
      <c r="AQ69" s="1" t="str">
        <f>IF(OR(ISBLANK(MonthlyReport_Entry), AQ$1 = ""), "", MonthlyReport_Entry)</f>
        <v/>
      </c>
      <c r="AR69" s="1" t="str">
        <f>IF(OR(ISBLANK(MonthlyReport_Entry), AR$1 = ""), "", MonthlyReport_Entry)</f>
        <v/>
      </c>
      <c r="AS69" s="1" t="str">
        <f>IF(OR(ISBLANK(MonthlyReport_Entry), AS$1 = ""), "", MonthlyReport_Entry)</f>
        <v/>
      </c>
      <c r="AT69" s="1" t="str">
        <f>IF(OR(ISBLANK(MonthlyReport_Entry), AT$1 = ""), "", MonthlyReport_Entry)</f>
        <v/>
      </c>
      <c r="AU69" s="1" t="str">
        <f>IF(OR(ISBLANK(MonthlyReport_Entry), AU$1 = ""), "", MonthlyReport_Entry)</f>
        <v/>
      </c>
      <c r="AV69" s="1" t="str">
        <f>IF(OR(ISBLANK(MonthlyReport_Entry), AV$1 = ""), "", MonthlyReport_Entry)</f>
        <v/>
      </c>
      <c r="AW69" s="1" t="str">
        <f>IF(OR(ISBLANK(MonthlyReport_Entry), AW$1 = ""), "", MonthlyReport_Entry)</f>
        <v/>
      </c>
      <c r="AX69" s="1" t="str">
        <f>IF(OR(ISBLANK(MonthlyReport_Entry), AX$1 = ""), "", MonthlyReport_Entry)</f>
        <v/>
      </c>
      <c r="AY69" s="1" t="str">
        <f>IF(OR(ISBLANK(MonthlyReport_Entry), AY$1 = ""), "", MonthlyReport_Entry)</f>
        <v/>
      </c>
      <c r="AZ69" s="1" t="str">
        <f>IF(OR(ISBLANK(MonthlyReport_Entry), AZ$1 = ""), "", MonthlyReport_Entry)</f>
        <v/>
      </c>
      <c r="BA69" s="1" t="str">
        <f>IF(OR(ISBLANK(MonthlyReport_Entry), BA$1 = ""), "", MonthlyReport_Entry)</f>
        <v/>
      </c>
      <c r="BB69" s="1" t="str">
        <f>IF(OR(ISBLANK(MonthlyReport_Entry), BB$1 = ""), "", MonthlyReport_Entry)</f>
        <v/>
      </c>
      <c r="BC69" s="1" t="str">
        <f>IF(OR(ISBLANK(MonthlyReport_Entry), BC$1 = ""), "", MonthlyReport_Entry)</f>
        <v/>
      </c>
      <c r="BD69" s="1" t="str">
        <f>IF(OR(ISBLANK(MonthlyReport_Entry), BD$1 = ""), "", MonthlyReport_Entry)</f>
        <v/>
      </c>
      <c r="BE69" s="1" t="str">
        <f>IF(OR(ISBLANK(MonthlyReport_Entry), BE$1 = ""), "", MonthlyReport_Entry)</f>
        <v/>
      </c>
      <c r="BF69" s="1" t="str">
        <f>IF(OR(ISBLANK(MonthlyReport_Entry), BF$1 = ""), "", MonthlyReport_Entry)</f>
        <v/>
      </c>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row>
    <row r="70" spans="1:177" s="8" customFormat="1" x14ac:dyDescent="0.45">
      <c r="A70" s="58"/>
      <c r="B70" s="14" t="str">
        <f t="shared" si="6"/>
        <v/>
      </c>
      <c r="C70" s="11" t="str">
        <f t="shared" si="8"/>
        <v/>
      </c>
      <c r="D70" s="11" t="str">
        <f>IF($B70 &lt;&gt; "", SUMIF(Transactions!$C:$C, "&lt;" &amp; EDATE($B70, 1), Transactions!G:G), "")</f>
        <v/>
      </c>
      <c r="E70" s="9" t="str">
        <f>Investments!C71</f>
        <v/>
      </c>
      <c r="F70" s="10" t="str">
        <f>IF(B70 &lt;&gt; "", SUMIFS(Transactions!$G:$G, Transactions!H:H, "=" &amp; TRUE, Transactions!$C:$C, "&gt;=" &amp; $B70, Transactions!$C:$C, "&lt;" &amp; EDATE($B70, 1)), "")</f>
        <v/>
      </c>
      <c r="G70" s="10" t="str">
        <f>IF(B70 &lt;&gt; "", SUMIFS(Transactions!$G:$G, Transactions!$C:$C, "&gt;=" &amp; $B70, Transactions!$C:$C, "&lt;" &amp; EDATE($B70, 1)), "")</f>
        <v/>
      </c>
      <c r="H70" s="3" t="str">
        <f t="shared" si="7"/>
        <v/>
      </c>
      <c r="I70" s="1" t="str">
        <f>IF(OR(ISBLANK(MonthlyReport_Entry), I$1 = ""), "", MonthlyReport_Entry)</f>
        <v/>
      </c>
      <c r="J70" s="1" t="str">
        <f>IF(OR(ISBLANK(MonthlyReport_Entry), J$1 = ""), "", MonthlyReport_Entry)</f>
        <v/>
      </c>
      <c r="K70" s="1" t="str">
        <f>IF(OR(ISBLANK(MonthlyReport_Entry), K$1 = ""), "", MonthlyReport_Entry)</f>
        <v/>
      </c>
      <c r="L70" s="1" t="str">
        <f>IF(OR(ISBLANK(MonthlyReport_Entry), L$1 = ""), "", MonthlyReport_Entry)</f>
        <v/>
      </c>
      <c r="M70" s="1" t="str">
        <f>IF(OR(ISBLANK(MonthlyReport_Entry), M$1 = ""), "", MonthlyReport_Entry)</f>
        <v/>
      </c>
      <c r="N70" s="1" t="str">
        <f>IF(OR(ISBLANK(MonthlyReport_Entry), N$1 = ""), "", MonthlyReport_Entry)</f>
        <v/>
      </c>
      <c r="O70" s="1" t="str">
        <f>IF(OR(ISBLANK(MonthlyReport_Entry), O$1 = ""), "", MonthlyReport_Entry)</f>
        <v/>
      </c>
      <c r="P70" s="1" t="str">
        <f>IF(OR(ISBLANK(MonthlyReport_Entry), P$1 = ""), "", MonthlyReport_Entry)</f>
        <v/>
      </c>
      <c r="Q70" s="1" t="str">
        <f>IF(OR(ISBLANK(MonthlyReport_Entry), Q$1 = ""), "", MonthlyReport_Entry)</f>
        <v/>
      </c>
      <c r="R70" s="1" t="str">
        <f>IF(OR(ISBLANK(MonthlyReport_Entry), R$1 = ""), "", MonthlyReport_Entry)</f>
        <v/>
      </c>
      <c r="S70" s="1" t="str">
        <f>IF(OR(ISBLANK(MonthlyReport_Entry), S$1 = ""), "", MonthlyReport_Entry)</f>
        <v/>
      </c>
      <c r="T70" s="1" t="str">
        <f>IF(OR(ISBLANK(MonthlyReport_Entry), T$1 = ""), "", MonthlyReport_Entry)</f>
        <v/>
      </c>
      <c r="U70" s="1" t="str">
        <f>IF(OR(ISBLANK(MonthlyReport_Entry), U$1 = ""), "", MonthlyReport_Entry)</f>
        <v/>
      </c>
      <c r="V70" s="1" t="str">
        <f>IF(OR(ISBLANK(MonthlyReport_Entry), V$1 = ""), "", MonthlyReport_Entry)</f>
        <v/>
      </c>
      <c r="W70" s="1" t="str">
        <f>IF(OR(ISBLANK(MonthlyReport_Entry), W$1 = ""), "", MonthlyReport_Entry)</f>
        <v/>
      </c>
      <c r="X70" s="1" t="str">
        <f>IF(OR(ISBLANK(MonthlyReport_Entry), X$1 = ""), "", MonthlyReport_Entry)</f>
        <v/>
      </c>
      <c r="Y70" s="1" t="str">
        <f>IF(OR(ISBLANK(MonthlyReport_Entry), Y$1 = ""), "", MonthlyReport_Entry)</f>
        <v/>
      </c>
      <c r="Z70" s="1" t="str">
        <f>IF(OR(ISBLANK(MonthlyReport_Entry), Z$1 = ""), "", MonthlyReport_Entry)</f>
        <v/>
      </c>
      <c r="AA70" s="1" t="str">
        <f>IF(OR(ISBLANK(MonthlyReport_Entry), AA$1 = ""), "", MonthlyReport_Entry)</f>
        <v/>
      </c>
      <c r="AB70" s="1" t="str">
        <f>IF(OR(ISBLANK(MonthlyReport_Entry), AB$1 = ""), "", MonthlyReport_Entry)</f>
        <v/>
      </c>
      <c r="AC70" s="1" t="str">
        <f>IF(OR(ISBLANK(MonthlyReport_Entry), AC$1 = ""), "", MonthlyReport_Entry)</f>
        <v/>
      </c>
      <c r="AD70" s="1" t="str">
        <f>IF(OR(ISBLANK(MonthlyReport_Entry), AD$1 = ""), "", MonthlyReport_Entry)</f>
        <v/>
      </c>
      <c r="AE70" s="1" t="str">
        <f>IF(OR(ISBLANK(MonthlyReport_Entry), AE$1 = ""), "", MonthlyReport_Entry)</f>
        <v/>
      </c>
      <c r="AF70" s="1" t="str">
        <f>IF(OR(ISBLANK(MonthlyReport_Entry), AF$1 = ""), "", MonthlyReport_Entry)</f>
        <v/>
      </c>
      <c r="AG70" s="1" t="str">
        <f>IF(OR(ISBLANK(MonthlyReport_Entry), AG$1 = ""), "", MonthlyReport_Entry)</f>
        <v/>
      </c>
      <c r="AH70" s="1" t="str">
        <f>IF(OR(ISBLANK(MonthlyReport_Entry), AH$1 = ""), "", MonthlyReport_Entry)</f>
        <v/>
      </c>
      <c r="AI70" s="1" t="str">
        <f>IF(OR(ISBLANK(MonthlyReport_Entry), AI$1 = ""), "", MonthlyReport_Entry)</f>
        <v/>
      </c>
      <c r="AJ70" s="1" t="str">
        <f>IF(OR(ISBLANK(MonthlyReport_Entry), AJ$1 = ""), "", MonthlyReport_Entry)</f>
        <v/>
      </c>
      <c r="AK70" s="1" t="str">
        <f>IF(OR(ISBLANK(MonthlyReport_Entry), AK$1 = ""), "", MonthlyReport_Entry)</f>
        <v/>
      </c>
      <c r="AL70" s="1" t="str">
        <f>IF(OR(ISBLANK(MonthlyReport_Entry), AL$1 = ""), "", MonthlyReport_Entry)</f>
        <v/>
      </c>
      <c r="AM70" s="1" t="str">
        <f>IF(OR(ISBLANK(MonthlyReport_Entry), AM$1 = ""), "", MonthlyReport_Entry)</f>
        <v/>
      </c>
      <c r="AN70" s="1" t="str">
        <f>IF(OR(ISBLANK(MonthlyReport_Entry), AN$1 = ""), "", MonthlyReport_Entry)</f>
        <v/>
      </c>
      <c r="AO70" s="1" t="str">
        <f>IF(OR(ISBLANK(MonthlyReport_Entry), AO$1 = ""), "", MonthlyReport_Entry)</f>
        <v/>
      </c>
      <c r="AP70" s="1" t="str">
        <f>IF(OR(ISBLANK(MonthlyReport_Entry), AP$1 = ""), "", MonthlyReport_Entry)</f>
        <v/>
      </c>
      <c r="AQ70" s="1" t="str">
        <f>IF(OR(ISBLANK(MonthlyReport_Entry), AQ$1 = ""), "", MonthlyReport_Entry)</f>
        <v/>
      </c>
      <c r="AR70" s="1" t="str">
        <f>IF(OR(ISBLANK(MonthlyReport_Entry), AR$1 = ""), "", MonthlyReport_Entry)</f>
        <v/>
      </c>
      <c r="AS70" s="1" t="str">
        <f>IF(OR(ISBLANK(MonthlyReport_Entry), AS$1 = ""), "", MonthlyReport_Entry)</f>
        <v/>
      </c>
      <c r="AT70" s="1" t="str">
        <f>IF(OR(ISBLANK(MonthlyReport_Entry), AT$1 = ""), "", MonthlyReport_Entry)</f>
        <v/>
      </c>
      <c r="AU70" s="1" t="str">
        <f>IF(OR(ISBLANK(MonthlyReport_Entry), AU$1 = ""), "", MonthlyReport_Entry)</f>
        <v/>
      </c>
      <c r="AV70" s="1" t="str">
        <f>IF(OR(ISBLANK(MonthlyReport_Entry), AV$1 = ""), "", MonthlyReport_Entry)</f>
        <v/>
      </c>
      <c r="AW70" s="1" t="str">
        <f>IF(OR(ISBLANK(MonthlyReport_Entry), AW$1 = ""), "", MonthlyReport_Entry)</f>
        <v/>
      </c>
      <c r="AX70" s="1" t="str">
        <f>IF(OR(ISBLANK(MonthlyReport_Entry), AX$1 = ""), "", MonthlyReport_Entry)</f>
        <v/>
      </c>
      <c r="AY70" s="1" t="str">
        <f>IF(OR(ISBLANK(MonthlyReport_Entry), AY$1 = ""), "", MonthlyReport_Entry)</f>
        <v/>
      </c>
      <c r="AZ70" s="1" t="str">
        <f>IF(OR(ISBLANK(MonthlyReport_Entry), AZ$1 = ""), "", MonthlyReport_Entry)</f>
        <v/>
      </c>
      <c r="BA70" s="1" t="str">
        <f>IF(OR(ISBLANK(MonthlyReport_Entry), BA$1 = ""), "", MonthlyReport_Entry)</f>
        <v/>
      </c>
      <c r="BB70" s="1" t="str">
        <f>IF(OR(ISBLANK(MonthlyReport_Entry), BB$1 = ""), "", MonthlyReport_Entry)</f>
        <v/>
      </c>
      <c r="BC70" s="1" t="str">
        <f>IF(OR(ISBLANK(MonthlyReport_Entry), BC$1 = ""), "", MonthlyReport_Entry)</f>
        <v/>
      </c>
      <c r="BD70" s="1" t="str">
        <f>IF(OR(ISBLANK(MonthlyReport_Entry), BD$1 = ""), "", MonthlyReport_Entry)</f>
        <v/>
      </c>
      <c r="BE70" s="1" t="str">
        <f>IF(OR(ISBLANK(MonthlyReport_Entry), BE$1 = ""), "", MonthlyReport_Entry)</f>
        <v/>
      </c>
      <c r="BF70" s="1" t="str">
        <f>IF(OR(ISBLANK(MonthlyReport_Entry), BF$1 = ""), "", MonthlyReport_Entry)</f>
        <v/>
      </c>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row>
    <row r="71" spans="1:177" s="8" customFormat="1" x14ac:dyDescent="0.45">
      <c r="A71" s="58"/>
      <c r="B71" s="14" t="str">
        <f t="shared" si="6"/>
        <v/>
      </c>
      <c r="C71" s="11" t="str">
        <f t="shared" si="8"/>
        <v/>
      </c>
      <c r="D71" s="11" t="str">
        <f>IF($B71 &lt;&gt; "", SUMIF(Transactions!$C:$C, "&lt;" &amp; EDATE($B71, 1), Transactions!G:G), "")</f>
        <v/>
      </c>
      <c r="E71" s="9" t="str">
        <f>Investments!C72</f>
        <v/>
      </c>
      <c r="F71" s="10" t="str">
        <f>IF(B71 &lt;&gt; "", SUMIFS(Transactions!$G:$G, Transactions!H:H, "=" &amp; TRUE, Transactions!$C:$C, "&gt;=" &amp; $B71, Transactions!$C:$C, "&lt;" &amp; EDATE($B71, 1)), "")</f>
        <v/>
      </c>
      <c r="G71" s="10" t="str">
        <f>IF(B71 &lt;&gt; "", SUMIFS(Transactions!$G:$G, Transactions!$C:$C, "&gt;=" &amp; $B71, Transactions!$C:$C, "&lt;" &amp; EDATE($B71, 1)), "")</f>
        <v/>
      </c>
      <c r="H71" s="3" t="str">
        <f t="shared" si="7"/>
        <v/>
      </c>
      <c r="I71" s="1" t="str">
        <f>IF(OR(ISBLANK(MonthlyReport_Entry), I$1 = ""), "", MonthlyReport_Entry)</f>
        <v/>
      </c>
      <c r="J71" s="1" t="str">
        <f>IF(OR(ISBLANK(MonthlyReport_Entry), J$1 = ""), "", MonthlyReport_Entry)</f>
        <v/>
      </c>
      <c r="K71" s="1" t="str">
        <f>IF(OR(ISBLANK(MonthlyReport_Entry), K$1 = ""), "", MonthlyReport_Entry)</f>
        <v/>
      </c>
      <c r="L71" s="1" t="str">
        <f>IF(OR(ISBLANK(MonthlyReport_Entry), L$1 = ""), "", MonthlyReport_Entry)</f>
        <v/>
      </c>
      <c r="M71" s="1" t="str">
        <f>IF(OR(ISBLANK(MonthlyReport_Entry), M$1 = ""), "", MonthlyReport_Entry)</f>
        <v/>
      </c>
      <c r="N71" s="1" t="str">
        <f>IF(OR(ISBLANK(MonthlyReport_Entry), N$1 = ""), "", MonthlyReport_Entry)</f>
        <v/>
      </c>
      <c r="O71" s="1" t="str">
        <f>IF(OR(ISBLANK(MonthlyReport_Entry), O$1 = ""), "", MonthlyReport_Entry)</f>
        <v/>
      </c>
      <c r="P71" s="1" t="str">
        <f>IF(OR(ISBLANK(MonthlyReport_Entry), P$1 = ""), "", MonthlyReport_Entry)</f>
        <v/>
      </c>
      <c r="Q71" s="1" t="str">
        <f>IF(OR(ISBLANK(MonthlyReport_Entry), Q$1 = ""), "", MonthlyReport_Entry)</f>
        <v/>
      </c>
      <c r="R71" s="1" t="str">
        <f>IF(OR(ISBLANK(MonthlyReport_Entry), R$1 = ""), "", MonthlyReport_Entry)</f>
        <v/>
      </c>
      <c r="S71" s="1" t="str">
        <f>IF(OR(ISBLANK(MonthlyReport_Entry), S$1 = ""), "", MonthlyReport_Entry)</f>
        <v/>
      </c>
      <c r="T71" s="1" t="str">
        <f>IF(OR(ISBLANK(MonthlyReport_Entry), T$1 = ""), "", MonthlyReport_Entry)</f>
        <v/>
      </c>
      <c r="U71" s="1" t="str">
        <f>IF(OR(ISBLANK(MonthlyReport_Entry), U$1 = ""), "", MonthlyReport_Entry)</f>
        <v/>
      </c>
      <c r="V71" s="1" t="str">
        <f>IF(OR(ISBLANK(MonthlyReport_Entry), V$1 = ""), "", MonthlyReport_Entry)</f>
        <v/>
      </c>
      <c r="W71" s="1" t="str">
        <f>IF(OR(ISBLANK(MonthlyReport_Entry), W$1 = ""), "", MonthlyReport_Entry)</f>
        <v/>
      </c>
      <c r="X71" s="1" t="str">
        <f>IF(OR(ISBLANK(MonthlyReport_Entry), X$1 = ""), "", MonthlyReport_Entry)</f>
        <v/>
      </c>
      <c r="Y71" s="1" t="str">
        <f>IF(OR(ISBLANK(MonthlyReport_Entry), Y$1 = ""), "", MonthlyReport_Entry)</f>
        <v/>
      </c>
      <c r="Z71" s="1" t="str">
        <f>IF(OR(ISBLANK(MonthlyReport_Entry), Z$1 = ""), "", MonthlyReport_Entry)</f>
        <v/>
      </c>
      <c r="AA71" s="1" t="str">
        <f>IF(OR(ISBLANK(MonthlyReport_Entry), AA$1 = ""), "", MonthlyReport_Entry)</f>
        <v/>
      </c>
      <c r="AB71" s="1" t="str">
        <f>IF(OR(ISBLANK(MonthlyReport_Entry), AB$1 = ""), "", MonthlyReport_Entry)</f>
        <v/>
      </c>
      <c r="AC71" s="1" t="str">
        <f>IF(OR(ISBLANK(MonthlyReport_Entry), AC$1 = ""), "", MonthlyReport_Entry)</f>
        <v/>
      </c>
      <c r="AD71" s="1" t="str">
        <f>IF(OR(ISBLANK(MonthlyReport_Entry), AD$1 = ""), "", MonthlyReport_Entry)</f>
        <v/>
      </c>
      <c r="AE71" s="1" t="str">
        <f>IF(OR(ISBLANK(MonthlyReport_Entry), AE$1 = ""), "", MonthlyReport_Entry)</f>
        <v/>
      </c>
      <c r="AF71" s="1" t="str">
        <f>IF(OR(ISBLANK(MonthlyReport_Entry), AF$1 = ""), "", MonthlyReport_Entry)</f>
        <v/>
      </c>
      <c r="AG71" s="1" t="str">
        <f>IF(OR(ISBLANK(MonthlyReport_Entry), AG$1 = ""), "", MonthlyReport_Entry)</f>
        <v/>
      </c>
      <c r="AH71" s="1" t="str">
        <f>IF(OR(ISBLANK(MonthlyReport_Entry), AH$1 = ""), "", MonthlyReport_Entry)</f>
        <v/>
      </c>
      <c r="AI71" s="1" t="str">
        <f>IF(OR(ISBLANK(MonthlyReport_Entry), AI$1 = ""), "", MonthlyReport_Entry)</f>
        <v/>
      </c>
      <c r="AJ71" s="1" t="str">
        <f>IF(OR(ISBLANK(MonthlyReport_Entry), AJ$1 = ""), "", MonthlyReport_Entry)</f>
        <v/>
      </c>
      <c r="AK71" s="1" t="str">
        <f>IF(OR(ISBLANK(MonthlyReport_Entry), AK$1 = ""), "", MonthlyReport_Entry)</f>
        <v/>
      </c>
      <c r="AL71" s="1" t="str">
        <f>IF(OR(ISBLANK(MonthlyReport_Entry), AL$1 = ""), "", MonthlyReport_Entry)</f>
        <v/>
      </c>
      <c r="AM71" s="1" t="str">
        <f>IF(OR(ISBLANK(MonthlyReport_Entry), AM$1 = ""), "", MonthlyReport_Entry)</f>
        <v/>
      </c>
      <c r="AN71" s="1" t="str">
        <f>IF(OR(ISBLANK(MonthlyReport_Entry), AN$1 = ""), "", MonthlyReport_Entry)</f>
        <v/>
      </c>
      <c r="AO71" s="1" t="str">
        <f>IF(OR(ISBLANK(MonthlyReport_Entry), AO$1 = ""), "", MonthlyReport_Entry)</f>
        <v/>
      </c>
      <c r="AP71" s="1" t="str">
        <f>IF(OR(ISBLANK(MonthlyReport_Entry), AP$1 = ""), "", MonthlyReport_Entry)</f>
        <v/>
      </c>
      <c r="AQ71" s="1" t="str">
        <f>IF(OR(ISBLANK(MonthlyReport_Entry), AQ$1 = ""), "", MonthlyReport_Entry)</f>
        <v/>
      </c>
      <c r="AR71" s="1" t="str">
        <f>IF(OR(ISBLANK(MonthlyReport_Entry), AR$1 = ""), "", MonthlyReport_Entry)</f>
        <v/>
      </c>
      <c r="AS71" s="1" t="str">
        <f>IF(OR(ISBLANK(MonthlyReport_Entry), AS$1 = ""), "", MonthlyReport_Entry)</f>
        <v/>
      </c>
      <c r="AT71" s="1" t="str">
        <f>IF(OR(ISBLANK(MonthlyReport_Entry), AT$1 = ""), "", MonthlyReport_Entry)</f>
        <v/>
      </c>
      <c r="AU71" s="1" t="str">
        <f>IF(OR(ISBLANK(MonthlyReport_Entry), AU$1 = ""), "", MonthlyReport_Entry)</f>
        <v/>
      </c>
      <c r="AV71" s="1" t="str">
        <f>IF(OR(ISBLANK(MonthlyReport_Entry), AV$1 = ""), "", MonthlyReport_Entry)</f>
        <v/>
      </c>
      <c r="AW71" s="1" t="str">
        <f>IF(OR(ISBLANK(MonthlyReport_Entry), AW$1 = ""), "", MonthlyReport_Entry)</f>
        <v/>
      </c>
      <c r="AX71" s="1" t="str">
        <f>IF(OR(ISBLANK(MonthlyReport_Entry), AX$1 = ""), "", MonthlyReport_Entry)</f>
        <v/>
      </c>
      <c r="AY71" s="1" t="str">
        <f>IF(OR(ISBLANK(MonthlyReport_Entry), AY$1 = ""), "", MonthlyReport_Entry)</f>
        <v/>
      </c>
      <c r="AZ71" s="1" t="str">
        <f>IF(OR(ISBLANK(MonthlyReport_Entry), AZ$1 = ""), "", MonthlyReport_Entry)</f>
        <v/>
      </c>
      <c r="BA71" s="1" t="str">
        <f>IF(OR(ISBLANK(MonthlyReport_Entry), BA$1 = ""), "", MonthlyReport_Entry)</f>
        <v/>
      </c>
      <c r="BB71" s="1" t="str">
        <f>IF(OR(ISBLANK(MonthlyReport_Entry), BB$1 = ""), "", MonthlyReport_Entry)</f>
        <v/>
      </c>
      <c r="BC71" s="1" t="str">
        <f>IF(OR(ISBLANK(MonthlyReport_Entry), BC$1 = ""), "", MonthlyReport_Entry)</f>
        <v/>
      </c>
      <c r="BD71" s="1" t="str">
        <f>IF(OR(ISBLANK(MonthlyReport_Entry), BD$1 = ""), "", MonthlyReport_Entry)</f>
        <v/>
      </c>
      <c r="BE71" s="1" t="str">
        <f>IF(OR(ISBLANK(MonthlyReport_Entry), BE$1 = ""), "", MonthlyReport_Entry)</f>
        <v/>
      </c>
      <c r="BF71" s="1" t="str">
        <f>IF(OR(ISBLANK(MonthlyReport_Entry), BF$1 = ""), "", MonthlyReport_Entry)</f>
        <v/>
      </c>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row>
    <row r="72" spans="1:177" s="8" customFormat="1" x14ac:dyDescent="0.45">
      <c r="A72" s="58"/>
      <c r="B72" s="14" t="str">
        <f t="shared" si="6"/>
        <v/>
      </c>
      <c r="C72" s="11" t="str">
        <f t="shared" si="8"/>
        <v/>
      </c>
      <c r="D72" s="11" t="str">
        <f>IF($B72 &lt;&gt; "", SUMIF(Transactions!$C:$C, "&lt;" &amp; EDATE($B72, 1), Transactions!G:G), "")</f>
        <v/>
      </c>
      <c r="E72" s="9" t="str">
        <f>Investments!C73</f>
        <v/>
      </c>
      <c r="F72" s="10" t="str">
        <f>IF(B72 &lt;&gt; "", SUMIFS(Transactions!$G:$G, Transactions!H:H, "=" &amp; TRUE, Transactions!$C:$C, "&gt;=" &amp; $B72, Transactions!$C:$C, "&lt;" &amp; EDATE($B72, 1)), "")</f>
        <v/>
      </c>
      <c r="G72" s="10" t="str">
        <f>IF(B72 &lt;&gt; "", SUMIFS(Transactions!$G:$G, Transactions!$C:$C, "&gt;=" &amp; $B72, Transactions!$C:$C, "&lt;" &amp; EDATE($B72, 1)), "")</f>
        <v/>
      </c>
      <c r="H72" s="3" t="str">
        <f t="shared" si="7"/>
        <v/>
      </c>
      <c r="I72" s="1" t="str">
        <f>IF(OR(ISBLANK(MonthlyReport_Entry), I$1 = ""), "", MonthlyReport_Entry)</f>
        <v/>
      </c>
      <c r="J72" s="1" t="str">
        <f>IF(OR(ISBLANK(MonthlyReport_Entry), J$1 = ""), "", MonthlyReport_Entry)</f>
        <v/>
      </c>
      <c r="K72" s="1" t="str">
        <f>IF(OR(ISBLANK(MonthlyReport_Entry), K$1 = ""), "", MonthlyReport_Entry)</f>
        <v/>
      </c>
      <c r="L72" s="1" t="str">
        <f>IF(OR(ISBLANK(MonthlyReport_Entry), L$1 = ""), "", MonthlyReport_Entry)</f>
        <v/>
      </c>
      <c r="M72" s="1" t="str">
        <f>IF(OR(ISBLANK(MonthlyReport_Entry), M$1 = ""), "", MonthlyReport_Entry)</f>
        <v/>
      </c>
      <c r="N72" s="1" t="str">
        <f>IF(OR(ISBLANK(MonthlyReport_Entry), N$1 = ""), "", MonthlyReport_Entry)</f>
        <v/>
      </c>
      <c r="O72" s="1" t="str">
        <f>IF(OR(ISBLANK(MonthlyReport_Entry), O$1 = ""), "", MonthlyReport_Entry)</f>
        <v/>
      </c>
      <c r="P72" s="1" t="str">
        <f>IF(OR(ISBLANK(MonthlyReport_Entry), P$1 = ""), "", MonthlyReport_Entry)</f>
        <v/>
      </c>
      <c r="Q72" s="1" t="str">
        <f>IF(OR(ISBLANK(MonthlyReport_Entry), Q$1 = ""), "", MonthlyReport_Entry)</f>
        <v/>
      </c>
      <c r="R72" s="1" t="str">
        <f>IF(OR(ISBLANK(MonthlyReport_Entry), R$1 = ""), "", MonthlyReport_Entry)</f>
        <v/>
      </c>
      <c r="S72" s="1" t="str">
        <f>IF(OR(ISBLANK(MonthlyReport_Entry), S$1 = ""), "", MonthlyReport_Entry)</f>
        <v/>
      </c>
      <c r="T72" s="1" t="str">
        <f>IF(OR(ISBLANK(MonthlyReport_Entry), T$1 = ""), "", MonthlyReport_Entry)</f>
        <v/>
      </c>
      <c r="U72" s="1" t="str">
        <f>IF(OR(ISBLANK(MonthlyReport_Entry), U$1 = ""), "", MonthlyReport_Entry)</f>
        <v/>
      </c>
      <c r="V72" s="1" t="str">
        <f>IF(OR(ISBLANK(MonthlyReport_Entry), V$1 = ""), "", MonthlyReport_Entry)</f>
        <v/>
      </c>
      <c r="W72" s="1" t="str">
        <f>IF(OR(ISBLANK(MonthlyReport_Entry), W$1 = ""), "", MonthlyReport_Entry)</f>
        <v/>
      </c>
      <c r="X72" s="1" t="str">
        <f>IF(OR(ISBLANK(MonthlyReport_Entry), X$1 = ""), "", MonthlyReport_Entry)</f>
        <v/>
      </c>
      <c r="Y72" s="1" t="str">
        <f>IF(OR(ISBLANK(MonthlyReport_Entry), Y$1 = ""), "", MonthlyReport_Entry)</f>
        <v/>
      </c>
      <c r="Z72" s="1" t="str">
        <f>IF(OR(ISBLANK(MonthlyReport_Entry), Z$1 = ""), "", MonthlyReport_Entry)</f>
        <v/>
      </c>
      <c r="AA72" s="1" t="str">
        <f>IF(OR(ISBLANK(MonthlyReport_Entry), AA$1 = ""), "", MonthlyReport_Entry)</f>
        <v/>
      </c>
      <c r="AB72" s="1" t="str">
        <f>IF(OR(ISBLANK(MonthlyReport_Entry), AB$1 = ""), "", MonthlyReport_Entry)</f>
        <v/>
      </c>
      <c r="AC72" s="1" t="str">
        <f>IF(OR(ISBLANK(MonthlyReport_Entry), AC$1 = ""), "", MonthlyReport_Entry)</f>
        <v/>
      </c>
      <c r="AD72" s="1" t="str">
        <f>IF(OR(ISBLANK(MonthlyReport_Entry), AD$1 = ""), "", MonthlyReport_Entry)</f>
        <v/>
      </c>
      <c r="AE72" s="1" t="str">
        <f>IF(OR(ISBLANK(MonthlyReport_Entry), AE$1 = ""), "", MonthlyReport_Entry)</f>
        <v/>
      </c>
      <c r="AF72" s="1" t="str">
        <f>IF(OR(ISBLANK(MonthlyReport_Entry), AF$1 = ""), "", MonthlyReport_Entry)</f>
        <v/>
      </c>
      <c r="AG72" s="1" t="str">
        <f>IF(OR(ISBLANK(MonthlyReport_Entry), AG$1 = ""), "", MonthlyReport_Entry)</f>
        <v/>
      </c>
      <c r="AH72" s="1" t="str">
        <f>IF(OR(ISBLANK(MonthlyReport_Entry), AH$1 = ""), "", MonthlyReport_Entry)</f>
        <v/>
      </c>
      <c r="AI72" s="1" t="str">
        <f>IF(OR(ISBLANK(MonthlyReport_Entry), AI$1 = ""), "", MonthlyReport_Entry)</f>
        <v/>
      </c>
      <c r="AJ72" s="1" t="str">
        <f>IF(OR(ISBLANK(MonthlyReport_Entry), AJ$1 = ""), "", MonthlyReport_Entry)</f>
        <v/>
      </c>
      <c r="AK72" s="1" t="str">
        <f>IF(OR(ISBLANK(MonthlyReport_Entry), AK$1 = ""), "", MonthlyReport_Entry)</f>
        <v/>
      </c>
      <c r="AL72" s="1" t="str">
        <f>IF(OR(ISBLANK(MonthlyReport_Entry), AL$1 = ""), "", MonthlyReport_Entry)</f>
        <v/>
      </c>
      <c r="AM72" s="1" t="str">
        <f>IF(OR(ISBLANK(MonthlyReport_Entry), AM$1 = ""), "", MonthlyReport_Entry)</f>
        <v/>
      </c>
      <c r="AN72" s="1" t="str">
        <f>IF(OR(ISBLANK(MonthlyReport_Entry), AN$1 = ""), "", MonthlyReport_Entry)</f>
        <v/>
      </c>
      <c r="AO72" s="1" t="str">
        <f>IF(OR(ISBLANK(MonthlyReport_Entry), AO$1 = ""), "", MonthlyReport_Entry)</f>
        <v/>
      </c>
      <c r="AP72" s="1" t="str">
        <f>IF(OR(ISBLANK(MonthlyReport_Entry), AP$1 = ""), "", MonthlyReport_Entry)</f>
        <v/>
      </c>
      <c r="AQ72" s="1" t="str">
        <f>IF(OR(ISBLANK(MonthlyReport_Entry), AQ$1 = ""), "", MonthlyReport_Entry)</f>
        <v/>
      </c>
      <c r="AR72" s="1" t="str">
        <f>IF(OR(ISBLANK(MonthlyReport_Entry), AR$1 = ""), "", MonthlyReport_Entry)</f>
        <v/>
      </c>
      <c r="AS72" s="1" t="str">
        <f>IF(OR(ISBLANK(MonthlyReport_Entry), AS$1 = ""), "", MonthlyReport_Entry)</f>
        <v/>
      </c>
      <c r="AT72" s="1" t="str">
        <f>IF(OR(ISBLANK(MonthlyReport_Entry), AT$1 = ""), "", MonthlyReport_Entry)</f>
        <v/>
      </c>
      <c r="AU72" s="1" t="str">
        <f>IF(OR(ISBLANK(MonthlyReport_Entry), AU$1 = ""), "", MonthlyReport_Entry)</f>
        <v/>
      </c>
      <c r="AV72" s="1" t="str">
        <f>IF(OR(ISBLANK(MonthlyReport_Entry), AV$1 = ""), "", MonthlyReport_Entry)</f>
        <v/>
      </c>
      <c r="AW72" s="1" t="str">
        <f>IF(OR(ISBLANK(MonthlyReport_Entry), AW$1 = ""), "", MonthlyReport_Entry)</f>
        <v/>
      </c>
      <c r="AX72" s="1" t="str">
        <f>IF(OR(ISBLANK(MonthlyReport_Entry), AX$1 = ""), "", MonthlyReport_Entry)</f>
        <v/>
      </c>
      <c r="AY72" s="1" t="str">
        <f>IF(OR(ISBLANK(MonthlyReport_Entry), AY$1 = ""), "", MonthlyReport_Entry)</f>
        <v/>
      </c>
      <c r="AZ72" s="1" t="str">
        <f>IF(OR(ISBLANK(MonthlyReport_Entry), AZ$1 = ""), "", MonthlyReport_Entry)</f>
        <v/>
      </c>
      <c r="BA72" s="1" t="str">
        <f>IF(OR(ISBLANK(MonthlyReport_Entry), BA$1 = ""), "", MonthlyReport_Entry)</f>
        <v/>
      </c>
      <c r="BB72" s="1" t="str">
        <f>IF(OR(ISBLANK(MonthlyReport_Entry), BB$1 = ""), "", MonthlyReport_Entry)</f>
        <v/>
      </c>
      <c r="BC72" s="1" t="str">
        <f>IF(OR(ISBLANK(MonthlyReport_Entry), BC$1 = ""), "", MonthlyReport_Entry)</f>
        <v/>
      </c>
      <c r="BD72" s="1" t="str">
        <f>IF(OR(ISBLANK(MonthlyReport_Entry), BD$1 = ""), "", MonthlyReport_Entry)</f>
        <v/>
      </c>
      <c r="BE72" s="1" t="str">
        <f>IF(OR(ISBLANK(MonthlyReport_Entry), BE$1 = ""), "", MonthlyReport_Entry)</f>
        <v/>
      </c>
      <c r="BF72" s="1" t="str">
        <f>IF(OR(ISBLANK(MonthlyReport_Entry), BF$1 = ""), "", MonthlyReport_Entry)</f>
        <v/>
      </c>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row>
    <row r="73" spans="1:177" s="8" customFormat="1" x14ac:dyDescent="0.45">
      <c r="A73" s="58"/>
      <c r="B73" s="14" t="str">
        <f t="shared" si="6"/>
        <v/>
      </c>
      <c r="C73" s="11" t="str">
        <f t="shared" si="8"/>
        <v/>
      </c>
      <c r="D73" s="11" t="str">
        <f>IF($B73 &lt;&gt; "", SUMIF(Transactions!$C:$C, "&lt;" &amp; EDATE($B73, 1), Transactions!G:G), "")</f>
        <v/>
      </c>
      <c r="E73" s="9" t="str">
        <f>Investments!C74</f>
        <v/>
      </c>
      <c r="F73" s="10" t="str">
        <f>IF(B73 &lt;&gt; "", SUMIFS(Transactions!$G:$G, Transactions!H:H, "=" &amp; TRUE, Transactions!$C:$C, "&gt;=" &amp; $B73, Transactions!$C:$C, "&lt;" &amp; EDATE($B73, 1)), "")</f>
        <v/>
      </c>
      <c r="G73" s="10" t="str">
        <f>IF(B73 &lt;&gt; "", SUMIFS(Transactions!$G:$G, Transactions!$C:$C, "&gt;=" &amp; $B73, Transactions!$C:$C, "&lt;" &amp; EDATE($B73, 1)), "")</f>
        <v/>
      </c>
      <c r="H73" s="3" t="str">
        <f t="shared" si="7"/>
        <v/>
      </c>
      <c r="I73" s="1" t="str">
        <f>IF(OR(ISBLANK(MonthlyReport_Entry), I$1 = ""), "", MonthlyReport_Entry)</f>
        <v/>
      </c>
      <c r="J73" s="1" t="str">
        <f>IF(OR(ISBLANK(MonthlyReport_Entry), J$1 = ""), "", MonthlyReport_Entry)</f>
        <v/>
      </c>
      <c r="K73" s="1" t="str">
        <f>IF(OR(ISBLANK(MonthlyReport_Entry), K$1 = ""), "", MonthlyReport_Entry)</f>
        <v/>
      </c>
      <c r="L73" s="1" t="str">
        <f>IF(OR(ISBLANK(MonthlyReport_Entry), L$1 = ""), "", MonthlyReport_Entry)</f>
        <v/>
      </c>
      <c r="M73" s="1" t="str">
        <f>IF(OR(ISBLANK(MonthlyReport_Entry), M$1 = ""), "", MonthlyReport_Entry)</f>
        <v/>
      </c>
      <c r="N73" s="1" t="str">
        <f>IF(OR(ISBLANK(MonthlyReport_Entry), N$1 = ""), "", MonthlyReport_Entry)</f>
        <v/>
      </c>
      <c r="O73" s="1" t="str">
        <f>IF(OR(ISBLANK(MonthlyReport_Entry), O$1 = ""), "", MonthlyReport_Entry)</f>
        <v/>
      </c>
      <c r="P73" s="1" t="str">
        <f>IF(OR(ISBLANK(MonthlyReport_Entry), P$1 = ""), "", MonthlyReport_Entry)</f>
        <v/>
      </c>
      <c r="Q73" s="1" t="str">
        <f>IF(OR(ISBLANK(MonthlyReport_Entry), Q$1 = ""), "", MonthlyReport_Entry)</f>
        <v/>
      </c>
      <c r="R73" s="1" t="str">
        <f>IF(OR(ISBLANK(MonthlyReport_Entry), R$1 = ""), "", MonthlyReport_Entry)</f>
        <v/>
      </c>
      <c r="S73" s="1" t="str">
        <f>IF(OR(ISBLANK(MonthlyReport_Entry), S$1 = ""), "", MonthlyReport_Entry)</f>
        <v/>
      </c>
      <c r="T73" s="1" t="str">
        <f>IF(OR(ISBLANK(MonthlyReport_Entry), T$1 = ""), "", MonthlyReport_Entry)</f>
        <v/>
      </c>
      <c r="U73" s="1" t="str">
        <f>IF(OR(ISBLANK(MonthlyReport_Entry), U$1 = ""), "", MonthlyReport_Entry)</f>
        <v/>
      </c>
      <c r="V73" s="1" t="str">
        <f>IF(OR(ISBLANK(MonthlyReport_Entry), V$1 = ""), "", MonthlyReport_Entry)</f>
        <v/>
      </c>
      <c r="W73" s="1" t="str">
        <f>IF(OR(ISBLANK(MonthlyReport_Entry), W$1 = ""), "", MonthlyReport_Entry)</f>
        <v/>
      </c>
      <c r="X73" s="1" t="str">
        <f>IF(OR(ISBLANK(MonthlyReport_Entry), X$1 = ""), "", MonthlyReport_Entry)</f>
        <v/>
      </c>
      <c r="Y73" s="1" t="str">
        <f>IF(OR(ISBLANK(MonthlyReport_Entry), Y$1 = ""), "", MonthlyReport_Entry)</f>
        <v/>
      </c>
      <c r="Z73" s="1" t="str">
        <f>IF(OR(ISBLANK(MonthlyReport_Entry), Z$1 = ""), "", MonthlyReport_Entry)</f>
        <v/>
      </c>
      <c r="AA73" s="1" t="str">
        <f>IF(OR(ISBLANK(MonthlyReport_Entry), AA$1 = ""), "", MonthlyReport_Entry)</f>
        <v/>
      </c>
      <c r="AB73" s="1" t="str">
        <f>IF(OR(ISBLANK(MonthlyReport_Entry), AB$1 = ""), "", MonthlyReport_Entry)</f>
        <v/>
      </c>
      <c r="AC73" s="1" t="str">
        <f>IF(OR(ISBLANK(MonthlyReport_Entry), AC$1 = ""), "", MonthlyReport_Entry)</f>
        <v/>
      </c>
      <c r="AD73" s="1" t="str">
        <f>IF(OR(ISBLANK(MonthlyReport_Entry), AD$1 = ""), "", MonthlyReport_Entry)</f>
        <v/>
      </c>
      <c r="AE73" s="1" t="str">
        <f>IF(OR(ISBLANK(MonthlyReport_Entry), AE$1 = ""), "", MonthlyReport_Entry)</f>
        <v/>
      </c>
      <c r="AF73" s="1" t="str">
        <f>IF(OR(ISBLANK(MonthlyReport_Entry), AF$1 = ""), "", MonthlyReport_Entry)</f>
        <v/>
      </c>
      <c r="AG73" s="1" t="str">
        <f>IF(OR(ISBLANK(MonthlyReport_Entry), AG$1 = ""), "", MonthlyReport_Entry)</f>
        <v/>
      </c>
      <c r="AH73" s="1" t="str">
        <f>IF(OR(ISBLANK(MonthlyReport_Entry), AH$1 = ""), "", MonthlyReport_Entry)</f>
        <v/>
      </c>
      <c r="AI73" s="1" t="str">
        <f>IF(OR(ISBLANK(MonthlyReport_Entry), AI$1 = ""), "", MonthlyReport_Entry)</f>
        <v/>
      </c>
      <c r="AJ73" s="1" t="str">
        <f>IF(OR(ISBLANK(MonthlyReport_Entry), AJ$1 = ""), "", MonthlyReport_Entry)</f>
        <v/>
      </c>
      <c r="AK73" s="1" t="str">
        <f>IF(OR(ISBLANK(MonthlyReport_Entry), AK$1 = ""), "", MonthlyReport_Entry)</f>
        <v/>
      </c>
      <c r="AL73" s="1" t="str">
        <f>IF(OR(ISBLANK(MonthlyReport_Entry), AL$1 = ""), "", MonthlyReport_Entry)</f>
        <v/>
      </c>
      <c r="AM73" s="1" t="str">
        <f>IF(OR(ISBLANK(MonthlyReport_Entry), AM$1 = ""), "", MonthlyReport_Entry)</f>
        <v/>
      </c>
      <c r="AN73" s="1" t="str">
        <f>IF(OR(ISBLANK(MonthlyReport_Entry), AN$1 = ""), "", MonthlyReport_Entry)</f>
        <v/>
      </c>
      <c r="AO73" s="1" t="str">
        <f>IF(OR(ISBLANK(MonthlyReport_Entry), AO$1 = ""), "", MonthlyReport_Entry)</f>
        <v/>
      </c>
      <c r="AP73" s="1" t="str">
        <f>IF(OR(ISBLANK(MonthlyReport_Entry), AP$1 = ""), "", MonthlyReport_Entry)</f>
        <v/>
      </c>
      <c r="AQ73" s="1" t="str">
        <f>IF(OR(ISBLANK(MonthlyReport_Entry), AQ$1 = ""), "", MonthlyReport_Entry)</f>
        <v/>
      </c>
      <c r="AR73" s="1" t="str">
        <f>IF(OR(ISBLANK(MonthlyReport_Entry), AR$1 = ""), "", MonthlyReport_Entry)</f>
        <v/>
      </c>
      <c r="AS73" s="1" t="str">
        <f>IF(OR(ISBLANK(MonthlyReport_Entry), AS$1 = ""), "", MonthlyReport_Entry)</f>
        <v/>
      </c>
      <c r="AT73" s="1" t="str">
        <f>IF(OR(ISBLANK(MonthlyReport_Entry), AT$1 = ""), "", MonthlyReport_Entry)</f>
        <v/>
      </c>
      <c r="AU73" s="1" t="str">
        <f>IF(OR(ISBLANK(MonthlyReport_Entry), AU$1 = ""), "", MonthlyReport_Entry)</f>
        <v/>
      </c>
      <c r="AV73" s="1" t="str">
        <f>IF(OR(ISBLANK(MonthlyReport_Entry), AV$1 = ""), "", MonthlyReport_Entry)</f>
        <v/>
      </c>
      <c r="AW73" s="1" t="str">
        <f>IF(OR(ISBLANK(MonthlyReport_Entry), AW$1 = ""), "", MonthlyReport_Entry)</f>
        <v/>
      </c>
      <c r="AX73" s="1" t="str">
        <f>IF(OR(ISBLANK(MonthlyReport_Entry), AX$1 = ""), "", MonthlyReport_Entry)</f>
        <v/>
      </c>
      <c r="AY73" s="1" t="str">
        <f>IF(OR(ISBLANK(MonthlyReport_Entry), AY$1 = ""), "", MonthlyReport_Entry)</f>
        <v/>
      </c>
      <c r="AZ73" s="1" t="str">
        <f>IF(OR(ISBLANK(MonthlyReport_Entry), AZ$1 = ""), "", MonthlyReport_Entry)</f>
        <v/>
      </c>
      <c r="BA73" s="1" t="str">
        <f>IF(OR(ISBLANK(MonthlyReport_Entry), BA$1 = ""), "", MonthlyReport_Entry)</f>
        <v/>
      </c>
      <c r="BB73" s="1" t="str">
        <f>IF(OR(ISBLANK(MonthlyReport_Entry), BB$1 = ""), "", MonthlyReport_Entry)</f>
        <v/>
      </c>
      <c r="BC73" s="1" t="str">
        <f>IF(OR(ISBLANK(MonthlyReport_Entry), BC$1 = ""), "", MonthlyReport_Entry)</f>
        <v/>
      </c>
      <c r="BD73" s="1" t="str">
        <f>IF(OR(ISBLANK(MonthlyReport_Entry), BD$1 = ""), "", MonthlyReport_Entry)</f>
        <v/>
      </c>
      <c r="BE73" s="1" t="str">
        <f>IF(OR(ISBLANK(MonthlyReport_Entry), BE$1 = ""), "", MonthlyReport_Entry)</f>
        <v/>
      </c>
      <c r="BF73" s="1" t="str">
        <f>IF(OR(ISBLANK(MonthlyReport_Entry), BF$1 = ""), "", MonthlyReport_Entry)</f>
        <v/>
      </c>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row>
    <row r="74" spans="1:177" s="8" customFormat="1" x14ac:dyDescent="0.45">
      <c r="A74" s="58"/>
      <c r="B74" s="14" t="str">
        <f t="shared" si="6"/>
        <v/>
      </c>
      <c r="C74" s="11" t="str">
        <f t="shared" si="8"/>
        <v/>
      </c>
      <c r="D74" s="11" t="str">
        <f>IF($B74 &lt;&gt; "", SUMIF(Transactions!$C:$C, "&lt;" &amp; EDATE($B74, 1), Transactions!G:G), "")</f>
        <v/>
      </c>
      <c r="E74" s="9" t="str">
        <f>Investments!C75</f>
        <v/>
      </c>
      <c r="F74" s="10" t="str">
        <f>IF(B74 &lt;&gt; "", SUMIFS(Transactions!$G:$G, Transactions!H:H, "=" &amp; TRUE, Transactions!$C:$C, "&gt;=" &amp; $B74, Transactions!$C:$C, "&lt;" &amp; EDATE($B74, 1)), "")</f>
        <v/>
      </c>
      <c r="G74" s="10" t="str">
        <f>IF(B74 &lt;&gt; "", SUMIFS(Transactions!$G:$G, Transactions!$C:$C, "&gt;=" &amp; $B74, Transactions!$C:$C, "&lt;" &amp; EDATE($B74, 1)), "")</f>
        <v/>
      </c>
      <c r="H74" s="3" t="str">
        <f t="shared" si="7"/>
        <v/>
      </c>
      <c r="I74" s="1" t="str">
        <f>IF(OR(ISBLANK(MonthlyReport_Entry), I$1 = ""), "", MonthlyReport_Entry)</f>
        <v/>
      </c>
      <c r="J74" s="1" t="str">
        <f>IF(OR(ISBLANK(MonthlyReport_Entry), J$1 = ""), "", MonthlyReport_Entry)</f>
        <v/>
      </c>
      <c r="K74" s="1" t="str">
        <f>IF(OR(ISBLANK(MonthlyReport_Entry), K$1 = ""), "", MonthlyReport_Entry)</f>
        <v/>
      </c>
      <c r="L74" s="1" t="str">
        <f>IF(OR(ISBLANK(MonthlyReport_Entry), L$1 = ""), "", MonthlyReport_Entry)</f>
        <v/>
      </c>
      <c r="M74" s="1" t="str">
        <f>IF(OR(ISBLANK(MonthlyReport_Entry), M$1 = ""), "", MonthlyReport_Entry)</f>
        <v/>
      </c>
      <c r="N74" s="1" t="str">
        <f>IF(OR(ISBLANK(MonthlyReport_Entry), N$1 = ""), "", MonthlyReport_Entry)</f>
        <v/>
      </c>
      <c r="O74" s="1" t="str">
        <f>IF(OR(ISBLANK(MonthlyReport_Entry), O$1 = ""), "", MonthlyReport_Entry)</f>
        <v/>
      </c>
      <c r="P74" s="1" t="str">
        <f>IF(OR(ISBLANK(MonthlyReport_Entry), P$1 = ""), "", MonthlyReport_Entry)</f>
        <v/>
      </c>
      <c r="Q74" s="1" t="str">
        <f>IF(OR(ISBLANK(MonthlyReport_Entry), Q$1 = ""), "", MonthlyReport_Entry)</f>
        <v/>
      </c>
      <c r="R74" s="1" t="str">
        <f>IF(OR(ISBLANK(MonthlyReport_Entry), R$1 = ""), "", MonthlyReport_Entry)</f>
        <v/>
      </c>
      <c r="S74" s="1" t="str">
        <f>IF(OR(ISBLANK(MonthlyReport_Entry), S$1 = ""), "", MonthlyReport_Entry)</f>
        <v/>
      </c>
      <c r="T74" s="1" t="str">
        <f>IF(OR(ISBLANK(MonthlyReport_Entry), T$1 = ""), "", MonthlyReport_Entry)</f>
        <v/>
      </c>
      <c r="U74" s="1" t="str">
        <f>IF(OR(ISBLANK(MonthlyReport_Entry), U$1 = ""), "", MonthlyReport_Entry)</f>
        <v/>
      </c>
      <c r="V74" s="1" t="str">
        <f>IF(OR(ISBLANK(MonthlyReport_Entry), V$1 = ""), "", MonthlyReport_Entry)</f>
        <v/>
      </c>
      <c r="W74" s="1" t="str">
        <f>IF(OR(ISBLANK(MonthlyReport_Entry), W$1 = ""), "", MonthlyReport_Entry)</f>
        <v/>
      </c>
      <c r="X74" s="1" t="str">
        <f>IF(OR(ISBLANK(MonthlyReport_Entry), X$1 = ""), "", MonthlyReport_Entry)</f>
        <v/>
      </c>
      <c r="Y74" s="1" t="str">
        <f>IF(OR(ISBLANK(MonthlyReport_Entry), Y$1 = ""), "", MonthlyReport_Entry)</f>
        <v/>
      </c>
      <c r="Z74" s="1" t="str">
        <f>IF(OR(ISBLANK(MonthlyReport_Entry), Z$1 = ""), "", MonthlyReport_Entry)</f>
        <v/>
      </c>
      <c r="AA74" s="1" t="str">
        <f>IF(OR(ISBLANK(MonthlyReport_Entry), AA$1 = ""), "", MonthlyReport_Entry)</f>
        <v/>
      </c>
      <c r="AB74" s="1" t="str">
        <f>IF(OR(ISBLANK(MonthlyReport_Entry), AB$1 = ""), "", MonthlyReport_Entry)</f>
        <v/>
      </c>
      <c r="AC74" s="1" t="str">
        <f>IF(OR(ISBLANK(MonthlyReport_Entry), AC$1 = ""), "", MonthlyReport_Entry)</f>
        <v/>
      </c>
      <c r="AD74" s="1" t="str">
        <f>IF(OR(ISBLANK(MonthlyReport_Entry), AD$1 = ""), "", MonthlyReport_Entry)</f>
        <v/>
      </c>
      <c r="AE74" s="1" t="str">
        <f>IF(OR(ISBLANK(MonthlyReport_Entry), AE$1 = ""), "", MonthlyReport_Entry)</f>
        <v/>
      </c>
      <c r="AF74" s="1" t="str">
        <f>IF(OR(ISBLANK(MonthlyReport_Entry), AF$1 = ""), "", MonthlyReport_Entry)</f>
        <v/>
      </c>
      <c r="AG74" s="1" t="str">
        <f>IF(OR(ISBLANK(MonthlyReport_Entry), AG$1 = ""), "", MonthlyReport_Entry)</f>
        <v/>
      </c>
      <c r="AH74" s="1" t="str">
        <f>IF(OR(ISBLANK(MonthlyReport_Entry), AH$1 = ""), "", MonthlyReport_Entry)</f>
        <v/>
      </c>
      <c r="AI74" s="1" t="str">
        <f>IF(OR(ISBLANK(MonthlyReport_Entry), AI$1 = ""), "", MonthlyReport_Entry)</f>
        <v/>
      </c>
      <c r="AJ74" s="1" t="str">
        <f>IF(OR(ISBLANK(MonthlyReport_Entry), AJ$1 = ""), "", MonthlyReport_Entry)</f>
        <v/>
      </c>
      <c r="AK74" s="1" t="str">
        <f>IF(OR(ISBLANK(MonthlyReport_Entry), AK$1 = ""), "", MonthlyReport_Entry)</f>
        <v/>
      </c>
      <c r="AL74" s="1" t="str">
        <f>IF(OR(ISBLANK(MonthlyReport_Entry), AL$1 = ""), "", MonthlyReport_Entry)</f>
        <v/>
      </c>
      <c r="AM74" s="1" t="str">
        <f>IF(OR(ISBLANK(MonthlyReport_Entry), AM$1 = ""), "", MonthlyReport_Entry)</f>
        <v/>
      </c>
      <c r="AN74" s="1" t="str">
        <f>IF(OR(ISBLANK(MonthlyReport_Entry), AN$1 = ""), "", MonthlyReport_Entry)</f>
        <v/>
      </c>
      <c r="AO74" s="1" t="str">
        <f>IF(OR(ISBLANK(MonthlyReport_Entry), AO$1 = ""), "", MonthlyReport_Entry)</f>
        <v/>
      </c>
      <c r="AP74" s="1" t="str">
        <f>IF(OR(ISBLANK(MonthlyReport_Entry), AP$1 = ""), "", MonthlyReport_Entry)</f>
        <v/>
      </c>
      <c r="AQ74" s="1" t="str">
        <f>IF(OR(ISBLANK(MonthlyReport_Entry), AQ$1 = ""), "", MonthlyReport_Entry)</f>
        <v/>
      </c>
      <c r="AR74" s="1" t="str">
        <f>IF(OR(ISBLANK(MonthlyReport_Entry), AR$1 = ""), "", MonthlyReport_Entry)</f>
        <v/>
      </c>
      <c r="AS74" s="1" t="str">
        <f>IF(OR(ISBLANK(MonthlyReport_Entry), AS$1 = ""), "", MonthlyReport_Entry)</f>
        <v/>
      </c>
      <c r="AT74" s="1" t="str">
        <f>IF(OR(ISBLANK(MonthlyReport_Entry), AT$1 = ""), "", MonthlyReport_Entry)</f>
        <v/>
      </c>
      <c r="AU74" s="1" t="str">
        <f>IF(OR(ISBLANK(MonthlyReport_Entry), AU$1 = ""), "", MonthlyReport_Entry)</f>
        <v/>
      </c>
      <c r="AV74" s="1" t="str">
        <f>IF(OR(ISBLANK(MonthlyReport_Entry), AV$1 = ""), "", MonthlyReport_Entry)</f>
        <v/>
      </c>
      <c r="AW74" s="1" t="str">
        <f>IF(OR(ISBLANK(MonthlyReport_Entry), AW$1 = ""), "", MonthlyReport_Entry)</f>
        <v/>
      </c>
      <c r="AX74" s="1" t="str">
        <f>IF(OR(ISBLANK(MonthlyReport_Entry), AX$1 = ""), "", MonthlyReport_Entry)</f>
        <v/>
      </c>
      <c r="AY74" s="1" t="str">
        <f>IF(OR(ISBLANK(MonthlyReport_Entry), AY$1 = ""), "", MonthlyReport_Entry)</f>
        <v/>
      </c>
      <c r="AZ74" s="1" t="str">
        <f>IF(OR(ISBLANK(MonthlyReport_Entry), AZ$1 = ""), "", MonthlyReport_Entry)</f>
        <v/>
      </c>
      <c r="BA74" s="1" t="str">
        <f>IF(OR(ISBLANK(MonthlyReport_Entry), BA$1 = ""), "", MonthlyReport_Entry)</f>
        <v/>
      </c>
      <c r="BB74" s="1" t="str">
        <f>IF(OR(ISBLANK(MonthlyReport_Entry), BB$1 = ""), "", MonthlyReport_Entry)</f>
        <v/>
      </c>
      <c r="BC74" s="1" t="str">
        <f>IF(OR(ISBLANK(MonthlyReport_Entry), BC$1 = ""), "", MonthlyReport_Entry)</f>
        <v/>
      </c>
      <c r="BD74" s="1" t="str">
        <f>IF(OR(ISBLANK(MonthlyReport_Entry), BD$1 = ""), "", MonthlyReport_Entry)</f>
        <v/>
      </c>
      <c r="BE74" s="1" t="str">
        <f>IF(OR(ISBLANK(MonthlyReport_Entry), BE$1 = ""), "", MonthlyReport_Entry)</f>
        <v/>
      </c>
      <c r="BF74" s="1" t="str">
        <f>IF(OR(ISBLANK(MonthlyReport_Entry), BF$1 = ""), "", MonthlyReport_Entry)</f>
        <v/>
      </c>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row>
    <row r="75" spans="1:177" s="8" customFormat="1" x14ac:dyDescent="0.45">
      <c r="A75" s="58"/>
      <c r="B75" s="14" t="str">
        <f t="shared" si="6"/>
        <v/>
      </c>
      <c r="C75" s="11" t="str">
        <f t="shared" si="8"/>
        <v/>
      </c>
      <c r="D75" s="11" t="str">
        <f>IF($B75 &lt;&gt; "", SUMIF(Transactions!$C:$C, "&lt;" &amp; EDATE($B75, 1), Transactions!G:G), "")</f>
        <v/>
      </c>
      <c r="E75" s="9" t="str">
        <f>Investments!C76</f>
        <v/>
      </c>
      <c r="F75" s="10" t="str">
        <f>IF(B75 &lt;&gt; "", SUMIFS(Transactions!$G:$G, Transactions!H:H, "=" &amp; TRUE, Transactions!$C:$C, "&gt;=" &amp; $B75, Transactions!$C:$C, "&lt;" &amp; EDATE($B75, 1)), "")</f>
        <v/>
      </c>
      <c r="G75" s="10" t="str">
        <f>IF(B75 &lt;&gt; "", SUMIFS(Transactions!$G:$G, Transactions!$C:$C, "&gt;=" &amp; $B75, Transactions!$C:$C, "&lt;" &amp; EDATE($B75, 1)), "")</f>
        <v/>
      </c>
      <c r="H75" s="3" t="str">
        <f t="shared" si="7"/>
        <v/>
      </c>
      <c r="I75" s="1" t="str">
        <f>IF(OR(ISBLANK(MonthlyReport_Entry), I$1 = ""), "", MonthlyReport_Entry)</f>
        <v/>
      </c>
      <c r="J75" s="1" t="str">
        <f>IF(OR(ISBLANK(MonthlyReport_Entry), J$1 = ""), "", MonthlyReport_Entry)</f>
        <v/>
      </c>
      <c r="K75" s="1" t="str">
        <f>IF(OR(ISBLANK(MonthlyReport_Entry), K$1 = ""), "", MonthlyReport_Entry)</f>
        <v/>
      </c>
      <c r="L75" s="1" t="str">
        <f>IF(OR(ISBLANK(MonthlyReport_Entry), L$1 = ""), "", MonthlyReport_Entry)</f>
        <v/>
      </c>
      <c r="M75" s="1" t="str">
        <f>IF(OR(ISBLANK(MonthlyReport_Entry), M$1 = ""), "", MonthlyReport_Entry)</f>
        <v/>
      </c>
      <c r="N75" s="1" t="str">
        <f>IF(OR(ISBLANK(MonthlyReport_Entry), N$1 = ""), "", MonthlyReport_Entry)</f>
        <v/>
      </c>
      <c r="O75" s="1" t="str">
        <f>IF(OR(ISBLANK(MonthlyReport_Entry), O$1 = ""), "", MonthlyReport_Entry)</f>
        <v/>
      </c>
      <c r="P75" s="1" t="str">
        <f>IF(OR(ISBLANK(MonthlyReport_Entry), P$1 = ""), "", MonthlyReport_Entry)</f>
        <v/>
      </c>
      <c r="Q75" s="1" t="str">
        <f>IF(OR(ISBLANK(MonthlyReport_Entry), Q$1 = ""), "", MonthlyReport_Entry)</f>
        <v/>
      </c>
      <c r="R75" s="1" t="str">
        <f>IF(OR(ISBLANK(MonthlyReport_Entry), R$1 = ""), "", MonthlyReport_Entry)</f>
        <v/>
      </c>
      <c r="S75" s="1" t="str">
        <f>IF(OR(ISBLANK(MonthlyReport_Entry), S$1 = ""), "", MonthlyReport_Entry)</f>
        <v/>
      </c>
      <c r="T75" s="1" t="str">
        <f>IF(OR(ISBLANK(MonthlyReport_Entry), T$1 = ""), "", MonthlyReport_Entry)</f>
        <v/>
      </c>
      <c r="U75" s="1" t="str">
        <f>IF(OR(ISBLANK(MonthlyReport_Entry), U$1 = ""), "", MonthlyReport_Entry)</f>
        <v/>
      </c>
      <c r="V75" s="1" t="str">
        <f>IF(OR(ISBLANK(MonthlyReport_Entry), V$1 = ""), "", MonthlyReport_Entry)</f>
        <v/>
      </c>
      <c r="W75" s="1" t="str">
        <f>IF(OR(ISBLANK(MonthlyReport_Entry), W$1 = ""), "", MonthlyReport_Entry)</f>
        <v/>
      </c>
      <c r="X75" s="1" t="str">
        <f>IF(OR(ISBLANK(MonthlyReport_Entry), X$1 = ""), "", MonthlyReport_Entry)</f>
        <v/>
      </c>
      <c r="Y75" s="1" t="str">
        <f>IF(OR(ISBLANK(MonthlyReport_Entry), Y$1 = ""), "", MonthlyReport_Entry)</f>
        <v/>
      </c>
      <c r="Z75" s="1" t="str">
        <f>IF(OR(ISBLANK(MonthlyReport_Entry), Z$1 = ""), "", MonthlyReport_Entry)</f>
        <v/>
      </c>
      <c r="AA75" s="1" t="str">
        <f>IF(OR(ISBLANK(MonthlyReport_Entry), AA$1 = ""), "", MonthlyReport_Entry)</f>
        <v/>
      </c>
      <c r="AB75" s="1" t="str">
        <f>IF(OR(ISBLANK(MonthlyReport_Entry), AB$1 = ""), "", MonthlyReport_Entry)</f>
        <v/>
      </c>
      <c r="AC75" s="1" t="str">
        <f>IF(OR(ISBLANK(MonthlyReport_Entry), AC$1 = ""), "", MonthlyReport_Entry)</f>
        <v/>
      </c>
      <c r="AD75" s="1" t="str">
        <f>IF(OR(ISBLANK(MonthlyReport_Entry), AD$1 = ""), "", MonthlyReport_Entry)</f>
        <v/>
      </c>
      <c r="AE75" s="1" t="str">
        <f>IF(OR(ISBLANK(MonthlyReport_Entry), AE$1 = ""), "", MonthlyReport_Entry)</f>
        <v/>
      </c>
      <c r="AF75" s="1" t="str">
        <f>IF(OR(ISBLANK(MonthlyReport_Entry), AF$1 = ""), "", MonthlyReport_Entry)</f>
        <v/>
      </c>
      <c r="AG75" s="1" t="str">
        <f>IF(OR(ISBLANK(MonthlyReport_Entry), AG$1 = ""), "", MonthlyReport_Entry)</f>
        <v/>
      </c>
      <c r="AH75" s="1" t="str">
        <f>IF(OR(ISBLANK(MonthlyReport_Entry), AH$1 = ""), "", MonthlyReport_Entry)</f>
        <v/>
      </c>
      <c r="AI75" s="1" t="str">
        <f>IF(OR(ISBLANK(MonthlyReport_Entry), AI$1 = ""), "", MonthlyReport_Entry)</f>
        <v/>
      </c>
      <c r="AJ75" s="1" t="str">
        <f>IF(OR(ISBLANK(MonthlyReport_Entry), AJ$1 = ""), "", MonthlyReport_Entry)</f>
        <v/>
      </c>
      <c r="AK75" s="1" t="str">
        <f>IF(OR(ISBLANK(MonthlyReport_Entry), AK$1 = ""), "", MonthlyReport_Entry)</f>
        <v/>
      </c>
      <c r="AL75" s="1" t="str">
        <f>IF(OR(ISBLANK(MonthlyReport_Entry), AL$1 = ""), "", MonthlyReport_Entry)</f>
        <v/>
      </c>
      <c r="AM75" s="1" t="str">
        <f>IF(OR(ISBLANK(MonthlyReport_Entry), AM$1 = ""), "", MonthlyReport_Entry)</f>
        <v/>
      </c>
      <c r="AN75" s="1" t="str">
        <f>IF(OR(ISBLANK(MonthlyReport_Entry), AN$1 = ""), "", MonthlyReport_Entry)</f>
        <v/>
      </c>
      <c r="AO75" s="1" t="str">
        <f>IF(OR(ISBLANK(MonthlyReport_Entry), AO$1 = ""), "", MonthlyReport_Entry)</f>
        <v/>
      </c>
      <c r="AP75" s="1" t="str">
        <f>IF(OR(ISBLANK(MonthlyReport_Entry), AP$1 = ""), "", MonthlyReport_Entry)</f>
        <v/>
      </c>
      <c r="AQ75" s="1" t="str">
        <f>IF(OR(ISBLANK(MonthlyReport_Entry), AQ$1 = ""), "", MonthlyReport_Entry)</f>
        <v/>
      </c>
      <c r="AR75" s="1" t="str">
        <f>IF(OR(ISBLANK(MonthlyReport_Entry), AR$1 = ""), "", MonthlyReport_Entry)</f>
        <v/>
      </c>
      <c r="AS75" s="1" t="str">
        <f>IF(OR(ISBLANK(MonthlyReport_Entry), AS$1 = ""), "", MonthlyReport_Entry)</f>
        <v/>
      </c>
      <c r="AT75" s="1" t="str">
        <f>IF(OR(ISBLANK(MonthlyReport_Entry), AT$1 = ""), "", MonthlyReport_Entry)</f>
        <v/>
      </c>
      <c r="AU75" s="1" t="str">
        <f>IF(OR(ISBLANK(MonthlyReport_Entry), AU$1 = ""), "", MonthlyReport_Entry)</f>
        <v/>
      </c>
      <c r="AV75" s="1" t="str">
        <f>IF(OR(ISBLANK(MonthlyReport_Entry), AV$1 = ""), "", MonthlyReport_Entry)</f>
        <v/>
      </c>
      <c r="AW75" s="1" t="str">
        <f>IF(OR(ISBLANK(MonthlyReport_Entry), AW$1 = ""), "", MonthlyReport_Entry)</f>
        <v/>
      </c>
      <c r="AX75" s="1" t="str">
        <f>IF(OR(ISBLANK(MonthlyReport_Entry), AX$1 = ""), "", MonthlyReport_Entry)</f>
        <v/>
      </c>
      <c r="AY75" s="1" t="str">
        <f>IF(OR(ISBLANK(MonthlyReport_Entry), AY$1 = ""), "", MonthlyReport_Entry)</f>
        <v/>
      </c>
      <c r="AZ75" s="1" t="str">
        <f>IF(OR(ISBLANK(MonthlyReport_Entry), AZ$1 = ""), "", MonthlyReport_Entry)</f>
        <v/>
      </c>
      <c r="BA75" s="1" t="str">
        <f>IF(OR(ISBLANK(MonthlyReport_Entry), BA$1 = ""), "", MonthlyReport_Entry)</f>
        <v/>
      </c>
      <c r="BB75" s="1" t="str">
        <f>IF(OR(ISBLANK(MonthlyReport_Entry), BB$1 = ""), "", MonthlyReport_Entry)</f>
        <v/>
      </c>
      <c r="BC75" s="1" t="str">
        <f>IF(OR(ISBLANK(MonthlyReport_Entry), BC$1 = ""), "", MonthlyReport_Entry)</f>
        <v/>
      </c>
      <c r="BD75" s="1" t="str">
        <f>IF(OR(ISBLANK(MonthlyReport_Entry), BD$1 = ""), "", MonthlyReport_Entry)</f>
        <v/>
      </c>
      <c r="BE75" s="1" t="str">
        <f>IF(OR(ISBLANK(MonthlyReport_Entry), BE$1 = ""), "", MonthlyReport_Entry)</f>
        <v/>
      </c>
      <c r="BF75" s="1" t="str">
        <f>IF(OR(ISBLANK(MonthlyReport_Entry), BF$1 = ""), "", MonthlyReport_Entry)</f>
        <v/>
      </c>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row>
    <row r="76" spans="1:177" s="8" customFormat="1" x14ac:dyDescent="0.45">
      <c r="A76" s="58"/>
      <c r="B76" s="14" t="str">
        <f t="shared" si="6"/>
        <v/>
      </c>
      <c r="C76" s="11" t="str">
        <f t="shared" si="8"/>
        <v/>
      </c>
      <c r="D76" s="11" t="str">
        <f>IF($B76 &lt;&gt; "", SUMIF(Transactions!$C:$C, "&lt;" &amp; EDATE($B76, 1), Transactions!G:G), "")</f>
        <v/>
      </c>
      <c r="E76" s="9" t="str">
        <f>Investments!C77</f>
        <v/>
      </c>
      <c r="F76" s="10" t="str">
        <f>IF(B76 &lt;&gt; "", SUMIFS(Transactions!$G:$G, Transactions!H:H, "=" &amp; TRUE, Transactions!$C:$C, "&gt;=" &amp; $B76, Transactions!$C:$C, "&lt;" &amp; EDATE($B76, 1)), "")</f>
        <v/>
      </c>
      <c r="G76" s="10" t="str">
        <f>IF(B76 &lt;&gt; "", SUMIFS(Transactions!$G:$G, Transactions!$C:$C, "&gt;=" &amp; $B76, Transactions!$C:$C, "&lt;" &amp; EDATE($B76, 1)), "")</f>
        <v/>
      </c>
      <c r="H76" s="3" t="str">
        <f t="shared" si="7"/>
        <v/>
      </c>
      <c r="I76" s="1" t="str">
        <f>IF(OR(ISBLANK(MonthlyReport_Entry), I$1 = ""), "", MonthlyReport_Entry)</f>
        <v/>
      </c>
      <c r="J76" s="1" t="str">
        <f>IF(OR(ISBLANK(MonthlyReport_Entry), J$1 = ""), "", MonthlyReport_Entry)</f>
        <v/>
      </c>
      <c r="K76" s="1" t="str">
        <f>IF(OR(ISBLANK(MonthlyReport_Entry), K$1 = ""), "", MonthlyReport_Entry)</f>
        <v/>
      </c>
      <c r="L76" s="1" t="str">
        <f>IF(OR(ISBLANK(MonthlyReport_Entry), L$1 = ""), "", MonthlyReport_Entry)</f>
        <v/>
      </c>
      <c r="M76" s="1" t="str">
        <f>IF(OR(ISBLANK(MonthlyReport_Entry), M$1 = ""), "", MonthlyReport_Entry)</f>
        <v/>
      </c>
      <c r="N76" s="1" t="str">
        <f>IF(OR(ISBLANK(MonthlyReport_Entry), N$1 = ""), "", MonthlyReport_Entry)</f>
        <v/>
      </c>
      <c r="O76" s="1" t="str">
        <f>IF(OR(ISBLANK(MonthlyReport_Entry), O$1 = ""), "", MonthlyReport_Entry)</f>
        <v/>
      </c>
      <c r="P76" s="1" t="str">
        <f>IF(OR(ISBLANK(MonthlyReport_Entry), P$1 = ""), "", MonthlyReport_Entry)</f>
        <v/>
      </c>
      <c r="Q76" s="1" t="str">
        <f>IF(OR(ISBLANK(MonthlyReport_Entry), Q$1 = ""), "", MonthlyReport_Entry)</f>
        <v/>
      </c>
      <c r="R76" s="1" t="str">
        <f>IF(OR(ISBLANK(MonthlyReport_Entry), R$1 = ""), "", MonthlyReport_Entry)</f>
        <v/>
      </c>
      <c r="S76" s="1" t="str">
        <f>IF(OR(ISBLANK(MonthlyReport_Entry), S$1 = ""), "", MonthlyReport_Entry)</f>
        <v/>
      </c>
      <c r="T76" s="1" t="str">
        <f>IF(OR(ISBLANK(MonthlyReport_Entry), T$1 = ""), "", MonthlyReport_Entry)</f>
        <v/>
      </c>
      <c r="U76" s="1" t="str">
        <f>IF(OR(ISBLANK(MonthlyReport_Entry), U$1 = ""), "", MonthlyReport_Entry)</f>
        <v/>
      </c>
      <c r="V76" s="1" t="str">
        <f>IF(OR(ISBLANK(MonthlyReport_Entry), V$1 = ""), "", MonthlyReport_Entry)</f>
        <v/>
      </c>
      <c r="W76" s="1" t="str">
        <f>IF(OR(ISBLANK(MonthlyReport_Entry), W$1 = ""), "", MonthlyReport_Entry)</f>
        <v/>
      </c>
      <c r="X76" s="1" t="str">
        <f>IF(OR(ISBLANK(MonthlyReport_Entry), X$1 = ""), "", MonthlyReport_Entry)</f>
        <v/>
      </c>
      <c r="Y76" s="1" t="str">
        <f>IF(OR(ISBLANK(MonthlyReport_Entry), Y$1 = ""), "", MonthlyReport_Entry)</f>
        <v/>
      </c>
      <c r="Z76" s="1" t="str">
        <f>IF(OR(ISBLANK(MonthlyReport_Entry), Z$1 = ""), "", MonthlyReport_Entry)</f>
        <v/>
      </c>
      <c r="AA76" s="1" t="str">
        <f>IF(OR(ISBLANK(MonthlyReport_Entry), AA$1 = ""), "", MonthlyReport_Entry)</f>
        <v/>
      </c>
      <c r="AB76" s="1" t="str">
        <f>IF(OR(ISBLANK(MonthlyReport_Entry), AB$1 = ""), "", MonthlyReport_Entry)</f>
        <v/>
      </c>
      <c r="AC76" s="1" t="str">
        <f>IF(OR(ISBLANK(MonthlyReport_Entry), AC$1 = ""), "", MonthlyReport_Entry)</f>
        <v/>
      </c>
      <c r="AD76" s="1" t="str">
        <f>IF(OR(ISBLANK(MonthlyReport_Entry), AD$1 = ""), "", MonthlyReport_Entry)</f>
        <v/>
      </c>
      <c r="AE76" s="1" t="str">
        <f>IF(OR(ISBLANK(MonthlyReport_Entry), AE$1 = ""), "", MonthlyReport_Entry)</f>
        <v/>
      </c>
      <c r="AF76" s="1" t="str">
        <f>IF(OR(ISBLANK(MonthlyReport_Entry), AF$1 = ""), "", MonthlyReport_Entry)</f>
        <v/>
      </c>
      <c r="AG76" s="1" t="str">
        <f>IF(OR(ISBLANK(MonthlyReport_Entry), AG$1 = ""), "", MonthlyReport_Entry)</f>
        <v/>
      </c>
      <c r="AH76" s="1" t="str">
        <f>IF(OR(ISBLANK(MonthlyReport_Entry), AH$1 = ""), "", MonthlyReport_Entry)</f>
        <v/>
      </c>
      <c r="AI76" s="1" t="str">
        <f>IF(OR(ISBLANK(MonthlyReport_Entry), AI$1 = ""), "", MonthlyReport_Entry)</f>
        <v/>
      </c>
      <c r="AJ76" s="1" t="str">
        <f>IF(OR(ISBLANK(MonthlyReport_Entry), AJ$1 = ""), "", MonthlyReport_Entry)</f>
        <v/>
      </c>
      <c r="AK76" s="1" t="str">
        <f>IF(OR(ISBLANK(MonthlyReport_Entry), AK$1 = ""), "", MonthlyReport_Entry)</f>
        <v/>
      </c>
      <c r="AL76" s="1" t="str">
        <f>IF(OR(ISBLANK(MonthlyReport_Entry), AL$1 = ""), "", MonthlyReport_Entry)</f>
        <v/>
      </c>
      <c r="AM76" s="1" t="str">
        <f>IF(OR(ISBLANK(MonthlyReport_Entry), AM$1 = ""), "", MonthlyReport_Entry)</f>
        <v/>
      </c>
      <c r="AN76" s="1" t="str">
        <f>IF(OR(ISBLANK(MonthlyReport_Entry), AN$1 = ""), "", MonthlyReport_Entry)</f>
        <v/>
      </c>
      <c r="AO76" s="1" t="str">
        <f>IF(OR(ISBLANK(MonthlyReport_Entry), AO$1 = ""), "", MonthlyReport_Entry)</f>
        <v/>
      </c>
      <c r="AP76" s="1" t="str">
        <f>IF(OR(ISBLANK(MonthlyReport_Entry), AP$1 = ""), "", MonthlyReport_Entry)</f>
        <v/>
      </c>
      <c r="AQ76" s="1" t="str">
        <f>IF(OR(ISBLANK(MonthlyReport_Entry), AQ$1 = ""), "", MonthlyReport_Entry)</f>
        <v/>
      </c>
      <c r="AR76" s="1" t="str">
        <f>IF(OR(ISBLANK(MonthlyReport_Entry), AR$1 = ""), "", MonthlyReport_Entry)</f>
        <v/>
      </c>
      <c r="AS76" s="1" t="str">
        <f>IF(OR(ISBLANK(MonthlyReport_Entry), AS$1 = ""), "", MonthlyReport_Entry)</f>
        <v/>
      </c>
      <c r="AT76" s="1" t="str">
        <f>IF(OR(ISBLANK(MonthlyReport_Entry), AT$1 = ""), "", MonthlyReport_Entry)</f>
        <v/>
      </c>
      <c r="AU76" s="1" t="str">
        <f>IF(OR(ISBLANK(MonthlyReport_Entry), AU$1 = ""), "", MonthlyReport_Entry)</f>
        <v/>
      </c>
      <c r="AV76" s="1" t="str">
        <f>IF(OR(ISBLANK(MonthlyReport_Entry), AV$1 = ""), "", MonthlyReport_Entry)</f>
        <v/>
      </c>
      <c r="AW76" s="1" t="str">
        <f>IF(OR(ISBLANK(MonthlyReport_Entry), AW$1 = ""), "", MonthlyReport_Entry)</f>
        <v/>
      </c>
      <c r="AX76" s="1" t="str">
        <f>IF(OR(ISBLANK(MonthlyReport_Entry), AX$1 = ""), "", MonthlyReport_Entry)</f>
        <v/>
      </c>
      <c r="AY76" s="1" t="str">
        <f>IF(OR(ISBLANK(MonthlyReport_Entry), AY$1 = ""), "", MonthlyReport_Entry)</f>
        <v/>
      </c>
      <c r="AZ76" s="1" t="str">
        <f>IF(OR(ISBLANK(MonthlyReport_Entry), AZ$1 = ""), "", MonthlyReport_Entry)</f>
        <v/>
      </c>
      <c r="BA76" s="1" t="str">
        <f>IF(OR(ISBLANK(MonthlyReport_Entry), BA$1 = ""), "", MonthlyReport_Entry)</f>
        <v/>
      </c>
      <c r="BB76" s="1" t="str">
        <f>IF(OR(ISBLANK(MonthlyReport_Entry), BB$1 = ""), "", MonthlyReport_Entry)</f>
        <v/>
      </c>
      <c r="BC76" s="1" t="str">
        <f>IF(OR(ISBLANK(MonthlyReport_Entry), BC$1 = ""), "", MonthlyReport_Entry)</f>
        <v/>
      </c>
      <c r="BD76" s="1" t="str">
        <f>IF(OR(ISBLANK(MonthlyReport_Entry), BD$1 = ""), "", MonthlyReport_Entry)</f>
        <v/>
      </c>
      <c r="BE76" s="1" t="str">
        <f>IF(OR(ISBLANK(MonthlyReport_Entry), BE$1 = ""), "", MonthlyReport_Entry)</f>
        <v/>
      </c>
      <c r="BF76" s="1" t="str">
        <f>IF(OR(ISBLANK(MonthlyReport_Entry), BF$1 = ""), "", MonthlyReport_Entry)</f>
        <v/>
      </c>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row>
    <row r="77" spans="1:177" s="8" customFormat="1" x14ac:dyDescent="0.45">
      <c r="A77" s="58"/>
      <c r="B77" s="14" t="str">
        <f t="shared" si="6"/>
        <v/>
      </c>
      <c r="C77" s="11" t="str">
        <f t="shared" si="8"/>
        <v/>
      </c>
      <c r="D77" s="11" t="str">
        <f>IF($B77 &lt;&gt; "", SUMIF(Transactions!$C:$C, "&lt;" &amp; EDATE($B77, 1), Transactions!G:G), "")</f>
        <v/>
      </c>
      <c r="E77" s="9" t="str">
        <f>Investments!C78</f>
        <v/>
      </c>
      <c r="F77" s="10" t="str">
        <f>IF(B77 &lt;&gt; "", SUMIFS(Transactions!$G:$G, Transactions!H:H, "=" &amp; TRUE, Transactions!$C:$C, "&gt;=" &amp; $B77, Transactions!$C:$C, "&lt;" &amp; EDATE($B77, 1)), "")</f>
        <v/>
      </c>
      <c r="G77" s="10" t="str">
        <f>IF(B77 &lt;&gt; "", SUMIFS(Transactions!$G:$G, Transactions!$C:$C, "&gt;=" &amp; $B77, Transactions!$C:$C, "&lt;" &amp; EDATE($B77, 1)), "")</f>
        <v/>
      </c>
      <c r="H77" s="3" t="str">
        <f t="shared" si="7"/>
        <v/>
      </c>
      <c r="I77" s="1" t="str">
        <f>IF(OR(ISBLANK(MonthlyReport_Entry), I$1 = ""), "", MonthlyReport_Entry)</f>
        <v/>
      </c>
      <c r="J77" s="1" t="str">
        <f>IF(OR(ISBLANK(MonthlyReport_Entry), J$1 = ""), "", MonthlyReport_Entry)</f>
        <v/>
      </c>
      <c r="K77" s="1" t="str">
        <f>IF(OR(ISBLANK(MonthlyReport_Entry), K$1 = ""), "", MonthlyReport_Entry)</f>
        <v/>
      </c>
      <c r="L77" s="1" t="str">
        <f>IF(OR(ISBLANK(MonthlyReport_Entry), L$1 = ""), "", MonthlyReport_Entry)</f>
        <v/>
      </c>
      <c r="M77" s="1" t="str">
        <f>IF(OR(ISBLANK(MonthlyReport_Entry), M$1 = ""), "", MonthlyReport_Entry)</f>
        <v/>
      </c>
      <c r="N77" s="1" t="str">
        <f>IF(OR(ISBLANK(MonthlyReport_Entry), N$1 = ""), "", MonthlyReport_Entry)</f>
        <v/>
      </c>
      <c r="O77" s="1" t="str">
        <f>IF(OR(ISBLANK(MonthlyReport_Entry), O$1 = ""), "", MonthlyReport_Entry)</f>
        <v/>
      </c>
      <c r="P77" s="1" t="str">
        <f>IF(OR(ISBLANK(MonthlyReport_Entry), P$1 = ""), "", MonthlyReport_Entry)</f>
        <v/>
      </c>
      <c r="Q77" s="1" t="str">
        <f>IF(OR(ISBLANK(MonthlyReport_Entry), Q$1 = ""), "", MonthlyReport_Entry)</f>
        <v/>
      </c>
      <c r="R77" s="1" t="str">
        <f>IF(OR(ISBLANK(MonthlyReport_Entry), R$1 = ""), "", MonthlyReport_Entry)</f>
        <v/>
      </c>
      <c r="S77" s="1" t="str">
        <f>IF(OR(ISBLANK(MonthlyReport_Entry), S$1 = ""), "", MonthlyReport_Entry)</f>
        <v/>
      </c>
      <c r="T77" s="1" t="str">
        <f>IF(OR(ISBLANK(MonthlyReport_Entry), T$1 = ""), "", MonthlyReport_Entry)</f>
        <v/>
      </c>
      <c r="U77" s="1" t="str">
        <f>IF(OR(ISBLANK(MonthlyReport_Entry), U$1 = ""), "", MonthlyReport_Entry)</f>
        <v/>
      </c>
      <c r="V77" s="1" t="str">
        <f>IF(OR(ISBLANK(MonthlyReport_Entry), V$1 = ""), "", MonthlyReport_Entry)</f>
        <v/>
      </c>
      <c r="W77" s="1" t="str">
        <f>IF(OR(ISBLANK(MonthlyReport_Entry), W$1 = ""), "", MonthlyReport_Entry)</f>
        <v/>
      </c>
      <c r="X77" s="1" t="str">
        <f>IF(OR(ISBLANK(MonthlyReport_Entry), X$1 = ""), "", MonthlyReport_Entry)</f>
        <v/>
      </c>
      <c r="Y77" s="1" t="str">
        <f>IF(OR(ISBLANK(MonthlyReport_Entry), Y$1 = ""), "", MonthlyReport_Entry)</f>
        <v/>
      </c>
      <c r="Z77" s="1" t="str">
        <f>IF(OR(ISBLANK(MonthlyReport_Entry), Z$1 = ""), "", MonthlyReport_Entry)</f>
        <v/>
      </c>
      <c r="AA77" s="1" t="str">
        <f>IF(OR(ISBLANK(MonthlyReport_Entry), AA$1 = ""), "", MonthlyReport_Entry)</f>
        <v/>
      </c>
      <c r="AB77" s="1" t="str">
        <f>IF(OR(ISBLANK(MonthlyReport_Entry), AB$1 = ""), "", MonthlyReport_Entry)</f>
        <v/>
      </c>
      <c r="AC77" s="1" t="str">
        <f>IF(OR(ISBLANK(MonthlyReport_Entry), AC$1 = ""), "", MonthlyReport_Entry)</f>
        <v/>
      </c>
      <c r="AD77" s="1" t="str">
        <f>IF(OR(ISBLANK(MonthlyReport_Entry), AD$1 = ""), "", MonthlyReport_Entry)</f>
        <v/>
      </c>
      <c r="AE77" s="1" t="str">
        <f>IF(OR(ISBLANK(MonthlyReport_Entry), AE$1 = ""), "", MonthlyReport_Entry)</f>
        <v/>
      </c>
      <c r="AF77" s="1" t="str">
        <f>IF(OR(ISBLANK(MonthlyReport_Entry), AF$1 = ""), "", MonthlyReport_Entry)</f>
        <v/>
      </c>
      <c r="AG77" s="1" t="str">
        <f>IF(OR(ISBLANK(MonthlyReport_Entry), AG$1 = ""), "", MonthlyReport_Entry)</f>
        <v/>
      </c>
      <c r="AH77" s="1" t="str">
        <f>IF(OR(ISBLANK(MonthlyReport_Entry), AH$1 = ""), "", MonthlyReport_Entry)</f>
        <v/>
      </c>
      <c r="AI77" s="1" t="str">
        <f>IF(OR(ISBLANK(MonthlyReport_Entry), AI$1 = ""), "", MonthlyReport_Entry)</f>
        <v/>
      </c>
      <c r="AJ77" s="1" t="str">
        <f>IF(OR(ISBLANK(MonthlyReport_Entry), AJ$1 = ""), "", MonthlyReport_Entry)</f>
        <v/>
      </c>
      <c r="AK77" s="1" t="str">
        <f>IF(OR(ISBLANK(MonthlyReport_Entry), AK$1 = ""), "", MonthlyReport_Entry)</f>
        <v/>
      </c>
      <c r="AL77" s="1" t="str">
        <f>IF(OR(ISBLANK(MonthlyReport_Entry), AL$1 = ""), "", MonthlyReport_Entry)</f>
        <v/>
      </c>
      <c r="AM77" s="1" t="str">
        <f>IF(OR(ISBLANK(MonthlyReport_Entry), AM$1 = ""), "", MonthlyReport_Entry)</f>
        <v/>
      </c>
      <c r="AN77" s="1" t="str">
        <f>IF(OR(ISBLANK(MonthlyReport_Entry), AN$1 = ""), "", MonthlyReport_Entry)</f>
        <v/>
      </c>
      <c r="AO77" s="1" t="str">
        <f>IF(OR(ISBLANK(MonthlyReport_Entry), AO$1 = ""), "", MonthlyReport_Entry)</f>
        <v/>
      </c>
      <c r="AP77" s="1" t="str">
        <f>IF(OR(ISBLANK(MonthlyReport_Entry), AP$1 = ""), "", MonthlyReport_Entry)</f>
        <v/>
      </c>
      <c r="AQ77" s="1" t="str">
        <f>IF(OR(ISBLANK(MonthlyReport_Entry), AQ$1 = ""), "", MonthlyReport_Entry)</f>
        <v/>
      </c>
      <c r="AR77" s="1" t="str">
        <f>IF(OR(ISBLANK(MonthlyReport_Entry), AR$1 = ""), "", MonthlyReport_Entry)</f>
        <v/>
      </c>
      <c r="AS77" s="1" t="str">
        <f>IF(OR(ISBLANK(MonthlyReport_Entry), AS$1 = ""), "", MonthlyReport_Entry)</f>
        <v/>
      </c>
      <c r="AT77" s="1" t="str">
        <f>IF(OR(ISBLANK(MonthlyReport_Entry), AT$1 = ""), "", MonthlyReport_Entry)</f>
        <v/>
      </c>
      <c r="AU77" s="1" t="str">
        <f>IF(OR(ISBLANK(MonthlyReport_Entry), AU$1 = ""), "", MonthlyReport_Entry)</f>
        <v/>
      </c>
      <c r="AV77" s="1" t="str">
        <f>IF(OR(ISBLANK(MonthlyReport_Entry), AV$1 = ""), "", MonthlyReport_Entry)</f>
        <v/>
      </c>
      <c r="AW77" s="1" t="str">
        <f>IF(OR(ISBLANK(MonthlyReport_Entry), AW$1 = ""), "", MonthlyReport_Entry)</f>
        <v/>
      </c>
      <c r="AX77" s="1" t="str">
        <f>IF(OR(ISBLANK(MonthlyReport_Entry), AX$1 = ""), "", MonthlyReport_Entry)</f>
        <v/>
      </c>
      <c r="AY77" s="1" t="str">
        <f>IF(OR(ISBLANK(MonthlyReport_Entry), AY$1 = ""), "", MonthlyReport_Entry)</f>
        <v/>
      </c>
      <c r="AZ77" s="1" t="str">
        <f>IF(OR(ISBLANK(MonthlyReport_Entry), AZ$1 = ""), "", MonthlyReport_Entry)</f>
        <v/>
      </c>
      <c r="BA77" s="1" t="str">
        <f>IF(OR(ISBLANK(MonthlyReport_Entry), BA$1 = ""), "", MonthlyReport_Entry)</f>
        <v/>
      </c>
      <c r="BB77" s="1" t="str">
        <f>IF(OR(ISBLANK(MonthlyReport_Entry), BB$1 = ""), "", MonthlyReport_Entry)</f>
        <v/>
      </c>
      <c r="BC77" s="1" t="str">
        <f>IF(OR(ISBLANK(MonthlyReport_Entry), BC$1 = ""), "", MonthlyReport_Entry)</f>
        <v/>
      </c>
      <c r="BD77" s="1" t="str">
        <f>IF(OR(ISBLANK(MonthlyReport_Entry), BD$1 = ""), "", MonthlyReport_Entry)</f>
        <v/>
      </c>
      <c r="BE77" s="1" t="str">
        <f>IF(OR(ISBLANK(MonthlyReport_Entry), BE$1 = ""), "", MonthlyReport_Entry)</f>
        <v/>
      </c>
      <c r="BF77" s="1" t="str">
        <f>IF(OR(ISBLANK(MonthlyReport_Entry), BF$1 = ""), "", MonthlyReport_Entry)</f>
        <v/>
      </c>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row>
    <row r="78" spans="1:177" s="8" customFormat="1" x14ac:dyDescent="0.45">
      <c r="A78" s="58"/>
      <c r="B78" s="14" t="str">
        <f t="shared" si="6"/>
        <v/>
      </c>
      <c r="C78" s="11" t="str">
        <f t="shared" si="8"/>
        <v/>
      </c>
      <c r="D78" s="11" t="str">
        <f>IF($B78 &lt;&gt; "", SUMIF(Transactions!$C:$C, "&lt;" &amp; EDATE($B78, 1), Transactions!G:G), "")</f>
        <v/>
      </c>
      <c r="E78" s="9" t="str">
        <f>Investments!C79</f>
        <v/>
      </c>
      <c r="F78" s="10" t="str">
        <f>IF(B78 &lt;&gt; "", SUMIFS(Transactions!$G:$G, Transactions!H:H, "=" &amp; TRUE, Transactions!$C:$C, "&gt;=" &amp; $B78, Transactions!$C:$C, "&lt;" &amp; EDATE($B78, 1)), "")</f>
        <v/>
      </c>
      <c r="G78" s="10" t="str">
        <f>IF(B78 &lt;&gt; "", SUMIFS(Transactions!$G:$G, Transactions!$C:$C, "&gt;=" &amp; $B78, Transactions!$C:$C, "&lt;" &amp; EDATE($B78, 1)), "")</f>
        <v/>
      </c>
      <c r="H78" s="3" t="str">
        <f t="shared" si="7"/>
        <v/>
      </c>
      <c r="I78" s="1" t="str">
        <f>IF(OR(ISBLANK(MonthlyReport_Entry), I$1 = ""), "", MonthlyReport_Entry)</f>
        <v/>
      </c>
      <c r="J78" s="1" t="str">
        <f>IF(OR(ISBLANK(MonthlyReport_Entry), J$1 = ""), "", MonthlyReport_Entry)</f>
        <v/>
      </c>
      <c r="K78" s="1" t="str">
        <f>IF(OR(ISBLANK(MonthlyReport_Entry), K$1 = ""), "", MonthlyReport_Entry)</f>
        <v/>
      </c>
      <c r="L78" s="1" t="str">
        <f>IF(OR(ISBLANK(MonthlyReport_Entry), L$1 = ""), "", MonthlyReport_Entry)</f>
        <v/>
      </c>
      <c r="M78" s="1" t="str">
        <f>IF(OR(ISBLANK(MonthlyReport_Entry), M$1 = ""), "", MonthlyReport_Entry)</f>
        <v/>
      </c>
      <c r="N78" s="1" t="str">
        <f>IF(OR(ISBLANK(MonthlyReport_Entry), N$1 = ""), "", MonthlyReport_Entry)</f>
        <v/>
      </c>
      <c r="O78" s="1" t="str">
        <f>IF(OR(ISBLANK(MonthlyReport_Entry), O$1 = ""), "", MonthlyReport_Entry)</f>
        <v/>
      </c>
      <c r="P78" s="1" t="str">
        <f>IF(OR(ISBLANK(MonthlyReport_Entry), P$1 = ""), "", MonthlyReport_Entry)</f>
        <v/>
      </c>
      <c r="Q78" s="1" t="str">
        <f>IF(OR(ISBLANK(MonthlyReport_Entry), Q$1 = ""), "", MonthlyReport_Entry)</f>
        <v/>
      </c>
      <c r="R78" s="1" t="str">
        <f>IF(OR(ISBLANK(MonthlyReport_Entry), R$1 = ""), "", MonthlyReport_Entry)</f>
        <v/>
      </c>
      <c r="S78" s="1" t="str">
        <f>IF(OR(ISBLANK(MonthlyReport_Entry), S$1 = ""), "", MonthlyReport_Entry)</f>
        <v/>
      </c>
      <c r="T78" s="1" t="str">
        <f>IF(OR(ISBLANK(MonthlyReport_Entry), T$1 = ""), "", MonthlyReport_Entry)</f>
        <v/>
      </c>
      <c r="U78" s="1" t="str">
        <f>IF(OR(ISBLANK(MonthlyReport_Entry), U$1 = ""), "", MonthlyReport_Entry)</f>
        <v/>
      </c>
      <c r="V78" s="1" t="str">
        <f>IF(OR(ISBLANK(MonthlyReport_Entry), V$1 = ""), "", MonthlyReport_Entry)</f>
        <v/>
      </c>
      <c r="W78" s="1" t="str">
        <f>IF(OR(ISBLANK(MonthlyReport_Entry), W$1 = ""), "", MonthlyReport_Entry)</f>
        <v/>
      </c>
      <c r="X78" s="1" t="str">
        <f>IF(OR(ISBLANK(MonthlyReport_Entry), X$1 = ""), "", MonthlyReport_Entry)</f>
        <v/>
      </c>
      <c r="Y78" s="1" t="str">
        <f>IF(OR(ISBLANK(MonthlyReport_Entry), Y$1 = ""), "", MonthlyReport_Entry)</f>
        <v/>
      </c>
      <c r="Z78" s="1" t="str">
        <f>IF(OR(ISBLANK(MonthlyReport_Entry), Z$1 = ""), "", MonthlyReport_Entry)</f>
        <v/>
      </c>
      <c r="AA78" s="1" t="str">
        <f>IF(OR(ISBLANK(MonthlyReport_Entry), AA$1 = ""), "", MonthlyReport_Entry)</f>
        <v/>
      </c>
      <c r="AB78" s="1" t="str">
        <f>IF(OR(ISBLANK(MonthlyReport_Entry), AB$1 = ""), "", MonthlyReport_Entry)</f>
        <v/>
      </c>
      <c r="AC78" s="1" t="str">
        <f>IF(OR(ISBLANK(MonthlyReport_Entry), AC$1 = ""), "", MonthlyReport_Entry)</f>
        <v/>
      </c>
      <c r="AD78" s="1" t="str">
        <f>IF(OR(ISBLANK(MonthlyReport_Entry), AD$1 = ""), "", MonthlyReport_Entry)</f>
        <v/>
      </c>
      <c r="AE78" s="1" t="str">
        <f>IF(OR(ISBLANK(MonthlyReport_Entry), AE$1 = ""), "", MonthlyReport_Entry)</f>
        <v/>
      </c>
      <c r="AF78" s="1" t="str">
        <f>IF(OR(ISBLANK(MonthlyReport_Entry), AF$1 = ""), "", MonthlyReport_Entry)</f>
        <v/>
      </c>
      <c r="AG78" s="1" t="str">
        <f>IF(OR(ISBLANK(MonthlyReport_Entry), AG$1 = ""), "", MonthlyReport_Entry)</f>
        <v/>
      </c>
      <c r="AH78" s="1" t="str">
        <f>IF(OR(ISBLANK(MonthlyReport_Entry), AH$1 = ""), "", MonthlyReport_Entry)</f>
        <v/>
      </c>
      <c r="AI78" s="1" t="str">
        <f>IF(OR(ISBLANK(MonthlyReport_Entry), AI$1 = ""), "", MonthlyReport_Entry)</f>
        <v/>
      </c>
      <c r="AJ78" s="1" t="str">
        <f>IF(OR(ISBLANK(MonthlyReport_Entry), AJ$1 = ""), "", MonthlyReport_Entry)</f>
        <v/>
      </c>
      <c r="AK78" s="1" t="str">
        <f>IF(OR(ISBLANK(MonthlyReport_Entry), AK$1 = ""), "", MonthlyReport_Entry)</f>
        <v/>
      </c>
      <c r="AL78" s="1" t="str">
        <f>IF(OR(ISBLANK(MonthlyReport_Entry), AL$1 = ""), "", MonthlyReport_Entry)</f>
        <v/>
      </c>
      <c r="AM78" s="1" t="str">
        <f>IF(OR(ISBLANK(MonthlyReport_Entry), AM$1 = ""), "", MonthlyReport_Entry)</f>
        <v/>
      </c>
      <c r="AN78" s="1" t="str">
        <f>IF(OR(ISBLANK(MonthlyReport_Entry), AN$1 = ""), "", MonthlyReport_Entry)</f>
        <v/>
      </c>
      <c r="AO78" s="1" t="str">
        <f>IF(OR(ISBLANK(MonthlyReport_Entry), AO$1 = ""), "", MonthlyReport_Entry)</f>
        <v/>
      </c>
      <c r="AP78" s="1" t="str">
        <f>IF(OR(ISBLANK(MonthlyReport_Entry), AP$1 = ""), "", MonthlyReport_Entry)</f>
        <v/>
      </c>
      <c r="AQ78" s="1" t="str">
        <f>IF(OR(ISBLANK(MonthlyReport_Entry), AQ$1 = ""), "", MonthlyReport_Entry)</f>
        <v/>
      </c>
      <c r="AR78" s="1" t="str">
        <f>IF(OR(ISBLANK(MonthlyReport_Entry), AR$1 = ""), "", MonthlyReport_Entry)</f>
        <v/>
      </c>
      <c r="AS78" s="1" t="str">
        <f>IF(OR(ISBLANK(MonthlyReport_Entry), AS$1 = ""), "", MonthlyReport_Entry)</f>
        <v/>
      </c>
      <c r="AT78" s="1" t="str">
        <f>IF(OR(ISBLANK(MonthlyReport_Entry), AT$1 = ""), "", MonthlyReport_Entry)</f>
        <v/>
      </c>
      <c r="AU78" s="1" t="str">
        <f>IF(OR(ISBLANK(MonthlyReport_Entry), AU$1 = ""), "", MonthlyReport_Entry)</f>
        <v/>
      </c>
      <c r="AV78" s="1" t="str">
        <f>IF(OR(ISBLANK(MonthlyReport_Entry), AV$1 = ""), "", MonthlyReport_Entry)</f>
        <v/>
      </c>
      <c r="AW78" s="1" t="str">
        <f>IF(OR(ISBLANK(MonthlyReport_Entry), AW$1 = ""), "", MonthlyReport_Entry)</f>
        <v/>
      </c>
      <c r="AX78" s="1" t="str">
        <f>IF(OR(ISBLANK(MonthlyReport_Entry), AX$1 = ""), "", MonthlyReport_Entry)</f>
        <v/>
      </c>
      <c r="AY78" s="1" t="str">
        <f>IF(OR(ISBLANK(MonthlyReport_Entry), AY$1 = ""), "", MonthlyReport_Entry)</f>
        <v/>
      </c>
      <c r="AZ78" s="1" t="str">
        <f>IF(OR(ISBLANK(MonthlyReport_Entry), AZ$1 = ""), "", MonthlyReport_Entry)</f>
        <v/>
      </c>
      <c r="BA78" s="1" t="str">
        <f>IF(OR(ISBLANK(MonthlyReport_Entry), BA$1 = ""), "", MonthlyReport_Entry)</f>
        <v/>
      </c>
      <c r="BB78" s="1" t="str">
        <f>IF(OR(ISBLANK(MonthlyReport_Entry), BB$1 = ""), "", MonthlyReport_Entry)</f>
        <v/>
      </c>
      <c r="BC78" s="1" t="str">
        <f>IF(OR(ISBLANK(MonthlyReport_Entry), BC$1 = ""), "", MonthlyReport_Entry)</f>
        <v/>
      </c>
      <c r="BD78" s="1" t="str">
        <f>IF(OR(ISBLANK(MonthlyReport_Entry), BD$1 = ""), "", MonthlyReport_Entry)</f>
        <v/>
      </c>
      <c r="BE78" s="1" t="str">
        <f>IF(OR(ISBLANK(MonthlyReport_Entry), BE$1 = ""), "", MonthlyReport_Entry)</f>
        <v/>
      </c>
      <c r="BF78" s="1" t="str">
        <f>IF(OR(ISBLANK(MonthlyReport_Entry), BF$1 = ""), "", MonthlyReport_Entry)</f>
        <v/>
      </c>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row>
    <row r="79" spans="1:177" s="8" customFormat="1" x14ac:dyDescent="0.45">
      <c r="A79" s="58"/>
      <c r="B79" s="14" t="str">
        <f t="shared" si="6"/>
        <v/>
      </c>
      <c r="C79" s="11" t="str">
        <f t="shared" si="8"/>
        <v/>
      </c>
      <c r="D79" s="11" t="str">
        <f>IF($B79 &lt;&gt; "", SUMIF(Transactions!$C:$C, "&lt;" &amp; EDATE($B79, 1), Transactions!G:G), "")</f>
        <v/>
      </c>
      <c r="E79" s="9" t="str">
        <f>Investments!C80</f>
        <v/>
      </c>
      <c r="F79" s="10" t="str">
        <f>IF(B79 &lt;&gt; "", SUMIFS(Transactions!$G:$G, Transactions!H:H, "=" &amp; TRUE, Transactions!$C:$C, "&gt;=" &amp; $B79, Transactions!$C:$C, "&lt;" &amp; EDATE($B79, 1)), "")</f>
        <v/>
      </c>
      <c r="G79" s="10" t="str">
        <f>IF(B79 &lt;&gt; "", SUMIFS(Transactions!$G:$G, Transactions!$C:$C, "&gt;=" &amp; $B79, Transactions!$C:$C, "&lt;" &amp; EDATE($B79, 1)), "")</f>
        <v/>
      </c>
      <c r="H79" s="3" t="str">
        <f t="shared" si="7"/>
        <v/>
      </c>
      <c r="I79" s="1" t="str">
        <f>IF(OR(ISBLANK(MonthlyReport_Entry), I$1 = ""), "", MonthlyReport_Entry)</f>
        <v/>
      </c>
      <c r="J79" s="1" t="str">
        <f>IF(OR(ISBLANK(MonthlyReport_Entry), J$1 = ""), "", MonthlyReport_Entry)</f>
        <v/>
      </c>
      <c r="K79" s="1" t="str">
        <f>IF(OR(ISBLANK(MonthlyReport_Entry), K$1 = ""), "", MonthlyReport_Entry)</f>
        <v/>
      </c>
      <c r="L79" s="1" t="str">
        <f>IF(OR(ISBLANK(MonthlyReport_Entry), L$1 = ""), "", MonthlyReport_Entry)</f>
        <v/>
      </c>
      <c r="M79" s="1" t="str">
        <f>IF(OR(ISBLANK(MonthlyReport_Entry), M$1 = ""), "", MonthlyReport_Entry)</f>
        <v/>
      </c>
      <c r="N79" s="1" t="str">
        <f>IF(OR(ISBLANK(MonthlyReport_Entry), N$1 = ""), "", MonthlyReport_Entry)</f>
        <v/>
      </c>
      <c r="O79" s="1" t="str">
        <f>IF(OR(ISBLANK(MonthlyReport_Entry), O$1 = ""), "", MonthlyReport_Entry)</f>
        <v/>
      </c>
      <c r="P79" s="1" t="str">
        <f>IF(OR(ISBLANK(MonthlyReport_Entry), P$1 = ""), "", MonthlyReport_Entry)</f>
        <v/>
      </c>
      <c r="Q79" s="1" t="str">
        <f>IF(OR(ISBLANK(MonthlyReport_Entry), Q$1 = ""), "", MonthlyReport_Entry)</f>
        <v/>
      </c>
      <c r="R79" s="1" t="str">
        <f>IF(OR(ISBLANK(MonthlyReport_Entry), R$1 = ""), "", MonthlyReport_Entry)</f>
        <v/>
      </c>
      <c r="S79" s="1" t="str">
        <f>IF(OR(ISBLANK(MonthlyReport_Entry), S$1 = ""), "", MonthlyReport_Entry)</f>
        <v/>
      </c>
      <c r="T79" s="1" t="str">
        <f>IF(OR(ISBLANK(MonthlyReport_Entry), T$1 = ""), "", MonthlyReport_Entry)</f>
        <v/>
      </c>
      <c r="U79" s="1" t="str">
        <f>IF(OR(ISBLANK(MonthlyReport_Entry), U$1 = ""), "", MonthlyReport_Entry)</f>
        <v/>
      </c>
      <c r="V79" s="1" t="str">
        <f>IF(OR(ISBLANK(MonthlyReport_Entry), V$1 = ""), "", MonthlyReport_Entry)</f>
        <v/>
      </c>
      <c r="W79" s="1" t="str">
        <f>IF(OR(ISBLANK(MonthlyReport_Entry), W$1 = ""), "", MonthlyReport_Entry)</f>
        <v/>
      </c>
      <c r="X79" s="1" t="str">
        <f>IF(OR(ISBLANK(MonthlyReport_Entry), X$1 = ""), "", MonthlyReport_Entry)</f>
        <v/>
      </c>
      <c r="Y79" s="1" t="str">
        <f>IF(OR(ISBLANK(MonthlyReport_Entry), Y$1 = ""), "", MonthlyReport_Entry)</f>
        <v/>
      </c>
      <c r="Z79" s="1" t="str">
        <f>IF(OR(ISBLANK(MonthlyReport_Entry), Z$1 = ""), "", MonthlyReport_Entry)</f>
        <v/>
      </c>
      <c r="AA79" s="1" t="str">
        <f>IF(OR(ISBLANK(MonthlyReport_Entry), AA$1 = ""), "", MonthlyReport_Entry)</f>
        <v/>
      </c>
      <c r="AB79" s="1" t="str">
        <f>IF(OR(ISBLANK(MonthlyReport_Entry), AB$1 = ""), "", MonthlyReport_Entry)</f>
        <v/>
      </c>
      <c r="AC79" s="1" t="str">
        <f>IF(OR(ISBLANK(MonthlyReport_Entry), AC$1 = ""), "", MonthlyReport_Entry)</f>
        <v/>
      </c>
      <c r="AD79" s="1" t="str">
        <f>IF(OR(ISBLANK(MonthlyReport_Entry), AD$1 = ""), "", MonthlyReport_Entry)</f>
        <v/>
      </c>
      <c r="AE79" s="1" t="str">
        <f>IF(OR(ISBLANK(MonthlyReport_Entry), AE$1 = ""), "", MonthlyReport_Entry)</f>
        <v/>
      </c>
      <c r="AF79" s="1" t="str">
        <f>IF(OR(ISBLANK(MonthlyReport_Entry), AF$1 = ""), "", MonthlyReport_Entry)</f>
        <v/>
      </c>
      <c r="AG79" s="1" t="str">
        <f>IF(OR(ISBLANK(MonthlyReport_Entry), AG$1 = ""), "", MonthlyReport_Entry)</f>
        <v/>
      </c>
      <c r="AH79" s="1" t="str">
        <f>IF(OR(ISBLANK(MonthlyReport_Entry), AH$1 = ""), "", MonthlyReport_Entry)</f>
        <v/>
      </c>
      <c r="AI79" s="1" t="str">
        <f>IF(OR(ISBLANK(MonthlyReport_Entry), AI$1 = ""), "", MonthlyReport_Entry)</f>
        <v/>
      </c>
      <c r="AJ79" s="1" t="str">
        <f>IF(OR(ISBLANK(MonthlyReport_Entry), AJ$1 = ""), "", MonthlyReport_Entry)</f>
        <v/>
      </c>
      <c r="AK79" s="1" t="str">
        <f>IF(OR(ISBLANK(MonthlyReport_Entry), AK$1 = ""), "", MonthlyReport_Entry)</f>
        <v/>
      </c>
      <c r="AL79" s="1" t="str">
        <f>IF(OR(ISBLANK(MonthlyReport_Entry), AL$1 = ""), "", MonthlyReport_Entry)</f>
        <v/>
      </c>
      <c r="AM79" s="1" t="str">
        <f>IF(OR(ISBLANK(MonthlyReport_Entry), AM$1 = ""), "", MonthlyReport_Entry)</f>
        <v/>
      </c>
      <c r="AN79" s="1" t="str">
        <f>IF(OR(ISBLANK(MonthlyReport_Entry), AN$1 = ""), "", MonthlyReport_Entry)</f>
        <v/>
      </c>
      <c r="AO79" s="1" t="str">
        <f>IF(OR(ISBLANK(MonthlyReport_Entry), AO$1 = ""), "", MonthlyReport_Entry)</f>
        <v/>
      </c>
      <c r="AP79" s="1" t="str">
        <f>IF(OR(ISBLANK(MonthlyReport_Entry), AP$1 = ""), "", MonthlyReport_Entry)</f>
        <v/>
      </c>
      <c r="AQ79" s="1" t="str">
        <f>IF(OR(ISBLANK(MonthlyReport_Entry), AQ$1 = ""), "", MonthlyReport_Entry)</f>
        <v/>
      </c>
      <c r="AR79" s="1" t="str">
        <f>IF(OR(ISBLANK(MonthlyReport_Entry), AR$1 = ""), "", MonthlyReport_Entry)</f>
        <v/>
      </c>
      <c r="AS79" s="1" t="str">
        <f>IF(OR(ISBLANK(MonthlyReport_Entry), AS$1 = ""), "", MonthlyReport_Entry)</f>
        <v/>
      </c>
      <c r="AT79" s="1" t="str">
        <f>IF(OR(ISBLANK(MonthlyReport_Entry), AT$1 = ""), "", MonthlyReport_Entry)</f>
        <v/>
      </c>
      <c r="AU79" s="1" t="str">
        <f>IF(OR(ISBLANK(MonthlyReport_Entry), AU$1 = ""), "", MonthlyReport_Entry)</f>
        <v/>
      </c>
      <c r="AV79" s="1" t="str">
        <f>IF(OR(ISBLANK(MonthlyReport_Entry), AV$1 = ""), "", MonthlyReport_Entry)</f>
        <v/>
      </c>
      <c r="AW79" s="1" t="str">
        <f>IF(OR(ISBLANK(MonthlyReport_Entry), AW$1 = ""), "", MonthlyReport_Entry)</f>
        <v/>
      </c>
      <c r="AX79" s="1" t="str">
        <f>IF(OR(ISBLANK(MonthlyReport_Entry), AX$1 = ""), "", MonthlyReport_Entry)</f>
        <v/>
      </c>
      <c r="AY79" s="1" t="str">
        <f>IF(OR(ISBLANK(MonthlyReport_Entry), AY$1 = ""), "", MonthlyReport_Entry)</f>
        <v/>
      </c>
      <c r="AZ79" s="1" t="str">
        <f>IF(OR(ISBLANK(MonthlyReport_Entry), AZ$1 = ""), "", MonthlyReport_Entry)</f>
        <v/>
      </c>
      <c r="BA79" s="1" t="str">
        <f>IF(OR(ISBLANK(MonthlyReport_Entry), BA$1 = ""), "", MonthlyReport_Entry)</f>
        <v/>
      </c>
      <c r="BB79" s="1" t="str">
        <f>IF(OR(ISBLANK(MonthlyReport_Entry), BB$1 = ""), "", MonthlyReport_Entry)</f>
        <v/>
      </c>
      <c r="BC79" s="1" t="str">
        <f>IF(OR(ISBLANK(MonthlyReport_Entry), BC$1 = ""), "", MonthlyReport_Entry)</f>
        <v/>
      </c>
      <c r="BD79" s="1" t="str">
        <f>IF(OR(ISBLANK(MonthlyReport_Entry), BD$1 = ""), "", MonthlyReport_Entry)</f>
        <v/>
      </c>
      <c r="BE79" s="1" t="str">
        <f>IF(OR(ISBLANK(MonthlyReport_Entry), BE$1 = ""), "", MonthlyReport_Entry)</f>
        <v/>
      </c>
      <c r="BF79" s="1" t="str">
        <f>IF(OR(ISBLANK(MonthlyReport_Entry), BF$1 = ""), "", MonthlyReport_Entry)</f>
        <v/>
      </c>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row>
    <row r="80" spans="1:177" s="8" customFormat="1" x14ac:dyDescent="0.45">
      <c r="A80" s="58"/>
      <c r="B80" s="14" t="str">
        <f t="shared" si="6"/>
        <v/>
      </c>
      <c r="C80" s="11" t="str">
        <f t="shared" si="8"/>
        <v/>
      </c>
      <c r="D80" s="11" t="str">
        <f>IF($B80 &lt;&gt; "", SUMIF(Transactions!$C:$C, "&lt;" &amp; EDATE($B80, 1), Transactions!G:G), "")</f>
        <v/>
      </c>
      <c r="E80" s="9" t="str">
        <f>Investments!C81</f>
        <v/>
      </c>
      <c r="F80" s="10" t="str">
        <f>IF(B80 &lt;&gt; "", SUMIFS(Transactions!$G:$G, Transactions!H:H, "=" &amp; TRUE, Transactions!$C:$C, "&gt;=" &amp; $B80, Transactions!$C:$C, "&lt;" &amp; EDATE($B80, 1)), "")</f>
        <v/>
      </c>
      <c r="G80" s="10" t="str">
        <f>IF(B80 &lt;&gt; "", SUMIFS(Transactions!$G:$G, Transactions!$C:$C, "&gt;=" &amp; $B80, Transactions!$C:$C, "&lt;" &amp; EDATE($B80, 1)), "")</f>
        <v/>
      </c>
      <c r="H80" s="3" t="str">
        <f t="shared" si="7"/>
        <v/>
      </c>
      <c r="I80" s="1" t="str">
        <f>IF(OR(ISBLANK(MonthlyReport_Entry), I$1 = ""), "", MonthlyReport_Entry)</f>
        <v/>
      </c>
      <c r="J80" s="1" t="str">
        <f>IF(OR(ISBLANK(MonthlyReport_Entry), J$1 = ""), "", MonthlyReport_Entry)</f>
        <v/>
      </c>
      <c r="K80" s="1" t="str">
        <f>IF(OR(ISBLANK(MonthlyReport_Entry), K$1 = ""), "", MonthlyReport_Entry)</f>
        <v/>
      </c>
      <c r="L80" s="1" t="str">
        <f>IF(OR(ISBLANK(MonthlyReport_Entry), L$1 = ""), "", MonthlyReport_Entry)</f>
        <v/>
      </c>
      <c r="M80" s="1" t="str">
        <f>IF(OR(ISBLANK(MonthlyReport_Entry), M$1 = ""), "", MonthlyReport_Entry)</f>
        <v/>
      </c>
      <c r="N80" s="1" t="str">
        <f>IF(OR(ISBLANK(MonthlyReport_Entry), N$1 = ""), "", MonthlyReport_Entry)</f>
        <v/>
      </c>
      <c r="O80" s="1" t="str">
        <f>IF(OR(ISBLANK(MonthlyReport_Entry), O$1 = ""), "", MonthlyReport_Entry)</f>
        <v/>
      </c>
      <c r="P80" s="1" t="str">
        <f>IF(OR(ISBLANK(MonthlyReport_Entry), P$1 = ""), "", MonthlyReport_Entry)</f>
        <v/>
      </c>
      <c r="Q80" s="1" t="str">
        <f>IF(OR(ISBLANK(MonthlyReport_Entry), Q$1 = ""), "", MonthlyReport_Entry)</f>
        <v/>
      </c>
      <c r="R80" s="1" t="str">
        <f>IF(OR(ISBLANK(MonthlyReport_Entry), R$1 = ""), "", MonthlyReport_Entry)</f>
        <v/>
      </c>
      <c r="S80" s="1" t="str">
        <f>IF(OR(ISBLANK(MonthlyReport_Entry), S$1 = ""), "", MonthlyReport_Entry)</f>
        <v/>
      </c>
      <c r="T80" s="1" t="str">
        <f>IF(OR(ISBLANK(MonthlyReport_Entry), T$1 = ""), "", MonthlyReport_Entry)</f>
        <v/>
      </c>
      <c r="U80" s="1" t="str">
        <f>IF(OR(ISBLANK(MonthlyReport_Entry), U$1 = ""), "", MonthlyReport_Entry)</f>
        <v/>
      </c>
      <c r="V80" s="1" t="str">
        <f>IF(OR(ISBLANK(MonthlyReport_Entry), V$1 = ""), "", MonthlyReport_Entry)</f>
        <v/>
      </c>
      <c r="W80" s="1" t="str">
        <f>IF(OR(ISBLANK(MonthlyReport_Entry), W$1 = ""), "", MonthlyReport_Entry)</f>
        <v/>
      </c>
      <c r="X80" s="1" t="str">
        <f>IF(OR(ISBLANK(MonthlyReport_Entry), X$1 = ""), "", MonthlyReport_Entry)</f>
        <v/>
      </c>
      <c r="Y80" s="1" t="str">
        <f>IF(OR(ISBLANK(MonthlyReport_Entry), Y$1 = ""), "", MonthlyReport_Entry)</f>
        <v/>
      </c>
      <c r="Z80" s="1" t="str">
        <f>IF(OR(ISBLANK(MonthlyReport_Entry), Z$1 = ""), "", MonthlyReport_Entry)</f>
        <v/>
      </c>
      <c r="AA80" s="1" t="str">
        <f>IF(OR(ISBLANK(MonthlyReport_Entry), AA$1 = ""), "", MonthlyReport_Entry)</f>
        <v/>
      </c>
      <c r="AB80" s="1" t="str">
        <f>IF(OR(ISBLANK(MonthlyReport_Entry), AB$1 = ""), "", MonthlyReport_Entry)</f>
        <v/>
      </c>
      <c r="AC80" s="1" t="str">
        <f>IF(OR(ISBLANK(MonthlyReport_Entry), AC$1 = ""), "", MonthlyReport_Entry)</f>
        <v/>
      </c>
      <c r="AD80" s="1" t="str">
        <f>IF(OR(ISBLANK(MonthlyReport_Entry), AD$1 = ""), "", MonthlyReport_Entry)</f>
        <v/>
      </c>
      <c r="AE80" s="1" t="str">
        <f>IF(OR(ISBLANK(MonthlyReport_Entry), AE$1 = ""), "", MonthlyReport_Entry)</f>
        <v/>
      </c>
      <c r="AF80" s="1" t="str">
        <f>IF(OR(ISBLANK(MonthlyReport_Entry), AF$1 = ""), "", MonthlyReport_Entry)</f>
        <v/>
      </c>
      <c r="AG80" s="1" t="str">
        <f>IF(OR(ISBLANK(MonthlyReport_Entry), AG$1 = ""), "", MonthlyReport_Entry)</f>
        <v/>
      </c>
      <c r="AH80" s="1" t="str">
        <f>IF(OR(ISBLANK(MonthlyReport_Entry), AH$1 = ""), "", MonthlyReport_Entry)</f>
        <v/>
      </c>
      <c r="AI80" s="1" t="str">
        <f>IF(OR(ISBLANK(MonthlyReport_Entry), AI$1 = ""), "", MonthlyReport_Entry)</f>
        <v/>
      </c>
      <c r="AJ80" s="1" t="str">
        <f>IF(OR(ISBLANK(MonthlyReport_Entry), AJ$1 = ""), "", MonthlyReport_Entry)</f>
        <v/>
      </c>
      <c r="AK80" s="1" t="str">
        <f>IF(OR(ISBLANK(MonthlyReport_Entry), AK$1 = ""), "", MonthlyReport_Entry)</f>
        <v/>
      </c>
      <c r="AL80" s="1" t="str">
        <f>IF(OR(ISBLANK(MonthlyReport_Entry), AL$1 = ""), "", MonthlyReport_Entry)</f>
        <v/>
      </c>
      <c r="AM80" s="1" t="str">
        <f>IF(OR(ISBLANK(MonthlyReport_Entry), AM$1 = ""), "", MonthlyReport_Entry)</f>
        <v/>
      </c>
      <c r="AN80" s="1" t="str">
        <f>IF(OR(ISBLANK(MonthlyReport_Entry), AN$1 = ""), "", MonthlyReport_Entry)</f>
        <v/>
      </c>
      <c r="AO80" s="1" t="str">
        <f>IF(OR(ISBLANK(MonthlyReport_Entry), AO$1 = ""), "", MonthlyReport_Entry)</f>
        <v/>
      </c>
      <c r="AP80" s="1" t="str">
        <f>IF(OR(ISBLANK(MonthlyReport_Entry), AP$1 = ""), "", MonthlyReport_Entry)</f>
        <v/>
      </c>
      <c r="AQ80" s="1" t="str">
        <f>IF(OR(ISBLANK(MonthlyReport_Entry), AQ$1 = ""), "", MonthlyReport_Entry)</f>
        <v/>
      </c>
      <c r="AR80" s="1" t="str">
        <f>IF(OR(ISBLANK(MonthlyReport_Entry), AR$1 = ""), "", MonthlyReport_Entry)</f>
        <v/>
      </c>
      <c r="AS80" s="1" t="str">
        <f>IF(OR(ISBLANK(MonthlyReport_Entry), AS$1 = ""), "", MonthlyReport_Entry)</f>
        <v/>
      </c>
      <c r="AT80" s="1" t="str">
        <f>IF(OR(ISBLANK(MonthlyReport_Entry), AT$1 = ""), "", MonthlyReport_Entry)</f>
        <v/>
      </c>
      <c r="AU80" s="1" t="str">
        <f>IF(OR(ISBLANK(MonthlyReport_Entry), AU$1 = ""), "", MonthlyReport_Entry)</f>
        <v/>
      </c>
      <c r="AV80" s="1" t="str">
        <f>IF(OR(ISBLANK(MonthlyReport_Entry), AV$1 = ""), "", MonthlyReport_Entry)</f>
        <v/>
      </c>
      <c r="AW80" s="1" t="str">
        <f>IF(OR(ISBLANK(MonthlyReport_Entry), AW$1 = ""), "", MonthlyReport_Entry)</f>
        <v/>
      </c>
      <c r="AX80" s="1" t="str">
        <f>IF(OR(ISBLANK(MonthlyReport_Entry), AX$1 = ""), "", MonthlyReport_Entry)</f>
        <v/>
      </c>
      <c r="AY80" s="1" t="str">
        <f>IF(OR(ISBLANK(MonthlyReport_Entry), AY$1 = ""), "", MonthlyReport_Entry)</f>
        <v/>
      </c>
      <c r="AZ80" s="1" t="str">
        <f>IF(OR(ISBLANK(MonthlyReport_Entry), AZ$1 = ""), "", MonthlyReport_Entry)</f>
        <v/>
      </c>
      <c r="BA80" s="1" t="str">
        <f>IF(OR(ISBLANK(MonthlyReport_Entry), BA$1 = ""), "", MonthlyReport_Entry)</f>
        <v/>
      </c>
      <c r="BB80" s="1" t="str">
        <f>IF(OR(ISBLANK(MonthlyReport_Entry), BB$1 = ""), "", MonthlyReport_Entry)</f>
        <v/>
      </c>
      <c r="BC80" s="1" t="str">
        <f>IF(OR(ISBLANK(MonthlyReport_Entry), BC$1 = ""), "", MonthlyReport_Entry)</f>
        <v/>
      </c>
      <c r="BD80" s="1" t="str">
        <f>IF(OR(ISBLANK(MonthlyReport_Entry), BD$1 = ""), "", MonthlyReport_Entry)</f>
        <v/>
      </c>
      <c r="BE80" s="1" t="str">
        <f>IF(OR(ISBLANK(MonthlyReport_Entry), BE$1 = ""), "", MonthlyReport_Entry)</f>
        <v/>
      </c>
      <c r="BF80" s="1" t="str">
        <f>IF(OR(ISBLANK(MonthlyReport_Entry), BF$1 = ""), "", MonthlyReport_Entry)</f>
        <v/>
      </c>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row>
    <row r="81" spans="1:177" s="8" customFormat="1" x14ac:dyDescent="0.45">
      <c r="A81" s="58"/>
      <c r="B81" s="14" t="str">
        <f t="shared" si="6"/>
        <v/>
      </c>
      <c r="C81" s="11" t="str">
        <f t="shared" si="8"/>
        <v/>
      </c>
      <c r="D81" s="11" t="str">
        <f>IF($B81 &lt;&gt; "", SUMIF(Transactions!$C:$C, "&lt;" &amp; EDATE($B81, 1), Transactions!G:G), "")</f>
        <v/>
      </c>
      <c r="E81" s="9" t="str">
        <f>Investments!C82</f>
        <v/>
      </c>
      <c r="F81" s="10" t="str">
        <f>IF(B81 &lt;&gt; "", SUMIFS(Transactions!$G:$G, Transactions!H:H, "=" &amp; TRUE, Transactions!$C:$C, "&gt;=" &amp; $B81, Transactions!$C:$C, "&lt;" &amp; EDATE($B81, 1)), "")</f>
        <v/>
      </c>
      <c r="G81" s="10" t="str">
        <f>IF(B81 &lt;&gt; "", SUMIFS(Transactions!$G:$G, Transactions!$C:$C, "&gt;=" &amp; $B81, Transactions!$C:$C, "&lt;" &amp; EDATE($B81, 1)), "")</f>
        <v/>
      </c>
      <c r="H81" s="3" t="str">
        <f t="shared" si="7"/>
        <v/>
      </c>
      <c r="I81" s="1" t="str">
        <f>IF(OR(ISBLANK(MonthlyReport_Entry), I$1 = ""), "", MonthlyReport_Entry)</f>
        <v/>
      </c>
      <c r="J81" s="1" t="str">
        <f>IF(OR(ISBLANK(MonthlyReport_Entry), J$1 = ""), "", MonthlyReport_Entry)</f>
        <v/>
      </c>
      <c r="K81" s="1" t="str">
        <f>IF(OR(ISBLANK(MonthlyReport_Entry), K$1 = ""), "", MonthlyReport_Entry)</f>
        <v/>
      </c>
      <c r="L81" s="1" t="str">
        <f>IF(OR(ISBLANK(MonthlyReport_Entry), L$1 = ""), "", MonthlyReport_Entry)</f>
        <v/>
      </c>
      <c r="M81" s="1" t="str">
        <f>IF(OR(ISBLANK(MonthlyReport_Entry), M$1 = ""), "", MonthlyReport_Entry)</f>
        <v/>
      </c>
      <c r="N81" s="1" t="str">
        <f>IF(OR(ISBLANK(MonthlyReport_Entry), N$1 = ""), "", MonthlyReport_Entry)</f>
        <v/>
      </c>
      <c r="O81" s="1" t="str">
        <f>IF(OR(ISBLANK(MonthlyReport_Entry), O$1 = ""), "", MonthlyReport_Entry)</f>
        <v/>
      </c>
      <c r="P81" s="1" t="str">
        <f>IF(OR(ISBLANK(MonthlyReport_Entry), P$1 = ""), "", MonthlyReport_Entry)</f>
        <v/>
      </c>
      <c r="Q81" s="1" t="str">
        <f>IF(OR(ISBLANK(MonthlyReport_Entry), Q$1 = ""), "", MonthlyReport_Entry)</f>
        <v/>
      </c>
      <c r="R81" s="1" t="str">
        <f>IF(OR(ISBLANK(MonthlyReport_Entry), R$1 = ""), "", MonthlyReport_Entry)</f>
        <v/>
      </c>
      <c r="S81" s="1" t="str">
        <f>IF(OR(ISBLANK(MonthlyReport_Entry), S$1 = ""), "", MonthlyReport_Entry)</f>
        <v/>
      </c>
      <c r="T81" s="1" t="str">
        <f>IF(OR(ISBLANK(MonthlyReport_Entry), T$1 = ""), "", MonthlyReport_Entry)</f>
        <v/>
      </c>
      <c r="U81" s="1" t="str">
        <f>IF(OR(ISBLANK(MonthlyReport_Entry), U$1 = ""), "", MonthlyReport_Entry)</f>
        <v/>
      </c>
      <c r="V81" s="1" t="str">
        <f>IF(OR(ISBLANK(MonthlyReport_Entry), V$1 = ""), "", MonthlyReport_Entry)</f>
        <v/>
      </c>
      <c r="W81" s="1" t="str">
        <f>IF(OR(ISBLANK(MonthlyReport_Entry), W$1 = ""), "", MonthlyReport_Entry)</f>
        <v/>
      </c>
      <c r="X81" s="1" t="str">
        <f>IF(OR(ISBLANK(MonthlyReport_Entry), X$1 = ""), "", MonthlyReport_Entry)</f>
        <v/>
      </c>
      <c r="Y81" s="1" t="str">
        <f>IF(OR(ISBLANK(MonthlyReport_Entry), Y$1 = ""), "", MonthlyReport_Entry)</f>
        <v/>
      </c>
      <c r="Z81" s="1" t="str">
        <f>IF(OR(ISBLANK(MonthlyReport_Entry), Z$1 = ""), "", MonthlyReport_Entry)</f>
        <v/>
      </c>
      <c r="AA81" s="1" t="str">
        <f>IF(OR(ISBLANK(MonthlyReport_Entry), AA$1 = ""), "", MonthlyReport_Entry)</f>
        <v/>
      </c>
      <c r="AB81" s="1" t="str">
        <f>IF(OR(ISBLANK(MonthlyReport_Entry), AB$1 = ""), "", MonthlyReport_Entry)</f>
        <v/>
      </c>
      <c r="AC81" s="1" t="str">
        <f>IF(OR(ISBLANK(MonthlyReport_Entry), AC$1 = ""), "", MonthlyReport_Entry)</f>
        <v/>
      </c>
      <c r="AD81" s="1" t="str">
        <f>IF(OR(ISBLANK(MonthlyReport_Entry), AD$1 = ""), "", MonthlyReport_Entry)</f>
        <v/>
      </c>
      <c r="AE81" s="1" t="str">
        <f>IF(OR(ISBLANK(MonthlyReport_Entry), AE$1 = ""), "", MonthlyReport_Entry)</f>
        <v/>
      </c>
      <c r="AF81" s="1" t="str">
        <f>IF(OR(ISBLANK(MonthlyReport_Entry), AF$1 = ""), "", MonthlyReport_Entry)</f>
        <v/>
      </c>
      <c r="AG81" s="1" t="str">
        <f>IF(OR(ISBLANK(MonthlyReport_Entry), AG$1 = ""), "", MonthlyReport_Entry)</f>
        <v/>
      </c>
      <c r="AH81" s="1" t="str">
        <f>IF(OR(ISBLANK(MonthlyReport_Entry), AH$1 = ""), "", MonthlyReport_Entry)</f>
        <v/>
      </c>
      <c r="AI81" s="1" t="str">
        <f>IF(OR(ISBLANK(MonthlyReport_Entry), AI$1 = ""), "", MonthlyReport_Entry)</f>
        <v/>
      </c>
      <c r="AJ81" s="1" t="str">
        <f>IF(OR(ISBLANK(MonthlyReport_Entry), AJ$1 = ""), "", MonthlyReport_Entry)</f>
        <v/>
      </c>
      <c r="AK81" s="1" t="str">
        <f>IF(OR(ISBLANK(MonthlyReport_Entry), AK$1 = ""), "", MonthlyReport_Entry)</f>
        <v/>
      </c>
      <c r="AL81" s="1" t="str">
        <f>IF(OR(ISBLANK(MonthlyReport_Entry), AL$1 = ""), "", MonthlyReport_Entry)</f>
        <v/>
      </c>
      <c r="AM81" s="1" t="str">
        <f>IF(OR(ISBLANK(MonthlyReport_Entry), AM$1 = ""), "", MonthlyReport_Entry)</f>
        <v/>
      </c>
      <c r="AN81" s="1" t="str">
        <f>IF(OR(ISBLANK(MonthlyReport_Entry), AN$1 = ""), "", MonthlyReport_Entry)</f>
        <v/>
      </c>
      <c r="AO81" s="1" t="str">
        <f>IF(OR(ISBLANK(MonthlyReport_Entry), AO$1 = ""), "", MonthlyReport_Entry)</f>
        <v/>
      </c>
      <c r="AP81" s="1" t="str">
        <f>IF(OR(ISBLANK(MonthlyReport_Entry), AP$1 = ""), "", MonthlyReport_Entry)</f>
        <v/>
      </c>
      <c r="AQ81" s="1" t="str">
        <f>IF(OR(ISBLANK(MonthlyReport_Entry), AQ$1 = ""), "", MonthlyReport_Entry)</f>
        <v/>
      </c>
      <c r="AR81" s="1" t="str">
        <f>IF(OR(ISBLANK(MonthlyReport_Entry), AR$1 = ""), "", MonthlyReport_Entry)</f>
        <v/>
      </c>
      <c r="AS81" s="1" t="str">
        <f>IF(OR(ISBLANK(MonthlyReport_Entry), AS$1 = ""), "", MonthlyReport_Entry)</f>
        <v/>
      </c>
      <c r="AT81" s="1" t="str">
        <f>IF(OR(ISBLANK(MonthlyReport_Entry), AT$1 = ""), "", MonthlyReport_Entry)</f>
        <v/>
      </c>
      <c r="AU81" s="1" t="str">
        <f>IF(OR(ISBLANK(MonthlyReport_Entry), AU$1 = ""), "", MonthlyReport_Entry)</f>
        <v/>
      </c>
      <c r="AV81" s="1" t="str">
        <f>IF(OR(ISBLANK(MonthlyReport_Entry), AV$1 = ""), "", MonthlyReport_Entry)</f>
        <v/>
      </c>
      <c r="AW81" s="1" t="str">
        <f>IF(OR(ISBLANK(MonthlyReport_Entry), AW$1 = ""), "", MonthlyReport_Entry)</f>
        <v/>
      </c>
      <c r="AX81" s="1" t="str">
        <f>IF(OR(ISBLANK(MonthlyReport_Entry), AX$1 = ""), "", MonthlyReport_Entry)</f>
        <v/>
      </c>
      <c r="AY81" s="1" t="str">
        <f>IF(OR(ISBLANK(MonthlyReport_Entry), AY$1 = ""), "", MonthlyReport_Entry)</f>
        <v/>
      </c>
      <c r="AZ81" s="1" t="str">
        <f>IF(OR(ISBLANK(MonthlyReport_Entry), AZ$1 = ""), "", MonthlyReport_Entry)</f>
        <v/>
      </c>
      <c r="BA81" s="1" t="str">
        <f>IF(OR(ISBLANK(MonthlyReport_Entry), BA$1 = ""), "", MonthlyReport_Entry)</f>
        <v/>
      </c>
      <c r="BB81" s="1" t="str">
        <f>IF(OR(ISBLANK(MonthlyReport_Entry), BB$1 = ""), "", MonthlyReport_Entry)</f>
        <v/>
      </c>
      <c r="BC81" s="1" t="str">
        <f>IF(OR(ISBLANK(MonthlyReport_Entry), BC$1 = ""), "", MonthlyReport_Entry)</f>
        <v/>
      </c>
      <c r="BD81" s="1" t="str">
        <f>IF(OR(ISBLANK(MonthlyReport_Entry), BD$1 = ""), "", MonthlyReport_Entry)</f>
        <v/>
      </c>
      <c r="BE81" s="1" t="str">
        <f>IF(OR(ISBLANK(MonthlyReport_Entry), BE$1 = ""), "", MonthlyReport_Entry)</f>
        <v/>
      </c>
      <c r="BF81" s="1" t="str">
        <f>IF(OR(ISBLANK(MonthlyReport_Entry), BF$1 = ""), "", MonthlyReport_Entry)</f>
        <v/>
      </c>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row>
    <row r="82" spans="1:177" s="8" customFormat="1" x14ac:dyDescent="0.45">
      <c r="A82" s="58"/>
      <c r="B82" s="14" t="str">
        <f t="shared" si="6"/>
        <v/>
      </c>
      <c r="C82" s="11" t="str">
        <f t="shared" si="8"/>
        <v/>
      </c>
      <c r="D82" s="11" t="str">
        <f>IF($B82 &lt;&gt; "", SUMIF(Transactions!$C:$C, "&lt;" &amp; EDATE($B82, 1), Transactions!G:G), "")</f>
        <v/>
      </c>
      <c r="E82" s="9" t="str">
        <f>Investments!C83</f>
        <v/>
      </c>
      <c r="F82" s="10" t="str">
        <f>IF(B82 &lt;&gt; "", SUMIFS(Transactions!$G:$G, Transactions!H:H, "=" &amp; TRUE, Transactions!$C:$C, "&gt;=" &amp; $B82, Transactions!$C:$C, "&lt;" &amp; EDATE($B82, 1)), "")</f>
        <v/>
      </c>
      <c r="G82" s="10" t="str">
        <f>IF(B82 &lt;&gt; "", SUMIFS(Transactions!$G:$G, Transactions!$C:$C, "&gt;=" &amp; $B82, Transactions!$C:$C, "&lt;" &amp; EDATE($B82, 1)), "")</f>
        <v/>
      </c>
      <c r="H82" s="3" t="str">
        <f t="shared" si="7"/>
        <v/>
      </c>
      <c r="I82" s="1" t="str">
        <f>IF(OR(ISBLANK(MonthlyReport_Entry), I$1 = ""), "", MonthlyReport_Entry)</f>
        <v/>
      </c>
      <c r="J82" s="1" t="str">
        <f>IF(OR(ISBLANK(MonthlyReport_Entry), J$1 = ""), "", MonthlyReport_Entry)</f>
        <v/>
      </c>
      <c r="K82" s="1" t="str">
        <f>IF(OR(ISBLANK(MonthlyReport_Entry), K$1 = ""), "", MonthlyReport_Entry)</f>
        <v/>
      </c>
      <c r="L82" s="1" t="str">
        <f>IF(OR(ISBLANK(MonthlyReport_Entry), L$1 = ""), "", MonthlyReport_Entry)</f>
        <v/>
      </c>
      <c r="M82" s="1" t="str">
        <f>IF(OR(ISBLANK(MonthlyReport_Entry), M$1 = ""), "", MonthlyReport_Entry)</f>
        <v/>
      </c>
      <c r="N82" s="1" t="str">
        <f>IF(OR(ISBLANK(MonthlyReport_Entry), N$1 = ""), "", MonthlyReport_Entry)</f>
        <v/>
      </c>
      <c r="O82" s="1" t="str">
        <f>IF(OR(ISBLANK(MonthlyReport_Entry), O$1 = ""), "", MonthlyReport_Entry)</f>
        <v/>
      </c>
      <c r="P82" s="1" t="str">
        <f>IF(OR(ISBLANK(MonthlyReport_Entry), P$1 = ""), "", MonthlyReport_Entry)</f>
        <v/>
      </c>
      <c r="Q82" s="1" t="str">
        <f>IF(OR(ISBLANK(MonthlyReport_Entry), Q$1 = ""), "", MonthlyReport_Entry)</f>
        <v/>
      </c>
      <c r="R82" s="1" t="str">
        <f>IF(OR(ISBLANK(MonthlyReport_Entry), R$1 = ""), "", MonthlyReport_Entry)</f>
        <v/>
      </c>
      <c r="S82" s="1" t="str">
        <f>IF(OR(ISBLANK(MonthlyReport_Entry), S$1 = ""), "", MonthlyReport_Entry)</f>
        <v/>
      </c>
      <c r="T82" s="1" t="str">
        <f>IF(OR(ISBLANK(MonthlyReport_Entry), T$1 = ""), "", MonthlyReport_Entry)</f>
        <v/>
      </c>
      <c r="U82" s="1" t="str">
        <f>IF(OR(ISBLANK(MonthlyReport_Entry), U$1 = ""), "", MonthlyReport_Entry)</f>
        <v/>
      </c>
      <c r="V82" s="1" t="str">
        <f>IF(OR(ISBLANK(MonthlyReport_Entry), V$1 = ""), "", MonthlyReport_Entry)</f>
        <v/>
      </c>
      <c r="W82" s="1" t="str">
        <f>IF(OR(ISBLANK(MonthlyReport_Entry), W$1 = ""), "", MonthlyReport_Entry)</f>
        <v/>
      </c>
      <c r="X82" s="1" t="str">
        <f>IF(OR(ISBLANK(MonthlyReport_Entry), X$1 = ""), "", MonthlyReport_Entry)</f>
        <v/>
      </c>
      <c r="Y82" s="1" t="str">
        <f>IF(OR(ISBLANK(MonthlyReport_Entry), Y$1 = ""), "", MonthlyReport_Entry)</f>
        <v/>
      </c>
      <c r="Z82" s="1" t="str">
        <f>IF(OR(ISBLANK(MonthlyReport_Entry), Z$1 = ""), "", MonthlyReport_Entry)</f>
        <v/>
      </c>
      <c r="AA82" s="1" t="str">
        <f>IF(OR(ISBLANK(MonthlyReport_Entry), AA$1 = ""), "", MonthlyReport_Entry)</f>
        <v/>
      </c>
      <c r="AB82" s="1" t="str">
        <f>IF(OR(ISBLANK(MonthlyReport_Entry), AB$1 = ""), "", MonthlyReport_Entry)</f>
        <v/>
      </c>
      <c r="AC82" s="1" t="str">
        <f>IF(OR(ISBLANK(MonthlyReport_Entry), AC$1 = ""), "", MonthlyReport_Entry)</f>
        <v/>
      </c>
      <c r="AD82" s="1" t="str">
        <f>IF(OR(ISBLANK(MonthlyReport_Entry), AD$1 = ""), "", MonthlyReport_Entry)</f>
        <v/>
      </c>
      <c r="AE82" s="1" t="str">
        <f>IF(OR(ISBLANK(MonthlyReport_Entry), AE$1 = ""), "", MonthlyReport_Entry)</f>
        <v/>
      </c>
      <c r="AF82" s="1" t="str">
        <f>IF(OR(ISBLANK(MonthlyReport_Entry), AF$1 = ""), "", MonthlyReport_Entry)</f>
        <v/>
      </c>
      <c r="AG82" s="1" t="str">
        <f>IF(OR(ISBLANK(MonthlyReport_Entry), AG$1 = ""), "", MonthlyReport_Entry)</f>
        <v/>
      </c>
      <c r="AH82" s="1" t="str">
        <f>IF(OR(ISBLANK(MonthlyReport_Entry), AH$1 = ""), "", MonthlyReport_Entry)</f>
        <v/>
      </c>
      <c r="AI82" s="1" t="str">
        <f>IF(OR(ISBLANK(MonthlyReport_Entry), AI$1 = ""), "", MonthlyReport_Entry)</f>
        <v/>
      </c>
      <c r="AJ82" s="1" t="str">
        <f>IF(OR(ISBLANK(MonthlyReport_Entry), AJ$1 = ""), "", MonthlyReport_Entry)</f>
        <v/>
      </c>
      <c r="AK82" s="1" t="str">
        <f>IF(OR(ISBLANK(MonthlyReport_Entry), AK$1 = ""), "", MonthlyReport_Entry)</f>
        <v/>
      </c>
      <c r="AL82" s="1" t="str">
        <f>IF(OR(ISBLANK(MonthlyReport_Entry), AL$1 = ""), "", MonthlyReport_Entry)</f>
        <v/>
      </c>
      <c r="AM82" s="1" t="str">
        <f>IF(OR(ISBLANK(MonthlyReport_Entry), AM$1 = ""), "", MonthlyReport_Entry)</f>
        <v/>
      </c>
      <c r="AN82" s="1" t="str">
        <f>IF(OR(ISBLANK(MonthlyReport_Entry), AN$1 = ""), "", MonthlyReport_Entry)</f>
        <v/>
      </c>
      <c r="AO82" s="1" t="str">
        <f>IF(OR(ISBLANK(MonthlyReport_Entry), AO$1 = ""), "", MonthlyReport_Entry)</f>
        <v/>
      </c>
      <c r="AP82" s="1" t="str">
        <f>IF(OR(ISBLANK(MonthlyReport_Entry), AP$1 = ""), "", MonthlyReport_Entry)</f>
        <v/>
      </c>
      <c r="AQ82" s="1" t="str">
        <f>IF(OR(ISBLANK(MonthlyReport_Entry), AQ$1 = ""), "", MonthlyReport_Entry)</f>
        <v/>
      </c>
      <c r="AR82" s="1" t="str">
        <f>IF(OR(ISBLANK(MonthlyReport_Entry), AR$1 = ""), "", MonthlyReport_Entry)</f>
        <v/>
      </c>
      <c r="AS82" s="1" t="str">
        <f>IF(OR(ISBLANK(MonthlyReport_Entry), AS$1 = ""), "", MonthlyReport_Entry)</f>
        <v/>
      </c>
      <c r="AT82" s="1" t="str">
        <f>IF(OR(ISBLANK(MonthlyReport_Entry), AT$1 = ""), "", MonthlyReport_Entry)</f>
        <v/>
      </c>
      <c r="AU82" s="1" t="str">
        <f>IF(OR(ISBLANK(MonthlyReport_Entry), AU$1 = ""), "", MonthlyReport_Entry)</f>
        <v/>
      </c>
      <c r="AV82" s="1" t="str">
        <f>IF(OR(ISBLANK(MonthlyReport_Entry), AV$1 = ""), "", MonthlyReport_Entry)</f>
        <v/>
      </c>
      <c r="AW82" s="1" t="str">
        <f>IF(OR(ISBLANK(MonthlyReport_Entry), AW$1 = ""), "", MonthlyReport_Entry)</f>
        <v/>
      </c>
      <c r="AX82" s="1" t="str">
        <f>IF(OR(ISBLANK(MonthlyReport_Entry), AX$1 = ""), "", MonthlyReport_Entry)</f>
        <v/>
      </c>
      <c r="AY82" s="1" t="str">
        <f>IF(OR(ISBLANK(MonthlyReport_Entry), AY$1 = ""), "", MonthlyReport_Entry)</f>
        <v/>
      </c>
      <c r="AZ82" s="1" t="str">
        <f>IF(OR(ISBLANK(MonthlyReport_Entry), AZ$1 = ""), "", MonthlyReport_Entry)</f>
        <v/>
      </c>
      <c r="BA82" s="1" t="str">
        <f>IF(OR(ISBLANK(MonthlyReport_Entry), BA$1 = ""), "", MonthlyReport_Entry)</f>
        <v/>
      </c>
      <c r="BB82" s="1" t="str">
        <f>IF(OR(ISBLANK(MonthlyReport_Entry), BB$1 = ""), "", MonthlyReport_Entry)</f>
        <v/>
      </c>
      <c r="BC82" s="1" t="str">
        <f>IF(OR(ISBLANK(MonthlyReport_Entry), BC$1 = ""), "", MonthlyReport_Entry)</f>
        <v/>
      </c>
      <c r="BD82" s="1" t="str">
        <f>IF(OR(ISBLANK(MonthlyReport_Entry), BD$1 = ""), "", MonthlyReport_Entry)</f>
        <v/>
      </c>
      <c r="BE82" s="1" t="str">
        <f>IF(OR(ISBLANK(MonthlyReport_Entry), BE$1 = ""), "", MonthlyReport_Entry)</f>
        <v/>
      </c>
      <c r="BF82" s="1" t="str">
        <f>IF(OR(ISBLANK(MonthlyReport_Entry), BF$1 = ""), "", MonthlyReport_Entry)</f>
        <v/>
      </c>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row>
    <row r="83" spans="1:177" s="8" customFormat="1" x14ac:dyDescent="0.45">
      <c r="A83" s="58"/>
      <c r="B83" s="14" t="str">
        <f t="shared" si="6"/>
        <v/>
      </c>
      <c r="C83" s="11" t="str">
        <f t="shared" si="8"/>
        <v/>
      </c>
      <c r="D83" s="11" t="str">
        <f>IF($B83 &lt;&gt; "", SUMIF(Transactions!$C:$C, "&lt;" &amp; EDATE($B83, 1), Transactions!G:G), "")</f>
        <v/>
      </c>
      <c r="E83" s="9" t="str">
        <f>Investments!C84</f>
        <v/>
      </c>
      <c r="F83" s="10" t="str">
        <f>IF(B83 &lt;&gt; "", SUMIFS(Transactions!$G:$G, Transactions!H:H, "=" &amp; TRUE, Transactions!$C:$C, "&gt;=" &amp; $B83, Transactions!$C:$C, "&lt;" &amp; EDATE($B83, 1)), "")</f>
        <v/>
      </c>
      <c r="G83" s="10" t="str">
        <f>IF(B83 &lt;&gt; "", SUMIFS(Transactions!$G:$G, Transactions!$C:$C, "&gt;=" &amp; $B83, Transactions!$C:$C, "&lt;" &amp; EDATE($B83, 1)), "")</f>
        <v/>
      </c>
      <c r="H83" s="3" t="str">
        <f t="shared" si="7"/>
        <v/>
      </c>
      <c r="I83" s="1" t="str">
        <f>IF(OR(ISBLANK(MonthlyReport_Entry), I$1 = ""), "", MonthlyReport_Entry)</f>
        <v/>
      </c>
      <c r="J83" s="1" t="str">
        <f>IF(OR(ISBLANK(MonthlyReport_Entry), J$1 = ""), "", MonthlyReport_Entry)</f>
        <v/>
      </c>
      <c r="K83" s="1" t="str">
        <f>IF(OR(ISBLANK(MonthlyReport_Entry), K$1 = ""), "", MonthlyReport_Entry)</f>
        <v/>
      </c>
      <c r="L83" s="1" t="str">
        <f>IF(OR(ISBLANK(MonthlyReport_Entry), L$1 = ""), "", MonthlyReport_Entry)</f>
        <v/>
      </c>
      <c r="M83" s="1" t="str">
        <f>IF(OR(ISBLANK(MonthlyReport_Entry), M$1 = ""), "", MonthlyReport_Entry)</f>
        <v/>
      </c>
      <c r="N83" s="1" t="str">
        <f>IF(OR(ISBLANK(MonthlyReport_Entry), N$1 = ""), "", MonthlyReport_Entry)</f>
        <v/>
      </c>
      <c r="O83" s="1" t="str">
        <f>IF(OR(ISBLANK(MonthlyReport_Entry), O$1 = ""), "", MonthlyReport_Entry)</f>
        <v/>
      </c>
      <c r="P83" s="1" t="str">
        <f>IF(OR(ISBLANK(MonthlyReport_Entry), P$1 = ""), "", MonthlyReport_Entry)</f>
        <v/>
      </c>
      <c r="Q83" s="1" t="str">
        <f>IF(OR(ISBLANK(MonthlyReport_Entry), Q$1 = ""), "", MonthlyReport_Entry)</f>
        <v/>
      </c>
      <c r="R83" s="1" t="str">
        <f>IF(OR(ISBLANK(MonthlyReport_Entry), R$1 = ""), "", MonthlyReport_Entry)</f>
        <v/>
      </c>
      <c r="S83" s="1" t="str">
        <f>IF(OR(ISBLANK(MonthlyReport_Entry), S$1 = ""), "", MonthlyReport_Entry)</f>
        <v/>
      </c>
      <c r="T83" s="1" t="str">
        <f>IF(OR(ISBLANK(MonthlyReport_Entry), T$1 = ""), "", MonthlyReport_Entry)</f>
        <v/>
      </c>
      <c r="U83" s="1" t="str">
        <f>IF(OR(ISBLANK(MonthlyReport_Entry), U$1 = ""), "", MonthlyReport_Entry)</f>
        <v/>
      </c>
      <c r="V83" s="1" t="str">
        <f>IF(OR(ISBLANK(MonthlyReport_Entry), V$1 = ""), "", MonthlyReport_Entry)</f>
        <v/>
      </c>
      <c r="W83" s="1" t="str">
        <f>IF(OR(ISBLANK(MonthlyReport_Entry), W$1 = ""), "", MonthlyReport_Entry)</f>
        <v/>
      </c>
      <c r="X83" s="1" t="str">
        <f>IF(OR(ISBLANK(MonthlyReport_Entry), X$1 = ""), "", MonthlyReport_Entry)</f>
        <v/>
      </c>
      <c r="Y83" s="1" t="str">
        <f>IF(OR(ISBLANK(MonthlyReport_Entry), Y$1 = ""), "", MonthlyReport_Entry)</f>
        <v/>
      </c>
      <c r="Z83" s="1" t="str">
        <f>IF(OR(ISBLANK(MonthlyReport_Entry), Z$1 = ""), "", MonthlyReport_Entry)</f>
        <v/>
      </c>
      <c r="AA83" s="1" t="str">
        <f>IF(OR(ISBLANK(MonthlyReport_Entry), AA$1 = ""), "", MonthlyReport_Entry)</f>
        <v/>
      </c>
      <c r="AB83" s="1" t="str">
        <f>IF(OR(ISBLANK(MonthlyReport_Entry), AB$1 = ""), "", MonthlyReport_Entry)</f>
        <v/>
      </c>
      <c r="AC83" s="1" t="str">
        <f>IF(OR(ISBLANK(MonthlyReport_Entry), AC$1 = ""), "", MonthlyReport_Entry)</f>
        <v/>
      </c>
      <c r="AD83" s="1" t="str">
        <f>IF(OR(ISBLANK(MonthlyReport_Entry), AD$1 = ""), "", MonthlyReport_Entry)</f>
        <v/>
      </c>
      <c r="AE83" s="1" t="str">
        <f>IF(OR(ISBLANK(MonthlyReport_Entry), AE$1 = ""), "", MonthlyReport_Entry)</f>
        <v/>
      </c>
      <c r="AF83" s="1" t="str">
        <f>IF(OR(ISBLANK(MonthlyReport_Entry), AF$1 = ""), "", MonthlyReport_Entry)</f>
        <v/>
      </c>
      <c r="AG83" s="1" t="str">
        <f>IF(OR(ISBLANK(MonthlyReport_Entry), AG$1 = ""), "", MonthlyReport_Entry)</f>
        <v/>
      </c>
      <c r="AH83" s="1" t="str">
        <f>IF(OR(ISBLANK(MonthlyReport_Entry), AH$1 = ""), "", MonthlyReport_Entry)</f>
        <v/>
      </c>
      <c r="AI83" s="1" t="str">
        <f>IF(OR(ISBLANK(MonthlyReport_Entry), AI$1 = ""), "", MonthlyReport_Entry)</f>
        <v/>
      </c>
      <c r="AJ83" s="1" t="str">
        <f>IF(OR(ISBLANK(MonthlyReport_Entry), AJ$1 = ""), "", MonthlyReport_Entry)</f>
        <v/>
      </c>
      <c r="AK83" s="1" t="str">
        <f>IF(OR(ISBLANK(MonthlyReport_Entry), AK$1 = ""), "", MonthlyReport_Entry)</f>
        <v/>
      </c>
      <c r="AL83" s="1" t="str">
        <f>IF(OR(ISBLANK(MonthlyReport_Entry), AL$1 = ""), "", MonthlyReport_Entry)</f>
        <v/>
      </c>
      <c r="AM83" s="1" t="str">
        <f>IF(OR(ISBLANK(MonthlyReport_Entry), AM$1 = ""), "", MonthlyReport_Entry)</f>
        <v/>
      </c>
      <c r="AN83" s="1" t="str">
        <f>IF(OR(ISBLANK(MonthlyReport_Entry), AN$1 = ""), "", MonthlyReport_Entry)</f>
        <v/>
      </c>
      <c r="AO83" s="1" t="str">
        <f>IF(OR(ISBLANK(MonthlyReport_Entry), AO$1 = ""), "", MonthlyReport_Entry)</f>
        <v/>
      </c>
      <c r="AP83" s="1" t="str">
        <f>IF(OR(ISBLANK(MonthlyReport_Entry), AP$1 = ""), "", MonthlyReport_Entry)</f>
        <v/>
      </c>
      <c r="AQ83" s="1" t="str">
        <f>IF(OR(ISBLANK(MonthlyReport_Entry), AQ$1 = ""), "", MonthlyReport_Entry)</f>
        <v/>
      </c>
      <c r="AR83" s="1" t="str">
        <f>IF(OR(ISBLANK(MonthlyReport_Entry), AR$1 = ""), "", MonthlyReport_Entry)</f>
        <v/>
      </c>
      <c r="AS83" s="1" t="str">
        <f>IF(OR(ISBLANK(MonthlyReport_Entry), AS$1 = ""), "", MonthlyReport_Entry)</f>
        <v/>
      </c>
      <c r="AT83" s="1" t="str">
        <f>IF(OR(ISBLANK(MonthlyReport_Entry), AT$1 = ""), "", MonthlyReport_Entry)</f>
        <v/>
      </c>
      <c r="AU83" s="1" t="str">
        <f>IF(OR(ISBLANK(MonthlyReport_Entry), AU$1 = ""), "", MonthlyReport_Entry)</f>
        <v/>
      </c>
      <c r="AV83" s="1" t="str">
        <f>IF(OR(ISBLANK(MonthlyReport_Entry), AV$1 = ""), "", MonthlyReport_Entry)</f>
        <v/>
      </c>
      <c r="AW83" s="1" t="str">
        <f>IF(OR(ISBLANK(MonthlyReport_Entry), AW$1 = ""), "", MonthlyReport_Entry)</f>
        <v/>
      </c>
      <c r="AX83" s="1" t="str">
        <f>IF(OR(ISBLANK(MonthlyReport_Entry), AX$1 = ""), "", MonthlyReport_Entry)</f>
        <v/>
      </c>
      <c r="AY83" s="1" t="str">
        <f>IF(OR(ISBLANK(MonthlyReport_Entry), AY$1 = ""), "", MonthlyReport_Entry)</f>
        <v/>
      </c>
      <c r="AZ83" s="1" t="str">
        <f>IF(OR(ISBLANK(MonthlyReport_Entry), AZ$1 = ""), "", MonthlyReport_Entry)</f>
        <v/>
      </c>
      <c r="BA83" s="1" t="str">
        <f>IF(OR(ISBLANK(MonthlyReport_Entry), BA$1 = ""), "", MonthlyReport_Entry)</f>
        <v/>
      </c>
      <c r="BB83" s="1" t="str">
        <f>IF(OR(ISBLANK(MonthlyReport_Entry), BB$1 = ""), "", MonthlyReport_Entry)</f>
        <v/>
      </c>
      <c r="BC83" s="1" t="str">
        <f>IF(OR(ISBLANK(MonthlyReport_Entry), BC$1 = ""), "", MonthlyReport_Entry)</f>
        <v/>
      </c>
      <c r="BD83" s="1" t="str">
        <f>IF(OR(ISBLANK(MonthlyReport_Entry), BD$1 = ""), "", MonthlyReport_Entry)</f>
        <v/>
      </c>
      <c r="BE83" s="1" t="str">
        <f>IF(OR(ISBLANK(MonthlyReport_Entry), BE$1 = ""), "", MonthlyReport_Entry)</f>
        <v/>
      </c>
      <c r="BF83" s="1" t="str">
        <f>IF(OR(ISBLANK(MonthlyReport_Entry), BF$1 = ""), "", MonthlyReport_Entry)</f>
        <v/>
      </c>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row>
    <row r="84" spans="1:177" s="8" customFormat="1" x14ac:dyDescent="0.45">
      <c r="A84" s="58"/>
      <c r="B84" s="14" t="str">
        <f t="shared" si="6"/>
        <v/>
      </c>
      <c r="C84" s="11" t="str">
        <f t="shared" si="8"/>
        <v/>
      </c>
      <c r="D84" s="11" t="str">
        <f>IF($B84 &lt;&gt; "", SUMIF(Transactions!$C:$C, "&lt;" &amp; EDATE($B84, 1), Transactions!G:G), "")</f>
        <v/>
      </c>
      <c r="E84" s="9" t="str">
        <f>Investments!C85</f>
        <v/>
      </c>
      <c r="F84" s="10" t="str">
        <f>IF(B84 &lt;&gt; "", SUMIFS(Transactions!$G:$G, Transactions!H:H, "=" &amp; TRUE, Transactions!$C:$C, "&gt;=" &amp; $B84, Transactions!$C:$C, "&lt;" &amp; EDATE($B84, 1)), "")</f>
        <v/>
      </c>
      <c r="G84" s="10" t="str">
        <f>IF(B84 &lt;&gt; "", SUMIFS(Transactions!$G:$G, Transactions!$C:$C, "&gt;=" &amp; $B84, Transactions!$C:$C, "&lt;" &amp; EDATE($B84, 1)), "")</f>
        <v/>
      </c>
      <c r="H84" s="3" t="str">
        <f t="shared" si="7"/>
        <v/>
      </c>
      <c r="I84" s="1" t="str">
        <f>IF(OR(ISBLANK(MonthlyReport_Entry), I$1 = ""), "", MonthlyReport_Entry)</f>
        <v/>
      </c>
      <c r="J84" s="1" t="str">
        <f>IF(OR(ISBLANK(MonthlyReport_Entry), J$1 = ""), "", MonthlyReport_Entry)</f>
        <v/>
      </c>
      <c r="K84" s="1" t="str">
        <f>IF(OR(ISBLANK(MonthlyReport_Entry), K$1 = ""), "", MonthlyReport_Entry)</f>
        <v/>
      </c>
      <c r="L84" s="1" t="str">
        <f>IF(OR(ISBLANK(MonthlyReport_Entry), L$1 = ""), "", MonthlyReport_Entry)</f>
        <v/>
      </c>
      <c r="M84" s="1" t="str">
        <f>IF(OR(ISBLANK(MonthlyReport_Entry), M$1 = ""), "", MonthlyReport_Entry)</f>
        <v/>
      </c>
      <c r="N84" s="1" t="str">
        <f>IF(OR(ISBLANK(MonthlyReport_Entry), N$1 = ""), "", MonthlyReport_Entry)</f>
        <v/>
      </c>
      <c r="O84" s="1" t="str">
        <f>IF(OR(ISBLANK(MonthlyReport_Entry), O$1 = ""), "", MonthlyReport_Entry)</f>
        <v/>
      </c>
      <c r="P84" s="1" t="str">
        <f>IF(OR(ISBLANK(MonthlyReport_Entry), P$1 = ""), "", MonthlyReport_Entry)</f>
        <v/>
      </c>
      <c r="Q84" s="1" t="str">
        <f>IF(OR(ISBLANK(MonthlyReport_Entry), Q$1 = ""), "", MonthlyReport_Entry)</f>
        <v/>
      </c>
      <c r="R84" s="1" t="str">
        <f>IF(OR(ISBLANK(MonthlyReport_Entry), R$1 = ""), "", MonthlyReport_Entry)</f>
        <v/>
      </c>
      <c r="S84" s="1" t="str">
        <f>IF(OR(ISBLANK(MonthlyReport_Entry), S$1 = ""), "", MonthlyReport_Entry)</f>
        <v/>
      </c>
      <c r="T84" s="1" t="str">
        <f>IF(OR(ISBLANK(MonthlyReport_Entry), T$1 = ""), "", MonthlyReport_Entry)</f>
        <v/>
      </c>
      <c r="U84" s="1" t="str">
        <f>IF(OR(ISBLANK(MonthlyReport_Entry), U$1 = ""), "", MonthlyReport_Entry)</f>
        <v/>
      </c>
      <c r="V84" s="1" t="str">
        <f>IF(OR(ISBLANK(MonthlyReport_Entry), V$1 = ""), "", MonthlyReport_Entry)</f>
        <v/>
      </c>
      <c r="W84" s="1" t="str">
        <f>IF(OR(ISBLANK(MonthlyReport_Entry), W$1 = ""), "", MonthlyReport_Entry)</f>
        <v/>
      </c>
      <c r="X84" s="1" t="str">
        <f>IF(OR(ISBLANK(MonthlyReport_Entry), X$1 = ""), "", MonthlyReport_Entry)</f>
        <v/>
      </c>
      <c r="Y84" s="1" t="str">
        <f>IF(OR(ISBLANK(MonthlyReport_Entry), Y$1 = ""), "", MonthlyReport_Entry)</f>
        <v/>
      </c>
      <c r="Z84" s="1" t="str">
        <f>IF(OR(ISBLANK(MonthlyReport_Entry), Z$1 = ""), "", MonthlyReport_Entry)</f>
        <v/>
      </c>
      <c r="AA84" s="1" t="str">
        <f>IF(OR(ISBLANK(MonthlyReport_Entry), AA$1 = ""), "", MonthlyReport_Entry)</f>
        <v/>
      </c>
      <c r="AB84" s="1" t="str">
        <f>IF(OR(ISBLANK(MonthlyReport_Entry), AB$1 = ""), "", MonthlyReport_Entry)</f>
        <v/>
      </c>
      <c r="AC84" s="1" t="str">
        <f>IF(OR(ISBLANK(MonthlyReport_Entry), AC$1 = ""), "", MonthlyReport_Entry)</f>
        <v/>
      </c>
      <c r="AD84" s="1" t="str">
        <f>IF(OR(ISBLANK(MonthlyReport_Entry), AD$1 = ""), "", MonthlyReport_Entry)</f>
        <v/>
      </c>
      <c r="AE84" s="1" t="str">
        <f>IF(OR(ISBLANK(MonthlyReport_Entry), AE$1 = ""), "", MonthlyReport_Entry)</f>
        <v/>
      </c>
      <c r="AF84" s="1" t="str">
        <f>IF(OR(ISBLANK(MonthlyReport_Entry), AF$1 = ""), "", MonthlyReport_Entry)</f>
        <v/>
      </c>
      <c r="AG84" s="1" t="str">
        <f>IF(OR(ISBLANK(MonthlyReport_Entry), AG$1 = ""), "", MonthlyReport_Entry)</f>
        <v/>
      </c>
      <c r="AH84" s="1" t="str">
        <f>IF(OR(ISBLANK(MonthlyReport_Entry), AH$1 = ""), "", MonthlyReport_Entry)</f>
        <v/>
      </c>
      <c r="AI84" s="1" t="str">
        <f>IF(OR(ISBLANK(MonthlyReport_Entry), AI$1 = ""), "", MonthlyReport_Entry)</f>
        <v/>
      </c>
      <c r="AJ84" s="1" t="str">
        <f>IF(OR(ISBLANK(MonthlyReport_Entry), AJ$1 = ""), "", MonthlyReport_Entry)</f>
        <v/>
      </c>
      <c r="AK84" s="1" t="str">
        <f>IF(OR(ISBLANK(MonthlyReport_Entry), AK$1 = ""), "", MonthlyReport_Entry)</f>
        <v/>
      </c>
      <c r="AL84" s="1" t="str">
        <f>IF(OR(ISBLANK(MonthlyReport_Entry), AL$1 = ""), "", MonthlyReport_Entry)</f>
        <v/>
      </c>
      <c r="AM84" s="1" t="str">
        <f>IF(OR(ISBLANK(MonthlyReport_Entry), AM$1 = ""), "", MonthlyReport_Entry)</f>
        <v/>
      </c>
      <c r="AN84" s="1" t="str">
        <f>IF(OR(ISBLANK(MonthlyReport_Entry), AN$1 = ""), "", MonthlyReport_Entry)</f>
        <v/>
      </c>
      <c r="AO84" s="1" t="str">
        <f>IF(OR(ISBLANK(MonthlyReport_Entry), AO$1 = ""), "", MonthlyReport_Entry)</f>
        <v/>
      </c>
      <c r="AP84" s="1" t="str">
        <f>IF(OR(ISBLANK(MonthlyReport_Entry), AP$1 = ""), "", MonthlyReport_Entry)</f>
        <v/>
      </c>
      <c r="AQ84" s="1" t="str">
        <f>IF(OR(ISBLANK(MonthlyReport_Entry), AQ$1 = ""), "", MonthlyReport_Entry)</f>
        <v/>
      </c>
      <c r="AR84" s="1" t="str">
        <f>IF(OR(ISBLANK(MonthlyReport_Entry), AR$1 = ""), "", MonthlyReport_Entry)</f>
        <v/>
      </c>
      <c r="AS84" s="1" t="str">
        <f>IF(OR(ISBLANK(MonthlyReport_Entry), AS$1 = ""), "", MonthlyReport_Entry)</f>
        <v/>
      </c>
      <c r="AT84" s="1" t="str">
        <f>IF(OR(ISBLANK(MonthlyReport_Entry), AT$1 = ""), "", MonthlyReport_Entry)</f>
        <v/>
      </c>
      <c r="AU84" s="1" t="str">
        <f>IF(OR(ISBLANK(MonthlyReport_Entry), AU$1 = ""), "", MonthlyReport_Entry)</f>
        <v/>
      </c>
      <c r="AV84" s="1" t="str">
        <f>IF(OR(ISBLANK(MonthlyReport_Entry), AV$1 = ""), "", MonthlyReport_Entry)</f>
        <v/>
      </c>
      <c r="AW84" s="1" t="str">
        <f>IF(OR(ISBLANK(MonthlyReport_Entry), AW$1 = ""), "", MonthlyReport_Entry)</f>
        <v/>
      </c>
      <c r="AX84" s="1" t="str">
        <f>IF(OR(ISBLANK(MonthlyReport_Entry), AX$1 = ""), "", MonthlyReport_Entry)</f>
        <v/>
      </c>
      <c r="AY84" s="1" t="str">
        <f>IF(OR(ISBLANK(MonthlyReport_Entry), AY$1 = ""), "", MonthlyReport_Entry)</f>
        <v/>
      </c>
      <c r="AZ84" s="1" t="str">
        <f>IF(OR(ISBLANK(MonthlyReport_Entry), AZ$1 = ""), "", MonthlyReport_Entry)</f>
        <v/>
      </c>
      <c r="BA84" s="1" t="str">
        <f>IF(OR(ISBLANK(MonthlyReport_Entry), BA$1 = ""), "", MonthlyReport_Entry)</f>
        <v/>
      </c>
      <c r="BB84" s="1" t="str">
        <f>IF(OR(ISBLANK(MonthlyReport_Entry), BB$1 = ""), "", MonthlyReport_Entry)</f>
        <v/>
      </c>
      <c r="BC84" s="1" t="str">
        <f>IF(OR(ISBLANK(MonthlyReport_Entry), BC$1 = ""), "", MonthlyReport_Entry)</f>
        <v/>
      </c>
      <c r="BD84" s="1" t="str">
        <f>IF(OR(ISBLANK(MonthlyReport_Entry), BD$1 = ""), "", MonthlyReport_Entry)</f>
        <v/>
      </c>
      <c r="BE84" s="1" t="str">
        <f>IF(OR(ISBLANK(MonthlyReport_Entry), BE$1 = ""), "", MonthlyReport_Entry)</f>
        <v/>
      </c>
      <c r="BF84" s="1" t="str">
        <f>IF(OR(ISBLANK(MonthlyReport_Entry), BF$1 = ""), "", MonthlyReport_Entry)</f>
        <v/>
      </c>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row>
    <row r="85" spans="1:177" s="8" customFormat="1" x14ac:dyDescent="0.45">
      <c r="A85" s="58"/>
      <c r="B85" s="14" t="str">
        <f t="shared" si="6"/>
        <v/>
      </c>
      <c r="C85" s="11" t="str">
        <f t="shared" si="8"/>
        <v/>
      </c>
      <c r="D85" s="11" t="str">
        <f>IF($B85 &lt;&gt; "", SUMIF(Transactions!$C:$C, "&lt;" &amp; EDATE($B85, 1), Transactions!G:G), "")</f>
        <v/>
      </c>
      <c r="E85" s="9" t="str">
        <f>Investments!C86</f>
        <v/>
      </c>
      <c r="F85" s="10" t="str">
        <f>IF(B85 &lt;&gt; "", SUMIFS(Transactions!$G:$G, Transactions!H:H, "=" &amp; TRUE, Transactions!$C:$C, "&gt;=" &amp; $B85, Transactions!$C:$C, "&lt;" &amp; EDATE($B85, 1)), "")</f>
        <v/>
      </c>
      <c r="G85" s="10" t="str">
        <f>IF(B85 &lt;&gt; "", SUMIFS(Transactions!$G:$G, Transactions!$C:$C, "&gt;=" &amp; $B85, Transactions!$C:$C, "&lt;" &amp; EDATE($B85, 1)), "")</f>
        <v/>
      </c>
      <c r="H85" s="3" t="str">
        <f t="shared" si="7"/>
        <v/>
      </c>
      <c r="I85" s="1" t="str">
        <f>IF(OR(ISBLANK(MonthlyReport_Entry), I$1 = ""), "", MonthlyReport_Entry)</f>
        <v/>
      </c>
      <c r="J85" s="1" t="str">
        <f>IF(OR(ISBLANK(MonthlyReport_Entry), J$1 = ""), "", MonthlyReport_Entry)</f>
        <v/>
      </c>
      <c r="K85" s="1" t="str">
        <f>IF(OR(ISBLANK(MonthlyReport_Entry), K$1 = ""), "", MonthlyReport_Entry)</f>
        <v/>
      </c>
      <c r="L85" s="1" t="str">
        <f>IF(OR(ISBLANK(MonthlyReport_Entry), L$1 = ""), "", MonthlyReport_Entry)</f>
        <v/>
      </c>
      <c r="M85" s="1" t="str">
        <f>IF(OR(ISBLANK(MonthlyReport_Entry), M$1 = ""), "", MonthlyReport_Entry)</f>
        <v/>
      </c>
      <c r="N85" s="1" t="str">
        <f>IF(OR(ISBLANK(MonthlyReport_Entry), N$1 = ""), "", MonthlyReport_Entry)</f>
        <v/>
      </c>
      <c r="O85" s="1" t="str">
        <f>IF(OR(ISBLANK(MonthlyReport_Entry), O$1 = ""), "", MonthlyReport_Entry)</f>
        <v/>
      </c>
      <c r="P85" s="1" t="str">
        <f>IF(OR(ISBLANK(MonthlyReport_Entry), P$1 = ""), "", MonthlyReport_Entry)</f>
        <v/>
      </c>
      <c r="Q85" s="1" t="str">
        <f>IF(OR(ISBLANK(MonthlyReport_Entry), Q$1 = ""), "", MonthlyReport_Entry)</f>
        <v/>
      </c>
      <c r="R85" s="1" t="str">
        <f>IF(OR(ISBLANK(MonthlyReport_Entry), R$1 = ""), "", MonthlyReport_Entry)</f>
        <v/>
      </c>
      <c r="S85" s="1" t="str">
        <f>IF(OR(ISBLANK(MonthlyReport_Entry), S$1 = ""), "", MonthlyReport_Entry)</f>
        <v/>
      </c>
      <c r="T85" s="1" t="str">
        <f>IF(OR(ISBLANK(MonthlyReport_Entry), T$1 = ""), "", MonthlyReport_Entry)</f>
        <v/>
      </c>
      <c r="U85" s="1" t="str">
        <f>IF(OR(ISBLANK(MonthlyReport_Entry), U$1 = ""), "", MonthlyReport_Entry)</f>
        <v/>
      </c>
      <c r="V85" s="1" t="str">
        <f>IF(OR(ISBLANK(MonthlyReport_Entry), V$1 = ""), "", MonthlyReport_Entry)</f>
        <v/>
      </c>
      <c r="W85" s="1" t="str">
        <f>IF(OR(ISBLANK(MonthlyReport_Entry), W$1 = ""), "", MonthlyReport_Entry)</f>
        <v/>
      </c>
      <c r="X85" s="1" t="str">
        <f>IF(OR(ISBLANK(MonthlyReport_Entry), X$1 = ""), "", MonthlyReport_Entry)</f>
        <v/>
      </c>
      <c r="Y85" s="1" t="str">
        <f>IF(OR(ISBLANK(MonthlyReport_Entry), Y$1 = ""), "", MonthlyReport_Entry)</f>
        <v/>
      </c>
      <c r="Z85" s="1" t="str">
        <f>IF(OR(ISBLANK(MonthlyReport_Entry), Z$1 = ""), "", MonthlyReport_Entry)</f>
        <v/>
      </c>
      <c r="AA85" s="1" t="str">
        <f>IF(OR(ISBLANK(MonthlyReport_Entry), AA$1 = ""), "", MonthlyReport_Entry)</f>
        <v/>
      </c>
      <c r="AB85" s="1" t="str">
        <f>IF(OR(ISBLANK(MonthlyReport_Entry), AB$1 = ""), "", MonthlyReport_Entry)</f>
        <v/>
      </c>
      <c r="AC85" s="1" t="str">
        <f>IF(OR(ISBLANK(MonthlyReport_Entry), AC$1 = ""), "", MonthlyReport_Entry)</f>
        <v/>
      </c>
      <c r="AD85" s="1" t="str">
        <f>IF(OR(ISBLANK(MonthlyReport_Entry), AD$1 = ""), "", MonthlyReport_Entry)</f>
        <v/>
      </c>
      <c r="AE85" s="1" t="str">
        <f>IF(OR(ISBLANK(MonthlyReport_Entry), AE$1 = ""), "", MonthlyReport_Entry)</f>
        <v/>
      </c>
      <c r="AF85" s="1" t="str">
        <f>IF(OR(ISBLANK(MonthlyReport_Entry), AF$1 = ""), "", MonthlyReport_Entry)</f>
        <v/>
      </c>
      <c r="AG85" s="1" t="str">
        <f>IF(OR(ISBLANK(MonthlyReport_Entry), AG$1 = ""), "", MonthlyReport_Entry)</f>
        <v/>
      </c>
      <c r="AH85" s="1" t="str">
        <f>IF(OR(ISBLANK(MonthlyReport_Entry), AH$1 = ""), "", MonthlyReport_Entry)</f>
        <v/>
      </c>
      <c r="AI85" s="1" t="str">
        <f>IF(OR(ISBLANK(MonthlyReport_Entry), AI$1 = ""), "", MonthlyReport_Entry)</f>
        <v/>
      </c>
      <c r="AJ85" s="1" t="str">
        <f>IF(OR(ISBLANK(MonthlyReport_Entry), AJ$1 = ""), "", MonthlyReport_Entry)</f>
        <v/>
      </c>
      <c r="AK85" s="1" t="str">
        <f>IF(OR(ISBLANK(MonthlyReport_Entry), AK$1 = ""), "", MonthlyReport_Entry)</f>
        <v/>
      </c>
      <c r="AL85" s="1" t="str">
        <f>IF(OR(ISBLANK(MonthlyReport_Entry), AL$1 = ""), "", MonthlyReport_Entry)</f>
        <v/>
      </c>
      <c r="AM85" s="1" t="str">
        <f>IF(OR(ISBLANK(MonthlyReport_Entry), AM$1 = ""), "", MonthlyReport_Entry)</f>
        <v/>
      </c>
      <c r="AN85" s="1" t="str">
        <f>IF(OR(ISBLANK(MonthlyReport_Entry), AN$1 = ""), "", MonthlyReport_Entry)</f>
        <v/>
      </c>
      <c r="AO85" s="1" t="str">
        <f>IF(OR(ISBLANK(MonthlyReport_Entry), AO$1 = ""), "", MonthlyReport_Entry)</f>
        <v/>
      </c>
      <c r="AP85" s="1" t="str">
        <f>IF(OR(ISBLANK(MonthlyReport_Entry), AP$1 = ""), "", MonthlyReport_Entry)</f>
        <v/>
      </c>
      <c r="AQ85" s="1" t="str">
        <f>IF(OR(ISBLANK(MonthlyReport_Entry), AQ$1 = ""), "", MonthlyReport_Entry)</f>
        <v/>
      </c>
      <c r="AR85" s="1" t="str">
        <f>IF(OR(ISBLANK(MonthlyReport_Entry), AR$1 = ""), "", MonthlyReport_Entry)</f>
        <v/>
      </c>
      <c r="AS85" s="1" t="str">
        <f>IF(OR(ISBLANK(MonthlyReport_Entry), AS$1 = ""), "", MonthlyReport_Entry)</f>
        <v/>
      </c>
      <c r="AT85" s="1" t="str">
        <f>IF(OR(ISBLANK(MonthlyReport_Entry), AT$1 = ""), "", MonthlyReport_Entry)</f>
        <v/>
      </c>
      <c r="AU85" s="1" t="str">
        <f>IF(OR(ISBLANK(MonthlyReport_Entry), AU$1 = ""), "", MonthlyReport_Entry)</f>
        <v/>
      </c>
      <c r="AV85" s="1" t="str">
        <f>IF(OR(ISBLANK(MonthlyReport_Entry), AV$1 = ""), "", MonthlyReport_Entry)</f>
        <v/>
      </c>
      <c r="AW85" s="1" t="str">
        <f>IF(OR(ISBLANK(MonthlyReport_Entry), AW$1 = ""), "", MonthlyReport_Entry)</f>
        <v/>
      </c>
      <c r="AX85" s="1" t="str">
        <f>IF(OR(ISBLANK(MonthlyReport_Entry), AX$1 = ""), "", MonthlyReport_Entry)</f>
        <v/>
      </c>
      <c r="AY85" s="1" t="str">
        <f>IF(OR(ISBLANK(MonthlyReport_Entry), AY$1 = ""), "", MonthlyReport_Entry)</f>
        <v/>
      </c>
      <c r="AZ85" s="1" t="str">
        <f>IF(OR(ISBLANK(MonthlyReport_Entry), AZ$1 = ""), "", MonthlyReport_Entry)</f>
        <v/>
      </c>
      <c r="BA85" s="1" t="str">
        <f>IF(OR(ISBLANK(MonthlyReport_Entry), BA$1 = ""), "", MonthlyReport_Entry)</f>
        <v/>
      </c>
      <c r="BB85" s="1" t="str">
        <f>IF(OR(ISBLANK(MonthlyReport_Entry), BB$1 = ""), "", MonthlyReport_Entry)</f>
        <v/>
      </c>
      <c r="BC85" s="1" t="str">
        <f>IF(OR(ISBLANK(MonthlyReport_Entry), BC$1 = ""), "", MonthlyReport_Entry)</f>
        <v/>
      </c>
      <c r="BD85" s="1" t="str">
        <f>IF(OR(ISBLANK(MonthlyReport_Entry), BD$1 = ""), "", MonthlyReport_Entry)</f>
        <v/>
      </c>
      <c r="BE85" s="1" t="str">
        <f>IF(OR(ISBLANK(MonthlyReport_Entry), BE$1 = ""), "", MonthlyReport_Entry)</f>
        <v/>
      </c>
      <c r="BF85" s="1" t="str">
        <f>IF(OR(ISBLANK(MonthlyReport_Entry), BF$1 = ""), "", MonthlyReport_Entry)</f>
        <v/>
      </c>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row>
    <row r="86" spans="1:177" s="8" customFormat="1" x14ac:dyDescent="0.45">
      <c r="A86" s="58"/>
      <c r="B86" s="14" t="str">
        <f t="shared" si="6"/>
        <v/>
      </c>
      <c r="C86" s="11" t="str">
        <f t="shared" si="8"/>
        <v/>
      </c>
      <c r="D86" s="11" t="str">
        <f>IF($B86 &lt;&gt; "", SUMIF(Transactions!$C:$C, "&lt;" &amp; EDATE($B86, 1), Transactions!G:G), "")</f>
        <v/>
      </c>
      <c r="E86" s="9" t="str">
        <f>Investments!C87</f>
        <v/>
      </c>
      <c r="F86" s="10" t="str">
        <f>IF(B86 &lt;&gt; "", SUMIFS(Transactions!$G:$G, Transactions!H:H, "=" &amp; TRUE, Transactions!$C:$C, "&gt;=" &amp; $B86, Transactions!$C:$C, "&lt;" &amp; EDATE($B86, 1)), "")</f>
        <v/>
      </c>
      <c r="G86" s="10" t="str">
        <f>IF(B86 &lt;&gt; "", SUMIFS(Transactions!$G:$G, Transactions!$C:$C, "&gt;=" &amp; $B86, Transactions!$C:$C, "&lt;" &amp; EDATE($B86, 1)), "")</f>
        <v/>
      </c>
      <c r="H86" s="3" t="str">
        <f t="shared" si="7"/>
        <v/>
      </c>
      <c r="I86" s="1" t="str">
        <f>IF(OR(ISBLANK(MonthlyReport_Entry), I$1 = ""), "", MonthlyReport_Entry)</f>
        <v/>
      </c>
      <c r="J86" s="1" t="str">
        <f>IF(OR(ISBLANK(MonthlyReport_Entry), J$1 = ""), "", MonthlyReport_Entry)</f>
        <v/>
      </c>
      <c r="K86" s="1" t="str">
        <f>IF(OR(ISBLANK(MonthlyReport_Entry), K$1 = ""), "", MonthlyReport_Entry)</f>
        <v/>
      </c>
      <c r="L86" s="1" t="str">
        <f>IF(OR(ISBLANK(MonthlyReport_Entry), L$1 = ""), "", MonthlyReport_Entry)</f>
        <v/>
      </c>
      <c r="M86" s="1" t="str">
        <f>IF(OR(ISBLANK(MonthlyReport_Entry), M$1 = ""), "", MonthlyReport_Entry)</f>
        <v/>
      </c>
      <c r="N86" s="1" t="str">
        <f>IF(OR(ISBLANK(MonthlyReport_Entry), N$1 = ""), "", MonthlyReport_Entry)</f>
        <v/>
      </c>
      <c r="O86" s="1" t="str">
        <f>IF(OR(ISBLANK(MonthlyReport_Entry), O$1 = ""), "", MonthlyReport_Entry)</f>
        <v/>
      </c>
      <c r="P86" s="1" t="str">
        <f>IF(OR(ISBLANK(MonthlyReport_Entry), P$1 = ""), "", MonthlyReport_Entry)</f>
        <v/>
      </c>
      <c r="Q86" s="1" t="str">
        <f>IF(OR(ISBLANK(MonthlyReport_Entry), Q$1 = ""), "", MonthlyReport_Entry)</f>
        <v/>
      </c>
      <c r="R86" s="1" t="str">
        <f>IF(OR(ISBLANK(MonthlyReport_Entry), R$1 = ""), "", MonthlyReport_Entry)</f>
        <v/>
      </c>
      <c r="S86" s="1" t="str">
        <f>IF(OR(ISBLANK(MonthlyReport_Entry), S$1 = ""), "", MonthlyReport_Entry)</f>
        <v/>
      </c>
      <c r="T86" s="1" t="str">
        <f>IF(OR(ISBLANK(MonthlyReport_Entry), T$1 = ""), "", MonthlyReport_Entry)</f>
        <v/>
      </c>
      <c r="U86" s="1" t="str">
        <f>IF(OR(ISBLANK(MonthlyReport_Entry), U$1 = ""), "", MonthlyReport_Entry)</f>
        <v/>
      </c>
      <c r="V86" s="1" t="str">
        <f>IF(OR(ISBLANK(MonthlyReport_Entry), V$1 = ""), "", MonthlyReport_Entry)</f>
        <v/>
      </c>
      <c r="W86" s="1" t="str">
        <f>IF(OR(ISBLANK(MonthlyReport_Entry), W$1 = ""), "", MonthlyReport_Entry)</f>
        <v/>
      </c>
      <c r="X86" s="1" t="str">
        <f>IF(OR(ISBLANK(MonthlyReport_Entry), X$1 = ""), "", MonthlyReport_Entry)</f>
        <v/>
      </c>
      <c r="Y86" s="1" t="str">
        <f>IF(OR(ISBLANK(MonthlyReport_Entry), Y$1 = ""), "", MonthlyReport_Entry)</f>
        <v/>
      </c>
      <c r="Z86" s="1" t="str">
        <f>IF(OR(ISBLANK(MonthlyReport_Entry), Z$1 = ""), "", MonthlyReport_Entry)</f>
        <v/>
      </c>
      <c r="AA86" s="1" t="str">
        <f>IF(OR(ISBLANK(MonthlyReport_Entry), AA$1 = ""), "", MonthlyReport_Entry)</f>
        <v/>
      </c>
      <c r="AB86" s="1" t="str">
        <f>IF(OR(ISBLANK(MonthlyReport_Entry), AB$1 = ""), "", MonthlyReport_Entry)</f>
        <v/>
      </c>
      <c r="AC86" s="1" t="str">
        <f>IF(OR(ISBLANK(MonthlyReport_Entry), AC$1 = ""), "", MonthlyReport_Entry)</f>
        <v/>
      </c>
      <c r="AD86" s="1" t="str">
        <f>IF(OR(ISBLANK(MonthlyReport_Entry), AD$1 = ""), "", MonthlyReport_Entry)</f>
        <v/>
      </c>
      <c r="AE86" s="1" t="str">
        <f>IF(OR(ISBLANK(MonthlyReport_Entry), AE$1 = ""), "", MonthlyReport_Entry)</f>
        <v/>
      </c>
      <c r="AF86" s="1" t="str">
        <f>IF(OR(ISBLANK(MonthlyReport_Entry), AF$1 = ""), "", MonthlyReport_Entry)</f>
        <v/>
      </c>
      <c r="AG86" s="1" t="str">
        <f>IF(OR(ISBLANK(MonthlyReport_Entry), AG$1 = ""), "", MonthlyReport_Entry)</f>
        <v/>
      </c>
      <c r="AH86" s="1" t="str">
        <f>IF(OR(ISBLANK(MonthlyReport_Entry), AH$1 = ""), "", MonthlyReport_Entry)</f>
        <v/>
      </c>
      <c r="AI86" s="1" t="str">
        <f>IF(OR(ISBLANK(MonthlyReport_Entry), AI$1 = ""), "", MonthlyReport_Entry)</f>
        <v/>
      </c>
      <c r="AJ86" s="1" t="str">
        <f>IF(OR(ISBLANK(MonthlyReport_Entry), AJ$1 = ""), "", MonthlyReport_Entry)</f>
        <v/>
      </c>
      <c r="AK86" s="1" t="str">
        <f>IF(OR(ISBLANK(MonthlyReport_Entry), AK$1 = ""), "", MonthlyReport_Entry)</f>
        <v/>
      </c>
      <c r="AL86" s="1" t="str">
        <f>IF(OR(ISBLANK(MonthlyReport_Entry), AL$1 = ""), "", MonthlyReport_Entry)</f>
        <v/>
      </c>
      <c r="AM86" s="1" t="str">
        <f>IF(OR(ISBLANK(MonthlyReport_Entry), AM$1 = ""), "", MonthlyReport_Entry)</f>
        <v/>
      </c>
      <c r="AN86" s="1" t="str">
        <f>IF(OR(ISBLANK(MonthlyReport_Entry), AN$1 = ""), "", MonthlyReport_Entry)</f>
        <v/>
      </c>
      <c r="AO86" s="1" t="str">
        <f>IF(OR(ISBLANK(MonthlyReport_Entry), AO$1 = ""), "", MonthlyReport_Entry)</f>
        <v/>
      </c>
      <c r="AP86" s="1" t="str">
        <f>IF(OR(ISBLANK(MonthlyReport_Entry), AP$1 = ""), "", MonthlyReport_Entry)</f>
        <v/>
      </c>
      <c r="AQ86" s="1" t="str">
        <f>IF(OR(ISBLANK(MonthlyReport_Entry), AQ$1 = ""), "", MonthlyReport_Entry)</f>
        <v/>
      </c>
      <c r="AR86" s="1" t="str">
        <f>IF(OR(ISBLANK(MonthlyReport_Entry), AR$1 = ""), "", MonthlyReport_Entry)</f>
        <v/>
      </c>
      <c r="AS86" s="1" t="str">
        <f>IF(OR(ISBLANK(MonthlyReport_Entry), AS$1 = ""), "", MonthlyReport_Entry)</f>
        <v/>
      </c>
      <c r="AT86" s="1" t="str">
        <f>IF(OR(ISBLANK(MonthlyReport_Entry), AT$1 = ""), "", MonthlyReport_Entry)</f>
        <v/>
      </c>
      <c r="AU86" s="1" t="str">
        <f>IF(OR(ISBLANK(MonthlyReport_Entry), AU$1 = ""), "", MonthlyReport_Entry)</f>
        <v/>
      </c>
      <c r="AV86" s="1" t="str">
        <f>IF(OR(ISBLANK(MonthlyReport_Entry), AV$1 = ""), "", MonthlyReport_Entry)</f>
        <v/>
      </c>
      <c r="AW86" s="1" t="str">
        <f>IF(OR(ISBLANK(MonthlyReport_Entry), AW$1 = ""), "", MonthlyReport_Entry)</f>
        <v/>
      </c>
      <c r="AX86" s="1" t="str">
        <f>IF(OR(ISBLANK(MonthlyReport_Entry), AX$1 = ""), "", MonthlyReport_Entry)</f>
        <v/>
      </c>
      <c r="AY86" s="1" t="str">
        <f>IF(OR(ISBLANK(MonthlyReport_Entry), AY$1 = ""), "", MonthlyReport_Entry)</f>
        <v/>
      </c>
      <c r="AZ86" s="1" t="str">
        <f>IF(OR(ISBLANK(MonthlyReport_Entry), AZ$1 = ""), "", MonthlyReport_Entry)</f>
        <v/>
      </c>
      <c r="BA86" s="1" t="str">
        <f>IF(OR(ISBLANK(MonthlyReport_Entry), BA$1 = ""), "", MonthlyReport_Entry)</f>
        <v/>
      </c>
      <c r="BB86" s="1" t="str">
        <f>IF(OR(ISBLANK(MonthlyReport_Entry), BB$1 = ""), "", MonthlyReport_Entry)</f>
        <v/>
      </c>
      <c r="BC86" s="1" t="str">
        <f>IF(OR(ISBLANK(MonthlyReport_Entry), BC$1 = ""), "", MonthlyReport_Entry)</f>
        <v/>
      </c>
      <c r="BD86" s="1" t="str">
        <f>IF(OR(ISBLANK(MonthlyReport_Entry), BD$1 = ""), "", MonthlyReport_Entry)</f>
        <v/>
      </c>
      <c r="BE86" s="1" t="str">
        <f>IF(OR(ISBLANK(MonthlyReport_Entry), BE$1 = ""), "", MonthlyReport_Entry)</f>
        <v/>
      </c>
      <c r="BF86" s="1" t="str">
        <f>IF(OR(ISBLANK(MonthlyReport_Entry), BF$1 = ""), "", MonthlyReport_Entry)</f>
        <v/>
      </c>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row>
    <row r="87" spans="1:177" s="8" customFormat="1" x14ac:dyDescent="0.45">
      <c r="A87" s="58"/>
      <c r="B87" s="14" t="str">
        <f t="shared" si="6"/>
        <v/>
      </c>
      <c r="C87" s="11" t="str">
        <f t="shared" si="8"/>
        <v/>
      </c>
      <c r="D87" s="11" t="str">
        <f>IF($B87 &lt;&gt; "", SUMIF(Transactions!$C:$C, "&lt;" &amp; EDATE($B87, 1), Transactions!G:G), "")</f>
        <v/>
      </c>
      <c r="E87" s="9" t="str">
        <f>Investments!C88</f>
        <v/>
      </c>
      <c r="F87" s="10" t="str">
        <f>IF(B87 &lt;&gt; "", SUMIFS(Transactions!$G:$G, Transactions!H:H, "=" &amp; TRUE, Transactions!$C:$C, "&gt;=" &amp; $B87, Transactions!$C:$C, "&lt;" &amp; EDATE($B87, 1)), "")</f>
        <v/>
      </c>
      <c r="G87" s="10" t="str">
        <f>IF(B87 &lt;&gt; "", SUMIFS(Transactions!$G:$G, Transactions!$C:$C, "&gt;=" &amp; $B87, Transactions!$C:$C, "&lt;" &amp; EDATE($B87, 1)), "")</f>
        <v/>
      </c>
      <c r="H87" s="3" t="str">
        <f t="shared" si="7"/>
        <v/>
      </c>
      <c r="I87" s="1" t="str">
        <f>IF(OR(ISBLANK(MonthlyReport_Entry), I$1 = ""), "", MonthlyReport_Entry)</f>
        <v/>
      </c>
      <c r="J87" s="1" t="str">
        <f>IF(OR(ISBLANK(MonthlyReport_Entry), J$1 = ""), "", MonthlyReport_Entry)</f>
        <v/>
      </c>
      <c r="K87" s="1" t="str">
        <f>IF(OR(ISBLANK(MonthlyReport_Entry), K$1 = ""), "", MonthlyReport_Entry)</f>
        <v/>
      </c>
      <c r="L87" s="1" t="str">
        <f>IF(OR(ISBLANK(MonthlyReport_Entry), L$1 = ""), "", MonthlyReport_Entry)</f>
        <v/>
      </c>
      <c r="M87" s="1" t="str">
        <f>IF(OR(ISBLANK(MonthlyReport_Entry), M$1 = ""), "", MonthlyReport_Entry)</f>
        <v/>
      </c>
      <c r="N87" s="1" t="str">
        <f>IF(OR(ISBLANK(MonthlyReport_Entry), N$1 = ""), "", MonthlyReport_Entry)</f>
        <v/>
      </c>
      <c r="O87" s="1" t="str">
        <f>IF(OR(ISBLANK(MonthlyReport_Entry), O$1 = ""), "", MonthlyReport_Entry)</f>
        <v/>
      </c>
      <c r="P87" s="1" t="str">
        <f>IF(OR(ISBLANK(MonthlyReport_Entry), P$1 = ""), "", MonthlyReport_Entry)</f>
        <v/>
      </c>
      <c r="Q87" s="1" t="str">
        <f>IF(OR(ISBLANK(MonthlyReport_Entry), Q$1 = ""), "", MonthlyReport_Entry)</f>
        <v/>
      </c>
      <c r="R87" s="1" t="str">
        <f>IF(OR(ISBLANK(MonthlyReport_Entry), R$1 = ""), "", MonthlyReport_Entry)</f>
        <v/>
      </c>
      <c r="S87" s="1" t="str">
        <f>IF(OR(ISBLANK(MonthlyReport_Entry), S$1 = ""), "", MonthlyReport_Entry)</f>
        <v/>
      </c>
      <c r="T87" s="1" t="str">
        <f>IF(OR(ISBLANK(MonthlyReport_Entry), T$1 = ""), "", MonthlyReport_Entry)</f>
        <v/>
      </c>
      <c r="U87" s="1" t="str">
        <f>IF(OR(ISBLANK(MonthlyReport_Entry), U$1 = ""), "", MonthlyReport_Entry)</f>
        <v/>
      </c>
      <c r="V87" s="1" t="str">
        <f>IF(OR(ISBLANK(MonthlyReport_Entry), V$1 = ""), "", MonthlyReport_Entry)</f>
        <v/>
      </c>
      <c r="W87" s="1" t="str">
        <f>IF(OR(ISBLANK(MonthlyReport_Entry), W$1 = ""), "", MonthlyReport_Entry)</f>
        <v/>
      </c>
      <c r="X87" s="1" t="str">
        <f>IF(OR(ISBLANK(MonthlyReport_Entry), X$1 = ""), "", MonthlyReport_Entry)</f>
        <v/>
      </c>
      <c r="Y87" s="1" t="str">
        <f>IF(OR(ISBLANK(MonthlyReport_Entry), Y$1 = ""), "", MonthlyReport_Entry)</f>
        <v/>
      </c>
      <c r="Z87" s="1" t="str">
        <f>IF(OR(ISBLANK(MonthlyReport_Entry), Z$1 = ""), "", MonthlyReport_Entry)</f>
        <v/>
      </c>
      <c r="AA87" s="1" t="str">
        <f>IF(OR(ISBLANK(MonthlyReport_Entry), AA$1 = ""), "", MonthlyReport_Entry)</f>
        <v/>
      </c>
      <c r="AB87" s="1" t="str">
        <f>IF(OR(ISBLANK(MonthlyReport_Entry), AB$1 = ""), "", MonthlyReport_Entry)</f>
        <v/>
      </c>
      <c r="AC87" s="1" t="str">
        <f>IF(OR(ISBLANK(MonthlyReport_Entry), AC$1 = ""), "", MonthlyReport_Entry)</f>
        <v/>
      </c>
      <c r="AD87" s="1" t="str">
        <f>IF(OR(ISBLANK(MonthlyReport_Entry), AD$1 = ""), "", MonthlyReport_Entry)</f>
        <v/>
      </c>
      <c r="AE87" s="1" t="str">
        <f>IF(OR(ISBLANK(MonthlyReport_Entry), AE$1 = ""), "", MonthlyReport_Entry)</f>
        <v/>
      </c>
      <c r="AF87" s="1" t="str">
        <f>IF(OR(ISBLANK(MonthlyReport_Entry), AF$1 = ""), "", MonthlyReport_Entry)</f>
        <v/>
      </c>
      <c r="AG87" s="1" t="str">
        <f>IF(OR(ISBLANK(MonthlyReport_Entry), AG$1 = ""), "", MonthlyReport_Entry)</f>
        <v/>
      </c>
      <c r="AH87" s="1" t="str">
        <f>IF(OR(ISBLANK(MonthlyReport_Entry), AH$1 = ""), "", MonthlyReport_Entry)</f>
        <v/>
      </c>
      <c r="AI87" s="1" t="str">
        <f>IF(OR(ISBLANK(MonthlyReport_Entry), AI$1 = ""), "", MonthlyReport_Entry)</f>
        <v/>
      </c>
      <c r="AJ87" s="1" t="str">
        <f>IF(OR(ISBLANK(MonthlyReport_Entry), AJ$1 = ""), "", MonthlyReport_Entry)</f>
        <v/>
      </c>
      <c r="AK87" s="1" t="str">
        <f>IF(OR(ISBLANK(MonthlyReport_Entry), AK$1 = ""), "", MonthlyReport_Entry)</f>
        <v/>
      </c>
      <c r="AL87" s="1" t="str">
        <f>IF(OR(ISBLANK(MonthlyReport_Entry), AL$1 = ""), "", MonthlyReport_Entry)</f>
        <v/>
      </c>
      <c r="AM87" s="1" t="str">
        <f>IF(OR(ISBLANK(MonthlyReport_Entry), AM$1 = ""), "", MonthlyReport_Entry)</f>
        <v/>
      </c>
      <c r="AN87" s="1" t="str">
        <f>IF(OR(ISBLANK(MonthlyReport_Entry), AN$1 = ""), "", MonthlyReport_Entry)</f>
        <v/>
      </c>
      <c r="AO87" s="1" t="str">
        <f>IF(OR(ISBLANK(MonthlyReport_Entry), AO$1 = ""), "", MonthlyReport_Entry)</f>
        <v/>
      </c>
      <c r="AP87" s="1" t="str">
        <f>IF(OR(ISBLANK(MonthlyReport_Entry), AP$1 = ""), "", MonthlyReport_Entry)</f>
        <v/>
      </c>
      <c r="AQ87" s="1" t="str">
        <f>IF(OR(ISBLANK(MonthlyReport_Entry), AQ$1 = ""), "", MonthlyReport_Entry)</f>
        <v/>
      </c>
      <c r="AR87" s="1" t="str">
        <f>IF(OR(ISBLANK(MonthlyReport_Entry), AR$1 = ""), "", MonthlyReport_Entry)</f>
        <v/>
      </c>
      <c r="AS87" s="1" t="str">
        <f>IF(OR(ISBLANK(MonthlyReport_Entry), AS$1 = ""), "", MonthlyReport_Entry)</f>
        <v/>
      </c>
      <c r="AT87" s="1" t="str">
        <f>IF(OR(ISBLANK(MonthlyReport_Entry), AT$1 = ""), "", MonthlyReport_Entry)</f>
        <v/>
      </c>
      <c r="AU87" s="1" t="str">
        <f>IF(OR(ISBLANK(MonthlyReport_Entry), AU$1 = ""), "", MonthlyReport_Entry)</f>
        <v/>
      </c>
      <c r="AV87" s="1" t="str">
        <f>IF(OR(ISBLANK(MonthlyReport_Entry), AV$1 = ""), "", MonthlyReport_Entry)</f>
        <v/>
      </c>
      <c r="AW87" s="1" t="str">
        <f>IF(OR(ISBLANK(MonthlyReport_Entry), AW$1 = ""), "", MonthlyReport_Entry)</f>
        <v/>
      </c>
      <c r="AX87" s="1" t="str">
        <f>IF(OR(ISBLANK(MonthlyReport_Entry), AX$1 = ""), "", MonthlyReport_Entry)</f>
        <v/>
      </c>
      <c r="AY87" s="1" t="str">
        <f>IF(OR(ISBLANK(MonthlyReport_Entry), AY$1 = ""), "", MonthlyReport_Entry)</f>
        <v/>
      </c>
      <c r="AZ87" s="1" t="str">
        <f>IF(OR(ISBLANK(MonthlyReport_Entry), AZ$1 = ""), "", MonthlyReport_Entry)</f>
        <v/>
      </c>
      <c r="BA87" s="1" t="str">
        <f>IF(OR(ISBLANK(MonthlyReport_Entry), BA$1 = ""), "", MonthlyReport_Entry)</f>
        <v/>
      </c>
      <c r="BB87" s="1" t="str">
        <f>IF(OR(ISBLANK(MonthlyReport_Entry), BB$1 = ""), "", MonthlyReport_Entry)</f>
        <v/>
      </c>
      <c r="BC87" s="1" t="str">
        <f>IF(OR(ISBLANK(MonthlyReport_Entry), BC$1 = ""), "", MonthlyReport_Entry)</f>
        <v/>
      </c>
      <c r="BD87" s="1" t="str">
        <f>IF(OR(ISBLANK(MonthlyReport_Entry), BD$1 = ""), "", MonthlyReport_Entry)</f>
        <v/>
      </c>
      <c r="BE87" s="1" t="str">
        <f>IF(OR(ISBLANK(MonthlyReport_Entry), BE$1 = ""), "", MonthlyReport_Entry)</f>
        <v/>
      </c>
      <c r="BF87" s="1" t="str">
        <f>IF(OR(ISBLANK(MonthlyReport_Entry), BF$1 = ""), "", MonthlyReport_Entry)</f>
        <v/>
      </c>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row>
    <row r="88" spans="1:177" s="8" customFormat="1" x14ac:dyDescent="0.45">
      <c r="A88" s="58"/>
      <c r="B88" s="14" t="str">
        <f t="shared" si="6"/>
        <v/>
      </c>
      <c r="C88" s="11" t="str">
        <f t="shared" si="8"/>
        <v/>
      </c>
      <c r="D88" s="11" t="str">
        <f>IF($B88 &lt;&gt; "", SUMIF(Transactions!$C:$C, "&lt;" &amp; EDATE($B88, 1), Transactions!G:G), "")</f>
        <v/>
      </c>
      <c r="E88" s="9" t="str">
        <f>Investments!C89</f>
        <v/>
      </c>
      <c r="F88" s="10" t="str">
        <f>IF(B88 &lt;&gt; "", SUMIFS(Transactions!$G:$G, Transactions!H:H, "=" &amp; TRUE, Transactions!$C:$C, "&gt;=" &amp; $B88, Transactions!$C:$C, "&lt;" &amp; EDATE($B88, 1)), "")</f>
        <v/>
      </c>
      <c r="G88" s="10" t="str">
        <f>IF(B88 &lt;&gt; "", SUMIFS(Transactions!$G:$G, Transactions!$C:$C, "&gt;=" &amp; $B88, Transactions!$C:$C, "&lt;" &amp; EDATE($B88, 1)), "")</f>
        <v/>
      </c>
      <c r="H88" s="3" t="str">
        <f t="shared" si="7"/>
        <v/>
      </c>
      <c r="I88" s="1" t="str">
        <f>IF(OR(ISBLANK(MonthlyReport_Entry), I$1 = ""), "", MonthlyReport_Entry)</f>
        <v/>
      </c>
      <c r="J88" s="1" t="str">
        <f>IF(OR(ISBLANK(MonthlyReport_Entry), J$1 = ""), "", MonthlyReport_Entry)</f>
        <v/>
      </c>
      <c r="K88" s="1" t="str">
        <f>IF(OR(ISBLANK(MonthlyReport_Entry), K$1 = ""), "", MonthlyReport_Entry)</f>
        <v/>
      </c>
      <c r="L88" s="1" t="str">
        <f>IF(OR(ISBLANK(MonthlyReport_Entry), L$1 = ""), "", MonthlyReport_Entry)</f>
        <v/>
      </c>
      <c r="M88" s="1" t="str">
        <f>IF(OR(ISBLANK(MonthlyReport_Entry), M$1 = ""), "", MonthlyReport_Entry)</f>
        <v/>
      </c>
      <c r="N88" s="1" t="str">
        <f>IF(OR(ISBLANK(MonthlyReport_Entry), N$1 = ""), "", MonthlyReport_Entry)</f>
        <v/>
      </c>
      <c r="O88" s="1" t="str">
        <f>IF(OR(ISBLANK(MonthlyReport_Entry), O$1 = ""), "", MonthlyReport_Entry)</f>
        <v/>
      </c>
      <c r="P88" s="1" t="str">
        <f>IF(OR(ISBLANK(MonthlyReport_Entry), P$1 = ""), "", MonthlyReport_Entry)</f>
        <v/>
      </c>
      <c r="Q88" s="1" t="str">
        <f>IF(OR(ISBLANK(MonthlyReport_Entry), Q$1 = ""), "", MonthlyReport_Entry)</f>
        <v/>
      </c>
      <c r="R88" s="1" t="str">
        <f>IF(OR(ISBLANK(MonthlyReport_Entry), R$1 = ""), "", MonthlyReport_Entry)</f>
        <v/>
      </c>
      <c r="S88" s="1" t="str">
        <f>IF(OR(ISBLANK(MonthlyReport_Entry), S$1 = ""), "", MonthlyReport_Entry)</f>
        <v/>
      </c>
      <c r="T88" s="1" t="str">
        <f>IF(OR(ISBLANK(MonthlyReport_Entry), T$1 = ""), "", MonthlyReport_Entry)</f>
        <v/>
      </c>
      <c r="U88" s="1" t="str">
        <f>IF(OR(ISBLANK(MonthlyReport_Entry), U$1 = ""), "", MonthlyReport_Entry)</f>
        <v/>
      </c>
      <c r="V88" s="1" t="str">
        <f>IF(OR(ISBLANK(MonthlyReport_Entry), V$1 = ""), "", MonthlyReport_Entry)</f>
        <v/>
      </c>
      <c r="W88" s="1" t="str">
        <f>IF(OR(ISBLANK(MonthlyReport_Entry), W$1 = ""), "", MonthlyReport_Entry)</f>
        <v/>
      </c>
      <c r="X88" s="1" t="str">
        <f>IF(OR(ISBLANK(MonthlyReport_Entry), X$1 = ""), "", MonthlyReport_Entry)</f>
        <v/>
      </c>
      <c r="Y88" s="1" t="str">
        <f>IF(OR(ISBLANK(MonthlyReport_Entry), Y$1 = ""), "", MonthlyReport_Entry)</f>
        <v/>
      </c>
      <c r="Z88" s="1" t="str">
        <f>IF(OR(ISBLANK(MonthlyReport_Entry), Z$1 = ""), "", MonthlyReport_Entry)</f>
        <v/>
      </c>
      <c r="AA88" s="1" t="str">
        <f>IF(OR(ISBLANK(MonthlyReport_Entry), AA$1 = ""), "", MonthlyReport_Entry)</f>
        <v/>
      </c>
      <c r="AB88" s="1" t="str">
        <f>IF(OR(ISBLANK(MonthlyReport_Entry), AB$1 = ""), "", MonthlyReport_Entry)</f>
        <v/>
      </c>
      <c r="AC88" s="1" t="str">
        <f>IF(OR(ISBLANK(MonthlyReport_Entry), AC$1 = ""), "", MonthlyReport_Entry)</f>
        <v/>
      </c>
      <c r="AD88" s="1" t="str">
        <f>IF(OR(ISBLANK(MonthlyReport_Entry), AD$1 = ""), "", MonthlyReport_Entry)</f>
        <v/>
      </c>
      <c r="AE88" s="1" t="str">
        <f>IF(OR(ISBLANK(MonthlyReport_Entry), AE$1 = ""), "", MonthlyReport_Entry)</f>
        <v/>
      </c>
      <c r="AF88" s="1" t="str">
        <f>IF(OR(ISBLANK(MonthlyReport_Entry), AF$1 = ""), "", MonthlyReport_Entry)</f>
        <v/>
      </c>
      <c r="AG88" s="1" t="str">
        <f>IF(OR(ISBLANK(MonthlyReport_Entry), AG$1 = ""), "", MonthlyReport_Entry)</f>
        <v/>
      </c>
      <c r="AH88" s="1" t="str">
        <f>IF(OR(ISBLANK(MonthlyReport_Entry), AH$1 = ""), "", MonthlyReport_Entry)</f>
        <v/>
      </c>
      <c r="AI88" s="1" t="str">
        <f>IF(OR(ISBLANK(MonthlyReport_Entry), AI$1 = ""), "", MonthlyReport_Entry)</f>
        <v/>
      </c>
      <c r="AJ88" s="1" t="str">
        <f>IF(OR(ISBLANK(MonthlyReport_Entry), AJ$1 = ""), "", MonthlyReport_Entry)</f>
        <v/>
      </c>
      <c r="AK88" s="1" t="str">
        <f>IF(OR(ISBLANK(MonthlyReport_Entry), AK$1 = ""), "", MonthlyReport_Entry)</f>
        <v/>
      </c>
      <c r="AL88" s="1" t="str">
        <f>IF(OR(ISBLANK(MonthlyReport_Entry), AL$1 = ""), "", MonthlyReport_Entry)</f>
        <v/>
      </c>
      <c r="AM88" s="1" t="str">
        <f>IF(OR(ISBLANK(MonthlyReport_Entry), AM$1 = ""), "", MonthlyReport_Entry)</f>
        <v/>
      </c>
      <c r="AN88" s="1" t="str">
        <f>IF(OR(ISBLANK(MonthlyReport_Entry), AN$1 = ""), "", MonthlyReport_Entry)</f>
        <v/>
      </c>
      <c r="AO88" s="1" t="str">
        <f>IF(OR(ISBLANK(MonthlyReport_Entry), AO$1 = ""), "", MonthlyReport_Entry)</f>
        <v/>
      </c>
      <c r="AP88" s="1" t="str">
        <f>IF(OR(ISBLANK(MonthlyReport_Entry), AP$1 = ""), "", MonthlyReport_Entry)</f>
        <v/>
      </c>
      <c r="AQ88" s="1" t="str">
        <f>IF(OR(ISBLANK(MonthlyReport_Entry), AQ$1 = ""), "", MonthlyReport_Entry)</f>
        <v/>
      </c>
      <c r="AR88" s="1" t="str">
        <f>IF(OR(ISBLANK(MonthlyReport_Entry), AR$1 = ""), "", MonthlyReport_Entry)</f>
        <v/>
      </c>
      <c r="AS88" s="1" t="str">
        <f>IF(OR(ISBLANK(MonthlyReport_Entry), AS$1 = ""), "", MonthlyReport_Entry)</f>
        <v/>
      </c>
      <c r="AT88" s="1" t="str">
        <f>IF(OR(ISBLANK(MonthlyReport_Entry), AT$1 = ""), "", MonthlyReport_Entry)</f>
        <v/>
      </c>
      <c r="AU88" s="1" t="str">
        <f>IF(OR(ISBLANK(MonthlyReport_Entry), AU$1 = ""), "", MonthlyReport_Entry)</f>
        <v/>
      </c>
      <c r="AV88" s="1" t="str">
        <f>IF(OR(ISBLANK(MonthlyReport_Entry), AV$1 = ""), "", MonthlyReport_Entry)</f>
        <v/>
      </c>
      <c r="AW88" s="1" t="str">
        <f>IF(OR(ISBLANK(MonthlyReport_Entry), AW$1 = ""), "", MonthlyReport_Entry)</f>
        <v/>
      </c>
      <c r="AX88" s="1" t="str">
        <f>IF(OR(ISBLANK(MonthlyReport_Entry), AX$1 = ""), "", MonthlyReport_Entry)</f>
        <v/>
      </c>
      <c r="AY88" s="1" t="str">
        <f>IF(OR(ISBLANK(MonthlyReport_Entry), AY$1 = ""), "", MonthlyReport_Entry)</f>
        <v/>
      </c>
      <c r="AZ88" s="1" t="str">
        <f>IF(OR(ISBLANK(MonthlyReport_Entry), AZ$1 = ""), "", MonthlyReport_Entry)</f>
        <v/>
      </c>
      <c r="BA88" s="1" t="str">
        <f>IF(OR(ISBLANK(MonthlyReport_Entry), BA$1 = ""), "", MonthlyReport_Entry)</f>
        <v/>
      </c>
      <c r="BB88" s="1" t="str">
        <f>IF(OR(ISBLANK(MonthlyReport_Entry), BB$1 = ""), "", MonthlyReport_Entry)</f>
        <v/>
      </c>
      <c r="BC88" s="1" t="str">
        <f>IF(OR(ISBLANK(MonthlyReport_Entry), BC$1 = ""), "", MonthlyReport_Entry)</f>
        <v/>
      </c>
      <c r="BD88" s="1" t="str">
        <f>IF(OR(ISBLANK(MonthlyReport_Entry), BD$1 = ""), "", MonthlyReport_Entry)</f>
        <v/>
      </c>
      <c r="BE88" s="1" t="str">
        <f>IF(OR(ISBLANK(MonthlyReport_Entry), BE$1 = ""), "", MonthlyReport_Entry)</f>
        <v/>
      </c>
      <c r="BF88" s="1" t="str">
        <f>IF(OR(ISBLANK(MonthlyReport_Entry), BF$1 = ""), "", MonthlyReport_Entry)</f>
        <v/>
      </c>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row>
    <row r="89" spans="1:177" s="8" customFormat="1" x14ac:dyDescent="0.45">
      <c r="A89" s="58"/>
      <c r="B89" s="14" t="str">
        <f t="shared" si="6"/>
        <v/>
      </c>
      <c r="C89" s="11" t="str">
        <f t="shared" si="8"/>
        <v/>
      </c>
      <c r="D89" s="11" t="str">
        <f>IF($B89 &lt;&gt; "", SUMIF(Transactions!$C:$C, "&lt;" &amp; EDATE($B89, 1), Transactions!G:G), "")</f>
        <v/>
      </c>
      <c r="E89" s="9" t="str">
        <f>Investments!C90</f>
        <v/>
      </c>
      <c r="F89" s="10" t="str">
        <f>IF(B89 &lt;&gt; "", SUMIFS(Transactions!$G:$G, Transactions!H:H, "=" &amp; TRUE, Transactions!$C:$C, "&gt;=" &amp; $B89, Transactions!$C:$C, "&lt;" &amp; EDATE($B89, 1)), "")</f>
        <v/>
      </c>
      <c r="G89" s="10" t="str">
        <f>IF(B89 &lt;&gt; "", SUMIFS(Transactions!$G:$G, Transactions!$C:$C, "&gt;=" &amp; $B89, Transactions!$C:$C, "&lt;" &amp; EDATE($B89, 1)), "")</f>
        <v/>
      </c>
      <c r="H89" s="3" t="str">
        <f t="shared" si="7"/>
        <v/>
      </c>
      <c r="I89" s="1" t="str">
        <f>IF(OR(ISBLANK(MonthlyReport_Entry), I$1 = ""), "", MonthlyReport_Entry)</f>
        <v/>
      </c>
      <c r="J89" s="1" t="str">
        <f>IF(OR(ISBLANK(MonthlyReport_Entry), J$1 = ""), "", MonthlyReport_Entry)</f>
        <v/>
      </c>
      <c r="K89" s="1" t="str">
        <f>IF(OR(ISBLANK(MonthlyReport_Entry), K$1 = ""), "", MonthlyReport_Entry)</f>
        <v/>
      </c>
      <c r="L89" s="1" t="str">
        <f>IF(OR(ISBLANK(MonthlyReport_Entry), L$1 = ""), "", MonthlyReport_Entry)</f>
        <v/>
      </c>
      <c r="M89" s="1" t="str">
        <f>IF(OR(ISBLANK(MonthlyReport_Entry), M$1 = ""), "", MonthlyReport_Entry)</f>
        <v/>
      </c>
      <c r="N89" s="1" t="str">
        <f>IF(OR(ISBLANK(MonthlyReport_Entry), N$1 = ""), "", MonthlyReport_Entry)</f>
        <v/>
      </c>
      <c r="O89" s="1" t="str">
        <f>IF(OR(ISBLANK(MonthlyReport_Entry), O$1 = ""), "", MonthlyReport_Entry)</f>
        <v/>
      </c>
      <c r="P89" s="1" t="str">
        <f>IF(OR(ISBLANK(MonthlyReport_Entry), P$1 = ""), "", MonthlyReport_Entry)</f>
        <v/>
      </c>
      <c r="Q89" s="1" t="str">
        <f>IF(OR(ISBLANK(MonthlyReport_Entry), Q$1 = ""), "", MonthlyReport_Entry)</f>
        <v/>
      </c>
      <c r="R89" s="1" t="str">
        <f>IF(OR(ISBLANK(MonthlyReport_Entry), R$1 = ""), "", MonthlyReport_Entry)</f>
        <v/>
      </c>
      <c r="S89" s="1" t="str">
        <f>IF(OR(ISBLANK(MonthlyReport_Entry), S$1 = ""), "", MonthlyReport_Entry)</f>
        <v/>
      </c>
      <c r="T89" s="1" t="str">
        <f>IF(OR(ISBLANK(MonthlyReport_Entry), T$1 = ""), "", MonthlyReport_Entry)</f>
        <v/>
      </c>
      <c r="U89" s="1" t="str">
        <f>IF(OR(ISBLANK(MonthlyReport_Entry), U$1 = ""), "", MonthlyReport_Entry)</f>
        <v/>
      </c>
      <c r="V89" s="1" t="str">
        <f>IF(OR(ISBLANK(MonthlyReport_Entry), V$1 = ""), "", MonthlyReport_Entry)</f>
        <v/>
      </c>
      <c r="W89" s="1" t="str">
        <f>IF(OR(ISBLANK(MonthlyReport_Entry), W$1 = ""), "", MonthlyReport_Entry)</f>
        <v/>
      </c>
      <c r="X89" s="1" t="str">
        <f>IF(OR(ISBLANK(MonthlyReport_Entry), X$1 = ""), "", MonthlyReport_Entry)</f>
        <v/>
      </c>
      <c r="Y89" s="1" t="str">
        <f>IF(OR(ISBLANK(MonthlyReport_Entry), Y$1 = ""), "", MonthlyReport_Entry)</f>
        <v/>
      </c>
      <c r="Z89" s="1" t="str">
        <f>IF(OR(ISBLANK(MonthlyReport_Entry), Z$1 = ""), "", MonthlyReport_Entry)</f>
        <v/>
      </c>
      <c r="AA89" s="1" t="str">
        <f>IF(OR(ISBLANK(MonthlyReport_Entry), AA$1 = ""), "", MonthlyReport_Entry)</f>
        <v/>
      </c>
      <c r="AB89" s="1" t="str">
        <f>IF(OR(ISBLANK(MonthlyReport_Entry), AB$1 = ""), "", MonthlyReport_Entry)</f>
        <v/>
      </c>
      <c r="AC89" s="1" t="str">
        <f>IF(OR(ISBLANK(MonthlyReport_Entry), AC$1 = ""), "", MonthlyReport_Entry)</f>
        <v/>
      </c>
      <c r="AD89" s="1" t="str">
        <f>IF(OR(ISBLANK(MonthlyReport_Entry), AD$1 = ""), "", MonthlyReport_Entry)</f>
        <v/>
      </c>
      <c r="AE89" s="1" t="str">
        <f>IF(OR(ISBLANK(MonthlyReport_Entry), AE$1 = ""), "", MonthlyReport_Entry)</f>
        <v/>
      </c>
      <c r="AF89" s="1" t="str">
        <f>IF(OR(ISBLANK(MonthlyReport_Entry), AF$1 = ""), "", MonthlyReport_Entry)</f>
        <v/>
      </c>
      <c r="AG89" s="1" t="str">
        <f>IF(OR(ISBLANK(MonthlyReport_Entry), AG$1 = ""), "", MonthlyReport_Entry)</f>
        <v/>
      </c>
      <c r="AH89" s="1" t="str">
        <f>IF(OR(ISBLANK(MonthlyReport_Entry), AH$1 = ""), "", MonthlyReport_Entry)</f>
        <v/>
      </c>
      <c r="AI89" s="1" t="str">
        <f>IF(OR(ISBLANK(MonthlyReport_Entry), AI$1 = ""), "", MonthlyReport_Entry)</f>
        <v/>
      </c>
      <c r="AJ89" s="1" t="str">
        <f>IF(OR(ISBLANK(MonthlyReport_Entry), AJ$1 = ""), "", MonthlyReport_Entry)</f>
        <v/>
      </c>
      <c r="AK89" s="1" t="str">
        <f>IF(OR(ISBLANK(MonthlyReport_Entry), AK$1 = ""), "", MonthlyReport_Entry)</f>
        <v/>
      </c>
      <c r="AL89" s="1" t="str">
        <f>IF(OR(ISBLANK(MonthlyReport_Entry), AL$1 = ""), "", MonthlyReport_Entry)</f>
        <v/>
      </c>
      <c r="AM89" s="1" t="str">
        <f>IF(OR(ISBLANK(MonthlyReport_Entry), AM$1 = ""), "", MonthlyReport_Entry)</f>
        <v/>
      </c>
      <c r="AN89" s="1" t="str">
        <f>IF(OR(ISBLANK(MonthlyReport_Entry), AN$1 = ""), "", MonthlyReport_Entry)</f>
        <v/>
      </c>
      <c r="AO89" s="1" t="str">
        <f>IF(OR(ISBLANK(MonthlyReport_Entry), AO$1 = ""), "", MonthlyReport_Entry)</f>
        <v/>
      </c>
      <c r="AP89" s="1" t="str">
        <f>IF(OR(ISBLANK(MonthlyReport_Entry), AP$1 = ""), "", MonthlyReport_Entry)</f>
        <v/>
      </c>
      <c r="AQ89" s="1" t="str">
        <f>IF(OR(ISBLANK(MonthlyReport_Entry), AQ$1 = ""), "", MonthlyReport_Entry)</f>
        <v/>
      </c>
      <c r="AR89" s="1" t="str">
        <f>IF(OR(ISBLANK(MonthlyReport_Entry), AR$1 = ""), "", MonthlyReport_Entry)</f>
        <v/>
      </c>
      <c r="AS89" s="1" t="str">
        <f>IF(OR(ISBLANK(MonthlyReport_Entry), AS$1 = ""), "", MonthlyReport_Entry)</f>
        <v/>
      </c>
      <c r="AT89" s="1" t="str">
        <f>IF(OR(ISBLANK(MonthlyReport_Entry), AT$1 = ""), "", MonthlyReport_Entry)</f>
        <v/>
      </c>
      <c r="AU89" s="1" t="str">
        <f>IF(OR(ISBLANK(MonthlyReport_Entry), AU$1 = ""), "", MonthlyReport_Entry)</f>
        <v/>
      </c>
      <c r="AV89" s="1" t="str">
        <f>IF(OR(ISBLANK(MonthlyReport_Entry), AV$1 = ""), "", MonthlyReport_Entry)</f>
        <v/>
      </c>
      <c r="AW89" s="1" t="str">
        <f>IF(OR(ISBLANK(MonthlyReport_Entry), AW$1 = ""), "", MonthlyReport_Entry)</f>
        <v/>
      </c>
      <c r="AX89" s="1" t="str">
        <f>IF(OR(ISBLANK(MonthlyReport_Entry), AX$1 = ""), "", MonthlyReport_Entry)</f>
        <v/>
      </c>
      <c r="AY89" s="1" t="str">
        <f>IF(OR(ISBLANK(MonthlyReport_Entry), AY$1 = ""), "", MonthlyReport_Entry)</f>
        <v/>
      </c>
      <c r="AZ89" s="1" t="str">
        <f>IF(OR(ISBLANK(MonthlyReport_Entry), AZ$1 = ""), "", MonthlyReport_Entry)</f>
        <v/>
      </c>
      <c r="BA89" s="1" t="str">
        <f>IF(OR(ISBLANK(MonthlyReport_Entry), BA$1 = ""), "", MonthlyReport_Entry)</f>
        <v/>
      </c>
      <c r="BB89" s="1" t="str">
        <f>IF(OR(ISBLANK(MonthlyReport_Entry), BB$1 = ""), "", MonthlyReport_Entry)</f>
        <v/>
      </c>
      <c r="BC89" s="1" t="str">
        <f>IF(OR(ISBLANK(MonthlyReport_Entry), BC$1 = ""), "", MonthlyReport_Entry)</f>
        <v/>
      </c>
      <c r="BD89" s="1" t="str">
        <f>IF(OR(ISBLANK(MonthlyReport_Entry), BD$1 = ""), "", MonthlyReport_Entry)</f>
        <v/>
      </c>
      <c r="BE89" s="1" t="str">
        <f>IF(OR(ISBLANK(MonthlyReport_Entry), BE$1 = ""), "", MonthlyReport_Entry)</f>
        <v/>
      </c>
      <c r="BF89" s="1" t="str">
        <f>IF(OR(ISBLANK(MonthlyReport_Entry), BF$1 = ""), "", MonthlyReport_Entry)</f>
        <v/>
      </c>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row>
    <row r="90" spans="1:177" s="8" customFormat="1" x14ac:dyDescent="0.45">
      <c r="A90" s="58"/>
      <c r="B90" s="14" t="str">
        <f t="shared" si="6"/>
        <v/>
      </c>
      <c r="C90" s="11" t="str">
        <f t="shared" si="8"/>
        <v/>
      </c>
      <c r="D90" s="11" t="str">
        <f>IF($B90 &lt;&gt; "", SUMIF(Transactions!$C:$C, "&lt;" &amp; EDATE($B90, 1), Transactions!G:G), "")</f>
        <v/>
      </c>
      <c r="E90" s="9" t="str">
        <f>Investments!C91</f>
        <v/>
      </c>
      <c r="F90" s="10" t="str">
        <f>IF(B90 &lt;&gt; "", SUMIFS(Transactions!$G:$G, Transactions!H:H, "=" &amp; TRUE, Transactions!$C:$C, "&gt;=" &amp; $B90, Transactions!$C:$C, "&lt;" &amp; EDATE($B90, 1)), "")</f>
        <v/>
      </c>
      <c r="G90" s="10" t="str">
        <f>IF(B90 &lt;&gt; "", SUMIFS(Transactions!$G:$G, Transactions!$C:$C, "&gt;=" &amp; $B90, Transactions!$C:$C, "&lt;" &amp; EDATE($B90, 1)), "")</f>
        <v/>
      </c>
      <c r="H90" s="3" t="str">
        <f t="shared" si="7"/>
        <v/>
      </c>
      <c r="I90" s="1" t="str">
        <f>IF(OR(ISBLANK(MonthlyReport_Entry), I$1 = ""), "", MonthlyReport_Entry)</f>
        <v/>
      </c>
      <c r="J90" s="1" t="str">
        <f>IF(OR(ISBLANK(MonthlyReport_Entry), J$1 = ""), "", MonthlyReport_Entry)</f>
        <v/>
      </c>
      <c r="K90" s="1" t="str">
        <f>IF(OR(ISBLANK(MonthlyReport_Entry), K$1 = ""), "", MonthlyReport_Entry)</f>
        <v/>
      </c>
      <c r="L90" s="1" t="str">
        <f>IF(OR(ISBLANK(MonthlyReport_Entry), L$1 = ""), "", MonthlyReport_Entry)</f>
        <v/>
      </c>
      <c r="M90" s="1" t="str">
        <f>IF(OR(ISBLANK(MonthlyReport_Entry), M$1 = ""), "", MonthlyReport_Entry)</f>
        <v/>
      </c>
      <c r="N90" s="1" t="str">
        <f>IF(OR(ISBLANK(MonthlyReport_Entry), N$1 = ""), "", MonthlyReport_Entry)</f>
        <v/>
      </c>
      <c r="O90" s="1" t="str">
        <f>IF(OR(ISBLANK(MonthlyReport_Entry), O$1 = ""), "", MonthlyReport_Entry)</f>
        <v/>
      </c>
      <c r="P90" s="1" t="str">
        <f>IF(OR(ISBLANK(MonthlyReport_Entry), P$1 = ""), "", MonthlyReport_Entry)</f>
        <v/>
      </c>
      <c r="Q90" s="1" t="str">
        <f>IF(OR(ISBLANK(MonthlyReport_Entry), Q$1 = ""), "", MonthlyReport_Entry)</f>
        <v/>
      </c>
      <c r="R90" s="1" t="str">
        <f>IF(OR(ISBLANK(MonthlyReport_Entry), R$1 = ""), "", MonthlyReport_Entry)</f>
        <v/>
      </c>
      <c r="S90" s="1" t="str">
        <f>IF(OR(ISBLANK(MonthlyReport_Entry), S$1 = ""), "", MonthlyReport_Entry)</f>
        <v/>
      </c>
      <c r="T90" s="1" t="str">
        <f>IF(OR(ISBLANK(MonthlyReport_Entry), T$1 = ""), "", MonthlyReport_Entry)</f>
        <v/>
      </c>
      <c r="U90" s="1" t="str">
        <f>IF(OR(ISBLANK(MonthlyReport_Entry), U$1 = ""), "", MonthlyReport_Entry)</f>
        <v/>
      </c>
      <c r="V90" s="1" t="str">
        <f>IF(OR(ISBLANK(MonthlyReport_Entry), V$1 = ""), "", MonthlyReport_Entry)</f>
        <v/>
      </c>
      <c r="W90" s="1" t="str">
        <f>IF(OR(ISBLANK(MonthlyReport_Entry), W$1 = ""), "", MonthlyReport_Entry)</f>
        <v/>
      </c>
      <c r="X90" s="1" t="str">
        <f>IF(OR(ISBLANK(MonthlyReport_Entry), X$1 = ""), "", MonthlyReport_Entry)</f>
        <v/>
      </c>
      <c r="Y90" s="1" t="str">
        <f>IF(OR(ISBLANK(MonthlyReport_Entry), Y$1 = ""), "", MonthlyReport_Entry)</f>
        <v/>
      </c>
      <c r="Z90" s="1" t="str">
        <f>IF(OR(ISBLANK(MonthlyReport_Entry), Z$1 = ""), "", MonthlyReport_Entry)</f>
        <v/>
      </c>
      <c r="AA90" s="1" t="str">
        <f>IF(OR(ISBLANK(MonthlyReport_Entry), AA$1 = ""), "", MonthlyReport_Entry)</f>
        <v/>
      </c>
      <c r="AB90" s="1" t="str">
        <f>IF(OR(ISBLANK(MonthlyReport_Entry), AB$1 = ""), "", MonthlyReport_Entry)</f>
        <v/>
      </c>
      <c r="AC90" s="1" t="str">
        <f>IF(OR(ISBLANK(MonthlyReport_Entry), AC$1 = ""), "", MonthlyReport_Entry)</f>
        <v/>
      </c>
      <c r="AD90" s="1" t="str">
        <f>IF(OR(ISBLANK(MonthlyReport_Entry), AD$1 = ""), "", MonthlyReport_Entry)</f>
        <v/>
      </c>
      <c r="AE90" s="1" t="str">
        <f>IF(OR(ISBLANK(MonthlyReport_Entry), AE$1 = ""), "", MonthlyReport_Entry)</f>
        <v/>
      </c>
      <c r="AF90" s="1" t="str">
        <f>IF(OR(ISBLANK(MonthlyReport_Entry), AF$1 = ""), "", MonthlyReport_Entry)</f>
        <v/>
      </c>
      <c r="AG90" s="1" t="str">
        <f>IF(OR(ISBLANK(MonthlyReport_Entry), AG$1 = ""), "", MonthlyReport_Entry)</f>
        <v/>
      </c>
      <c r="AH90" s="1" t="str">
        <f>IF(OR(ISBLANK(MonthlyReport_Entry), AH$1 = ""), "", MonthlyReport_Entry)</f>
        <v/>
      </c>
      <c r="AI90" s="1" t="str">
        <f>IF(OR(ISBLANK(MonthlyReport_Entry), AI$1 = ""), "", MonthlyReport_Entry)</f>
        <v/>
      </c>
      <c r="AJ90" s="1" t="str">
        <f>IF(OR(ISBLANK(MonthlyReport_Entry), AJ$1 = ""), "", MonthlyReport_Entry)</f>
        <v/>
      </c>
      <c r="AK90" s="1" t="str">
        <f>IF(OR(ISBLANK(MonthlyReport_Entry), AK$1 = ""), "", MonthlyReport_Entry)</f>
        <v/>
      </c>
      <c r="AL90" s="1" t="str">
        <f>IF(OR(ISBLANK(MonthlyReport_Entry), AL$1 = ""), "", MonthlyReport_Entry)</f>
        <v/>
      </c>
      <c r="AM90" s="1" t="str">
        <f>IF(OR(ISBLANK(MonthlyReport_Entry), AM$1 = ""), "", MonthlyReport_Entry)</f>
        <v/>
      </c>
      <c r="AN90" s="1" t="str">
        <f>IF(OR(ISBLANK(MonthlyReport_Entry), AN$1 = ""), "", MonthlyReport_Entry)</f>
        <v/>
      </c>
      <c r="AO90" s="1" t="str">
        <f>IF(OR(ISBLANK(MonthlyReport_Entry), AO$1 = ""), "", MonthlyReport_Entry)</f>
        <v/>
      </c>
      <c r="AP90" s="1" t="str">
        <f>IF(OR(ISBLANK(MonthlyReport_Entry), AP$1 = ""), "", MonthlyReport_Entry)</f>
        <v/>
      </c>
      <c r="AQ90" s="1" t="str">
        <f>IF(OR(ISBLANK(MonthlyReport_Entry), AQ$1 = ""), "", MonthlyReport_Entry)</f>
        <v/>
      </c>
      <c r="AR90" s="1" t="str">
        <f>IF(OR(ISBLANK(MonthlyReport_Entry), AR$1 = ""), "", MonthlyReport_Entry)</f>
        <v/>
      </c>
      <c r="AS90" s="1" t="str">
        <f>IF(OR(ISBLANK(MonthlyReport_Entry), AS$1 = ""), "", MonthlyReport_Entry)</f>
        <v/>
      </c>
      <c r="AT90" s="1" t="str">
        <f>IF(OR(ISBLANK(MonthlyReport_Entry), AT$1 = ""), "", MonthlyReport_Entry)</f>
        <v/>
      </c>
      <c r="AU90" s="1" t="str">
        <f>IF(OR(ISBLANK(MonthlyReport_Entry), AU$1 = ""), "", MonthlyReport_Entry)</f>
        <v/>
      </c>
      <c r="AV90" s="1" t="str">
        <f>IF(OR(ISBLANK(MonthlyReport_Entry), AV$1 = ""), "", MonthlyReport_Entry)</f>
        <v/>
      </c>
      <c r="AW90" s="1" t="str">
        <f>IF(OR(ISBLANK(MonthlyReport_Entry), AW$1 = ""), "", MonthlyReport_Entry)</f>
        <v/>
      </c>
      <c r="AX90" s="1" t="str">
        <f>IF(OR(ISBLANK(MonthlyReport_Entry), AX$1 = ""), "", MonthlyReport_Entry)</f>
        <v/>
      </c>
      <c r="AY90" s="1" t="str">
        <f>IF(OR(ISBLANK(MonthlyReport_Entry), AY$1 = ""), "", MonthlyReport_Entry)</f>
        <v/>
      </c>
      <c r="AZ90" s="1" t="str">
        <f>IF(OR(ISBLANK(MonthlyReport_Entry), AZ$1 = ""), "", MonthlyReport_Entry)</f>
        <v/>
      </c>
      <c r="BA90" s="1" t="str">
        <f>IF(OR(ISBLANK(MonthlyReport_Entry), BA$1 = ""), "", MonthlyReport_Entry)</f>
        <v/>
      </c>
      <c r="BB90" s="1" t="str">
        <f>IF(OR(ISBLANK(MonthlyReport_Entry), BB$1 = ""), "", MonthlyReport_Entry)</f>
        <v/>
      </c>
      <c r="BC90" s="1" t="str">
        <f>IF(OR(ISBLANK(MonthlyReport_Entry), BC$1 = ""), "", MonthlyReport_Entry)</f>
        <v/>
      </c>
      <c r="BD90" s="1" t="str">
        <f>IF(OR(ISBLANK(MonthlyReport_Entry), BD$1 = ""), "", MonthlyReport_Entry)</f>
        <v/>
      </c>
      <c r="BE90" s="1" t="str">
        <f>IF(OR(ISBLANK(MonthlyReport_Entry), BE$1 = ""), "", MonthlyReport_Entry)</f>
        <v/>
      </c>
      <c r="BF90" s="1" t="str">
        <f>IF(OR(ISBLANK(MonthlyReport_Entry), BF$1 = ""), "", MonthlyReport_Entry)</f>
        <v/>
      </c>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row>
    <row r="91" spans="1:177" s="8" customFormat="1" x14ac:dyDescent="0.45">
      <c r="A91" s="58"/>
      <c r="B91" s="14" t="str">
        <f t="shared" si="6"/>
        <v/>
      </c>
      <c r="C91" s="11" t="str">
        <f t="shared" si="8"/>
        <v/>
      </c>
      <c r="D91" s="11" t="str">
        <f>IF($B91 &lt;&gt; "", SUMIF(Transactions!$C:$C, "&lt;" &amp; EDATE($B91, 1), Transactions!G:G), "")</f>
        <v/>
      </c>
      <c r="E91" s="9" t="str">
        <f>Investments!C92</f>
        <v/>
      </c>
      <c r="F91" s="10" t="str">
        <f>IF(B91 &lt;&gt; "", SUMIFS(Transactions!$G:$G, Transactions!H:H, "=" &amp; TRUE, Transactions!$C:$C, "&gt;=" &amp; $B91, Transactions!$C:$C, "&lt;" &amp; EDATE($B91, 1)), "")</f>
        <v/>
      </c>
      <c r="G91" s="10" t="str">
        <f>IF(B91 &lt;&gt; "", SUMIFS(Transactions!$G:$G, Transactions!$C:$C, "&gt;=" &amp; $B91, Transactions!$C:$C, "&lt;" &amp; EDATE($B91, 1)), "")</f>
        <v/>
      </c>
      <c r="H91" s="3" t="str">
        <f t="shared" si="7"/>
        <v/>
      </c>
      <c r="I91" s="1" t="str">
        <f>IF(OR(ISBLANK(MonthlyReport_Entry), I$1 = ""), "", MonthlyReport_Entry)</f>
        <v/>
      </c>
      <c r="J91" s="1" t="str">
        <f>IF(OR(ISBLANK(MonthlyReport_Entry), J$1 = ""), "", MonthlyReport_Entry)</f>
        <v/>
      </c>
      <c r="K91" s="1" t="str">
        <f>IF(OR(ISBLANK(MonthlyReport_Entry), K$1 = ""), "", MonthlyReport_Entry)</f>
        <v/>
      </c>
      <c r="L91" s="1" t="str">
        <f>IF(OR(ISBLANK(MonthlyReport_Entry), L$1 = ""), "", MonthlyReport_Entry)</f>
        <v/>
      </c>
      <c r="M91" s="1" t="str">
        <f>IF(OR(ISBLANK(MonthlyReport_Entry), M$1 = ""), "", MonthlyReport_Entry)</f>
        <v/>
      </c>
      <c r="N91" s="1" t="str">
        <f>IF(OR(ISBLANK(MonthlyReport_Entry), N$1 = ""), "", MonthlyReport_Entry)</f>
        <v/>
      </c>
      <c r="O91" s="1" t="str">
        <f>IF(OR(ISBLANK(MonthlyReport_Entry), O$1 = ""), "", MonthlyReport_Entry)</f>
        <v/>
      </c>
      <c r="P91" s="1" t="str">
        <f>IF(OR(ISBLANK(MonthlyReport_Entry), P$1 = ""), "", MonthlyReport_Entry)</f>
        <v/>
      </c>
      <c r="Q91" s="1" t="str">
        <f>IF(OR(ISBLANK(MonthlyReport_Entry), Q$1 = ""), "", MonthlyReport_Entry)</f>
        <v/>
      </c>
      <c r="R91" s="1" t="str">
        <f>IF(OR(ISBLANK(MonthlyReport_Entry), R$1 = ""), "", MonthlyReport_Entry)</f>
        <v/>
      </c>
      <c r="S91" s="1" t="str">
        <f>IF(OR(ISBLANK(MonthlyReport_Entry), S$1 = ""), "", MonthlyReport_Entry)</f>
        <v/>
      </c>
      <c r="T91" s="1" t="str">
        <f>IF(OR(ISBLANK(MonthlyReport_Entry), T$1 = ""), "", MonthlyReport_Entry)</f>
        <v/>
      </c>
      <c r="U91" s="1" t="str">
        <f>IF(OR(ISBLANK(MonthlyReport_Entry), U$1 = ""), "", MonthlyReport_Entry)</f>
        <v/>
      </c>
      <c r="V91" s="1" t="str">
        <f>IF(OR(ISBLANK(MonthlyReport_Entry), V$1 = ""), "", MonthlyReport_Entry)</f>
        <v/>
      </c>
      <c r="W91" s="1" t="str">
        <f>IF(OR(ISBLANK(MonthlyReport_Entry), W$1 = ""), "", MonthlyReport_Entry)</f>
        <v/>
      </c>
      <c r="X91" s="1" t="str">
        <f>IF(OR(ISBLANK(MonthlyReport_Entry), X$1 = ""), "", MonthlyReport_Entry)</f>
        <v/>
      </c>
      <c r="Y91" s="1" t="str">
        <f>IF(OR(ISBLANK(MonthlyReport_Entry), Y$1 = ""), "", MonthlyReport_Entry)</f>
        <v/>
      </c>
      <c r="Z91" s="1" t="str">
        <f>IF(OR(ISBLANK(MonthlyReport_Entry), Z$1 = ""), "", MonthlyReport_Entry)</f>
        <v/>
      </c>
      <c r="AA91" s="1" t="str">
        <f>IF(OR(ISBLANK(MonthlyReport_Entry), AA$1 = ""), "", MonthlyReport_Entry)</f>
        <v/>
      </c>
      <c r="AB91" s="1" t="str">
        <f>IF(OR(ISBLANK(MonthlyReport_Entry), AB$1 = ""), "", MonthlyReport_Entry)</f>
        <v/>
      </c>
      <c r="AC91" s="1" t="str">
        <f>IF(OR(ISBLANK(MonthlyReport_Entry), AC$1 = ""), "", MonthlyReport_Entry)</f>
        <v/>
      </c>
      <c r="AD91" s="1" t="str">
        <f>IF(OR(ISBLANK(MonthlyReport_Entry), AD$1 = ""), "", MonthlyReport_Entry)</f>
        <v/>
      </c>
      <c r="AE91" s="1" t="str">
        <f>IF(OR(ISBLANK(MonthlyReport_Entry), AE$1 = ""), "", MonthlyReport_Entry)</f>
        <v/>
      </c>
      <c r="AF91" s="1" t="str">
        <f>IF(OR(ISBLANK(MonthlyReport_Entry), AF$1 = ""), "", MonthlyReport_Entry)</f>
        <v/>
      </c>
      <c r="AG91" s="1" t="str">
        <f>IF(OR(ISBLANK(MonthlyReport_Entry), AG$1 = ""), "", MonthlyReport_Entry)</f>
        <v/>
      </c>
      <c r="AH91" s="1" t="str">
        <f>IF(OR(ISBLANK(MonthlyReport_Entry), AH$1 = ""), "", MonthlyReport_Entry)</f>
        <v/>
      </c>
      <c r="AI91" s="1" t="str">
        <f>IF(OR(ISBLANK(MonthlyReport_Entry), AI$1 = ""), "", MonthlyReport_Entry)</f>
        <v/>
      </c>
      <c r="AJ91" s="1" t="str">
        <f>IF(OR(ISBLANK(MonthlyReport_Entry), AJ$1 = ""), "", MonthlyReport_Entry)</f>
        <v/>
      </c>
      <c r="AK91" s="1" t="str">
        <f>IF(OR(ISBLANK(MonthlyReport_Entry), AK$1 = ""), "", MonthlyReport_Entry)</f>
        <v/>
      </c>
      <c r="AL91" s="1" t="str">
        <f>IF(OR(ISBLANK(MonthlyReport_Entry), AL$1 = ""), "", MonthlyReport_Entry)</f>
        <v/>
      </c>
      <c r="AM91" s="1" t="str">
        <f>IF(OR(ISBLANK(MonthlyReport_Entry), AM$1 = ""), "", MonthlyReport_Entry)</f>
        <v/>
      </c>
      <c r="AN91" s="1" t="str">
        <f>IF(OR(ISBLANK(MonthlyReport_Entry), AN$1 = ""), "", MonthlyReport_Entry)</f>
        <v/>
      </c>
      <c r="AO91" s="1" t="str">
        <f>IF(OR(ISBLANK(MonthlyReport_Entry), AO$1 = ""), "", MonthlyReport_Entry)</f>
        <v/>
      </c>
      <c r="AP91" s="1" t="str">
        <f>IF(OR(ISBLANK(MonthlyReport_Entry), AP$1 = ""), "", MonthlyReport_Entry)</f>
        <v/>
      </c>
      <c r="AQ91" s="1" t="str">
        <f>IF(OR(ISBLANK(MonthlyReport_Entry), AQ$1 = ""), "", MonthlyReport_Entry)</f>
        <v/>
      </c>
      <c r="AR91" s="1" t="str">
        <f>IF(OR(ISBLANK(MonthlyReport_Entry), AR$1 = ""), "", MonthlyReport_Entry)</f>
        <v/>
      </c>
      <c r="AS91" s="1" t="str">
        <f>IF(OR(ISBLANK(MonthlyReport_Entry), AS$1 = ""), "", MonthlyReport_Entry)</f>
        <v/>
      </c>
      <c r="AT91" s="1" t="str">
        <f>IF(OR(ISBLANK(MonthlyReport_Entry), AT$1 = ""), "", MonthlyReport_Entry)</f>
        <v/>
      </c>
      <c r="AU91" s="1" t="str">
        <f>IF(OR(ISBLANK(MonthlyReport_Entry), AU$1 = ""), "", MonthlyReport_Entry)</f>
        <v/>
      </c>
      <c r="AV91" s="1" t="str">
        <f>IF(OR(ISBLANK(MonthlyReport_Entry), AV$1 = ""), "", MonthlyReport_Entry)</f>
        <v/>
      </c>
      <c r="AW91" s="1" t="str">
        <f>IF(OR(ISBLANK(MonthlyReport_Entry), AW$1 = ""), "", MonthlyReport_Entry)</f>
        <v/>
      </c>
      <c r="AX91" s="1" t="str">
        <f>IF(OR(ISBLANK(MonthlyReport_Entry), AX$1 = ""), "", MonthlyReport_Entry)</f>
        <v/>
      </c>
      <c r="AY91" s="1" t="str">
        <f>IF(OR(ISBLANK(MonthlyReport_Entry), AY$1 = ""), "", MonthlyReport_Entry)</f>
        <v/>
      </c>
      <c r="AZ91" s="1" t="str">
        <f>IF(OR(ISBLANK(MonthlyReport_Entry), AZ$1 = ""), "", MonthlyReport_Entry)</f>
        <v/>
      </c>
      <c r="BA91" s="1" t="str">
        <f>IF(OR(ISBLANK(MonthlyReport_Entry), BA$1 = ""), "", MonthlyReport_Entry)</f>
        <v/>
      </c>
      <c r="BB91" s="1" t="str">
        <f>IF(OR(ISBLANK(MonthlyReport_Entry), BB$1 = ""), "", MonthlyReport_Entry)</f>
        <v/>
      </c>
      <c r="BC91" s="1" t="str">
        <f>IF(OR(ISBLANK(MonthlyReport_Entry), BC$1 = ""), "", MonthlyReport_Entry)</f>
        <v/>
      </c>
      <c r="BD91" s="1" t="str">
        <f>IF(OR(ISBLANK(MonthlyReport_Entry), BD$1 = ""), "", MonthlyReport_Entry)</f>
        <v/>
      </c>
      <c r="BE91" s="1" t="str">
        <f>IF(OR(ISBLANK(MonthlyReport_Entry), BE$1 = ""), "", MonthlyReport_Entry)</f>
        <v/>
      </c>
      <c r="BF91" s="1" t="str">
        <f>IF(OR(ISBLANK(MonthlyReport_Entry), BF$1 = ""), "", MonthlyReport_Entry)</f>
        <v/>
      </c>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row>
    <row r="92" spans="1:177" s="8" customFormat="1" x14ac:dyDescent="0.45">
      <c r="A92" s="58"/>
      <c r="B92" s="14" t="str">
        <f t="shared" si="6"/>
        <v/>
      </c>
      <c r="C92" s="11" t="str">
        <f t="shared" si="8"/>
        <v/>
      </c>
      <c r="D92" s="11" t="str">
        <f>IF($B92 &lt;&gt; "", SUMIF(Transactions!$C:$C, "&lt;" &amp; EDATE($B92, 1), Transactions!G:G), "")</f>
        <v/>
      </c>
      <c r="E92" s="9" t="str">
        <f>Investments!C93</f>
        <v/>
      </c>
      <c r="F92" s="10" t="str">
        <f>IF(B92 &lt;&gt; "", SUMIFS(Transactions!$G:$G, Transactions!H:H, "=" &amp; TRUE, Transactions!$C:$C, "&gt;=" &amp; $B92, Transactions!$C:$C, "&lt;" &amp; EDATE($B92, 1)), "")</f>
        <v/>
      </c>
      <c r="G92" s="10" t="str">
        <f>IF(B92 &lt;&gt; "", SUMIFS(Transactions!$G:$G, Transactions!$C:$C, "&gt;=" &amp; $B92, Transactions!$C:$C, "&lt;" &amp; EDATE($B92, 1)), "")</f>
        <v/>
      </c>
      <c r="H92" s="3" t="str">
        <f t="shared" si="7"/>
        <v/>
      </c>
      <c r="I92" s="1" t="str">
        <f>IF(OR(ISBLANK(MonthlyReport_Entry), I$1 = ""), "", MonthlyReport_Entry)</f>
        <v/>
      </c>
      <c r="J92" s="1" t="str">
        <f>IF(OR(ISBLANK(MonthlyReport_Entry), J$1 = ""), "", MonthlyReport_Entry)</f>
        <v/>
      </c>
      <c r="K92" s="1" t="str">
        <f>IF(OR(ISBLANK(MonthlyReport_Entry), K$1 = ""), "", MonthlyReport_Entry)</f>
        <v/>
      </c>
      <c r="L92" s="1" t="str">
        <f>IF(OR(ISBLANK(MonthlyReport_Entry), L$1 = ""), "", MonthlyReport_Entry)</f>
        <v/>
      </c>
      <c r="M92" s="1" t="str">
        <f>IF(OR(ISBLANK(MonthlyReport_Entry), M$1 = ""), "", MonthlyReport_Entry)</f>
        <v/>
      </c>
      <c r="N92" s="1" t="str">
        <f>IF(OR(ISBLANK(MonthlyReport_Entry), N$1 = ""), "", MonthlyReport_Entry)</f>
        <v/>
      </c>
      <c r="O92" s="1" t="str">
        <f>IF(OR(ISBLANK(MonthlyReport_Entry), O$1 = ""), "", MonthlyReport_Entry)</f>
        <v/>
      </c>
      <c r="P92" s="1" t="str">
        <f>IF(OR(ISBLANK(MonthlyReport_Entry), P$1 = ""), "", MonthlyReport_Entry)</f>
        <v/>
      </c>
      <c r="Q92" s="1" t="str">
        <f>IF(OR(ISBLANK(MonthlyReport_Entry), Q$1 = ""), "", MonthlyReport_Entry)</f>
        <v/>
      </c>
      <c r="R92" s="1" t="str">
        <f>IF(OR(ISBLANK(MonthlyReport_Entry), R$1 = ""), "", MonthlyReport_Entry)</f>
        <v/>
      </c>
      <c r="S92" s="1" t="str">
        <f>IF(OR(ISBLANK(MonthlyReport_Entry), S$1 = ""), "", MonthlyReport_Entry)</f>
        <v/>
      </c>
      <c r="T92" s="1" t="str">
        <f>IF(OR(ISBLANK(MonthlyReport_Entry), T$1 = ""), "", MonthlyReport_Entry)</f>
        <v/>
      </c>
      <c r="U92" s="1" t="str">
        <f>IF(OR(ISBLANK(MonthlyReport_Entry), U$1 = ""), "", MonthlyReport_Entry)</f>
        <v/>
      </c>
      <c r="V92" s="1" t="str">
        <f>IF(OR(ISBLANK(MonthlyReport_Entry), V$1 = ""), "", MonthlyReport_Entry)</f>
        <v/>
      </c>
      <c r="W92" s="1" t="str">
        <f>IF(OR(ISBLANK(MonthlyReport_Entry), W$1 = ""), "", MonthlyReport_Entry)</f>
        <v/>
      </c>
      <c r="X92" s="1" t="str">
        <f>IF(OR(ISBLANK(MonthlyReport_Entry), X$1 = ""), "", MonthlyReport_Entry)</f>
        <v/>
      </c>
      <c r="Y92" s="1" t="str">
        <f>IF(OR(ISBLANK(MonthlyReport_Entry), Y$1 = ""), "", MonthlyReport_Entry)</f>
        <v/>
      </c>
      <c r="Z92" s="1" t="str">
        <f>IF(OR(ISBLANK(MonthlyReport_Entry), Z$1 = ""), "", MonthlyReport_Entry)</f>
        <v/>
      </c>
      <c r="AA92" s="1" t="str">
        <f>IF(OR(ISBLANK(MonthlyReport_Entry), AA$1 = ""), "", MonthlyReport_Entry)</f>
        <v/>
      </c>
      <c r="AB92" s="1" t="str">
        <f>IF(OR(ISBLANK(MonthlyReport_Entry), AB$1 = ""), "", MonthlyReport_Entry)</f>
        <v/>
      </c>
      <c r="AC92" s="1" t="str">
        <f>IF(OR(ISBLANK(MonthlyReport_Entry), AC$1 = ""), "", MonthlyReport_Entry)</f>
        <v/>
      </c>
      <c r="AD92" s="1" t="str">
        <f>IF(OR(ISBLANK(MonthlyReport_Entry), AD$1 = ""), "", MonthlyReport_Entry)</f>
        <v/>
      </c>
      <c r="AE92" s="1" t="str">
        <f>IF(OR(ISBLANK(MonthlyReport_Entry), AE$1 = ""), "", MonthlyReport_Entry)</f>
        <v/>
      </c>
      <c r="AF92" s="1" t="str">
        <f>IF(OR(ISBLANK(MonthlyReport_Entry), AF$1 = ""), "", MonthlyReport_Entry)</f>
        <v/>
      </c>
      <c r="AG92" s="1" t="str">
        <f>IF(OR(ISBLANK(MonthlyReport_Entry), AG$1 = ""), "", MonthlyReport_Entry)</f>
        <v/>
      </c>
      <c r="AH92" s="1" t="str">
        <f>IF(OR(ISBLANK(MonthlyReport_Entry), AH$1 = ""), "", MonthlyReport_Entry)</f>
        <v/>
      </c>
      <c r="AI92" s="1" t="str">
        <f>IF(OR(ISBLANK(MonthlyReport_Entry), AI$1 = ""), "", MonthlyReport_Entry)</f>
        <v/>
      </c>
      <c r="AJ92" s="1" t="str">
        <f>IF(OR(ISBLANK(MonthlyReport_Entry), AJ$1 = ""), "", MonthlyReport_Entry)</f>
        <v/>
      </c>
      <c r="AK92" s="1" t="str">
        <f>IF(OR(ISBLANK(MonthlyReport_Entry), AK$1 = ""), "", MonthlyReport_Entry)</f>
        <v/>
      </c>
      <c r="AL92" s="1" t="str">
        <f>IF(OR(ISBLANK(MonthlyReport_Entry), AL$1 = ""), "", MonthlyReport_Entry)</f>
        <v/>
      </c>
      <c r="AM92" s="1" t="str">
        <f>IF(OR(ISBLANK(MonthlyReport_Entry), AM$1 = ""), "", MonthlyReport_Entry)</f>
        <v/>
      </c>
      <c r="AN92" s="1" t="str">
        <f>IF(OR(ISBLANK(MonthlyReport_Entry), AN$1 = ""), "", MonthlyReport_Entry)</f>
        <v/>
      </c>
      <c r="AO92" s="1" t="str">
        <f>IF(OR(ISBLANK(MonthlyReport_Entry), AO$1 = ""), "", MonthlyReport_Entry)</f>
        <v/>
      </c>
      <c r="AP92" s="1" t="str">
        <f>IF(OR(ISBLANK(MonthlyReport_Entry), AP$1 = ""), "", MonthlyReport_Entry)</f>
        <v/>
      </c>
      <c r="AQ92" s="1" t="str">
        <f>IF(OR(ISBLANK(MonthlyReport_Entry), AQ$1 = ""), "", MonthlyReport_Entry)</f>
        <v/>
      </c>
      <c r="AR92" s="1" t="str">
        <f>IF(OR(ISBLANK(MonthlyReport_Entry), AR$1 = ""), "", MonthlyReport_Entry)</f>
        <v/>
      </c>
      <c r="AS92" s="1" t="str">
        <f>IF(OR(ISBLANK(MonthlyReport_Entry), AS$1 = ""), "", MonthlyReport_Entry)</f>
        <v/>
      </c>
      <c r="AT92" s="1" t="str">
        <f>IF(OR(ISBLANK(MonthlyReport_Entry), AT$1 = ""), "", MonthlyReport_Entry)</f>
        <v/>
      </c>
      <c r="AU92" s="1" t="str">
        <f>IF(OR(ISBLANK(MonthlyReport_Entry), AU$1 = ""), "", MonthlyReport_Entry)</f>
        <v/>
      </c>
      <c r="AV92" s="1" t="str">
        <f>IF(OR(ISBLANK(MonthlyReport_Entry), AV$1 = ""), "", MonthlyReport_Entry)</f>
        <v/>
      </c>
      <c r="AW92" s="1" t="str">
        <f>IF(OR(ISBLANK(MonthlyReport_Entry), AW$1 = ""), "", MonthlyReport_Entry)</f>
        <v/>
      </c>
      <c r="AX92" s="1" t="str">
        <f>IF(OR(ISBLANK(MonthlyReport_Entry), AX$1 = ""), "", MonthlyReport_Entry)</f>
        <v/>
      </c>
      <c r="AY92" s="1" t="str">
        <f>IF(OR(ISBLANK(MonthlyReport_Entry), AY$1 = ""), "", MonthlyReport_Entry)</f>
        <v/>
      </c>
      <c r="AZ92" s="1" t="str">
        <f>IF(OR(ISBLANK(MonthlyReport_Entry), AZ$1 = ""), "", MonthlyReport_Entry)</f>
        <v/>
      </c>
      <c r="BA92" s="1" t="str">
        <f>IF(OR(ISBLANK(MonthlyReport_Entry), BA$1 = ""), "", MonthlyReport_Entry)</f>
        <v/>
      </c>
      <c r="BB92" s="1" t="str">
        <f>IF(OR(ISBLANK(MonthlyReport_Entry), BB$1 = ""), "", MonthlyReport_Entry)</f>
        <v/>
      </c>
      <c r="BC92" s="1" t="str">
        <f>IF(OR(ISBLANK(MonthlyReport_Entry), BC$1 = ""), "", MonthlyReport_Entry)</f>
        <v/>
      </c>
      <c r="BD92" s="1" t="str">
        <f>IF(OR(ISBLANK(MonthlyReport_Entry), BD$1 = ""), "", MonthlyReport_Entry)</f>
        <v/>
      </c>
      <c r="BE92" s="1" t="str">
        <f>IF(OR(ISBLANK(MonthlyReport_Entry), BE$1 = ""), "", MonthlyReport_Entry)</f>
        <v/>
      </c>
      <c r="BF92" s="1" t="str">
        <f>IF(OR(ISBLANK(MonthlyReport_Entry), BF$1 = ""), "", MonthlyReport_Entry)</f>
        <v/>
      </c>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row>
    <row r="93" spans="1:177" s="8" customFormat="1" x14ac:dyDescent="0.45">
      <c r="A93" s="58"/>
      <c r="B93" s="14" t="str">
        <f t="shared" si="6"/>
        <v/>
      </c>
      <c r="C93" s="11" t="str">
        <f t="shared" si="8"/>
        <v/>
      </c>
      <c r="D93" s="11" t="str">
        <f>IF($B93 &lt;&gt; "", SUMIF(Transactions!$C:$C, "&lt;" &amp; EDATE($B93, 1), Transactions!G:G), "")</f>
        <v/>
      </c>
      <c r="E93" s="9" t="str">
        <f>Investments!C94</f>
        <v/>
      </c>
      <c r="F93" s="10" t="str">
        <f>IF(B93 &lt;&gt; "", SUMIFS(Transactions!$G:$G, Transactions!H:H, "=" &amp; TRUE, Transactions!$C:$C, "&gt;=" &amp; $B93, Transactions!$C:$C, "&lt;" &amp; EDATE($B93, 1)), "")</f>
        <v/>
      </c>
      <c r="G93" s="10" t="str">
        <f>IF(B93 &lt;&gt; "", SUMIFS(Transactions!$G:$G, Transactions!$C:$C, "&gt;=" &amp; $B93, Transactions!$C:$C, "&lt;" &amp; EDATE($B93, 1)), "")</f>
        <v/>
      </c>
      <c r="H93" s="3" t="str">
        <f t="shared" si="7"/>
        <v/>
      </c>
      <c r="I93" s="1" t="str">
        <f>IF(OR(ISBLANK(MonthlyReport_Entry), I$1 = ""), "", MonthlyReport_Entry)</f>
        <v/>
      </c>
      <c r="J93" s="1" t="str">
        <f>IF(OR(ISBLANK(MonthlyReport_Entry), J$1 = ""), "", MonthlyReport_Entry)</f>
        <v/>
      </c>
      <c r="K93" s="1" t="str">
        <f>IF(OR(ISBLANK(MonthlyReport_Entry), K$1 = ""), "", MonthlyReport_Entry)</f>
        <v/>
      </c>
      <c r="L93" s="1" t="str">
        <f>IF(OR(ISBLANK(MonthlyReport_Entry), L$1 = ""), "", MonthlyReport_Entry)</f>
        <v/>
      </c>
      <c r="M93" s="1" t="str">
        <f>IF(OR(ISBLANK(MonthlyReport_Entry), M$1 = ""), "", MonthlyReport_Entry)</f>
        <v/>
      </c>
      <c r="N93" s="1" t="str">
        <f>IF(OR(ISBLANK(MonthlyReport_Entry), N$1 = ""), "", MonthlyReport_Entry)</f>
        <v/>
      </c>
      <c r="O93" s="1" t="str">
        <f>IF(OR(ISBLANK(MonthlyReport_Entry), O$1 = ""), "", MonthlyReport_Entry)</f>
        <v/>
      </c>
      <c r="P93" s="1" t="str">
        <f>IF(OR(ISBLANK(MonthlyReport_Entry), P$1 = ""), "", MonthlyReport_Entry)</f>
        <v/>
      </c>
      <c r="Q93" s="1" t="str">
        <f>IF(OR(ISBLANK(MonthlyReport_Entry), Q$1 = ""), "", MonthlyReport_Entry)</f>
        <v/>
      </c>
      <c r="R93" s="1" t="str">
        <f>IF(OR(ISBLANK(MonthlyReport_Entry), R$1 = ""), "", MonthlyReport_Entry)</f>
        <v/>
      </c>
      <c r="S93" s="1" t="str">
        <f>IF(OR(ISBLANK(MonthlyReport_Entry), S$1 = ""), "", MonthlyReport_Entry)</f>
        <v/>
      </c>
      <c r="T93" s="1" t="str">
        <f>IF(OR(ISBLANK(MonthlyReport_Entry), T$1 = ""), "", MonthlyReport_Entry)</f>
        <v/>
      </c>
      <c r="U93" s="1" t="str">
        <f>IF(OR(ISBLANK(MonthlyReport_Entry), U$1 = ""), "", MonthlyReport_Entry)</f>
        <v/>
      </c>
      <c r="V93" s="1" t="str">
        <f>IF(OR(ISBLANK(MonthlyReport_Entry), V$1 = ""), "", MonthlyReport_Entry)</f>
        <v/>
      </c>
      <c r="W93" s="1" t="str">
        <f>IF(OR(ISBLANK(MonthlyReport_Entry), W$1 = ""), "", MonthlyReport_Entry)</f>
        <v/>
      </c>
      <c r="X93" s="1" t="str">
        <f>IF(OR(ISBLANK(MonthlyReport_Entry), X$1 = ""), "", MonthlyReport_Entry)</f>
        <v/>
      </c>
      <c r="Y93" s="1" t="str">
        <f>IF(OR(ISBLANK(MonthlyReport_Entry), Y$1 = ""), "", MonthlyReport_Entry)</f>
        <v/>
      </c>
      <c r="Z93" s="1" t="str">
        <f>IF(OR(ISBLANK(MonthlyReport_Entry), Z$1 = ""), "", MonthlyReport_Entry)</f>
        <v/>
      </c>
      <c r="AA93" s="1" t="str">
        <f>IF(OR(ISBLANK(MonthlyReport_Entry), AA$1 = ""), "", MonthlyReport_Entry)</f>
        <v/>
      </c>
      <c r="AB93" s="1" t="str">
        <f>IF(OR(ISBLANK(MonthlyReport_Entry), AB$1 = ""), "", MonthlyReport_Entry)</f>
        <v/>
      </c>
      <c r="AC93" s="1" t="str">
        <f>IF(OR(ISBLANK(MonthlyReport_Entry), AC$1 = ""), "", MonthlyReport_Entry)</f>
        <v/>
      </c>
      <c r="AD93" s="1" t="str">
        <f>IF(OR(ISBLANK(MonthlyReport_Entry), AD$1 = ""), "", MonthlyReport_Entry)</f>
        <v/>
      </c>
      <c r="AE93" s="1" t="str">
        <f>IF(OR(ISBLANK(MonthlyReport_Entry), AE$1 = ""), "", MonthlyReport_Entry)</f>
        <v/>
      </c>
      <c r="AF93" s="1" t="str">
        <f>IF(OR(ISBLANK(MonthlyReport_Entry), AF$1 = ""), "", MonthlyReport_Entry)</f>
        <v/>
      </c>
      <c r="AG93" s="1" t="str">
        <f>IF(OR(ISBLANK(MonthlyReport_Entry), AG$1 = ""), "", MonthlyReport_Entry)</f>
        <v/>
      </c>
      <c r="AH93" s="1" t="str">
        <f>IF(OR(ISBLANK(MonthlyReport_Entry), AH$1 = ""), "", MonthlyReport_Entry)</f>
        <v/>
      </c>
      <c r="AI93" s="1" t="str">
        <f>IF(OR(ISBLANK(MonthlyReport_Entry), AI$1 = ""), "", MonthlyReport_Entry)</f>
        <v/>
      </c>
      <c r="AJ93" s="1" t="str">
        <f>IF(OR(ISBLANK(MonthlyReport_Entry), AJ$1 = ""), "", MonthlyReport_Entry)</f>
        <v/>
      </c>
      <c r="AK93" s="1" t="str">
        <f>IF(OR(ISBLANK(MonthlyReport_Entry), AK$1 = ""), "", MonthlyReport_Entry)</f>
        <v/>
      </c>
      <c r="AL93" s="1" t="str">
        <f>IF(OR(ISBLANK(MonthlyReport_Entry), AL$1 = ""), "", MonthlyReport_Entry)</f>
        <v/>
      </c>
      <c r="AM93" s="1" t="str">
        <f>IF(OR(ISBLANK(MonthlyReport_Entry), AM$1 = ""), "", MonthlyReport_Entry)</f>
        <v/>
      </c>
      <c r="AN93" s="1" t="str">
        <f>IF(OR(ISBLANK(MonthlyReport_Entry), AN$1 = ""), "", MonthlyReport_Entry)</f>
        <v/>
      </c>
      <c r="AO93" s="1" t="str">
        <f>IF(OR(ISBLANK(MonthlyReport_Entry), AO$1 = ""), "", MonthlyReport_Entry)</f>
        <v/>
      </c>
      <c r="AP93" s="1" t="str">
        <f>IF(OR(ISBLANK(MonthlyReport_Entry), AP$1 = ""), "", MonthlyReport_Entry)</f>
        <v/>
      </c>
      <c r="AQ93" s="1" t="str">
        <f>IF(OR(ISBLANK(MonthlyReport_Entry), AQ$1 = ""), "", MonthlyReport_Entry)</f>
        <v/>
      </c>
      <c r="AR93" s="1" t="str">
        <f>IF(OR(ISBLANK(MonthlyReport_Entry), AR$1 = ""), "", MonthlyReport_Entry)</f>
        <v/>
      </c>
      <c r="AS93" s="1" t="str">
        <f>IF(OR(ISBLANK(MonthlyReport_Entry), AS$1 = ""), "", MonthlyReport_Entry)</f>
        <v/>
      </c>
      <c r="AT93" s="1" t="str">
        <f>IF(OR(ISBLANK(MonthlyReport_Entry), AT$1 = ""), "", MonthlyReport_Entry)</f>
        <v/>
      </c>
      <c r="AU93" s="1" t="str">
        <f>IF(OR(ISBLANK(MonthlyReport_Entry), AU$1 = ""), "", MonthlyReport_Entry)</f>
        <v/>
      </c>
      <c r="AV93" s="1" t="str">
        <f>IF(OR(ISBLANK(MonthlyReport_Entry), AV$1 = ""), "", MonthlyReport_Entry)</f>
        <v/>
      </c>
      <c r="AW93" s="1" t="str">
        <f>IF(OR(ISBLANK(MonthlyReport_Entry), AW$1 = ""), "", MonthlyReport_Entry)</f>
        <v/>
      </c>
      <c r="AX93" s="1" t="str">
        <f>IF(OR(ISBLANK(MonthlyReport_Entry), AX$1 = ""), "", MonthlyReport_Entry)</f>
        <v/>
      </c>
      <c r="AY93" s="1" t="str">
        <f>IF(OR(ISBLANK(MonthlyReport_Entry), AY$1 = ""), "", MonthlyReport_Entry)</f>
        <v/>
      </c>
      <c r="AZ93" s="1" t="str">
        <f>IF(OR(ISBLANK(MonthlyReport_Entry), AZ$1 = ""), "", MonthlyReport_Entry)</f>
        <v/>
      </c>
      <c r="BA93" s="1" t="str">
        <f>IF(OR(ISBLANK(MonthlyReport_Entry), BA$1 = ""), "", MonthlyReport_Entry)</f>
        <v/>
      </c>
      <c r="BB93" s="1" t="str">
        <f>IF(OR(ISBLANK(MonthlyReport_Entry), BB$1 = ""), "", MonthlyReport_Entry)</f>
        <v/>
      </c>
      <c r="BC93" s="1" t="str">
        <f>IF(OR(ISBLANK(MonthlyReport_Entry), BC$1 = ""), "", MonthlyReport_Entry)</f>
        <v/>
      </c>
      <c r="BD93" s="1" t="str">
        <f>IF(OR(ISBLANK(MonthlyReport_Entry), BD$1 = ""), "", MonthlyReport_Entry)</f>
        <v/>
      </c>
      <c r="BE93" s="1" t="str">
        <f>IF(OR(ISBLANK(MonthlyReport_Entry), BE$1 = ""), "", MonthlyReport_Entry)</f>
        <v/>
      </c>
      <c r="BF93" s="1" t="str">
        <f>IF(OR(ISBLANK(MonthlyReport_Entry), BF$1 = ""), "", MonthlyReport_Entry)</f>
        <v/>
      </c>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row>
    <row r="94" spans="1:177" s="8" customFormat="1" x14ac:dyDescent="0.45">
      <c r="A94" s="58"/>
      <c r="B94" s="14" t="str">
        <f t="shared" si="6"/>
        <v/>
      </c>
      <c r="C94" s="11" t="str">
        <f t="shared" si="8"/>
        <v/>
      </c>
      <c r="D94" s="11" t="str">
        <f>IF($B94 &lt;&gt; "", SUMIF(Transactions!$C:$C, "&lt;" &amp; EDATE($B94, 1), Transactions!G:G), "")</f>
        <v/>
      </c>
      <c r="E94" s="9" t="str">
        <f>Investments!C95</f>
        <v/>
      </c>
      <c r="F94" s="10" t="str">
        <f>IF(B94 &lt;&gt; "", SUMIFS(Transactions!$G:$G, Transactions!H:H, "=" &amp; TRUE, Transactions!$C:$C, "&gt;=" &amp; $B94, Transactions!$C:$C, "&lt;" &amp; EDATE($B94, 1)), "")</f>
        <v/>
      </c>
      <c r="G94" s="10" t="str">
        <f>IF(B94 &lt;&gt; "", SUMIFS(Transactions!$G:$G, Transactions!$C:$C, "&gt;=" &amp; $B94, Transactions!$C:$C, "&lt;" &amp; EDATE($B94, 1)), "")</f>
        <v/>
      </c>
      <c r="H94" s="3" t="str">
        <f t="shared" si="7"/>
        <v/>
      </c>
      <c r="I94" s="1" t="str">
        <f>IF(OR(ISBLANK(MonthlyReport_Entry), I$1 = ""), "", MonthlyReport_Entry)</f>
        <v/>
      </c>
      <c r="J94" s="1" t="str">
        <f>IF(OR(ISBLANK(MonthlyReport_Entry), J$1 = ""), "", MonthlyReport_Entry)</f>
        <v/>
      </c>
      <c r="K94" s="1" t="str">
        <f>IF(OR(ISBLANK(MonthlyReport_Entry), K$1 = ""), "", MonthlyReport_Entry)</f>
        <v/>
      </c>
      <c r="L94" s="1" t="str">
        <f>IF(OR(ISBLANK(MonthlyReport_Entry), L$1 = ""), "", MonthlyReport_Entry)</f>
        <v/>
      </c>
      <c r="M94" s="1" t="str">
        <f>IF(OR(ISBLANK(MonthlyReport_Entry), M$1 = ""), "", MonthlyReport_Entry)</f>
        <v/>
      </c>
      <c r="N94" s="1" t="str">
        <f>IF(OR(ISBLANK(MonthlyReport_Entry), N$1 = ""), "", MonthlyReport_Entry)</f>
        <v/>
      </c>
      <c r="O94" s="1" t="str">
        <f>IF(OR(ISBLANK(MonthlyReport_Entry), O$1 = ""), "", MonthlyReport_Entry)</f>
        <v/>
      </c>
      <c r="P94" s="1" t="str">
        <f>IF(OR(ISBLANK(MonthlyReport_Entry), P$1 = ""), "", MonthlyReport_Entry)</f>
        <v/>
      </c>
      <c r="Q94" s="1" t="str">
        <f>IF(OR(ISBLANK(MonthlyReport_Entry), Q$1 = ""), "", MonthlyReport_Entry)</f>
        <v/>
      </c>
      <c r="R94" s="1" t="str">
        <f>IF(OR(ISBLANK(MonthlyReport_Entry), R$1 = ""), "", MonthlyReport_Entry)</f>
        <v/>
      </c>
      <c r="S94" s="1" t="str">
        <f>IF(OR(ISBLANK(MonthlyReport_Entry), S$1 = ""), "", MonthlyReport_Entry)</f>
        <v/>
      </c>
      <c r="T94" s="1" t="str">
        <f>IF(OR(ISBLANK(MonthlyReport_Entry), T$1 = ""), "", MonthlyReport_Entry)</f>
        <v/>
      </c>
      <c r="U94" s="1" t="str">
        <f>IF(OR(ISBLANK(MonthlyReport_Entry), U$1 = ""), "", MonthlyReport_Entry)</f>
        <v/>
      </c>
      <c r="V94" s="1" t="str">
        <f>IF(OR(ISBLANK(MonthlyReport_Entry), V$1 = ""), "", MonthlyReport_Entry)</f>
        <v/>
      </c>
      <c r="W94" s="1" t="str">
        <f>IF(OR(ISBLANK(MonthlyReport_Entry), W$1 = ""), "", MonthlyReport_Entry)</f>
        <v/>
      </c>
      <c r="X94" s="1" t="str">
        <f>IF(OR(ISBLANK(MonthlyReport_Entry), X$1 = ""), "", MonthlyReport_Entry)</f>
        <v/>
      </c>
      <c r="Y94" s="1" t="str">
        <f>IF(OR(ISBLANK(MonthlyReport_Entry), Y$1 = ""), "", MonthlyReport_Entry)</f>
        <v/>
      </c>
      <c r="Z94" s="1" t="str">
        <f>IF(OR(ISBLANK(MonthlyReport_Entry), Z$1 = ""), "", MonthlyReport_Entry)</f>
        <v/>
      </c>
      <c r="AA94" s="1" t="str">
        <f>IF(OR(ISBLANK(MonthlyReport_Entry), AA$1 = ""), "", MonthlyReport_Entry)</f>
        <v/>
      </c>
      <c r="AB94" s="1" t="str">
        <f>IF(OR(ISBLANK(MonthlyReport_Entry), AB$1 = ""), "", MonthlyReport_Entry)</f>
        <v/>
      </c>
      <c r="AC94" s="1" t="str">
        <f>IF(OR(ISBLANK(MonthlyReport_Entry), AC$1 = ""), "", MonthlyReport_Entry)</f>
        <v/>
      </c>
      <c r="AD94" s="1" t="str">
        <f>IF(OR(ISBLANK(MonthlyReport_Entry), AD$1 = ""), "", MonthlyReport_Entry)</f>
        <v/>
      </c>
      <c r="AE94" s="1" t="str">
        <f>IF(OR(ISBLANK(MonthlyReport_Entry), AE$1 = ""), "", MonthlyReport_Entry)</f>
        <v/>
      </c>
      <c r="AF94" s="1" t="str">
        <f>IF(OR(ISBLANK(MonthlyReport_Entry), AF$1 = ""), "", MonthlyReport_Entry)</f>
        <v/>
      </c>
      <c r="AG94" s="1" t="str">
        <f>IF(OR(ISBLANK(MonthlyReport_Entry), AG$1 = ""), "", MonthlyReport_Entry)</f>
        <v/>
      </c>
      <c r="AH94" s="1" t="str">
        <f>IF(OR(ISBLANK(MonthlyReport_Entry), AH$1 = ""), "", MonthlyReport_Entry)</f>
        <v/>
      </c>
      <c r="AI94" s="1" t="str">
        <f>IF(OR(ISBLANK(MonthlyReport_Entry), AI$1 = ""), "", MonthlyReport_Entry)</f>
        <v/>
      </c>
      <c r="AJ94" s="1" t="str">
        <f>IF(OR(ISBLANK(MonthlyReport_Entry), AJ$1 = ""), "", MonthlyReport_Entry)</f>
        <v/>
      </c>
      <c r="AK94" s="1" t="str">
        <f>IF(OR(ISBLANK(MonthlyReport_Entry), AK$1 = ""), "", MonthlyReport_Entry)</f>
        <v/>
      </c>
      <c r="AL94" s="1" t="str">
        <f>IF(OR(ISBLANK(MonthlyReport_Entry), AL$1 = ""), "", MonthlyReport_Entry)</f>
        <v/>
      </c>
      <c r="AM94" s="1" t="str">
        <f>IF(OR(ISBLANK(MonthlyReport_Entry), AM$1 = ""), "", MonthlyReport_Entry)</f>
        <v/>
      </c>
      <c r="AN94" s="1" t="str">
        <f>IF(OR(ISBLANK(MonthlyReport_Entry), AN$1 = ""), "", MonthlyReport_Entry)</f>
        <v/>
      </c>
      <c r="AO94" s="1" t="str">
        <f>IF(OR(ISBLANK(MonthlyReport_Entry), AO$1 = ""), "", MonthlyReport_Entry)</f>
        <v/>
      </c>
      <c r="AP94" s="1" t="str">
        <f>IF(OR(ISBLANK(MonthlyReport_Entry), AP$1 = ""), "", MonthlyReport_Entry)</f>
        <v/>
      </c>
      <c r="AQ94" s="1" t="str">
        <f>IF(OR(ISBLANK(MonthlyReport_Entry), AQ$1 = ""), "", MonthlyReport_Entry)</f>
        <v/>
      </c>
      <c r="AR94" s="1" t="str">
        <f>IF(OR(ISBLANK(MonthlyReport_Entry), AR$1 = ""), "", MonthlyReport_Entry)</f>
        <v/>
      </c>
      <c r="AS94" s="1" t="str">
        <f>IF(OR(ISBLANK(MonthlyReport_Entry), AS$1 = ""), "", MonthlyReport_Entry)</f>
        <v/>
      </c>
      <c r="AT94" s="1" t="str">
        <f>IF(OR(ISBLANK(MonthlyReport_Entry), AT$1 = ""), "", MonthlyReport_Entry)</f>
        <v/>
      </c>
      <c r="AU94" s="1" t="str">
        <f>IF(OR(ISBLANK(MonthlyReport_Entry), AU$1 = ""), "", MonthlyReport_Entry)</f>
        <v/>
      </c>
      <c r="AV94" s="1" t="str">
        <f>IF(OR(ISBLANK(MonthlyReport_Entry), AV$1 = ""), "", MonthlyReport_Entry)</f>
        <v/>
      </c>
      <c r="AW94" s="1" t="str">
        <f>IF(OR(ISBLANK(MonthlyReport_Entry), AW$1 = ""), "", MonthlyReport_Entry)</f>
        <v/>
      </c>
      <c r="AX94" s="1" t="str">
        <f>IF(OR(ISBLANK(MonthlyReport_Entry), AX$1 = ""), "", MonthlyReport_Entry)</f>
        <v/>
      </c>
      <c r="AY94" s="1" t="str">
        <f>IF(OR(ISBLANK(MonthlyReport_Entry), AY$1 = ""), "", MonthlyReport_Entry)</f>
        <v/>
      </c>
      <c r="AZ94" s="1" t="str">
        <f>IF(OR(ISBLANK(MonthlyReport_Entry), AZ$1 = ""), "", MonthlyReport_Entry)</f>
        <v/>
      </c>
      <c r="BA94" s="1" t="str">
        <f>IF(OR(ISBLANK(MonthlyReport_Entry), BA$1 = ""), "", MonthlyReport_Entry)</f>
        <v/>
      </c>
      <c r="BB94" s="1" t="str">
        <f>IF(OR(ISBLANK(MonthlyReport_Entry), BB$1 = ""), "", MonthlyReport_Entry)</f>
        <v/>
      </c>
      <c r="BC94" s="1" t="str">
        <f>IF(OR(ISBLANK(MonthlyReport_Entry), BC$1 = ""), "", MonthlyReport_Entry)</f>
        <v/>
      </c>
      <c r="BD94" s="1" t="str">
        <f>IF(OR(ISBLANK(MonthlyReport_Entry), BD$1 = ""), "", MonthlyReport_Entry)</f>
        <v/>
      </c>
      <c r="BE94" s="1" t="str">
        <f>IF(OR(ISBLANK(MonthlyReport_Entry), BE$1 = ""), "", MonthlyReport_Entry)</f>
        <v/>
      </c>
      <c r="BF94" s="1" t="str">
        <f>IF(OR(ISBLANK(MonthlyReport_Entry), BF$1 = ""), "", MonthlyReport_Entry)</f>
        <v/>
      </c>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row>
    <row r="95" spans="1:177" s="8" customFormat="1" x14ac:dyDescent="0.45">
      <c r="A95" s="58"/>
      <c r="B95" s="14" t="str">
        <f t="shared" si="6"/>
        <v/>
      </c>
      <c r="C95" s="11" t="str">
        <f t="shared" si="8"/>
        <v/>
      </c>
      <c r="D95" s="11" t="str">
        <f>IF($B95 &lt;&gt; "", SUMIF(Transactions!$C:$C, "&lt;" &amp; EDATE($B95, 1), Transactions!G:G), "")</f>
        <v/>
      </c>
      <c r="E95" s="9" t="str">
        <f>Investments!C96</f>
        <v/>
      </c>
      <c r="F95" s="10" t="str">
        <f>IF(B95 &lt;&gt; "", SUMIFS(Transactions!$G:$G, Transactions!H:H, "=" &amp; TRUE, Transactions!$C:$C, "&gt;=" &amp; $B95, Transactions!$C:$C, "&lt;" &amp; EDATE($B95, 1)), "")</f>
        <v/>
      </c>
      <c r="G95" s="10" t="str">
        <f>IF(B95 &lt;&gt; "", SUMIFS(Transactions!$G:$G, Transactions!$C:$C, "&gt;=" &amp; $B95, Transactions!$C:$C, "&lt;" &amp; EDATE($B95, 1)), "")</f>
        <v/>
      </c>
      <c r="H95" s="3" t="str">
        <f t="shared" si="7"/>
        <v/>
      </c>
      <c r="I95" s="1" t="str">
        <f>IF(OR(ISBLANK(MonthlyReport_Entry), I$1 = ""), "", MonthlyReport_Entry)</f>
        <v/>
      </c>
      <c r="J95" s="1" t="str">
        <f>IF(OR(ISBLANK(MonthlyReport_Entry), J$1 = ""), "", MonthlyReport_Entry)</f>
        <v/>
      </c>
      <c r="K95" s="1" t="str">
        <f>IF(OR(ISBLANK(MonthlyReport_Entry), K$1 = ""), "", MonthlyReport_Entry)</f>
        <v/>
      </c>
      <c r="L95" s="1" t="str">
        <f>IF(OR(ISBLANK(MonthlyReport_Entry), L$1 = ""), "", MonthlyReport_Entry)</f>
        <v/>
      </c>
      <c r="M95" s="1" t="str">
        <f>IF(OR(ISBLANK(MonthlyReport_Entry), M$1 = ""), "", MonthlyReport_Entry)</f>
        <v/>
      </c>
      <c r="N95" s="1" t="str">
        <f>IF(OR(ISBLANK(MonthlyReport_Entry), N$1 = ""), "", MonthlyReport_Entry)</f>
        <v/>
      </c>
      <c r="O95" s="1" t="str">
        <f>IF(OR(ISBLANK(MonthlyReport_Entry), O$1 = ""), "", MonthlyReport_Entry)</f>
        <v/>
      </c>
      <c r="P95" s="1" t="str">
        <f>IF(OR(ISBLANK(MonthlyReport_Entry), P$1 = ""), "", MonthlyReport_Entry)</f>
        <v/>
      </c>
      <c r="Q95" s="1" t="str">
        <f>IF(OR(ISBLANK(MonthlyReport_Entry), Q$1 = ""), "", MonthlyReport_Entry)</f>
        <v/>
      </c>
      <c r="R95" s="1" t="str">
        <f>IF(OR(ISBLANK(MonthlyReport_Entry), R$1 = ""), "", MonthlyReport_Entry)</f>
        <v/>
      </c>
      <c r="S95" s="1" t="str">
        <f>IF(OR(ISBLANK(MonthlyReport_Entry), S$1 = ""), "", MonthlyReport_Entry)</f>
        <v/>
      </c>
      <c r="T95" s="1" t="str">
        <f>IF(OR(ISBLANK(MonthlyReport_Entry), T$1 = ""), "", MonthlyReport_Entry)</f>
        <v/>
      </c>
      <c r="U95" s="1" t="str">
        <f>IF(OR(ISBLANK(MonthlyReport_Entry), U$1 = ""), "", MonthlyReport_Entry)</f>
        <v/>
      </c>
      <c r="V95" s="1" t="str">
        <f>IF(OR(ISBLANK(MonthlyReport_Entry), V$1 = ""), "", MonthlyReport_Entry)</f>
        <v/>
      </c>
      <c r="W95" s="1" t="str">
        <f>IF(OR(ISBLANK(MonthlyReport_Entry), W$1 = ""), "", MonthlyReport_Entry)</f>
        <v/>
      </c>
      <c r="X95" s="1" t="str">
        <f>IF(OR(ISBLANK(MonthlyReport_Entry), X$1 = ""), "", MonthlyReport_Entry)</f>
        <v/>
      </c>
      <c r="Y95" s="1" t="str">
        <f>IF(OR(ISBLANK(MonthlyReport_Entry), Y$1 = ""), "", MonthlyReport_Entry)</f>
        <v/>
      </c>
      <c r="Z95" s="1" t="str">
        <f>IF(OR(ISBLANK(MonthlyReport_Entry), Z$1 = ""), "", MonthlyReport_Entry)</f>
        <v/>
      </c>
      <c r="AA95" s="1" t="str">
        <f>IF(OR(ISBLANK(MonthlyReport_Entry), AA$1 = ""), "", MonthlyReport_Entry)</f>
        <v/>
      </c>
      <c r="AB95" s="1" t="str">
        <f>IF(OR(ISBLANK(MonthlyReport_Entry), AB$1 = ""), "", MonthlyReport_Entry)</f>
        <v/>
      </c>
      <c r="AC95" s="1" t="str">
        <f>IF(OR(ISBLANK(MonthlyReport_Entry), AC$1 = ""), "", MonthlyReport_Entry)</f>
        <v/>
      </c>
      <c r="AD95" s="1" t="str">
        <f>IF(OR(ISBLANK(MonthlyReport_Entry), AD$1 = ""), "", MonthlyReport_Entry)</f>
        <v/>
      </c>
      <c r="AE95" s="1" t="str">
        <f>IF(OR(ISBLANK(MonthlyReport_Entry), AE$1 = ""), "", MonthlyReport_Entry)</f>
        <v/>
      </c>
      <c r="AF95" s="1" t="str">
        <f>IF(OR(ISBLANK(MonthlyReport_Entry), AF$1 = ""), "", MonthlyReport_Entry)</f>
        <v/>
      </c>
      <c r="AG95" s="1" t="str">
        <f>IF(OR(ISBLANK(MonthlyReport_Entry), AG$1 = ""), "", MonthlyReport_Entry)</f>
        <v/>
      </c>
      <c r="AH95" s="1" t="str">
        <f>IF(OR(ISBLANK(MonthlyReport_Entry), AH$1 = ""), "", MonthlyReport_Entry)</f>
        <v/>
      </c>
      <c r="AI95" s="1" t="str">
        <f>IF(OR(ISBLANK(MonthlyReport_Entry), AI$1 = ""), "", MonthlyReport_Entry)</f>
        <v/>
      </c>
      <c r="AJ95" s="1" t="str">
        <f>IF(OR(ISBLANK(MonthlyReport_Entry), AJ$1 = ""), "", MonthlyReport_Entry)</f>
        <v/>
      </c>
      <c r="AK95" s="1" t="str">
        <f>IF(OR(ISBLANK(MonthlyReport_Entry), AK$1 = ""), "", MonthlyReport_Entry)</f>
        <v/>
      </c>
      <c r="AL95" s="1" t="str">
        <f>IF(OR(ISBLANK(MonthlyReport_Entry), AL$1 = ""), "", MonthlyReport_Entry)</f>
        <v/>
      </c>
      <c r="AM95" s="1" t="str">
        <f>IF(OR(ISBLANK(MonthlyReport_Entry), AM$1 = ""), "", MonthlyReport_Entry)</f>
        <v/>
      </c>
      <c r="AN95" s="1" t="str">
        <f>IF(OR(ISBLANK(MonthlyReport_Entry), AN$1 = ""), "", MonthlyReport_Entry)</f>
        <v/>
      </c>
      <c r="AO95" s="1" t="str">
        <f>IF(OR(ISBLANK(MonthlyReport_Entry), AO$1 = ""), "", MonthlyReport_Entry)</f>
        <v/>
      </c>
      <c r="AP95" s="1" t="str">
        <f>IF(OR(ISBLANK(MonthlyReport_Entry), AP$1 = ""), "", MonthlyReport_Entry)</f>
        <v/>
      </c>
      <c r="AQ95" s="1" t="str">
        <f>IF(OR(ISBLANK(MonthlyReport_Entry), AQ$1 = ""), "", MonthlyReport_Entry)</f>
        <v/>
      </c>
      <c r="AR95" s="1" t="str">
        <f>IF(OR(ISBLANK(MonthlyReport_Entry), AR$1 = ""), "", MonthlyReport_Entry)</f>
        <v/>
      </c>
      <c r="AS95" s="1" t="str">
        <f>IF(OR(ISBLANK(MonthlyReport_Entry), AS$1 = ""), "", MonthlyReport_Entry)</f>
        <v/>
      </c>
      <c r="AT95" s="1" t="str">
        <f>IF(OR(ISBLANK(MonthlyReport_Entry), AT$1 = ""), "", MonthlyReport_Entry)</f>
        <v/>
      </c>
      <c r="AU95" s="1" t="str">
        <f>IF(OR(ISBLANK(MonthlyReport_Entry), AU$1 = ""), "", MonthlyReport_Entry)</f>
        <v/>
      </c>
      <c r="AV95" s="1" t="str">
        <f>IF(OR(ISBLANK(MonthlyReport_Entry), AV$1 = ""), "", MonthlyReport_Entry)</f>
        <v/>
      </c>
      <c r="AW95" s="1" t="str">
        <f>IF(OR(ISBLANK(MonthlyReport_Entry), AW$1 = ""), "", MonthlyReport_Entry)</f>
        <v/>
      </c>
      <c r="AX95" s="1" t="str">
        <f>IF(OR(ISBLANK(MonthlyReport_Entry), AX$1 = ""), "", MonthlyReport_Entry)</f>
        <v/>
      </c>
      <c r="AY95" s="1" t="str">
        <f>IF(OR(ISBLANK(MonthlyReport_Entry), AY$1 = ""), "", MonthlyReport_Entry)</f>
        <v/>
      </c>
      <c r="AZ95" s="1" t="str">
        <f>IF(OR(ISBLANK(MonthlyReport_Entry), AZ$1 = ""), "", MonthlyReport_Entry)</f>
        <v/>
      </c>
      <c r="BA95" s="1" t="str">
        <f>IF(OR(ISBLANK(MonthlyReport_Entry), BA$1 = ""), "", MonthlyReport_Entry)</f>
        <v/>
      </c>
      <c r="BB95" s="1" t="str">
        <f>IF(OR(ISBLANK(MonthlyReport_Entry), BB$1 = ""), "", MonthlyReport_Entry)</f>
        <v/>
      </c>
      <c r="BC95" s="1" t="str">
        <f>IF(OR(ISBLANK(MonthlyReport_Entry), BC$1 = ""), "", MonthlyReport_Entry)</f>
        <v/>
      </c>
      <c r="BD95" s="1" t="str">
        <f>IF(OR(ISBLANK(MonthlyReport_Entry), BD$1 = ""), "", MonthlyReport_Entry)</f>
        <v/>
      </c>
      <c r="BE95" s="1" t="str">
        <f>IF(OR(ISBLANK(MonthlyReport_Entry), BE$1 = ""), "", MonthlyReport_Entry)</f>
        <v/>
      </c>
      <c r="BF95" s="1" t="str">
        <f>IF(OR(ISBLANK(MonthlyReport_Entry), BF$1 = ""), "", MonthlyReport_Entry)</f>
        <v/>
      </c>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row>
    <row r="96" spans="1:177" s="8" customFormat="1" x14ac:dyDescent="0.45">
      <c r="A96" s="58"/>
      <c r="B96" s="14" t="str">
        <f t="shared" si="6"/>
        <v/>
      </c>
      <c r="C96" s="11" t="str">
        <f t="shared" si="8"/>
        <v/>
      </c>
      <c r="D96" s="11" t="str">
        <f>IF($B96 &lt;&gt; "", SUMIF(Transactions!$C:$C, "&lt;" &amp; EDATE($B96, 1), Transactions!G:G), "")</f>
        <v/>
      </c>
      <c r="E96" s="9" t="str">
        <f>Investments!C97</f>
        <v/>
      </c>
      <c r="F96" s="10" t="str">
        <f>IF(B96 &lt;&gt; "", SUMIFS(Transactions!$G:$G, Transactions!H:H, "=" &amp; TRUE, Transactions!$C:$C, "&gt;=" &amp; $B96, Transactions!$C:$C, "&lt;" &amp; EDATE($B96, 1)), "")</f>
        <v/>
      </c>
      <c r="G96" s="10" t="str">
        <f>IF(B96 &lt;&gt; "", SUMIFS(Transactions!$G:$G, Transactions!$C:$C, "&gt;=" &amp; $B96, Transactions!$C:$C, "&lt;" &amp; EDATE($B96, 1)), "")</f>
        <v/>
      </c>
      <c r="H96" s="3" t="str">
        <f t="shared" si="7"/>
        <v/>
      </c>
      <c r="I96" s="1" t="str">
        <f>IF(OR(ISBLANK(MonthlyReport_Entry), I$1 = ""), "", MonthlyReport_Entry)</f>
        <v/>
      </c>
      <c r="J96" s="1" t="str">
        <f>IF(OR(ISBLANK(MonthlyReport_Entry), J$1 = ""), "", MonthlyReport_Entry)</f>
        <v/>
      </c>
      <c r="K96" s="1" t="str">
        <f>IF(OR(ISBLANK(MonthlyReport_Entry), K$1 = ""), "", MonthlyReport_Entry)</f>
        <v/>
      </c>
      <c r="L96" s="1" t="str">
        <f>IF(OR(ISBLANK(MonthlyReport_Entry), L$1 = ""), "", MonthlyReport_Entry)</f>
        <v/>
      </c>
      <c r="M96" s="1" t="str">
        <f>IF(OR(ISBLANK(MonthlyReport_Entry), M$1 = ""), "", MonthlyReport_Entry)</f>
        <v/>
      </c>
      <c r="N96" s="1" t="str">
        <f>IF(OR(ISBLANK(MonthlyReport_Entry), N$1 = ""), "", MonthlyReport_Entry)</f>
        <v/>
      </c>
      <c r="O96" s="1" t="str">
        <f>IF(OR(ISBLANK(MonthlyReport_Entry), O$1 = ""), "", MonthlyReport_Entry)</f>
        <v/>
      </c>
      <c r="P96" s="1" t="str">
        <f>IF(OR(ISBLANK(MonthlyReport_Entry), P$1 = ""), "", MonthlyReport_Entry)</f>
        <v/>
      </c>
      <c r="Q96" s="1" t="str">
        <f>IF(OR(ISBLANK(MonthlyReport_Entry), Q$1 = ""), "", MonthlyReport_Entry)</f>
        <v/>
      </c>
      <c r="R96" s="1" t="str">
        <f>IF(OR(ISBLANK(MonthlyReport_Entry), R$1 = ""), "", MonthlyReport_Entry)</f>
        <v/>
      </c>
      <c r="S96" s="1" t="str">
        <f>IF(OR(ISBLANK(MonthlyReport_Entry), S$1 = ""), "", MonthlyReport_Entry)</f>
        <v/>
      </c>
      <c r="T96" s="1" t="str">
        <f>IF(OR(ISBLANK(MonthlyReport_Entry), T$1 = ""), "", MonthlyReport_Entry)</f>
        <v/>
      </c>
      <c r="U96" s="1" t="str">
        <f>IF(OR(ISBLANK(MonthlyReport_Entry), U$1 = ""), "", MonthlyReport_Entry)</f>
        <v/>
      </c>
      <c r="V96" s="1" t="str">
        <f>IF(OR(ISBLANK(MonthlyReport_Entry), V$1 = ""), "", MonthlyReport_Entry)</f>
        <v/>
      </c>
      <c r="W96" s="1" t="str">
        <f>IF(OR(ISBLANK(MonthlyReport_Entry), W$1 = ""), "", MonthlyReport_Entry)</f>
        <v/>
      </c>
      <c r="X96" s="1" t="str">
        <f>IF(OR(ISBLANK(MonthlyReport_Entry), X$1 = ""), "", MonthlyReport_Entry)</f>
        <v/>
      </c>
      <c r="Y96" s="1" t="str">
        <f>IF(OR(ISBLANK(MonthlyReport_Entry), Y$1 = ""), "", MonthlyReport_Entry)</f>
        <v/>
      </c>
      <c r="Z96" s="1" t="str">
        <f>IF(OR(ISBLANK(MonthlyReport_Entry), Z$1 = ""), "", MonthlyReport_Entry)</f>
        <v/>
      </c>
      <c r="AA96" s="1" t="str">
        <f>IF(OR(ISBLANK(MonthlyReport_Entry), AA$1 = ""), "", MonthlyReport_Entry)</f>
        <v/>
      </c>
      <c r="AB96" s="1" t="str">
        <f>IF(OR(ISBLANK(MonthlyReport_Entry), AB$1 = ""), "", MonthlyReport_Entry)</f>
        <v/>
      </c>
      <c r="AC96" s="1" t="str">
        <f>IF(OR(ISBLANK(MonthlyReport_Entry), AC$1 = ""), "", MonthlyReport_Entry)</f>
        <v/>
      </c>
      <c r="AD96" s="1" t="str">
        <f>IF(OR(ISBLANK(MonthlyReport_Entry), AD$1 = ""), "", MonthlyReport_Entry)</f>
        <v/>
      </c>
      <c r="AE96" s="1" t="str">
        <f>IF(OR(ISBLANK(MonthlyReport_Entry), AE$1 = ""), "", MonthlyReport_Entry)</f>
        <v/>
      </c>
      <c r="AF96" s="1" t="str">
        <f>IF(OR(ISBLANK(MonthlyReport_Entry), AF$1 = ""), "", MonthlyReport_Entry)</f>
        <v/>
      </c>
      <c r="AG96" s="1" t="str">
        <f>IF(OR(ISBLANK(MonthlyReport_Entry), AG$1 = ""), "", MonthlyReport_Entry)</f>
        <v/>
      </c>
      <c r="AH96" s="1" t="str">
        <f>IF(OR(ISBLANK(MonthlyReport_Entry), AH$1 = ""), "", MonthlyReport_Entry)</f>
        <v/>
      </c>
      <c r="AI96" s="1" t="str">
        <f>IF(OR(ISBLANK(MonthlyReport_Entry), AI$1 = ""), "", MonthlyReport_Entry)</f>
        <v/>
      </c>
      <c r="AJ96" s="1" t="str">
        <f>IF(OR(ISBLANK(MonthlyReport_Entry), AJ$1 = ""), "", MonthlyReport_Entry)</f>
        <v/>
      </c>
      <c r="AK96" s="1" t="str">
        <f>IF(OR(ISBLANK(MonthlyReport_Entry), AK$1 = ""), "", MonthlyReport_Entry)</f>
        <v/>
      </c>
      <c r="AL96" s="1" t="str">
        <f>IF(OR(ISBLANK(MonthlyReport_Entry), AL$1 = ""), "", MonthlyReport_Entry)</f>
        <v/>
      </c>
      <c r="AM96" s="1" t="str">
        <f>IF(OR(ISBLANK(MonthlyReport_Entry), AM$1 = ""), "", MonthlyReport_Entry)</f>
        <v/>
      </c>
      <c r="AN96" s="1" t="str">
        <f>IF(OR(ISBLANK(MonthlyReport_Entry), AN$1 = ""), "", MonthlyReport_Entry)</f>
        <v/>
      </c>
      <c r="AO96" s="1" t="str">
        <f>IF(OR(ISBLANK(MonthlyReport_Entry), AO$1 = ""), "", MonthlyReport_Entry)</f>
        <v/>
      </c>
      <c r="AP96" s="1" t="str">
        <f>IF(OR(ISBLANK(MonthlyReport_Entry), AP$1 = ""), "", MonthlyReport_Entry)</f>
        <v/>
      </c>
      <c r="AQ96" s="1" t="str">
        <f>IF(OR(ISBLANK(MonthlyReport_Entry), AQ$1 = ""), "", MonthlyReport_Entry)</f>
        <v/>
      </c>
      <c r="AR96" s="1" t="str">
        <f>IF(OR(ISBLANK(MonthlyReport_Entry), AR$1 = ""), "", MonthlyReport_Entry)</f>
        <v/>
      </c>
      <c r="AS96" s="1" t="str">
        <f>IF(OR(ISBLANK(MonthlyReport_Entry), AS$1 = ""), "", MonthlyReport_Entry)</f>
        <v/>
      </c>
      <c r="AT96" s="1" t="str">
        <f>IF(OR(ISBLANK(MonthlyReport_Entry), AT$1 = ""), "", MonthlyReport_Entry)</f>
        <v/>
      </c>
      <c r="AU96" s="1" t="str">
        <f>IF(OR(ISBLANK(MonthlyReport_Entry), AU$1 = ""), "", MonthlyReport_Entry)</f>
        <v/>
      </c>
      <c r="AV96" s="1" t="str">
        <f>IF(OR(ISBLANK(MonthlyReport_Entry), AV$1 = ""), "", MonthlyReport_Entry)</f>
        <v/>
      </c>
      <c r="AW96" s="1" t="str">
        <f>IF(OR(ISBLANK(MonthlyReport_Entry), AW$1 = ""), "", MonthlyReport_Entry)</f>
        <v/>
      </c>
      <c r="AX96" s="1" t="str">
        <f>IF(OR(ISBLANK(MonthlyReport_Entry), AX$1 = ""), "", MonthlyReport_Entry)</f>
        <v/>
      </c>
      <c r="AY96" s="1" t="str">
        <f>IF(OR(ISBLANK(MonthlyReport_Entry), AY$1 = ""), "", MonthlyReport_Entry)</f>
        <v/>
      </c>
      <c r="AZ96" s="1" t="str">
        <f>IF(OR(ISBLANK(MonthlyReport_Entry), AZ$1 = ""), "", MonthlyReport_Entry)</f>
        <v/>
      </c>
      <c r="BA96" s="1" t="str">
        <f>IF(OR(ISBLANK(MonthlyReport_Entry), BA$1 = ""), "", MonthlyReport_Entry)</f>
        <v/>
      </c>
      <c r="BB96" s="1" t="str">
        <f>IF(OR(ISBLANK(MonthlyReport_Entry), BB$1 = ""), "", MonthlyReport_Entry)</f>
        <v/>
      </c>
      <c r="BC96" s="1" t="str">
        <f>IF(OR(ISBLANK(MonthlyReport_Entry), BC$1 = ""), "", MonthlyReport_Entry)</f>
        <v/>
      </c>
      <c r="BD96" s="1" t="str">
        <f>IF(OR(ISBLANK(MonthlyReport_Entry), BD$1 = ""), "", MonthlyReport_Entry)</f>
        <v/>
      </c>
      <c r="BE96" s="1" t="str">
        <f>IF(OR(ISBLANK(MonthlyReport_Entry), BE$1 = ""), "", MonthlyReport_Entry)</f>
        <v/>
      </c>
      <c r="BF96" s="1" t="str">
        <f>IF(OR(ISBLANK(MonthlyReport_Entry), BF$1 = ""), "", MonthlyReport_Entry)</f>
        <v/>
      </c>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row>
    <row r="97" spans="1:177" s="8" customFormat="1" x14ac:dyDescent="0.45">
      <c r="A97" s="58"/>
      <c r="B97" s="14" t="str">
        <f t="shared" si="6"/>
        <v/>
      </c>
      <c r="C97" s="11" t="str">
        <f t="shared" si="8"/>
        <v/>
      </c>
      <c r="D97" s="11" t="str">
        <f>IF($B97 &lt;&gt; "", SUMIF(Transactions!$C:$C, "&lt;" &amp; EDATE($B97, 1), Transactions!G:G), "")</f>
        <v/>
      </c>
      <c r="E97" s="9" t="str">
        <f>Investments!C98</f>
        <v/>
      </c>
      <c r="F97" s="10" t="str">
        <f>IF(B97 &lt;&gt; "", SUMIFS(Transactions!$G:$G, Transactions!H:H, "=" &amp; TRUE, Transactions!$C:$C, "&gt;=" &amp; $B97, Transactions!$C:$C, "&lt;" &amp; EDATE($B97, 1)), "")</f>
        <v/>
      </c>
      <c r="G97" s="10" t="str">
        <f>IF(B97 &lt;&gt; "", SUMIFS(Transactions!$G:$G, Transactions!$C:$C, "&gt;=" &amp; $B97, Transactions!$C:$C, "&lt;" &amp; EDATE($B97, 1)), "")</f>
        <v/>
      </c>
      <c r="H97" s="3" t="str">
        <f t="shared" si="7"/>
        <v/>
      </c>
      <c r="I97" s="1" t="str">
        <f>IF(OR(ISBLANK(MonthlyReport_Entry), I$1 = ""), "", MonthlyReport_Entry)</f>
        <v/>
      </c>
      <c r="J97" s="1" t="str">
        <f>IF(OR(ISBLANK(MonthlyReport_Entry), J$1 = ""), "", MonthlyReport_Entry)</f>
        <v/>
      </c>
      <c r="K97" s="1" t="str">
        <f>IF(OR(ISBLANK(MonthlyReport_Entry), K$1 = ""), "", MonthlyReport_Entry)</f>
        <v/>
      </c>
      <c r="L97" s="1" t="str">
        <f>IF(OR(ISBLANK(MonthlyReport_Entry), L$1 = ""), "", MonthlyReport_Entry)</f>
        <v/>
      </c>
      <c r="M97" s="1" t="str">
        <f>IF(OR(ISBLANK(MonthlyReport_Entry), M$1 = ""), "", MonthlyReport_Entry)</f>
        <v/>
      </c>
      <c r="N97" s="1" t="str">
        <f>IF(OR(ISBLANK(MonthlyReport_Entry), N$1 = ""), "", MonthlyReport_Entry)</f>
        <v/>
      </c>
      <c r="O97" s="1" t="str">
        <f>IF(OR(ISBLANK(MonthlyReport_Entry), O$1 = ""), "", MonthlyReport_Entry)</f>
        <v/>
      </c>
      <c r="P97" s="1" t="str">
        <f>IF(OR(ISBLANK(MonthlyReport_Entry), P$1 = ""), "", MonthlyReport_Entry)</f>
        <v/>
      </c>
      <c r="Q97" s="1" t="str">
        <f>IF(OR(ISBLANK(MonthlyReport_Entry), Q$1 = ""), "", MonthlyReport_Entry)</f>
        <v/>
      </c>
      <c r="R97" s="1" t="str">
        <f>IF(OR(ISBLANK(MonthlyReport_Entry), R$1 = ""), "", MonthlyReport_Entry)</f>
        <v/>
      </c>
      <c r="S97" s="1" t="str">
        <f>IF(OR(ISBLANK(MonthlyReport_Entry), S$1 = ""), "", MonthlyReport_Entry)</f>
        <v/>
      </c>
      <c r="T97" s="1" t="str">
        <f>IF(OR(ISBLANK(MonthlyReport_Entry), T$1 = ""), "", MonthlyReport_Entry)</f>
        <v/>
      </c>
      <c r="U97" s="1" t="str">
        <f>IF(OR(ISBLANK(MonthlyReport_Entry), U$1 = ""), "", MonthlyReport_Entry)</f>
        <v/>
      </c>
      <c r="V97" s="1" t="str">
        <f>IF(OR(ISBLANK(MonthlyReport_Entry), V$1 = ""), "", MonthlyReport_Entry)</f>
        <v/>
      </c>
      <c r="W97" s="1" t="str">
        <f>IF(OR(ISBLANK(MonthlyReport_Entry), W$1 = ""), "", MonthlyReport_Entry)</f>
        <v/>
      </c>
      <c r="X97" s="1" t="str">
        <f>IF(OR(ISBLANK(MonthlyReport_Entry), X$1 = ""), "", MonthlyReport_Entry)</f>
        <v/>
      </c>
      <c r="Y97" s="1" t="str">
        <f>IF(OR(ISBLANK(MonthlyReport_Entry), Y$1 = ""), "", MonthlyReport_Entry)</f>
        <v/>
      </c>
      <c r="Z97" s="1" t="str">
        <f>IF(OR(ISBLANK(MonthlyReport_Entry), Z$1 = ""), "", MonthlyReport_Entry)</f>
        <v/>
      </c>
      <c r="AA97" s="1" t="str">
        <f>IF(OR(ISBLANK(MonthlyReport_Entry), AA$1 = ""), "", MonthlyReport_Entry)</f>
        <v/>
      </c>
      <c r="AB97" s="1" t="str">
        <f>IF(OR(ISBLANK(MonthlyReport_Entry), AB$1 = ""), "", MonthlyReport_Entry)</f>
        <v/>
      </c>
      <c r="AC97" s="1" t="str">
        <f>IF(OR(ISBLANK(MonthlyReport_Entry), AC$1 = ""), "", MonthlyReport_Entry)</f>
        <v/>
      </c>
      <c r="AD97" s="1" t="str">
        <f>IF(OR(ISBLANK(MonthlyReport_Entry), AD$1 = ""), "", MonthlyReport_Entry)</f>
        <v/>
      </c>
      <c r="AE97" s="1" t="str">
        <f>IF(OR(ISBLANK(MonthlyReport_Entry), AE$1 = ""), "", MonthlyReport_Entry)</f>
        <v/>
      </c>
      <c r="AF97" s="1" t="str">
        <f>IF(OR(ISBLANK(MonthlyReport_Entry), AF$1 = ""), "", MonthlyReport_Entry)</f>
        <v/>
      </c>
      <c r="AG97" s="1" t="str">
        <f>IF(OR(ISBLANK(MonthlyReport_Entry), AG$1 = ""), "", MonthlyReport_Entry)</f>
        <v/>
      </c>
      <c r="AH97" s="1" t="str">
        <f>IF(OR(ISBLANK(MonthlyReport_Entry), AH$1 = ""), "", MonthlyReport_Entry)</f>
        <v/>
      </c>
      <c r="AI97" s="1" t="str">
        <f>IF(OR(ISBLANK(MonthlyReport_Entry), AI$1 = ""), "", MonthlyReport_Entry)</f>
        <v/>
      </c>
      <c r="AJ97" s="1" t="str">
        <f>IF(OR(ISBLANK(MonthlyReport_Entry), AJ$1 = ""), "", MonthlyReport_Entry)</f>
        <v/>
      </c>
      <c r="AK97" s="1" t="str">
        <f>IF(OR(ISBLANK(MonthlyReport_Entry), AK$1 = ""), "", MonthlyReport_Entry)</f>
        <v/>
      </c>
      <c r="AL97" s="1" t="str">
        <f>IF(OR(ISBLANK(MonthlyReport_Entry), AL$1 = ""), "", MonthlyReport_Entry)</f>
        <v/>
      </c>
      <c r="AM97" s="1" t="str">
        <f>IF(OR(ISBLANK(MonthlyReport_Entry), AM$1 = ""), "", MonthlyReport_Entry)</f>
        <v/>
      </c>
      <c r="AN97" s="1" t="str">
        <f>IF(OR(ISBLANK(MonthlyReport_Entry), AN$1 = ""), "", MonthlyReport_Entry)</f>
        <v/>
      </c>
      <c r="AO97" s="1" t="str">
        <f>IF(OR(ISBLANK(MonthlyReport_Entry), AO$1 = ""), "", MonthlyReport_Entry)</f>
        <v/>
      </c>
      <c r="AP97" s="1" t="str">
        <f>IF(OR(ISBLANK(MonthlyReport_Entry), AP$1 = ""), "", MonthlyReport_Entry)</f>
        <v/>
      </c>
      <c r="AQ97" s="1" t="str">
        <f>IF(OR(ISBLANK(MonthlyReport_Entry), AQ$1 = ""), "", MonthlyReport_Entry)</f>
        <v/>
      </c>
      <c r="AR97" s="1" t="str">
        <f>IF(OR(ISBLANK(MonthlyReport_Entry), AR$1 = ""), "", MonthlyReport_Entry)</f>
        <v/>
      </c>
      <c r="AS97" s="1" t="str">
        <f>IF(OR(ISBLANK(MonthlyReport_Entry), AS$1 = ""), "", MonthlyReport_Entry)</f>
        <v/>
      </c>
      <c r="AT97" s="1" t="str">
        <f>IF(OR(ISBLANK(MonthlyReport_Entry), AT$1 = ""), "", MonthlyReport_Entry)</f>
        <v/>
      </c>
      <c r="AU97" s="1" t="str">
        <f>IF(OR(ISBLANK(MonthlyReport_Entry), AU$1 = ""), "", MonthlyReport_Entry)</f>
        <v/>
      </c>
      <c r="AV97" s="1" t="str">
        <f>IF(OR(ISBLANK(MonthlyReport_Entry), AV$1 = ""), "", MonthlyReport_Entry)</f>
        <v/>
      </c>
      <c r="AW97" s="1" t="str">
        <f>IF(OR(ISBLANK(MonthlyReport_Entry), AW$1 = ""), "", MonthlyReport_Entry)</f>
        <v/>
      </c>
      <c r="AX97" s="1" t="str">
        <f>IF(OR(ISBLANK(MonthlyReport_Entry), AX$1 = ""), "", MonthlyReport_Entry)</f>
        <v/>
      </c>
      <c r="AY97" s="1" t="str">
        <f>IF(OR(ISBLANK(MonthlyReport_Entry), AY$1 = ""), "", MonthlyReport_Entry)</f>
        <v/>
      </c>
      <c r="AZ97" s="1" t="str">
        <f>IF(OR(ISBLANK(MonthlyReport_Entry), AZ$1 = ""), "", MonthlyReport_Entry)</f>
        <v/>
      </c>
      <c r="BA97" s="1" t="str">
        <f>IF(OR(ISBLANK(MonthlyReport_Entry), BA$1 = ""), "", MonthlyReport_Entry)</f>
        <v/>
      </c>
      <c r="BB97" s="1" t="str">
        <f>IF(OR(ISBLANK(MonthlyReport_Entry), BB$1 = ""), "", MonthlyReport_Entry)</f>
        <v/>
      </c>
      <c r="BC97" s="1" t="str">
        <f>IF(OR(ISBLANK(MonthlyReport_Entry), BC$1 = ""), "", MonthlyReport_Entry)</f>
        <v/>
      </c>
      <c r="BD97" s="1" t="str">
        <f>IF(OR(ISBLANK(MonthlyReport_Entry), BD$1 = ""), "", MonthlyReport_Entry)</f>
        <v/>
      </c>
      <c r="BE97" s="1" t="str">
        <f>IF(OR(ISBLANK(MonthlyReport_Entry), BE$1 = ""), "", MonthlyReport_Entry)</f>
        <v/>
      </c>
      <c r="BF97" s="1" t="str">
        <f>IF(OR(ISBLANK(MonthlyReport_Entry), BF$1 = ""), "", MonthlyReport_Entry)</f>
        <v/>
      </c>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row>
    <row r="98" spans="1:177" s="8" customFormat="1" x14ac:dyDescent="0.45">
      <c r="A98" s="58"/>
      <c r="B98" s="14" t="str">
        <f t="shared" si="6"/>
        <v/>
      </c>
      <c r="C98" s="11" t="str">
        <f t="shared" si="8"/>
        <v/>
      </c>
      <c r="D98" s="11" t="str">
        <f>IF($B98 &lt;&gt; "", SUMIF(Transactions!$C:$C, "&lt;" &amp; EDATE($B98, 1), Transactions!G:G), "")</f>
        <v/>
      </c>
      <c r="E98" s="9" t="str">
        <f>Investments!C99</f>
        <v/>
      </c>
      <c r="F98" s="10" t="str">
        <f>IF(B98 &lt;&gt; "", SUMIFS(Transactions!$G:$G, Transactions!H:H, "=" &amp; TRUE, Transactions!$C:$C, "&gt;=" &amp; $B98, Transactions!$C:$C, "&lt;" &amp; EDATE($B98, 1)), "")</f>
        <v/>
      </c>
      <c r="G98" s="10" t="str">
        <f>IF(B98 &lt;&gt; "", SUMIFS(Transactions!$G:$G, Transactions!$C:$C, "&gt;=" &amp; $B98, Transactions!$C:$C, "&lt;" &amp; EDATE($B98, 1)), "")</f>
        <v/>
      </c>
      <c r="H98" s="3" t="str">
        <f t="shared" si="7"/>
        <v/>
      </c>
      <c r="I98" s="1" t="str">
        <f>IF(OR(ISBLANK(MonthlyReport_Entry), I$1 = ""), "", MonthlyReport_Entry)</f>
        <v/>
      </c>
      <c r="J98" s="1" t="str">
        <f>IF(OR(ISBLANK(MonthlyReport_Entry), J$1 = ""), "", MonthlyReport_Entry)</f>
        <v/>
      </c>
      <c r="K98" s="1" t="str">
        <f>IF(OR(ISBLANK(MonthlyReport_Entry), K$1 = ""), "", MonthlyReport_Entry)</f>
        <v/>
      </c>
      <c r="L98" s="1" t="str">
        <f>IF(OR(ISBLANK(MonthlyReport_Entry), L$1 = ""), "", MonthlyReport_Entry)</f>
        <v/>
      </c>
      <c r="M98" s="1" t="str">
        <f>IF(OR(ISBLANK(MonthlyReport_Entry), M$1 = ""), "", MonthlyReport_Entry)</f>
        <v/>
      </c>
      <c r="N98" s="1" t="str">
        <f>IF(OR(ISBLANK(MonthlyReport_Entry), N$1 = ""), "", MonthlyReport_Entry)</f>
        <v/>
      </c>
      <c r="O98" s="1" t="str">
        <f>IF(OR(ISBLANK(MonthlyReport_Entry), O$1 = ""), "", MonthlyReport_Entry)</f>
        <v/>
      </c>
      <c r="P98" s="1" t="str">
        <f>IF(OR(ISBLANK(MonthlyReport_Entry), P$1 = ""), "", MonthlyReport_Entry)</f>
        <v/>
      </c>
      <c r="Q98" s="1" t="str">
        <f>IF(OR(ISBLANK(MonthlyReport_Entry), Q$1 = ""), "", MonthlyReport_Entry)</f>
        <v/>
      </c>
      <c r="R98" s="1" t="str">
        <f>IF(OR(ISBLANK(MonthlyReport_Entry), R$1 = ""), "", MonthlyReport_Entry)</f>
        <v/>
      </c>
      <c r="S98" s="1" t="str">
        <f>IF(OR(ISBLANK(MonthlyReport_Entry), S$1 = ""), "", MonthlyReport_Entry)</f>
        <v/>
      </c>
      <c r="T98" s="1" t="str">
        <f>IF(OR(ISBLANK(MonthlyReport_Entry), T$1 = ""), "", MonthlyReport_Entry)</f>
        <v/>
      </c>
      <c r="U98" s="1" t="str">
        <f>IF(OR(ISBLANK(MonthlyReport_Entry), U$1 = ""), "", MonthlyReport_Entry)</f>
        <v/>
      </c>
      <c r="V98" s="1" t="str">
        <f>IF(OR(ISBLANK(MonthlyReport_Entry), V$1 = ""), "", MonthlyReport_Entry)</f>
        <v/>
      </c>
      <c r="W98" s="1" t="str">
        <f>IF(OR(ISBLANK(MonthlyReport_Entry), W$1 = ""), "", MonthlyReport_Entry)</f>
        <v/>
      </c>
      <c r="X98" s="1" t="str">
        <f>IF(OR(ISBLANK(MonthlyReport_Entry), X$1 = ""), "", MonthlyReport_Entry)</f>
        <v/>
      </c>
      <c r="Y98" s="1" t="str">
        <f>IF(OR(ISBLANK(MonthlyReport_Entry), Y$1 = ""), "", MonthlyReport_Entry)</f>
        <v/>
      </c>
      <c r="Z98" s="1" t="str">
        <f>IF(OR(ISBLANK(MonthlyReport_Entry), Z$1 = ""), "", MonthlyReport_Entry)</f>
        <v/>
      </c>
      <c r="AA98" s="1" t="str">
        <f>IF(OR(ISBLANK(MonthlyReport_Entry), AA$1 = ""), "", MonthlyReport_Entry)</f>
        <v/>
      </c>
      <c r="AB98" s="1" t="str">
        <f>IF(OR(ISBLANK(MonthlyReport_Entry), AB$1 = ""), "", MonthlyReport_Entry)</f>
        <v/>
      </c>
      <c r="AC98" s="1" t="str">
        <f>IF(OR(ISBLANK(MonthlyReport_Entry), AC$1 = ""), "", MonthlyReport_Entry)</f>
        <v/>
      </c>
      <c r="AD98" s="1" t="str">
        <f>IF(OR(ISBLANK(MonthlyReport_Entry), AD$1 = ""), "", MonthlyReport_Entry)</f>
        <v/>
      </c>
      <c r="AE98" s="1" t="str">
        <f>IF(OR(ISBLANK(MonthlyReport_Entry), AE$1 = ""), "", MonthlyReport_Entry)</f>
        <v/>
      </c>
      <c r="AF98" s="1" t="str">
        <f>IF(OR(ISBLANK(MonthlyReport_Entry), AF$1 = ""), "", MonthlyReport_Entry)</f>
        <v/>
      </c>
      <c r="AG98" s="1" t="str">
        <f>IF(OR(ISBLANK(MonthlyReport_Entry), AG$1 = ""), "", MonthlyReport_Entry)</f>
        <v/>
      </c>
      <c r="AH98" s="1" t="str">
        <f>IF(OR(ISBLANK(MonthlyReport_Entry), AH$1 = ""), "", MonthlyReport_Entry)</f>
        <v/>
      </c>
      <c r="AI98" s="1" t="str">
        <f>IF(OR(ISBLANK(MonthlyReport_Entry), AI$1 = ""), "", MonthlyReport_Entry)</f>
        <v/>
      </c>
      <c r="AJ98" s="1" t="str">
        <f>IF(OR(ISBLANK(MonthlyReport_Entry), AJ$1 = ""), "", MonthlyReport_Entry)</f>
        <v/>
      </c>
      <c r="AK98" s="1" t="str">
        <f>IF(OR(ISBLANK(MonthlyReport_Entry), AK$1 = ""), "", MonthlyReport_Entry)</f>
        <v/>
      </c>
      <c r="AL98" s="1" t="str">
        <f>IF(OR(ISBLANK(MonthlyReport_Entry), AL$1 = ""), "", MonthlyReport_Entry)</f>
        <v/>
      </c>
      <c r="AM98" s="1" t="str">
        <f>IF(OR(ISBLANK(MonthlyReport_Entry), AM$1 = ""), "", MonthlyReport_Entry)</f>
        <v/>
      </c>
      <c r="AN98" s="1" t="str">
        <f>IF(OR(ISBLANK(MonthlyReport_Entry), AN$1 = ""), "", MonthlyReport_Entry)</f>
        <v/>
      </c>
      <c r="AO98" s="1" t="str">
        <f>IF(OR(ISBLANK(MonthlyReport_Entry), AO$1 = ""), "", MonthlyReport_Entry)</f>
        <v/>
      </c>
      <c r="AP98" s="1" t="str">
        <f>IF(OR(ISBLANK(MonthlyReport_Entry), AP$1 = ""), "", MonthlyReport_Entry)</f>
        <v/>
      </c>
      <c r="AQ98" s="1" t="str">
        <f>IF(OR(ISBLANK(MonthlyReport_Entry), AQ$1 = ""), "", MonthlyReport_Entry)</f>
        <v/>
      </c>
      <c r="AR98" s="1" t="str">
        <f>IF(OR(ISBLANK(MonthlyReport_Entry), AR$1 = ""), "", MonthlyReport_Entry)</f>
        <v/>
      </c>
      <c r="AS98" s="1" t="str">
        <f>IF(OR(ISBLANK(MonthlyReport_Entry), AS$1 = ""), "", MonthlyReport_Entry)</f>
        <v/>
      </c>
      <c r="AT98" s="1" t="str">
        <f>IF(OR(ISBLANK(MonthlyReport_Entry), AT$1 = ""), "", MonthlyReport_Entry)</f>
        <v/>
      </c>
      <c r="AU98" s="1" t="str">
        <f>IF(OR(ISBLANK(MonthlyReport_Entry), AU$1 = ""), "", MonthlyReport_Entry)</f>
        <v/>
      </c>
      <c r="AV98" s="1" t="str">
        <f>IF(OR(ISBLANK(MonthlyReport_Entry), AV$1 = ""), "", MonthlyReport_Entry)</f>
        <v/>
      </c>
      <c r="AW98" s="1" t="str">
        <f>IF(OR(ISBLANK(MonthlyReport_Entry), AW$1 = ""), "", MonthlyReport_Entry)</f>
        <v/>
      </c>
      <c r="AX98" s="1" t="str">
        <f>IF(OR(ISBLANK(MonthlyReport_Entry), AX$1 = ""), "", MonthlyReport_Entry)</f>
        <v/>
      </c>
      <c r="AY98" s="1" t="str">
        <f>IF(OR(ISBLANK(MonthlyReport_Entry), AY$1 = ""), "", MonthlyReport_Entry)</f>
        <v/>
      </c>
      <c r="AZ98" s="1" t="str">
        <f>IF(OR(ISBLANK(MonthlyReport_Entry), AZ$1 = ""), "", MonthlyReport_Entry)</f>
        <v/>
      </c>
      <c r="BA98" s="1" t="str">
        <f>IF(OR(ISBLANK(MonthlyReport_Entry), BA$1 = ""), "", MonthlyReport_Entry)</f>
        <v/>
      </c>
      <c r="BB98" s="1" t="str">
        <f>IF(OR(ISBLANK(MonthlyReport_Entry), BB$1 = ""), "", MonthlyReport_Entry)</f>
        <v/>
      </c>
      <c r="BC98" s="1" t="str">
        <f>IF(OR(ISBLANK(MonthlyReport_Entry), BC$1 = ""), "", MonthlyReport_Entry)</f>
        <v/>
      </c>
      <c r="BD98" s="1" t="str">
        <f>IF(OR(ISBLANK(MonthlyReport_Entry), BD$1 = ""), "", MonthlyReport_Entry)</f>
        <v/>
      </c>
      <c r="BE98" s="1" t="str">
        <f>IF(OR(ISBLANK(MonthlyReport_Entry), BE$1 = ""), "", MonthlyReport_Entry)</f>
        <v/>
      </c>
      <c r="BF98" s="1" t="str">
        <f>IF(OR(ISBLANK(MonthlyReport_Entry), BF$1 = ""), "", MonthlyReport_Entry)</f>
        <v/>
      </c>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row>
    <row r="99" spans="1:177" s="8" customFormat="1" x14ac:dyDescent="0.45">
      <c r="A99" s="58"/>
      <c r="B99" s="14" t="str">
        <f t="shared" ref="B99:B121" si="9">IFERROR(IF(EDATE($B98, 1) &lt;= LastDate, EDATE($B98, 1), ""), "")</f>
        <v/>
      </c>
      <c r="C99" s="11" t="str">
        <f t="shared" si="8"/>
        <v/>
      </c>
      <c r="D99" s="11" t="str">
        <f>IF($B99 &lt;&gt; "", SUMIF(Transactions!$C:$C, "&lt;" &amp; EDATE($B99, 1), Transactions!G:G), "")</f>
        <v/>
      </c>
      <c r="E99" s="9" t="str">
        <f>Investments!C100</f>
        <v/>
      </c>
      <c r="F99" s="10" t="str">
        <f>IF(B99 &lt;&gt; "", SUMIFS(Transactions!$G:$G, Transactions!H:H, "=" &amp; TRUE, Transactions!$C:$C, "&gt;=" &amp; $B99, Transactions!$C:$C, "&lt;" &amp; EDATE($B99, 1)), "")</f>
        <v/>
      </c>
      <c r="G99" s="10" t="str">
        <f>IF(B99 &lt;&gt; "", SUMIFS(Transactions!$G:$G, Transactions!$C:$C, "&gt;=" &amp; $B99, Transactions!$C:$C, "&lt;" &amp; EDATE($B99, 1)), "")</f>
        <v/>
      </c>
      <c r="H99" s="3" t="str">
        <f t="shared" ref="H99:H121" si="10">IF(B99 &lt;&gt; "", ROUND(G99,2) = ROUND(D99-D98, 2), "")</f>
        <v/>
      </c>
      <c r="I99" s="1" t="str">
        <f>IF(OR(ISBLANK(MonthlyReport_Entry), I$1 = ""), "", MonthlyReport_Entry)</f>
        <v/>
      </c>
      <c r="J99" s="1" t="str">
        <f>IF(OR(ISBLANK(MonthlyReport_Entry), J$1 = ""), "", MonthlyReport_Entry)</f>
        <v/>
      </c>
      <c r="K99" s="1" t="str">
        <f>IF(OR(ISBLANK(MonthlyReport_Entry), K$1 = ""), "", MonthlyReport_Entry)</f>
        <v/>
      </c>
      <c r="L99" s="1" t="str">
        <f>IF(OR(ISBLANK(MonthlyReport_Entry), L$1 = ""), "", MonthlyReport_Entry)</f>
        <v/>
      </c>
      <c r="M99" s="1" t="str">
        <f>IF(OR(ISBLANK(MonthlyReport_Entry), M$1 = ""), "", MonthlyReport_Entry)</f>
        <v/>
      </c>
      <c r="N99" s="1" t="str">
        <f>IF(OR(ISBLANK(MonthlyReport_Entry), N$1 = ""), "", MonthlyReport_Entry)</f>
        <v/>
      </c>
      <c r="O99" s="1" t="str">
        <f>IF(OR(ISBLANK(MonthlyReport_Entry), O$1 = ""), "", MonthlyReport_Entry)</f>
        <v/>
      </c>
      <c r="P99" s="1" t="str">
        <f>IF(OR(ISBLANK(MonthlyReport_Entry), P$1 = ""), "", MonthlyReport_Entry)</f>
        <v/>
      </c>
      <c r="Q99" s="1" t="str">
        <f>IF(OR(ISBLANK(MonthlyReport_Entry), Q$1 = ""), "", MonthlyReport_Entry)</f>
        <v/>
      </c>
      <c r="R99" s="1" t="str">
        <f>IF(OR(ISBLANK(MonthlyReport_Entry), R$1 = ""), "", MonthlyReport_Entry)</f>
        <v/>
      </c>
      <c r="S99" s="1" t="str">
        <f>IF(OR(ISBLANK(MonthlyReport_Entry), S$1 = ""), "", MonthlyReport_Entry)</f>
        <v/>
      </c>
      <c r="T99" s="1" t="str">
        <f>IF(OR(ISBLANK(MonthlyReport_Entry), T$1 = ""), "", MonthlyReport_Entry)</f>
        <v/>
      </c>
      <c r="U99" s="1" t="str">
        <f>IF(OR(ISBLANK(MonthlyReport_Entry), U$1 = ""), "", MonthlyReport_Entry)</f>
        <v/>
      </c>
      <c r="V99" s="1" t="str">
        <f>IF(OR(ISBLANK(MonthlyReport_Entry), V$1 = ""), "", MonthlyReport_Entry)</f>
        <v/>
      </c>
      <c r="W99" s="1" t="str">
        <f>IF(OR(ISBLANK(MonthlyReport_Entry), W$1 = ""), "", MonthlyReport_Entry)</f>
        <v/>
      </c>
      <c r="X99" s="1" t="str">
        <f>IF(OR(ISBLANK(MonthlyReport_Entry), X$1 = ""), "", MonthlyReport_Entry)</f>
        <v/>
      </c>
      <c r="Y99" s="1" t="str">
        <f>IF(OR(ISBLANK(MonthlyReport_Entry), Y$1 = ""), "", MonthlyReport_Entry)</f>
        <v/>
      </c>
      <c r="Z99" s="1" t="str">
        <f>IF(OR(ISBLANK(MonthlyReport_Entry), Z$1 = ""), "", MonthlyReport_Entry)</f>
        <v/>
      </c>
      <c r="AA99" s="1" t="str">
        <f>IF(OR(ISBLANK(MonthlyReport_Entry), AA$1 = ""), "", MonthlyReport_Entry)</f>
        <v/>
      </c>
      <c r="AB99" s="1" t="str">
        <f>IF(OR(ISBLANK(MonthlyReport_Entry), AB$1 = ""), "", MonthlyReport_Entry)</f>
        <v/>
      </c>
      <c r="AC99" s="1" t="str">
        <f>IF(OR(ISBLANK(MonthlyReport_Entry), AC$1 = ""), "", MonthlyReport_Entry)</f>
        <v/>
      </c>
      <c r="AD99" s="1" t="str">
        <f>IF(OR(ISBLANK(MonthlyReport_Entry), AD$1 = ""), "", MonthlyReport_Entry)</f>
        <v/>
      </c>
      <c r="AE99" s="1" t="str">
        <f>IF(OR(ISBLANK(MonthlyReport_Entry), AE$1 = ""), "", MonthlyReport_Entry)</f>
        <v/>
      </c>
      <c r="AF99" s="1" t="str">
        <f>IF(OR(ISBLANK(MonthlyReport_Entry), AF$1 = ""), "", MonthlyReport_Entry)</f>
        <v/>
      </c>
      <c r="AG99" s="1" t="str">
        <f>IF(OR(ISBLANK(MonthlyReport_Entry), AG$1 = ""), "", MonthlyReport_Entry)</f>
        <v/>
      </c>
      <c r="AH99" s="1" t="str">
        <f>IF(OR(ISBLANK(MonthlyReport_Entry), AH$1 = ""), "", MonthlyReport_Entry)</f>
        <v/>
      </c>
      <c r="AI99" s="1" t="str">
        <f>IF(OR(ISBLANK(MonthlyReport_Entry), AI$1 = ""), "", MonthlyReport_Entry)</f>
        <v/>
      </c>
      <c r="AJ99" s="1" t="str">
        <f>IF(OR(ISBLANK(MonthlyReport_Entry), AJ$1 = ""), "", MonthlyReport_Entry)</f>
        <v/>
      </c>
      <c r="AK99" s="1" t="str">
        <f>IF(OR(ISBLANK(MonthlyReport_Entry), AK$1 = ""), "", MonthlyReport_Entry)</f>
        <v/>
      </c>
      <c r="AL99" s="1" t="str">
        <f>IF(OR(ISBLANK(MonthlyReport_Entry), AL$1 = ""), "", MonthlyReport_Entry)</f>
        <v/>
      </c>
      <c r="AM99" s="1" t="str">
        <f>IF(OR(ISBLANK(MonthlyReport_Entry), AM$1 = ""), "", MonthlyReport_Entry)</f>
        <v/>
      </c>
      <c r="AN99" s="1" t="str">
        <f>IF(OR(ISBLANK(MonthlyReport_Entry), AN$1 = ""), "", MonthlyReport_Entry)</f>
        <v/>
      </c>
      <c r="AO99" s="1" t="str">
        <f>IF(OR(ISBLANK(MonthlyReport_Entry), AO$1 = ""), "", MonthlyReport_Entry)</f>
        <v/>
      </c>
      <c r="AP99" s="1" t="str">
        <f>IF(OR(ISBLANK(MonthlyReport_Entry), AP$1 = ""), "", MonthlyReport_Entry)</f>
        <v/>
      </c>
      <c r="AQ99" s="1" t="str">
        <f>IF(OR(ISBLANK(MonthlyReport_Entry), AQ$1 = ""), "", MonthlyReport_Entry)</f>
        <v/>
      </c>
      <c r="AR99" s="1" t="str">
        <f>IF(OR(ISBLANK(MonthlyReport_Entry), AR$1 = ""), "", MonthlyReport_Entry)</f>
        <v/>
      </c>
      <c r="AS99" s="1" t="str">
        <f>IF(OR(ISBLANK(MonthlyReport_Entry), AS$1 = ""), "", MonthlyReport_Entry)</f>
        <v/>
      </c>
      <c r="AT99" s="1" t="str">
        <f>IF(OR(ISBLANK(MonthlyReport_Entry), AT$1 = ""), "", MonthlyReport_Entry)</f>
        <v/>
      </c>
      <c r="AU99" s="1" t="str">
        <f>IF(OR(ISBLANK(MonthlyReport_Entry), AU$1 = ""), "", MonthlyReport_Entry)</f>
        <v/>
      </c>
      <c r="AV99" s="1" t="str">
        <f>IF(OR(ISBLANK(MonthlyReport_Entry), AV$1 = ""), "", MonthlyReport_Entry)</f>
        <v/>
      </c>
      <c r="AW99" s="1" t="str">
        <f>IF(OR(ISBLANK(MonthlyReport_Entry), AW$1 = ""), "", MonthlyReport_Entry)</f>
        <v/>
      </c>
      <c r="AX99" s="1" t="str">
        <f>IF(OR(ISBLANK(MonthlyReport_Entry), AX$1 = ""), "", MonthlyReport_Entry)</f>
        <v/>
      </c>
      <c r="AY99" s="1" t="str">
        <f>IF(OR(ISBLANK(MonthlyReport_Entry), AY$1 = ""), "", MonthlyReport_Entry)</f>
        <v/>
      </c>
      <c r="AZ99" s="1" t="str">
        <f>IF(OR(ISBLANK(MonthlyReport_Entry), AZ$1 = ""), "", MonthlyReport_Entry)</f>
        <v/>
      </c>
      <c r="BA99" s="1" t="str">
        <f>IF(OR(ISBLANK(MonthlyReport_Entry), BA$1 = ""), "", MonthlyReport_Entry)</f>
        <v/>
      </c>
      <c r="BB99" s="1" t="str">
        <f>IF(OR(ISBLANK(MonthlyReport_Entry), BB$1 = ""), "", MonthlyReport_Entry)</f>
        <v/>
      </c>
      <c r="BC99" s="1" t="str">
        <f>IF(OR(ISBLANK(MonthlyReport_Entry), BC$1 = ""), "", MonthlyReport_Entry)</f>
        <v/>
      </c>
      <c r="BD99" s="1" t="str">
        <f>IF(OR(ISBLANK(MonthlyReport_Entry), BD$1 = ""), "", MonthlyReport_Entry)</f>
        <v/>
      </c>
      <c r="BE99" s="1" t="str">
        <f>IF(OR(ISBLANK(MonthlyReport_Entry), BE$1 = ""), "", MonthlyReport_Entry)</f>
        <v/>
      </c>
      <c r="BF99" s="1" t="str">
        <f>IF(OR(ISBLANK(MonthlyReport_Entry), BF$1 = ""), "", MonthlyReport_Entry)</f>
        <v/>
      </c>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row>
    <row r="100" spans="1:177" s="8" customFormat="1" x14ac:dyDescent="0.45">
      <c r="A100" s="58"/>
      <c r="B100" s="14" t="str">
        <f t="shared" si="9"/>
        <v/>
      </c>
      <c r="C100" s="11" t="str">
        <f t="shared" si="8"/>
        <v/>
      </c>
      <c r="D100" s="11" t="str">
        <f>IF($B100 &lt;&gt; "", SUMIF(Transactions!$C:$C, "&lt;" &amp; EDATE($B100, 1), Transactions!G:G), "")</f>
        <v/>
      </c>
      <c r="E100" s="9" t="str">
        <f>Investments!C101</f>
        <v/>
      </c>
      <c r="F100" s="10" t="str">
        <f>IF(B100 &lt;&gt; "", SUMIFS(Transactions!$G:$G, Transactions!H:H, "=" &amp; TRUE, Transactions!$C:$C, "&gt;=" &amp; $B100, Transactions!$C:$C, "&lt;" &amp; EDATE($B100, 1)), "")</f>
        <v/>
      </c>
      <c r="G100" s="10" t="str">
        <f>IF(B100 &lt;&gt; "", SUMIFS(Transactions!$G:$G, Transactions!$C:$C, "&gt;=" &amp; $B100, Transactions!$C:$C, "&lt;" &amp; EDATE($B100, 1)), "")</f>
        <v/>
      </c>
      <c r="H100" s="3" t="str">
        <f t="shared" si="10"/>
        <v/>
      </c>
      <c r="I100" s="1" t="str">
        <f>IF(OR(ISBLANK(MonthlyReport_Entry), I$1 = ""), "", MonthlyReport_Entry)</f>
        <v/>
      </c>
      <c r="J100" s="1" t="str">
        <f>IF(OR(ISBLANK(MonthlyReport_Entry), J$1 = ""), "", MonthlyReport_Entry)</f>
        <v/>
      </c>
      <c r="K100" s="1" t="str">
        <f>IF(OR(ISBLANK(MonthlyReport_Entry), K$1 = ""), "", MonthlyReport_Entry)</f>
        <v/>
      </c>
      <c r="L100" s="1" t="str">
        <f>IF(OR(ISBLANK(MonthlyReport_Entry), L$1 = ""), "", MonthlyReport_Entry)</f>
        <v/>
      </c>
      <c r="M100" s="1" t="str">
        <f>IF(OR(ISBLANK(MonthlyReport_Entry), M$1 = ""), "", MonthlyReport_Entry)</f>
        <v/>
      </c>
      <c r="N100" s="1" t="str">
        <f>IF(OR(ISBLANK(MonthlyReport_Entry), N$1 = ""), "", MonthlyReport_Entry)</f>
        <v/>
      </c>
      <c r="O100" s="1" t="str">
        <f>IF(OR(ISBLANK(MonthlyReport_Entry), O$1 = ""), "", MonthlyReport_Entry)</f>
        <v/>
      </c>
      <c r="P100" s="1" t="str">
        <f>IF(OR(ISBLANK(MonthlyReport_Entry), P$1 = ""), "", MonthlyReport_Entry)</f>
        <v/>
      </c>
      <c r="Q100" s="1" t="str">
        <f>IF(OR(ISBLANK(MonthlyReport_Entry), Q$1 = ""), "", MonthlyReport_Entry)</f>
        <v/>
      </c>
      <c r="R100" s="1" t="str">
        <f>IF(OR(ISBLANK(MonthlyReport_Entry), R$1 = ""), "", MonthlyReport_Entry)</f>
        <v/>
      </c>
      <c r="S100" s="1" t="str">
        <f>IF(OR(ISBLANK(MonthlyReport_Entry), S$1 = ""), "", MonthlyReport_Entry)</f>
        <v/>
      </c>
      <c r="T100" s="1" t="str">
        <f>IF(OR(ISBLANK(MonthlyReport_Entry), T$1 = ""), "", MonthlyReport_Entry)</f>
        <v/>
      </c>
      <c r="U100" s="1" t="str">
        <f>IF(OR(ISBLANK(MonthlyReport_Entry), U$1 = ""), "", MonthlyReport_Entry)</f>
        <v/>
      </c>
      <c r="V100" s="1" t="str">
        <f>IF(OR(ISBLANK(MonthlyReport_Entry), V$1 = ""), "", MonthlyReport_Entry)</f>
        <v/>
      </c>
      <c r="W100" s="1" t="str">
        <f>IF(OR(ISBLANK(MonthlyReport_Entry), W$1 = ""), "", MonthlyReport_Entry)</f>
        <v/>
      </c>
      <c r="X100" s="1" t="str">
        <f>IF(OR(ISBLANK(MonthlyReport_Entry), X$1 = ""), "", MonthlyReport_Entry)</f>
        <v/>
      </c>
      <c r="Y100" s="1" t="str">
        <f>IF(OR(ISBLANK(MonthlyReport_Entry), Y$1 = ""), "", MonthlyReport_Entry)</f>
        <v/>
      </c>
      <c r="Z100" s="1" t="str">
        <f>IF(OR(ISBLANK(MonthlyReport_Entry), Z$1 = ""), "", MonthlyReport_Entry)</f>
        <v/>
      </c>
      <c r="AA100" s="1" t="str">
        <f>IF(OR(ISBLANK(MonthlyReport_Entry), AA$1 = ""), "", MonthlyReport_Entry)</f>
        <v/>
      </c>
      <c r="AB100" s="1" t="str">
        <f>IF(OR(ISBLANK(MonthlyReport_Entry), AB$1 = ""), "", MonthlyReport_Entry)</f>
        <v/>
      </c>
      <c r="AC100" s="1" t="str">
        <f>IF(OR(ISBLANK(MonthlyReport_Entry), AC$1 = ""), "", MonthlyReport_Entry)</f>
        <v/>
      </c>
      <c r="AD100" s="1" t="str">
        <f>IF(OR(ISBLANK(MonthlyReport_Entry), AD$1 = ""), "", MonthlyReport_Entry)</f>
        <v/>
      </c>
      <c r="AE100" s="1" t="str">
        <f>IF(OR(ISBLANK(MonthlyReport_Entry), AE$1 = ""), "", MonthlyReport_Entry)</f>
        <v/>
      </c>
      <c r="AF100" s="1" t="str">
        <f>IF(OR(ISBLANK(MonthlyReport_Entry), AF$1 = ""), "", MonthlyReport_Entry)</f>
        <v/>
      </c>
      <c r="AG100" s="1" t="str">
        <f>IF(OR(ISBLANK(MonthlyReport_Entry), AG$1 = ""), "", MonthlyReport_Entry)</f>
        <v/>
      </c>
      <c r="AH100" s="1" t="str">
        <f>IF(OR(ISBLANK(MonthlyReport_Entry), AH$1 = ""), "", MonthlyReport_Entry)</f>
        <v/>
      </c>
      <c r="AI100" s="1" t="str">
        <f>IF(OR(ISBLANK(MonthlyReport_Entry), AI$1 = ""), "", MonthlyReport_Entry)</f>
        <v/>
      </c>
      <c r="AJ100" s="1" t="str">
        <f>IF(OR(ISBLANK(MonthlyReport_Entry), AJ$1 = ""), "", MonthlyReport_Entry)</f>
        <v/>
      </c>
      <c r="AK100" s="1" t="str">
        <f>IF(OR(ISBLANK(MonthlyReport_Entry), AK$1 = ""), "", MonthlyReport_Entry)</f>
        <v/>
      </c>
      <c r="AL100" s="1" t="str">
        <f>IF(OR(ISBLANK(MonthlyReport_Entry), AL$1 = ""), "", MonthlyReport_Entry)</f>
        <v/>
      </c>
      <c r="AM100" s="1" t="str">
        <f>IF(OR(ISBLANK(MonthlyReport_Entry), AM$1 = ""), "", MonthlyReport_Entry)</f>
        <v/>
      </c>
      <c r="AN100" s="1" t="str">
        <f>IF(OR(ISBLANK(MonthlyReport_Entry), AN$1 = ""), "", MonthlyReport_Entry)</f>
        <v/>
      </c>
      <c r="AO100" s="1" t="str">
        <f>IF(OR(ISBLANK(MonthlyReport_Entry), AO$1 = ""), "", MonthlyReport_Entry)</f>
        <v/>
      </c>
      <c r="AP100" s="1" t="str">
        <f>IF(OR(ISBLANK(MonthlyReport_Entry), AP$1 = ""), "", MonthlyReport_Entry)</f>
        <v/>
      </c>
      <c r="AQ100" s="1" t="str">
        <f>IF(OR(ISBLANK(MonthlyReport_Entry), AQ$1 = ""), "", MonthlyReport_Entry)</f>
        <v/>
      </c>
      <c r="AR100" s="1" t="str">
        <f>IF(OR(ISBLANK(MonthlyReport_Entry), AR$1 = ""), "", MonthlyReport_Entry)</f>
        <v/>
      </c>
      <c r="AS100" s="1" t="str">
        <f>IF(OR(ISBLANK(MonthlyReport_Entry), AS$1 = ""), "", MonthlyReport_Entry)</f>
        <v/>
      </c>
      <c r="AT100" s="1" t="str">
        <f>IF(OR(ISBLANK(MonthlyReport_Entry), AT$1 = ""), "", MonthlyReport_Entry)</f>
        <v/>
      </c>
      <c r="AU100" s="1" t="str">
        <f>IF(OR(ISBLANK(MonthlyReport_Entry), AU$1 = ""), "", MonthlyReport_Entry)</f>
        <v/>
      </c>
      <c r="AV100" s="1" t="str">
        <f>IF(OR(ISBLANK(MonthlyReport_Entry), AV$1 = ""), "", MonthlyReport_Entry)</f>
        <v/>
      </c>
      <c r="AW100" s="1" t="str">
        <f>IF(OR(ISBLANK(MonthlyReport_Entry), AW$1 = ""), "", MonthlyReport_Entry)</f>
        <v/>
      </c>
      <c r="AX100" s="1" t="str">
        <f>IF(OR(ISBLANK(MonthlyReport_Entry), AX$1 = ""), "", MonthlyReport_Entry)</f>
        <v/>
      </c>
      <c r="AY100" s="1" t="str">
        <f>IF(OR(ISBLANK(MonthlyReport_Entry), AY$1 = ""), "", MonthlyReport_Entry)</f>
        <v/>
      </c>
      <c r="AZ100" s="1" t="str">
        <f>IF(OR(ISBLANK(MonthlyReport_Entry), AZ$1 = ""), "", MonthlyReport_Entry)</f>
        <v/>
      </c>
      <c r="BA100" s="1" t="str">
        <f>IF(OR(ISBLANK(MonthlyReport_Entry), BA$1 = ""), "", MonthlyReport_Entry)</f>
        <v/>
      </c>
      <c r="BB100" s="1" t="str">
        <f>IF(OR(ISBLANK(MonthlyReport_Entry), BB$1 = ""), "", MonthlyReport_Entry)</f>
        <v/>
      </c>
      <c r="BC100" s="1" t="str">
        <f>IF(OR(ISBLANK(MonthlyReport_Entry), BC$1 = ""), "", MonthlyReport_Entry)</f>
        <v/>
      </c>
      <c r="BD100" s="1" t="str">
        <f>IF(OR(ISBLANK(MonthlyReport_Entry), BD$1 = ""), "", MonthlyReport_Entry)</f>
        <v/>
      </c>
      <c r="BE100" s="1" t="str">
        <f>IF(OR(ISBLANK(MonthlyReport_Entry), BE$1 = ""), "", MonthlyReport_Entry)</f>
        <v/>
      </c>
      <c r="BF100" s="1" t="str">
        <f>IF(OR(ISBLANK(MonthlyReport_Entry), BF$1 = ""), "", MonthlyReport_Entry)</f>
        <v/>
      </c>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row>
    <row r="101" spans="1:177" s="8" customFormat="1" x14ac:dyDescent="0.45">
      <c r="A101" s="58"/>
      <c r="B101" s="14" t="str">
        <f t="shared" si="9"/>
        <v/>
      </c>
      <c r="C101" s="11" t="str">
        <f t="shared" si="8"/>
        <v/>
      </c>
      <c r="D101" s="11" t="str">
        <f>IF($B101 &lt;&gt; "", SUMIF(Transactions!$C:$C, "&lt;" &amp; EDATE($B101, 1), Transactions!G:G), "")</f>
        <v/>
      </c>
      <c r="E101" s="9" t="str">
        <f>Investments!C102</f>
        <v/>
      </c>
      <c r="F101" s="10" t="str">
        <f>IF(B101 &lt;&gt; "", SUMIFS(Transactions!$G:$G, Transactions!H:H, "=" &amp; TRUE, Transactions!$C:$C, "&gt;=" &amp; $B101, Transactions!$C:$C, "&lt;" &amp; EDATE($B101, 1)), "")</f>
        <v/>
      </c>
      <c r="G101" s="10" t="str">
        <f>IF(B101 &lt;&gt; "", SUMIFS(Transactions!$G:$G, Transactions!$C:$C, "&gt;=" &amp; $B101, Transactions!$C:$C, "&lt;" &amp; EDATE($B101, 1)), "")</f>
        <v/>
      </c>
      <c r="H101" s="3" t="str">
        <f t="shared" si="10"/>
        <v/>
      </c>
      <c r="I101" s="1" t="str">
        <f>IF(OR(ISBLANK(MonthlyReport_Entry), I$1 = ""), "", MonthlyReport_Entry)</f>
        <v/>
      </c>
      <c r="J101" s="1" t="str">
        <f>IF(OR(ISBLANK(MonthlyReport_Entry), J$1 = ""), "", MonthlyReport_Entry)</f>
        <v/>
      </c>
      <c r="K101" s="1" t="str">
        <f>IF(OR(ISBLANK(MonthlyReport_Entry), K$1 = ""), "", MonthlyReport_Entry)</f>
        <v/>
      </c>
      <c r="L101" s="1" t="str">
        <f>IF(OR(ISBLANK(MonthlyReport_Entry), L$1 = ""), "", MonthlyReport_Entry)</f>
        <v/>
      </c>
      <c r="M101" s="1" t="str">
        <f>IF(OR(ISBLANK(MonthlyReport_Entry), M$1 = ""), "", MonthlyReport_Entry)</f>
        <v/>
      </c>
      <c r="N101" s="1" t="str">
        <f>IF(OR(ISBLANK(MonthlyReport_Entry), N$1 = ""), "", MonthlyReport_Entry)</f>
        <v/>
      </c>
      <c r="O101" s="1" t="str">
        <f>IF(OR(ISBLANK(MonthlyReport_Entry), O$1 = ""), "", MonthlyReport_Entry)</f>
        <v/>
      </c>
      <c r="P101" s="1" t="str">
        <f>IF(OR(ISBLANK(MonthlyReport_Entry), P$1 = ""), "", MonthlyReport_Entry)</f>
        <v/>
      </c>
      <c r="Q101" s="1" t="str">
        <f>IF(OR(ISBLANK(MonthlyReport_Entry), Q$1 = ""), "", MonthlyReport_Entry)</f>
        <v/>
      </c>
      <c r="R101" s="1" t="str">
        <f>IF(OR(ISBLANK(MonthlyReport_Entry), R$1 = ""), "", MonthlyReport_Entry)</f>
        <v/>
      </c>
      <c r="S101" s="1" t="str">
        <f>IF(OR(ISBLANK(MonthlyReport_Entry), S$1 = ""), "", MonthlyReport_Entry)</f>
        <v/>
      </c>
      <c r="T101" s="1" t="str">
        <f>IF(OR(ISBLANK(MonthlyReport_Entry), T$1 = ""), "", MonthlyReport_Entry)</f>
        <v/>
      </c>
      <c r="U101" s="1" t="str">
        <f>IF(OR(ISBLANK(MonthlyReport_Entry), U$1 = ""), "", MonthlyReport_Entry)</f>
        <v/>
      </c>
      <c r="V101" s="1" t="str">
        <f>IF(OR(ISBLANK(MonthlyReport_Entry), V$1 = ""), "", MonthlyReport_Entry)</f>
        <v/>
      </c>
      <c r="W101" s="1" t="str">
        <f>IF(OR(ISBLANK(MonthlyReport_Entry), W$1 = ""), "", MonthlyReport_Entry)</f>
        <v/>
      </c>
      <c r="X101" s="1" t="str">
        <f>IF(OR(ISBLANK(MonthlyReport_Entry), X$1 = ""), "", MonthlyReport_Entry)</f>
        <v/>
      </c>
      <c r="Y101" s="1" t="str">
        <f>IF(OR(ISBLANK(MonthlyReport_Entry), Y$1 = ""), "", MonthlyReport_Entry)</f>
        <v/>
      </c>
      <c r="Z101" s="1" t="str">
        <f>IF(OR(ISBLANK(MonthlyReport_Entry), Z$1 = ""), "", MonthlyReport_Entry)</f>
        <v/>
      </c>
      <c r="AA101" s="1" t="str">
        <f>IF(OR(ISBLANK(MonthlyReport_Entry), AA$1 = ""), "", MonthlyReport_Entry)</f>
        <v/>
      </c>
      <c r="AB101" s="1" t="str">
        <f>IF(OR(ISBLANK(MonthlyReport_Entry), AB$1 = ""), "", MonthlyReport_Entry)</f>
        <v/>
      </c>
      <c r="AC101" s="1" t="str">
        <f>IF(OR(ISBLANK(MonthlyReport_Entry), AC$1 = ""), "", MonthlyReport_Entry)</f>
        <v/>
      </c>
      <c r="AD101" s="1" t="str">
        <f>IF(OR(ISBLANK(MonthlyReport_Entry), AD$1 = ""), "", MonthlyReport_Entry)</f>
        <v/>
      </c>
      <c r="AE101" s="1" t="str">
        <f>IF(OR(ISBLANK(MonthlyReport_Entry), AE$1 = ""), "", MonthlyReport_Entry)</f>
        <v/>
      </c>
      <c r="AF101" s="1" t="str">
        <f>IF(OR(ISBLANK(MonthlyReport_Entry), AF$1 = ""), "", MonthlyReport_Entry)</f>
        <v/>
      </c>
      <c r="AG101" s="1" t="str">
        <f>IF(OR(ISBLANK(MonthlyReport_Entry), AG$1 = ""), "", MonthlyReport_Entry)</f>
        <v/>
      </c>
      <c r="AH101" s="1" t="str">
        <f>IF(OR(ISBLANK(MonthlyReport_Entry), AH$1 = ""), "", MonthlyReport_Entry)</f>
        <v/>
      </c>
      <c r="AI101" s="1" t="str">
        <f>IF(OR(ISBLANK(MonthlyReport_Entry), AI$1 = ""), "", MonthlyReport_Entry)</f>
        <v/>
      </c>
      <c r="AJ101" s="1" t="str">
        <f>IF(OR(ISBLANK(MonthlyReport_Entry), AJ$1 = ""), "", MonthlyReport_Entry)</f>
        <v/>
      </c>
      <c r="AK101" s="1" t="str">
        <f>IF(OR(ISBLANK(MonthlyReport_Entry), AK$1 = ""), "", MonthlyReport_Entry)</f>
        <v/>
      </c>
      <c r="AL101" s="1" t="str">
        <f>IF(OR(ISBLANK(MonthlyReport_Entry), AL$1 = ""), "", MonthlyReport_Entry)</f>
        <v/>
      </c>
      <c r="AM101" s="1" t="str">
        <f>IF(OR(ISBLANK(MonthlyReport_Entry), AM$1 = ""), "", MonthlyReport_Entry)</f>
        <v/>
      </c>
      <c r="AN101" s="1" t="str">
        <f>IF(OR(ISBLANK(MonthlyReport_Entry), AN$1 = ""), "", MonthlyReport_Entry)</f>
        <v/>
      </c>
      <c r="AO101" s="1" t="str">
        <f>IF(OR(ISBLANK(MonthlyReport_Entry), AO$1 = ""), "", MonthlyReport_Entry)</f>
        <v/>
      </c>
      <c r="AP101" s="1" t="str">
        <f>IF(OR(ISBLANK(MonthlyReport_Entry), AP$1 = ""), "", MonthlyReport_Entry)</f>
        <v/>
      </c>
      <c r="AQ101" s="1" t="str">
        <f>IF(OR(ISBLANK(MonthlyReport_Entry), AQ$1 = ""), "", MonthlyReport_Entry)</f>
        <v/>
      </c>
      <c r="AR101" s="1" t="str">
        <f>IF(OR(ISBLANK(MonthlyReport_Entry), AR$1 = ""), "", MonthlyReport_Entry)</f>
        <v/>
      </c>
      <c r="AS101" s="1" t="str">
        <f>IF(OR(ISBLANK(MonthlyReport_Entry), AS$1 = ""), "", MonthlyReport_Entry)</f>
        <v/>
      </c>
      <c r="AT101" s="1" t="str">
        <f>IF(OR(ISBLANK(MonthlyReport_Entry), AT$1 = ""), "", MonthlyReport_Entry)</f>
        <v/>
      </c>
      <c r="AU101" s="1" t="str">
        <f>IF(OR(ISBLANK(MonthlyReport_Entry), AU$1 = ""), "", MonthlyReport_Entry)</f>
        <v/>
      </c>
      <c r="AV101" s="1" t="str">
        <f>IF(OR(ISBLANK(MonthlyReport_Entry), AV$1 = ""), "", MonthlyReport_Entry)</f>
        <v/>
      </c>
      <c r="AW101" s="1" t="str">
        <f>IF(OR(ISBLANK(MonthlyReport_Entry), AW$1 = ""), "", MonthlyReport_Entry)</f>
        <v/>
      </c>
      <c r="AX101" s="1" t="str">
        <f>IF(OR(ISBLANK(MonthlyReport_Entry), AX$1 = ""), "", MonthlyReport_Entry)</f>
        <v/>
      </c>
      <c r="AY101" s="1" t="str">
        <f>IF(OR(ISBLANK(MonthlyReport_Entry), AY$1 = ""), "", MonthlyReport_Entry)</f>
        <v/>
      </c>
      <c r="AZ101" s="1" t="str">
        <f>IF(OR(ISBLANK(MonthlyReport_Entry), AZ$1 = ""), "", MonthlyReport_Entry)</f>
        <v/>
      </c>
      <c r="BA101" s="1" t="str">
        <f>IF(OR(ISBLANK(MonthlyReport_Entry), BA$1 = ""), "", MonthlyReport_Entry)</f>
        <v/>
      </c>
      <c r="BB101" s="1" t="str">
        <f>IF(OR(ISBLANK(MonthlyReport_Entry), BB$1 = ""), "", MonthlyReport_Entry)</f>
        <v/>
      </c>
      <c r="BC101" s="1" t="str">
        <f>IF(OR(ISBLANK(MonthlyReport_Entry), BC$1 = ""), "", MonthlyReport_Entry)</f>
        <v/>
      </c>
      <c r="BD101" s="1" t="str">
        <f>IF(OR(ISBLANK(MonthlyReport_Entry), BD$1 = ""), "", MonthlyReport_Entry)</f>
        <v/>
      </c>
      <c r="BE101" s="1" t="str">
        <f>IF(OR(ISBLANK(MonthlyReport_Entry), BE$1 = ""), "", MonthlyReport_Entry)</f>
        <v/>
      </c>
      <c r="BF101" s="1" t="str">
        <f>IF(OR(ISBLANK(MonthlyReport_Entry), BF$1 = ""), "", MonthlyReport_Entry)</f>
        <v/>
      </c>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row>
    <row r="102" spans="1:177" s="8" customFormat="1" x14ac:dyDescent="0.45">
      <c r="A102" s="58"/>
      <c r="B102" s="14" t="str">
        <f t="shared" si="9"/>
        <v/>
      </c>
      <c r="C102" s="11" t="str">
        <f t="shared" si="8"/>
        <v/>
      </c>
      <c r="D102" s="11" t="str">
        <f>IF($B102 &lt;&gt; "", SUMIF(Transactions!$C:$C, "&lt;" &amp; EDATE($B102, 1), Transactions!G:G), "")</f>
        <v/>
      </c>
      <c r="E102" s="9" t="str">
        <f>Investments!C103</f>
        <v/>
      </c>
      <c r="F102" s="10" t="str">
        <f>IF(B102 &lt;&gt; "", SUMIFS(Transactions!$G:$G, Transactions!H:H, "=" &amp; TRUE, Transactions!$C:$C, "&gt;=" &amp; $B102, Transactions!$C:$C, "&lt;" &amp; EDATE($B102, 1)), "")</f>
        <v/>
      </c>
      <c r="G102" s="10" t="str">
        <f>IF(B102 &lt;&gt; "", SUMIFS(Transactions!$G:$G, Transactions!$C:$C, "&gt;=" &amp; $B102, Transactions!$C:$C, "&lt;" &amp; EDATE($B102, 1)), "")</f>
        <v/>
      </c>
      <c r="H102" s="3" t="str">
        <f t="shared" si="10"/>
        <v/>
      </c>
      <c r="I102" s="1" t="str">
        <f>IF(OR(ISBLANK(MonthlyReport_Entry), I$1 = ""), "", MonthlyReport_Entry)</f>
        <v/>
      </c>
      <c r="J102" s="1" t="str">
        <f>IF(OR(ISBLANK(MonthlyReport_Entry), J$1 = ""), "", MonthlyReport_Entry)</f>
        <v/>
      </c>
      <c r="K102" s="1" t="str">
        <f>IF(OR(ISBLANK(MonthlyReport_Entry), K$1 = ""), "", MonthlyReport_Entry)</f>
        <v/>
      </c>
      <c r="L102" s="1" t="str">
        <f>IF(OR(ISBLANK(MonthlyReport_Entry), L$1 = ""), "", MonthlyReport_Entry)</f>
        <v/>
      </c>
      <c r="M102" s="1" t="str">
        <f>IF(OR(ISBLANK(MonthlyReport_Entry), M$1 = ""), "", MonthlyReport_Entry)</f>
        <v/>
      </c>
      <c r="N102" s="1" t="str">
        <f>IF(OR(ISBLANK(MonthlyReport_Entry), N$1 = ""), "", MonthlyReport_Entry)</f>
        <v/>
      </c>
      <c r="O102" s="1" t="str">
        <f>IF(OR(ISBLANK(MonthlyReport_Entry), O$1 = ""), "", MonthlyReport_Entry)</f>
        <v/>
      </c>
      <c r="P102" s="1" t="str">
        <f>IF(OR(ISBLANK(MonthlyReport_Entry), P$1 = ""), "", MonthlyReport_Entry)</f>
        <v/>
      </c>
      <c r="Q102" s="1" t="str">
        <f>IF(OR(ISBLANK(MonthlyReport_Entry), Q$1 = ""), "", MonthlyReport_Entry)</f>
        <v/>
      </c>
      <c r="R102" s="1" t="str">
        <f>IF(OR(ISBLANK(MonthlyReport_Entry), R$1 = ""), "", MonthlyReport_Entry)</f>
        <v/>
      </c>
      <c r="S102" s="1" t="str">
        <f>IF(OR(ISBLANK(MonthlyReport_Entry), S$1 = ""), "", MonthlyReport_Entry)</f>
        <v/>
      </c>
      <c r="T102" s="1" t="str">
        <f>IF(OR(ISBLANK(MonthlyReport_Entry), T$1 = ""), "", MonthlyReport_Entry)</f>
        <v/>
      </c>
      <c r="U102" s="1" t="str">
        <f>IF(OR(ISBLANK(MonthlyReport_Entry), U$1 = ""), "", MonthlyReport_Entry)</f>
        <v/>
      </c>
      <c r="V102" s="1" t="str">
        <f>IF(OR(ISBLANK(MonthlyReport_Entry), V$1 = ""), "", MonthlyReport_Entry)</f>
        <v/>
      </c>
      <c r="W102" s="1" t="str">
        <f>IF(OR(ISBLANK(MonthlyReport_Entry), W$1 = ""), "", MonthlyReport_Entry)</f>
        <v/>
      </c>
      <c r="X102" s="1" t="str">
        <f>IF(OR(ISBLANK(MonthlyReport_Entry), X$1 = ""), "", MonthlyReport_Entry)</f>
        <v/>
      </c>
      <c r="Y102" s="1" t="str">
        <f>IF(OR(ISBLANK(MonthlyReport_Entry), Y$1 = ""), "", MonthlyReport_Entry)</f>
        <v/>
      </c>
      <c r="Z102" s="1" t="str">
        <f>IF(OR(ISBLANK(MonthlyReport_Entry), Z$1 = ""), "", MonthlyReport_Entry)</f>
        <v/>
      </c>
      <c r="AA102" s="1" t="str">
        <f>IF(OR(ISBLANK(MonthlyReport_Entry), AA$1 = ""), "", MonthlyReport_Entry)</f>
        <v/>
      </c>
      <c r="AB102" s="1" t="str">
        <f>IF(OR(ISBLANK(MonthlyReport_Entry), AB$1 = ""), "", MonthlyReport_Entry)</f>
        <v/>
      </c>
      <c r="AC102" s="1" t="str">
        <f>IF(OR(ISBLANK(MonthlyReport_Entry), AC$1 = ""), "", MonthlyReport_Entry)</f>
        <v/>
      </c>
      <c r="AD102" s="1" t="str">
        <f>IF(OR(ISBLANK(MonthlyReport_Entry), AD$1 = ""), "", MonthlyReport_Entry)</f>
        <v/>
      </c>
      <c r="AE102" s="1" t="str">
        <f>IF(OR(ISBLANK(MonthlyReport_Entry), AE$1 = ""), "", MonthlyReport_Entry)</f>
        <v/>
      </c>
      <c r="AF102" s="1" t="str">
        <f>IF(OR(ISBLANK(MonthlyReport_Entry), AF$1 = ""), "", MonthlyReport_Entry)</f>
        <v/>
      </c>
      <c r="AG102" s="1" t="str">
        <f>IF(OR(ISBLANK(MonthlyReport_Entry), AG$1 = ""), "", MonthlyReport_Entry)</f>
        <v/>
      </c>
      <c r="AH102" s="1" t="str">
        <f>IF(OR(ISBLANK(MonthlyReport_Entry), AH$1 = ""), "", MonthlyReport_Entry)</f>
        <v/>
      </c>
      <c r="AI102" s="1" t="str">
        <f>IF(OR(ISBLANK(MonthlyReport_Entry), AI$1 = ""), "", MonthlyReport_Entry)</f>
        <v/>
      </c>
      <c r="AJ102" s="1" t="str">
        <f>IF(OR(ISBLANK(MonthlyReport_Entry), AJ$1 = ""), "", MonthlyReport_Entry)</f>
        <v/>
      </c>
      <c r="AK102" s="1" t="str">
        <f>IF(OR(ISBLANK(MonthlyReport_Entry), AK$1 = ""), "", MonthlyReport_Entry)</f>
        <v/>
      </c>
      <c r="AL102" s="1" t="str">
        <f>IF(OR(ISBLANK(MonthlyReport_Entry), AL$1 = ""), "", MonthlyReport_Entry)</f>
        <v/>
      </c>
      <c r="AM102" s="1" t="str">
        <f>IF(OR(ISBLANK(MonthlyReport_Entry), AM$1 = ""), "", MonthlyReport_Entry)</f>
        <v/>
      </c>
      <c r="AN102" s="1" t="str">
        <f>IF(OR(ISBLANK(MonthlyReport_Entry), AN$1 = ""), "", MonthlyReport_Entry)</f>
        <v/>
      </c>
      <c r="AO102" s="1" t="str">
        <f>IF(OR(ISBLANK(MonthlyReport_Entry), AO$1 = ""), "", MonthlyReport_Entry)</f>
        <v/>
      </c>
      <c r="AP102" s="1" t="str">
        <f>IF(OR(ISBLANK(MonthlyReport_Entry), AP$1 = ""), "", MonthlyReport_Entry)</f>
        <v/>
      </c>
      <c r="AQ102" s="1" t="str">
        <f>IF(OR(ISBLANK(MonthlyReport_Entry), AQ$1 = ""), "", MonthlyReport_Entry)</f>
        <v/>
      </c>
      <c r="AR102" s="1" t="str">
        <f>IF(OR(ISBLANK(MonthlyReport_Entry), AR$1 = ""), "", MonthlyReport_Entry)</f>
        <v/>
      </c>
      <c r="AS102" s="1" t="str">
        <f>IF(OR(ISBLANK(MonthlyReport_Entry), AS$1 = ""), "", MonthlyReport_Entry)</f>
        <v/>
      </c>
      <c r="AT102" s="1" t="str">
        <f>IF(OR(ISBLANK(MonthlyReport_Entry), AT$1 = ""), "", MonthlyReport_Entry)</f>
        <v/>
      </c>
      <c r="AU102" s="1" t="str">
        <f>IF(OR(ISBLANK(MonthlyReport_Entry), AU$1 = ""), "", MonthlyReport_Entry)</f>
        <v/>
      </c>
      <c r="AV102" s="1" t="str">
        <f>IF(OR(ISBLANK(MonthlyReport_Entry), AV$1 = ""), "", MonthlyReport_Entry)</f>
        <v/>
      </c>
      <c r="AW102" s="1" t="str">
        <f>IF(OR(ISBLANK(MonthlyReport_Entry), AW$1 = ""), "", MonthlyReport_Entry)</f>
        <v/>
      </c>
      <c r="AX102" s="1" t="str">
        <f>IF(OR(ISBLANK(MonthlyReport_Entry), AX$1 = ""), "", MonthlyReport_Entry)</f>
        <v/>
      </c>
      <c r="AY102" s="1" t="str">
        <f>IF(OR(ISBLANK(MonthlyReport_Entry), AY$1 = ""), "", MonthlyReport_Entry)</f>
        <v/>
      </c>
      <c r="AZ102" s="1" t="str">
        <f>IF(OR(ISBLANK(MonthlyReport_Entry), AZ$1 = ""), "", MonthlyReport_Entry)</f>
        <v/>
      </c>
      <c r="BA102" s="1" t="str">
        <f>IF(OR(ISBLANK(MonthlyReport_Entry), BA$1 = ""), "", MonthlyReport_Entry)</f>
        <v/>
      </c>
      <c r="BB102" s="1" t="str">
        <f>IF(OR(ISBLANK(MonthlyReport_Entry), BB$1 = ""), "", MonthlyReport_Entry)</f>
        <v/>
      </c>
      <c r="BC102" s="1" t="str">
        <f>IF(OR(ISBLANK(MonthlyReport_Entry), BC$1 = ""), "", MonthlyReport_Entry)</f>
        <v/>
      </c>
      <c r="BD102" s="1" t="str">
        <f>IF(OR(ISBLANK(MonthlyReport_Entry), BD$1 = ""), "", MonthlyReport_Entry)</f>
        <v/>
      </c>
      <c r="BE102" s="1" t="str">
        <f>IF(OR(ISBLANK(MonthlyReport_Entry), BE$1 = ""), "", MonthlyReport_Entry)</f>
        <v/>
      </c>
      <c r="BF102" s="1" t="str">
        <f>IF(OR(ISBLANK(MonthlyReport_Entry), BF$1 = ""), "", MonthlyReport_Entry)</f>
        <v/>
      </c>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row>
    <row r="103" spans="1:177" s="8" customFormat="1" x14ac:dyDescent="0.45">
      <c r="A103" s="58"/>
      <c r="B103" s="14" t="str">
        <f t="shared" si="9"/>
        <v/>
      </c>
      <c r="C103" s="11" t="str">
        <f t="shared" si="8"/>
        <v/>
      </c>
      <c r="D103" s="11" t="str">
        <f>IF($B103 &lt;&gt; "", SUMIF(Transactions!$C:$C, "&lt;" &amp; EDATE($B103, 1), Transactions!G:G), "")</f>
        <v/>
      </c>
      <c r="E103" s="9" t="str">
        <f>Investments!C104</f>
        <v/>
      </c>
      <c r="F103" s="10" t="str">
        <f>IF(B103 &lt;&gt; "", SUMIFS(Transactions!$G:$G, Transactions!H:H, "=" &amp; TRUE, Transactions!$C:$C, "&gt;=" &amp; $B103, Transactions!$C:$C, "&lt;" &amp; EDATE($B103, 1)), "")</f>
        <v/>
      </c>
      <c r="G103" s="10" t="str">
        <f>IF(B103 &lt;&gt; "", SUMIFS(Transactions!$G:$G, Transactions!$C:$C, "&gt;=" &amp; $B103, Transactions!$C:$C, "&lt;" &amp; EDATE($B103, 1)), "")</f>
        <v/>
      </c>
      <c r="H103" s="3" t="str">
        <f t="shared" si="10"/>
        <v/>
      </c>
      <c r="I103" s="1" t="str">
        <f>IF(OR(ISBLANK(MonthlyReport_Entry), I$1 = ""), "", MonthlyReport_Entry)</f>
        <v/>
      </c>
      <c r="J103" s="1" t="str">
        <f>IF(OR(ISBLANK(MonthlyReport_Entry), J$1 = ""), "", MonthlyReport_Entry)</f>
        <v/>
      </c>
      <c r="K103" s="1" t="str">
        <f>IF(OR(ISBLANK(MonthlyReport_Entry), K$1 = ""), "", MonthlyReport_Entry)</f>
        <v/>
      </c>
      <c r="L103" s="1" t="str">
        <f>IF(OR(ISBLANK(MonthlyReport_Entry), L$1 = ""), "", MonthlyReport_Entry)</f>
        <v/>
      </c>
      <c r="M103" s="1" t="str">
        <f>IF(OR(ISBLANK(MonthlyReport_Entry), M$1 = ""), "", MonthlyReport_Entry)</f>
        <v/>
      </c>
      <c r="N103" s="1" t="str">
        <f>IF(OR(ISBLANK(MonthlyReport_Entry), N$1 = ""), "", MonthlyReport_Entry)</f>
        <v/>
      </c>
      <c r="O103" s="1" t="str">
        <f>IF(OR(ISBLANK(MonthlyReport_Entry), O$1 = ""), "", MonthlyReport_Entry)</f>
        <v/>
      </c>
      <c r="P103" s="1" t="str">
        <f>IF(OR(ISBLANK(MonthlyReport_Entry), P$1 = ""), "", MonthlyReport_Entry)</f>
        <v/>
      </c>
      <c r="Q103" s="1" t="str">
        <f>IF(OR(ISBLANK(MonthlyReport_Entry), Q$1 = ""), "", MonthlyReport_Entry)</f>
        <v/>
      </c>
      <c r="R103" s="1" t="str">
        <f>IF(OR(ISBLANK(MonthlyReport_Entry), R$1 = ""), "", MonthlyReport_Entry)</f>
        <v/>
      </c>
      <c r="S103" s="1" t="str">
        <f>IF(OR(ISBLANK(MonthlyReport_Entry), S$1 = ""), "", MonthlyReport_Entry)</f>
        <v/>
      </c>
      <c r="T103" s="1" t="str">
        <f>IF(OR(ISBLANK(MonthlyReport_Entry), T$1 = ""), "", MonthlyReport_Entry)</f>
        <v/>
      </c>
      <c r="U103" s="1" t="str">
        <f>IF(OR(ISBLANK(MonthlyReport_Entry), U$1 = ""), "", MonthlyReport_Entry)</f>
        <v/>
      </c>
      <c r="V103" s="1" t="str">
        <f>IF(OR(ISBLANK(MonthlyReport_Entry), V$1 = ""), "", MonthlyReport_Entry)</f>
        <v/>
      </c>
      <c r="W103" s="1" t="str">
        <f>IF(OR(ISBLANK(MonthlyReport_Entry), W$1 = ""), "", MonthlyReport_Entry)</f>
        <v/>
      </c>
      <c r="X103" s="1" t="str">
        <f>IF(OR(ISBLANK(MonthlyReport_Entry), X$1 = ""), "", MonthlyReport_Entry)</f>
        <v/>
      </c>
      <c r="Y103" s="1" t="str">
        <f>IF(OR(ISBLANK(MonthlyReport_Entry), Y$1 = ""), "", MonthlyReport_Entry)</f>
        <v/>
      </c>
      <c r="Z103" s="1" t="str">
        <f>IF(OR(ISBLANK(MonthlyReport_Entry), Z$1 = ""), "", MonthlyReport_Entry)</f>
        <v/>
      </c>
      <c r="AA103" s="1" t="str">
        <f>IF(OR(ISBLANK(MonthlyReport_Entry), AA$1 = ""), "", MonthlyReport_Entry)</f>
        <v/>
      </c>
      <c r="AB103" s="1" t="str">
        <f>IF(OR(ISBLANK(MonthlyReport_Entry), AB$1 = ""), "", MonthlyReport_Entry)</f>
        <v/>
      </c>
      <c r="AC103" s="1" t="str">
        <f>IF(OR(ISBLANK(MonthlyReport_Entry), AC$1 = ""), "", MonthlyReport_Entry)</f>
        <v/>
      </c>
      <c r="AD103" s="1" t="str">
        <f>IF(OR(ISBLANK(MonthlyReport_Entry), AD$1 = ""), "", MonthlyReport_Entry)</f>
        <v/>
      </c>
      <c r="AE103" s="1" t="str">
        <f>IF(OR(ISBLANK(MonthlyReport_Entry), AE$1 = ""), "", MonthlyReport_Entry)</f>
        <v/>
      </c>
      <c r="AF103" s="1" t="str">
        <f>IF(OR(ISBLANK(MonthlyReport_Entry), AF$1 = ""), "", MonthlyReport_Entry)</f>
        <v/>
      </c>
      <c r="AG103" s="1" t="str">
        <f>IF(OR(ISBLANK(MonthlyReport_Entry), AG$1 = ""), "", MonthlyReport_Entry)</f>
        <v/>
      </c>
      <c r="AH103" s="1" t="str">
        <f>IF(OR(ISBLANK(MonthlyReport_Entry), AH$1 = ""), "", MonthlyReport_Entry)</f>
        <v/>
      </c>
      <c r="AI103" s="1" t="str">
        <f>IF(OR(ISBLANK(MonthlyReport_Entry), AI$1 = ""), "", MonthlyReport_Entry)</f>
        <v/>
      </c>
      <c r="AJ103" s="1" t="str">
        <f>IF(OR(ISBLANK(MonthlyReport_Entry), AJ$1 = ""), "", MonthlyReport_Entry)</f>
        <v/>
      </c>
      <c r="AK103" s="1" t="str">
        <f>IF(OR(ISBLANK(MonthlyReport_Entry), AK$1 = ""), "", MonthlyReport_Entry)</f>
        <v/>
      </c>
      <c r="AL103" s="1" t="str">
        <f>IF(OR(ISBLANK(MonthlyReport_Entry), AL$1 = ""), "", MonthlyReport_Entry)</f>
        <v/>
      </c>
      <c r="AM103" s="1" t="str">
        <f>IF(OR(ISBLANK(MonthlyReport_Entry), AM$1 = ""), "", MonthlyReport_Entry)</f>
        <v/>
      </c>
      <c r="AN103" s="1" t="str">
        <f>IF(OR(ISBLANK(MonthlyReport_Entry), AN$1 = ""), "", MonthlyReport_Entry)</f>
        <v/>
      </c>
      <c r="AO103" s="1" t="str">
        <f>IF(OR(ISBLANK(MonthlyReport_Entry), AO$1 = ""), "", MonthlyReport_Entry)</f>
        <v/>
      </c>
      <c r="AP103" s="1" t="str">
        <f>IF(OR(ISBLANK(MonthlyReport_Entry), AP$1 = ""), "", MonthlyReport_Entry)</f>
        <v/>
      </c>
      <c r="AQ103" s="1" t="str">
        <f>IF(OR(ISBLANK(MonthlyReport_Entry), AQ$1 = ""), "", MonthlyReport_Entry)</f>
        <v/>
      </c>
      <c r="AR103" s="1" t="str">
        <f>IF(OR(ISBLANK(MonthlyReport_Entry), AR$1 = ""), "", MonthlyReport_Entry)</f>
        <v/>
      </c>
      <c r="AS103" s="1" t="str">
        <f>IF(OR(ISBLANK(MonthlyReport_Entry), AS$1 = ""), "", MonthlyReport_Entry)</f>
        <v/>
      </c>
      <c r="AT103" s="1" t="str">
        <f>IF(OR(ISBLANK(MonthlyReport_Entry), AT$1 = ""), "", MonthlyReport_Entry)</f>
        <v/>
      </c>
      <c r="AU103" s="1" t="str">
        <f>IF(OR(ISBLANK(MonthlyReport_Entry), AU$1 = ""), "", MonthlyReport_Entry)</f>
        <v/>
      </c>
      <c r="AV103" s="1" t="str">
        <f>IF(OR(ISBLANK(MonthlyReport_Entry), AV$1 = ""), "", MonthlyReport_Entry)</f>
        <v/>
      </c>
      <c r="AW103" s="1" t="str">
        <f>IF(OR(ISBLANK(MonthlyReport_Entry), AW$1 = ""), "", MonthlyReport_Entry)</f>
        <v/>
      </c>
      <c r="AX103" s="1" t="str">
        <f>IF(OR(ISBLANK(MonthlyReport_Entry), AX$1 = ""), "", MonthlyReport_Entry)</f>
        <v/>
      </c>
      <c r="AY103" s="1" t="str">
        <f>IF(OR(ISBLANK(MonthlyReport_Entry), AY$1 = ""), "", MonthlyReport_Entry)</f>
        <v/>
      </c>
      <c r="AZ103" s="1" t="str">
        <f>IF(OR(ISBLANK(MonthlyReport_Entry), AZ$1 = ""), "", MonthlyReport_Entry)</f>
        <v/>
      </c>
      <c r="BA103" s="1" t="str">
        <f>IF(OR(ISBLANK(MonthlyReport_Entry), BA$1 = ""), "", MonthlyReport_Entry)</f>
        <v/>
      </c>
      <c r="BB103" s="1" t="str">
        <f>IF(OR(ISBLANK(MonthlyReport_Entry), BB$1 = ""), "", MonthlyReport_Entry)</f>
        <v/>
      </c>
      <c r="BC103" s="1" t="str">
        <f>IF(OR(ISBLANK(MonthlyReport_Entry), BC$1 = ""), "", MonthlyReport_Entry)</f>
        <v/>
      </c>
      <c r="BD103" s="1" t="str">
        <f>IF(OR(ISBLANK(MonthlyReport_Entry), BD$1 = ""), "", MonthlyReport_Entry)</f>
        <v/>
      </c>
      <c r="BE103" s="1" t="str">
        <f>IF(OR(ISBLANK(MonthlyReport_Entry), BE$1 = ""), "", MonthlyReport_Entry)</f>
        <v/>
      </c>
      <c r="BF103" s="1" t="str">
        <f>IF(OR(ISBLANK(MonthlyReport_Entry), BF$1 = ""), "", MonthlyReport_Entry)</f>
        <v/>
      </c>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row>
    <row r="104" spans="1:177" s="8" customFormat="1" x14ac:dyDescent="0.45">
      <c r="A104" s="58"/>
      <c r="B104" s="14" t="str">
        <f t="shared" si="9"/>
        <v/>
      </c>
      <c r="C104" s="11" t="str">
        <f t="shared" si="8"/>
        <v/>
      </c>
      <c r="D104" s="11" t="str">
        <f>IF($B104 &lt;&gt; "", SUMIF(Transactions!$C:$C, "&lt;" &amp; EDATE($B104, 1), Transactions!G:G), "")</f>
        <v/>
      </c>
      <c r="E104" s="9" t="str">
        <f>Investments!C105</f>
        <v/>
      </c>
      <c r="F104" s="10" t="str">
        <f>IF(B104 &lt;&gt; "", SUMIFS(Transactions!$G:$G, Transactions!H:H, "=" &amp; TRUE, Transactions!$C:$C, "&gt;=" &amp; $B104, Transactions!$C:$C, "&lt;" &amp; EDATE($B104, 1)), "")</f>
        <v/>
      </c>
      <c r="G104" s="10" t="str">
        <f>IF(B104 &lt;&gt; "", SUMIFS(Transactions!$G:$G, Transactions!$C:$C, "&gt;=" &amp; $B104, Transactions!$C:$C, "&lt;" &amp; EDATE($B104, 1)), "")</f>
        <v/>
      </c>
      <c r="H104" s="3" t="str">
        <f t="shared" si="10"/>
        <v/>
      </c>
      <c r="I104" s="1" t="str">
        <f>IF(OR(ISBLANK(MonthlyReport_Entry), I$1 = ""), "", MonthlyReport_Entry)</f>
        <v/>
      </c>
      <c r="J104" s="1" t="str">
        <f>IF(OR(ISBLANK(MonthlyReport_Entry), J$1 = ""), "", MonthlyReport_Entry)</f>
        <v/>
      </c>
      <c r="K104" s="1" t="str">
        <f>IF(OR(ISBLANK(MonthlyReport_Entry), K$1 = ""), "", MonthlyReport_Entry)</f>
        <v/>
      </c>
      <c r="L104" s="1" t="str">
        <f>IF(OR(ISBLANK(MonthlyReport_Entry), L$1 = ""), "", MonthlyReport_Entry)</f>
        <v/>
      </c>
      <c r="M104" s="1" t="str">
        <f>IF(OR(ISBLANK(MonthlyReport_Entry), M$1 = ""), "", MonthlyReport_Entry)</f>
        <v/>
      </c>
      <c r="N104" s="1" t="str">
        <f>IF(OR(ISBLANK(MonthlyReport_Entry), N$1 = ""), "", MonthlyReport_Entry)</f>
        <v/>
      </c>
      <c r="O104" s="1" t="str">
        <f>IF(OR(ISBLANK(MonthlyReport_Entry), O$1 = ""), "", MonthlyReport_Entry)</f>
        <v/>
      </c>
      <c r="P104" s="1" t="str">
        <f>IF(OR(ISBLANK(MonthlyReport_Entry), P$1 = ""), "", MonthlyReport_Entry)</f>
        <v/>
      </c>
      <c r="Q104" s="1" t="str">
        <f>IF(OR(ISBLANK(MonthlyReport_Entry), Q$1 = ""), "", MonthlyReport_Entry)</f>
        <v/>
      </c>
      <c r="R104" s="1" t="str">
        <f>IF(OR(ISBLANK(MonthlyReport_Entry), R$1 = ""), "", MonthlyReport_Entry)</f>
        <v/>
      </c>
      <c r="S104" s="1" t="str">
        <f>IF(OR(ISBLANK(MonthlyReport_Entry), S$1 = ""), "", MonthlyReport_Entry)</f>
        <v/>
      </c>
      <c r="T104" s="1" t="str">
        <f>IF(OR(ISBLANK(MonthlyReport_Entry), T$1 = ""), "", MonthlyReport_Entry)</f>
        <v/>
      </c>
      <c r="U104" s="1" t="str">
        <f>IF(OR(ISBLANK(MonthlyReport_Entry), U$1 = ""), "", MonthlyReport_Entry)</f>
        <v/>
      </c>
      <c r="V104" s="1" t="str">
        <f>IF(OR(ISBLANK(MonthlyReport_Entry), V$1 = ""), "", MonthlyReport_Entry)</f>
        <v/>
      </c>
      <c r="W104" s="1" t="str">
        <f>IF(OR(ISBLANK(MonthlyReport_Entry), W$1 = ""), "", MonthlyReport_Entry)</f>
        <v/>
      </c>
      <c r="X104" s="1" t="str">
        <f>IF(OR(ISBLANK(MonthlyReport_Entry), X$1 = ""), "", MonthlyReport_Entry)</f>
        <v/>
      </c>
      <c r="Y104" s="1" t="str">
        <f>IF(OR(ISBLANK(MonthlyReport_Entry), Y$1 = ""), "", MonthlyReport_Entry)</f>
        <v/>
      </c>
      <c r="Z104" s="1" t="str">
        <f>IF(OR(ISBLANK(MonthlyReport_Entry), Z$1 = ""), "", MonthlyReport_Entry)</f>
        <v/>
      </c>
      <c r="AA104" s="1" t="str">
        <f>IF(OR(ISBLANK(MonthlyReport_Entry), AA$1 = ""), "", MonthlyReport_Entry)</f>
        <v/>
      </c>
      <c r="AB104" s="1" t="str">
        <f>IF(OR(ISBLANK(MonthlyReport_Entry), AB$1 = ""), "", MonthlyReport_Entry)</f>
        <v/>
      </c>
      <c r="AC104" s="1" t="str">
        <f>IF(OR(ISBLANK(MonthlyReport_Entry), AC$1 = ""), "", MonthlyReport_Entry)</f>
        <v/>
      </c>
      <c r="AD104" s="1" t="str">
        <f>IF(OR(ISBLANK(MonthlyReport_Entry), AD$1 = ""), "", MonthlyReport_Entry)</f>
        <v/>
      </c>
      <c r="AE104" s="1" t="str">
        <f>IF(OR(ISBLANK(MonthlyReport_Entry), AE$1 = ""), "", MonthlyReport_Entry)</f>
        <v/>
      </c>
      <c r="AF104" s="1" t="str">
        <f>IF(OR(ISBLANK(MonthlyReport_Entry), AF$1 = ""), "", MonthlyReport_Entry)</f>
        <v/>
      </c>
      <c r="AG104" s="1" t="str">
        <f>IF(OR(ISBLANK(MonthlyReport_Entry), AG$1 = ""), "", MonthlyReport_Entry)</f>
        <v/>
      </c>
      <c r="AH104" s="1" t="str">
        <f>IF(OR(ISBLANK(MonthlyReport_Entry), AH$1 = ""), "", MonthlyReport_Entry)</f>
        <v/>
      </c>
      <c r="AI104" s="1" t="str">
        <f>IF(OR(ISBLANK(MonthlyReport_Entry), AI$1 = ""), "", MonthlyReport_Entry)</f>
        <v/>
      </c>
      <c r="AJ104" s="1" t="str">
        <f>IF(OR(ISBLANK(MonthlyReport_Entry), AJ$1 = ""), "", MonthlyReport_Entry)</f>
        <v/>
      </c>
      <c r="AK104" s="1" t="str">
        <f>IF(OR(ISBLANK(MonthlyReport_Entry), AK$1 = ""), "", MonthlyReport_Entry)</f>
        <v/>
      </c>
      <c r="AL104" s="1" t="str">
        <f>IF(OR(ISBLANK(MonthlyReport_Entry), AL$1 = ""), "", MonthlyReport_Entry)</f>
        <v/>
      </c>
      <c r="AM104" s="1" t="str">
        <f>IF(OR(ISBLANK(MonthlyReport_Entry), AM$1 = ""), "", MonthlyReport_Entry)</f>
        <v/>
      </c>
      <c r="AN104" s="1" t="str">
        <f>IF(OR(ISBLANK(MonthlyReport_Entry), AN$1 = ""), "", MonthlyReport_Entry)</f>
        <v/>
      </c>
      <c r="AO104" s="1" t="str">
        <f>IF(OR(ISBLANK(MonthlyReport_Entry), AO$1 = ""), "", MonthlyReport_Entry)</f>
        <v/>
      </c>
      <c r="AP104" s="1" t="str">
        <f>IF(OR(ISBLANK(MonthlyReport_Entry), AP$1 = ""), "", MonthlyReport_Entry)</f>
        <v/>
      </c>
      <c r="AQ104" s="1" t="str">
        <f>IF(OR(ISBLANK(MonthlyReport_Entry), AQ$1 = ""), "", MonthlyReport_Entry)</f>
        <v/>
      </c>
      <c r="AR104" s="1" t="str">
        <f>IF(OR(ISBLANK(MonthlyReport_Entry), AR$1 = ""), "", MonthlyReport_Entry)</f>
        <v/>
      </c>
      <c r="AS104" s="1" t="str">
        <f>IF(OR(ISBLANK(MonthlyReport_Entry), AS$1 = ""), "", MonthlyReport_Entry)</f>
        <v/>
      </c>
      <c r="AT104" s="1" t="str">
        <f>IF(OR(ISBLANK(MonthlyReport_Entry), AT$1 = ""), "", MonthlyReport_Entry)</f>
        <v/>
      </c>
      <c r="AU104" s="1" t="str">
        <f>IF(OR(ISBLANK(MonthlyReport_Entry), AU$1 = ""), "", MonthlyReport_Entry)</f>
        <v/>
      </c>
      <c r="AV104" s="1" t="str">
        <f>IF(OR(ISBLANK(MonthlyReport_Entry), AV$1 = ""), "", MonthlyReport_Entry)</f>
        <v/>
      </c>
      <c r="AW104" s="1" t="str">
        <f>IF(OR(ISBLANK(MonthlyReport_Entry), AW$1 = ""), "", MonthlyReport_Entry)</f>
        <v/>
      </c>
      <c r="AX104" s="1" t="str">
        <f>IF(OR(ISBLANK(MonthlyReport_Entry), AX$1 = ""), "", MonthlyReport_Entry)</f>
        <v/>
      </c>
      <c r="AY104" s="1" t="str">
        <f>IF(OR(ISBLANK(MonthlyReport_Entry), AY$1 = ""), "", MonthlyReport_Entry)</f>
        <v/>
      </c>
      <c r="AZ104" s="1" t="str">
        <f>IF(OR(ISBLANK(MonthlyReport_Entry), AZ$1 = ""), "", MonthlyReport_Entry)</f>
        <v/>
      </c>
      <c r="BA104" s="1" t="str">
        <f>IF(OR(ISBLANK(MonthlyReport_Entry), BA$1 = ""), "", MonthlyReport_Entry)</f>
        <v/>
      </c>
      <c r="BB104" s="1" t="str">
        <f>IF(OR(ISBLANK(MonthlyReport_Entry), BB$1 = ""), "", MonthlyReport_Entry)</f>
        <v/>
      </c>
      <c r="BC104" s="1" t="str">
        <f>IF(OR(ISBLANK(MonthlyReport_Entry), BC$1 = ""), "", MonthlyReport_Entry)</f>
        <v/>
      </c>
      <c r="BD104" s="1" t="str">
        <f>IF(OR(ISBLANK(MonthlyReport_Entry), BD$1 = ""), "", MonthlyReport_Entry)</f>
        <v/>
      </c>
      <c r="BE104" s="1" t="str">
        <f>IF(OR(ISBLANK(MonthlyReport_Entry), BE$1 = ""), "", MonthlyReport_Entry)</f>
        <v/>
      </c>
      <c r="BF104" s="1" t="str">
        <f>IF(OR(ISBLANK(MonthlyReport_Entry), BF$1 = ""), "", MonthlyReport_Entry)</f>
        <v/>
      </c>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row>
    <row r="105" spans="1:177" s="8" customFormat="1" x14ac:dyDescent="0.45">
      <c r="A105" s="58"/>
      <c r="B105" s="14" t="str">
        <f t="shared" si="9"/>
        <v/>
      </c>
      <c r="C105" s="11" t="str">
        <f t="shared" si="8"/>
        <v/>
      </c>
      <c r="D105" s="11" t="str">
        <f>IF($B105 &lt;&gt; "", SUMIF(Transactions!$C:$C, "&lt;" &amp; EDATE($B105, 1), Transactions!G:G), "")</f>
        <v/>
      </c>
      <c r="E105" s="9" t="str">
        <f>Investments!C106</f>
        <v/>
      </c>
      <c r="F105" s="10" t="str">
        <f>IF(B105 &lt;&gt; "", SUMIFS(Transactions!$G:$G, Transactions!H:H, "=" &amp; TRUE, Transactions!$C:$C, "&gt;=" &amp; $B105, Transactions!$C:$C, "&lt;" &amp; EDATE($B105, 1)), "")</f>
        <v/>
      </c>
      <c r="G105" s="10" t="str">
        <f>IF(B105 &lt;&gt; "", SUMIFS(Transactions!$G:$G, Transactions!$C:$C, "&gt;=" &amp; $B105, Transactions!$C:$C, "&lt;" &amp; EDATE($B105, 1)), "")</f>
        <v/>
      </c>
      <c r="H105" s="3" t="str">
        <f t="shared" si="10"/>
        <v/>
      </c>
      <c r="I105" s="1" t="str">
        <f>IF(OR(ISBLANK(MonthlyReport_Entry), I$1 = ""), "", MonthlyReport_Entry)</f>
        <v/>
      </c>
      <c r="J105" s="1" t="str">
        <f>IF(OR(ISBLANK(MonthlyReport_Entry), J$1 = ""), "", MonthlyReport_Entry)</f>
        <v/>
      </c>
      <c r="K105" s="1" t="str">
        <f>IF(OR(ISBLANK(MonthlyReport_Entry), K$1 = ""), "", MonthlyReport_Entry)</f>
        <v/>
      </c>
      <c r="L105" s="1" t="str">
        <f>IF(OR(ISBLANK(MonthlyReport_Entry), L$1 = ""), "", MonthlyReport_Entry)</f>
        <v/>
      </c>
      <c r="M105" s="1" t="str">
        <f>IF(OR(ISBLANK(MonthlyReport_Entry), M$1 = ""), "", MonthlyReport_Entry)</f>
        <v/>
      </c>
      <c r="N105" s="1" t="str">
        <f>IF(OR(ISBLANK(MonthlyReport_Entry), N$1 = ""), "", MonthlyReport_Entry)</f>
        <v/>
      </c>
      <c r="O105" s="1" t="str">
        <f>IF(OR(ISBLANK(MonthlyReport_Entry), O$1 = ""), "", MonthlyReport_Entry)</f>
        <v/>
      </c>
      <c r="P105" s="1" t="str">
        <f>IF(OR(ISBLANK(MonthlyReport_Entry), P$1 = ""), "", MonthlyReport_Entry)</f>
        <v/>
      </c>
      <c r="Q105" s="1" t="str">
        <f>IF(OR(ISBLANK(MonthlyReport_Entry), Q$1 = ""), "", MonthlyReport_Entry)</f>
        <v/>
      </c>
      <c r="R105" s="1" t="str">
        <f>IF(OR(ISBLANK(MonthlyReport_Entry), R$1 = ""), "", MonthlyReport_Entry)</f>
        <v/>
      </c>
      <c r="S105" s="1" t="str">
        <f>IF(OR(ISBLANK(MonthlyReport_Entry), S$1 = ""), "", MonthlyReport_Entry)</f>
        <v/>
      </c>
      <c r="T105" s="1" t="str">
        <f>IF(OR(ISBLANK(MonthlyReport_Entry), T$1 = ""), "", MonthlyReport_Entry)</f>
        <v/>
      </c>
      <c r="U105" s="1" t="str">
        <f>IF(OR(ISBLANK(MonthlyReport_Entry), U$1 = ""), "", MonthlyReport_Entry)</f>
        <v/>
      </c>
      <c r="V105" s="1" t="str">
        <f>IF(OR(ISBLANK(MonthlyReport_Entry), V$1 = ""), "", MonthlyReport_Entry)</f>
        <v/>
      </c>
      <c r="W105" s="1" t="str">
        <f>IF(OR(ISBLANK(MonthlyReport_Entry), W$1 = ""), "", MonthlyReport_Entry)</f>
        <v/>
      </c>
      <c r="X105" s="1" t="str">
        <f>IF(OR(ISBLANK(MonthlyReport_Entry), X$1 = ""), "", MonthlyReport_Entry)</f>
        <v/>
      </c>
      <c r="Y105" s="1" t="str">
        <f>IF(OR(ISBLANK(MonthlyReport_Entry), Y$1 = ""), "", MonthlyReport_Entry)</f>
        <v/>
      </c>
      <c r="Z105" s="1" t="str">
        <f>IF(OR(ISBLANK(MonthlyReport_Entry), Z$1 = ""), "", MonthlyReport_Entry)</f>
        <v/>
      </c>
      <c r="AA105" s="1" t="str">
        <f>IF(OR(ISBLANK(MonthlyReport_Entry), AA$1 = ""), "", MonthlyReport_Entry)</f>
        <v/>
      </c>
      <c r="AB105" s="1" t="str">
        <f>IF(OR(ISBLANK(MonthlyReport_Entry), AB$1 = ""), "", MonthlyReport_Entry)</f>
        <v/>
      </c>
      <c r="AC105" s="1" t="str">
        <f>IF(OR(ISBLANK(MonthlyReport_Entry), AC$1 = ""), "", MonthlyReport_Entry)</f>
        <v/>
      </c>
      <c r="AD105" s="1" t="str">
        <f>IF(OR(ISBLANK(MonthlyReport_Entry), AD$1 = ""), "", MonthlyReport_Entry)</f>
        <v/>
      </c>
      <c r="AE105" s="1" t="str">
        <f>IF(OR(ISBLANK(MonthlyReport_Entry), AE$1 = ""), "", MonthlyReport_Entry)</f>
        <v/>
      </c>
      <c r="AF105" s="1" t="str">
        <f>IF(OR(ISBLANK(MonthlyReport_Entry), AF$1 = ""), "", MonthlyReport_Entry)</f>
        <v/>
      </c>
      <c r="AG105" s="1" t="str">
        <f>IF(OR(ISBLANK(MonthlyReport_Entry), AG$1 = ""), "", MonthlyReport_Entry)</f>
        <v/>
      </c>
      <c r="AH105" s="1" t="str">
        <f>IF(OR(ISBLANK(MonthlyReport_Entry), AH$1 = ""), "", MonthlyReport_Entry)</f>
        <v/>
      </c>
      <c r="AI105" s="1" t="str">
        <f>IF(OR(ISBLANK(MonthlyReport_Entry), AI$1 = ""), "", MonthlyReport_Entry)</f>
        <v/>
      </c>
      <c r="AJ105" s="1" t="str">
        <f>IF(OR(ISBLANK(MonthlyReport_Entry), AJ$1 = ""), "", MonthlyReport_Entry)</f>
        <v/>
      </c>
      <c r="AK105" s="1" t="str">
        <f>IF(OR(ISBLANK(MonthlyReport_Entry), AK$1 = ""), "", MonthlyReport_Entry)</f>
        <v/>
      </c>
      <c r="AL105" s="1" t="str">
        <f>IF(OR(ISBLANK(MonthlyReport_Entry), AL$1 = ""), "", MonthlyReport_Entry)</f>
        <v/>
      </c>
      <c r="AM105" s="1" t="str">
        <f>IF(OR(ISBLANK(MonthlyReport_Entry), AM$1 = ""), "", MonthlyReport_Entry)</f>
        <v/>
      </c>
      <c r="AN105" s="1" t="str">
        <f>IF(OR(ISBLANK(MonthlyReport_Entry), AN$1 = ""), "", MonthlyReport_Entry)</f>
        <v/>
      </c>
      <c r="AO105" s="1" t="str">
        <f>IF(OR(ISBLANK(MonthlyReport_Entry), AO$1 = ""), "", MonthlyReport_Entry)</f>
        <v/>
      </c>
      <c r="AP105" s="1" t="str">
        <f>IF(OR(ISBLANK(MonthlyReport_Entry), AP$1 = ""), "", MonthlyReport_Entry)</f>
        <v/>
      </c>
      <c r="AQ105" s="1" t="str">
        <f>IF(OR(ISBLANK(MonthlyReport_Entry), AQ$1 = ""), "", MonthlyReport_Entry)</f>
        <v/>
      </c>
      <c r="AR105" s="1" t="str">
        <f>IF(OR(ISBLANK(MonthlyReport_Entry), AR$1 = ""), "", MonthlyReport_Entry)</f>
        <v/>
      </c>
      <c r="AS105" s="1" t="str">
        <f>IF(OR(ISBLANK(MonthlyReport_Entry), AS$1 = ""), "", MonthlyReport_Entry)</f>
        <v/>
      </c>
      <c r="AT105" s="1" t="str">
        <f>IF(OR(ISBLANK(MonthlyReport_Entry), AT$1 = ""), "", MonthlyReport_Entry)</f>
        <v/>
      </c>
      <c r="AU105" s="1" t="str">
        <f>IF(OR(ISBLANK(MonthlyReport_Entry), AU$1 = ""), "", MonthlyReport_Entry)</f>
        <v/>
      </c>
      <c r="AV105" s="1" t="str">
        <f>IF(OR(ISBLANK(MonthlyReport_Entry), AV$1 = ""), "", MonthlyReport_Entry)</f>
        <v/>
      </c>
      <c r="AW105" s="1" t="str">
        <f>IF(OR(ISBLANK(MonthlyReport_Entry), AW$1 = ""), "", MonthlyReport_Entry)</f>
        <v/>
      </c>
      <c r="AX105" s="1" t="str">
        <f>IF(OR(ISBLANK(MonthlyReport_Entry), AX$1 = ""), "", MonthlyReport_Entry)</f>
        <v/>
      </c>
      <c r="AY105" s="1" t="str">
        <f>IF(OR(ISBLANK(MonthlyReport_Entry), AY$1 = ""), "", MonthlyReport_Entry)</f>
        <v/>
      </c>
      <c r="AZ105" s="1" t="str">
        <f>IF(OR(ISBLANK(MonthlyReport_Entry), AZ$1 = ""), "", MonthlyReport_Entry)</f>
        <v/>
      </c>
      <c r="BA105" s="1" t="str">
        <f>IF(OR(ISBLANK(MonthlyReport_Entry), BA$1 = ""), "", MonthlyReport_Entry)</f>
        <v/>
      </c>
      <c r="BB105" s="1" t="str">
        <f>IF(OR(ISBLANK(MonthlyReport_Entry), BB$1 = ""), "", MonthlyReport_Entry)</f>
        <v/>
      </c>
      <c r="BC105" s="1" t="str">
        <f>IF(OR(ISBLANK(MonthlyReport_Entry), BC$1 = ""), "", MonthlyReport_Entry)</f>
        <v/>
      </c>
      <c r="BD105" s="1" t="str">
        <f>IF(OR(ISBLANK(MonthlyReport_Entry), BD$1 = ""), "", MonthlyReport_Entry)</f>
        <v/>
      </c>
      <c r="BE105" s="1" t="str">
        <f>IF(OR(ISBLANK(MonthlyReport_Entry), BE$1 = ""), "", MonthlyReport_Entry)</f>
        <v/>
      </c>
      <c r="BF105" s="1" t="str">
        <f>IF(OR(ISBLANK(MonthlyReport_Entry), BF$1 = ""), "", MonthlyReport_Entry)</f>
        <v/>
      </c>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row>
    <row r="106" spans="1:177" s="8" customFormat="1" x14ac:dyDescent="0.45">
      <c r="A106" s="58"/>
      <c r="B106" s="14" t="str">
        <f t="shared" si="9"/>
        <v/>
      </c>
      <c r="C106" s="11" t="str">
        <f t="shared" si="8"/>
        <v/>
      </c>
      <c r="D106" s="11" t="str">
        <f>IF($B106 &lt;&gt; "", SUMIF(Transactions!$C:$C, "&lt;" &amp; EDATE($B106, 1), Transactions!G:G), "")</f>
        <v/>
      </c>
      <c r="E106" s="9" t="str">
        <f>Investments!C107</f>
        <v/>
      </c>
      <c r="F106" s="10" t="str">
        <f>IF(B106 &lt;&gt; "", SUMIFS(Transactions!$G:$G, Transactions!H:H, "=" &amp; TRUE, Transactions!$C:$C, "&gt;=" &amp; $B106, Transactions!$C:$C, "&lt;" &amp; EDATE($B106, 1)), "")</f>
        <v/>
      </c>
      <c r="G106" s="10" t="str">
        <f>IF(B106 &lt;&gt; "", SUMIFS(Transactions!$G:$G, Transactions!$C:$C, "&gt;=" &amp; $B106, Transactions!$C:$C, "&lt;" &amp; EDATE($B106, 1)), "")</f>
        <v/>
      </c>
      <c r="H106" s="3" t="str">
        <f t="shared" si="10"/>
        <v/>
      </c>
      <c r="I106" s="1" t="str">
        <f>IF(OR(ISBLANK(MonthlyReport_Entry), I$1 = ""), "", MonthlyReport_Entry)</f>
        <v/>
      </c>
      <c r="J106" s="1" t="str">
        <f>IF(OR(ISBLANK(MonthlyReport_Entry), J$1 = ""), "", MonthlyReport_Entry)</f>
        <v/>
      </c>
      <c r="K106" s="1" t="str">
        <f>IF(OR(ISBLANK(MonthlyReport_Entry), K$1 = ""), "", MonthlyReport_Entry)</f>
        <v/>
      </c>
      <c r="L106" s="1" t="str">
        <f>IF(OR(ISBLANK(MonthlyReport_Entry), L$1 = ""), "", MonthlyReport_Entry)</f>
        <v/>
      </c>
      <c r="M106" s="1" t="str">
        <f>IF(OR(ISBLANK(MonthlyReport_Entry), M$1 = ""), "", MonthlyReport_Entry)</f>
        <v/>
      </c>
      <c r="N106" s="1" t="str">
        <f>IF(OR(ISBLANK(MonthlyReport_Entry), N$1 = ""), "", MonthlyReport_Entry)</f>
        <v/>
      </c>
      <c r="O106" s="1" t="str">
        <f>IF(OR(ISBLANK(MonthlyReport_Entry), O$1 = ""), "", MonthlyReport_Entry)</f>
        <v/>
      </c>
      <c r="P106" s="1" t="str">
        <f>IF(OR(ISBLANK(MonthlyReport_Entry), P$1 = ""), "", MonthlyReport_Entry)</f>
        <v/>
      </c>
      <c r="Q106" s="1" t="str">
        <f>IF(OR(ISBLANK(MonthlyReport_Entry), Q$1 = ""), "", MonthlyReport_Entry)</f>
        <v/>
      </c>
      <c r="R106" s="1" t="str">
        <f>IF(OR(ISBLANK(MonthlyReport_Entry), R$1 = ""), "", MonthlyReport_Entry)</f>
        <v/>
      </c>
      <c r="S106" s="1" t="str">
        <f>IF(OR(ISBLANK(MonthlyReport_Entry), S$1 = ""), "", MonthlyReport_Entry)</f>
        <v/>
      </c>
      <c r="T106" s="1" t="str">
        <f>IF(OR(ISBLANK(MonthlyReport_Entry), T$1 = ""), "", MonthlyReport_Entry)</f>
        <v/>
      </c>
      <c r="U106" s="1" t="str">
        <f>IF(OR(ISBLANK(MonthlyReport_Entry), U$1 = ""), "", MonthlyReport_Entry)</f>
        <v/>
      </c>
      <c r="V106" s="1" t="str">
        <f>IF(OR(ISBLANK(MonthlyReport_Entry), V$1 = ""), "", MonthlyReport_Entry)</f>
        <v/>
      </c>
      <c r="W106" s="1" t="str">
        <f>IF(OR(ISBLANK(MonthlyReport_Entry), W$1 = ""), "", MonthlyReport_Entry)</f>
        <v/>
      </c>
      <c r="X106" s="1" t="str">
        <f>IF(OR(ISBLANK(MonthlyReport_Entry), X$1 = ""), "", MonthlyReport_Entry)</f>
        <v/>
      </c>
      <c r="Y106" s="1" t="str">
        <f>IF(OR(ISBLANK(MonthlyReport_Entry), Y$1 = ""), "", MonthlyReport_Entry)</f>
        <v/>
      </c>
      <c r="Z106" s="1" t="str">
        <f>IF(OR(ISBLANK(MonthlyReport_Entry), Z$1 = ""), "", MonthlyReport_Entry)</f>
        <v/>
      </c>
      <c r="AA106" s="1" t="str">
        <f>IF(OR(ISBLANK(MonthlyReport_Entry), AA$1 = ""), "", MonthlyReport_Entry)</f>
        <v/>
      </c>
      <c r="AB106" s="1" t="str">
        <f>IF(OR(ISBLANK(MonthlyReport_Entry), AB$1 = ""), "", MonthlyReport_Entry)</f>
        <v/>
      </c>
      <c r="AC106" s="1" t="str">
        <f>IF(OR(ISBLANK(MonthlyReport_Entry), AC$1 = ""), "", MonthlyReport_Entry)</f>
        <v/>
      </c>
      <c r="AD106" s="1" t="str">
        <f>IF(OR(ISBLANK(MonthlyReport_Entry), AD$1 = ""), "", MonthlyReport_Entry)</f>
        <v/>
      </c>
      <c r="AE106" s="1" t="str">
        <f>IF(OR(ISBLANK(MonthlyReport_Entry), AE$1 = ""), "", MonthlyReport_Entry)</f>
        <v/>
      </c>
      <c r="AF106" s="1" t="str">
        <f>IF(OR(ISBLANK(MonthlyReport_Entry), AF$1 = ""), "", MonthlyReport_Entry)</f>
        <v/>
      </c>
      <c r="AG106" s="1" t="str">
        <f>IF(OR(ISBLANK(MonthlyReport_Entry), AG$1 = ""), "", MonthlyReport_Entry)</f>
        <v/>
      </c>
      <c r="AH106" s="1" t="str">
        <f>IF(OR(ISBLANK(MonthlyReport_Entry), AH$1 = ""), "", MonthlyReport_Entry)</f>
        <v/>
      </c>
      <c r="AI106" s="1" t="str">
        <f>IF(OR(ISBLANK(MonthlyReport_Entry), AI$1 = ""), "", MonthlyReport_Entry)</f>
        <v/>
      </c>
      <c r="AJ106" s="1" t="str">
        <f>IF(OR(ISBLANK(MonthlyReport_Entry), AJ$1 = ""), "", MonthlyReport_Entry)</f>
        <v/>
      </c>
      <c r="AK106" s="1" t="str">
        <f>IF(OR(ISBLANK(MonthlyReport_Entry), AK$1 = ""), "", MonthlyReport_Entry)</f>
        <v/>
      </c>
      <c r="AL106" s="1" t="str">
        <f>IF(OR(ISBLANK(MonthlyReport_Entry), AL$1 = ""), "", MonthlyReport_Entry)</f>
        <v/>
      </c>
      <c r="AM106" s="1" t="str">
        <f>IF(OR(ISBLANK(MonthlyReport_Entry), AM$1 = ""), "", MonthlyReport_Entry)</f>
        <v/>
      </c>
      <c r="AN106" s="1" t="str">
        <f>IF(OR(ISBLANK(MonthlyReport_Entry), AN$1 = ""), "", MonthlyReport_Entry)</f>
        <v/>
      </c>
      <c r="AO106" s="1" t="str">
        <f>IF(OR(ISBLANK(MonthlyReport_Entry), AO$1 = ""), "", MonthlyReport_Entry)</f>
        <v/>
      </c>
      <c r="AP106" s="1" t="str">
        <f>IF(OR(ISBLANK(MonthlyReport_Entry), AP$1 = ""), "", MonthlyReport_Entry)</f>
        <v/>
      </c>
      <c r="AQ106" s="1" t="str">
        <f>IF(OR(ISBLANK(MonthlyReport_Entry), AQ$1 = ""), "", MonthlyReport_Entry)</f>
        <v/>
      </c>
      <c r="AR106" s="1" t="str">
        <f>IF(OR(ISBLANK(MonthlyReport_Entry), AR$1 = ""), "", MonthlyReport_Entry)</f>
        <v/>
      </c>
      <c r="AS106" s="1" t="str">
        <f>IF(OR(ISBLANK(MonthlyReport_Entry), AS$1 = ""), "", MonthlyReport_Entry)</f>
        <v/>
      </c>
      <c r="AT106" s="1" t="str">
        <f>IF(OR(ISBLANK(MonthlyReport_Entry), AT$1 = ""), "", MonthlyReport_Entry)</f>
        <v/>
      </c>
      <c r="AU106" s="1" t="str">
        <f>IF(OR(ISBLANK(MonthlyReport_Entry), AU$1 = ""), "", MonthlyReport_Entry)</f>
        <v/>
      </c>
      <c r="AV106" s="1" t="str">
        <f>IF(OR(ISBLANK(MonthlyReport_Entry), AV$1 = ""), "", MonthlyReport_Entry)</f>
        <v/>
      </c>
      <c r="AW106" s="1" t="str">
        <f>IF(OR(ISBLANK(MonthlyReport_Entry), AW$1 = ""), "", MonthlyReport_Entry)</f>
        <v/>
      </c>
      <c r="AX106" s="1" t="str">
        <f>IF(OR(ISBLANK(MonthlyReport_Entry), AX$1 = ""), "", MonthlyReport_Entry)</f>
        <v/>
      </c>
      <c r="AY106" s="1" t="str">
        <f>IF(OR(ISBLANK(MonthlyReport_Entry), AY$1 = ""), "", MonthlyReport_Entry)</f>
        <v/>
      </c>
      <c r="AZ106" s="1" t="str">
        <f>IF(OR(ISBLANK(MonthlyReport_Entry), AZ$1 = ""), "", MonthlyReport_Entry)</f>
        <v/>
      </c>
      <c r="BA106" s="1" t="str">
        <f>IF(OR(ISBLANK(MonthlyReport_Entry), BA$1 = ""), "", MonthlyReport_Entry)</f>
        <v/>
      </c>
      <c r="BB106" s="1" t="str">
        <f>IF(OR(ISBLANK(MonthlyReport_Entry), BB$1 = ""), "", MonthlyReport_Entry)</f>
        <v/>
      </c>
      <c r="BC106" s="1" t="str">
        <f>IF(OR(ISBLANK(MonthlyReport_Entry), BC$1 = ""), "", MonthlyReport_Entry)</f>
        <v/>
      </c>
      <c r="BD106" s="1" t="str">
        <f>IF(OR(ISBLANK(MonthlyReport_Entry), BD$1 = ""), "", MonthlyReport_Entry)</f>
        <v/>
      </c>
      <c r="BE106" s="1" t="str">
        <f>IF(OR(ISBLANK(MonthlyReport_Entry), BE$1 = ""), "", MonthlyReport_Entry)</f>
        <v/>
      </c>
      <c r="BF106" s="1" t="str">
        <f>IF(OR(ISBLANK(MonthlyReport_Entry), BF$1 = ""), "", MonthlyReport_Entry)</f>
        <v/>
      </c>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row>
    <row r="107" spans="1:177" s="8" customFormat="1" x14ac:dyDescent="0.45">
      <c r="A107" s="58"/>
      <c r="B107" s="14" t="str">
        <f t="shared" si="9"/>
        <v/>
      </c>
      <c r="C107" s="11" t="str">
        <f t="shared" si="8"/>
        <v/>
      </c>
      <c r="D107" s="11" t="str">
        <f>IF($B107 &lt;&gt; "", SUMIF(Transactions!$C:$C, "&lt;" &amp; EDATE($B107, 1), Transactions!G:G), "")</f>
        <v/>
      </c>
      <c r="E107" s="9" t="str">
        <f>Investments!C108</f>
        <v/>
      </c>
      <c r="F107" s="10" t="str">
        <f>IF(B107 &lt;&gt; "", SUMIFS(Transactions!$G:$G, Transactions!H:H, "=" &amp; TRUE, Transactions!$C:$C, "&gt;=" &amp; $B107, Transactions!$C:$C, "&lt;" &amp; EDATE($B107, 1)), "")</f>
        <v/>
      </c>
      <c r="G107" s="10" t="str">
        <f>IF(B107 &lt;&gt; "", SUMIFS(Transactions!$G:$G, Transactions!$C:$C, "&gt;=" &amp; $B107, Transactions!$C:$C, "&lt;" &amp; EDATE($B107, 1)), "")</f>
        <v/>
      </c>
      <c r="H107" s="3" t="str">
        <f t="shared" si="10"/>
        <v/>
      </c>
      <c r="I107" s="1" t="str">
        <f>IF(OR(ISBLANK(MonthlyReport_Entry), I$1 = ""), "", MonthlyReport_Entry)</f>
        <v/>
      </c>
      <c r="J107" s="1" t="str">
        <f>IF(OR(ISBLANK(MonthlyReport_Entry), J$1 = ""), "", MonthlyReport_Entry)</f>
        <v/>
      </c>
      <c r="K107" s="1" t="str">
        <f>IF(OR(ISBLANK(MonthlyReport_Entry), K$1 = ""), "", MonthlyReport_Entry)</f>
        <v/>
      </c>
      <c r="L107" s="1" t="str">
        <f>IF(OR(ISBLANK(MonthlyReport_Entry), L$1 = ""), "", MonthlyReport_Entry)</f>
        <v/>
      </c>
      <c r="M107" s="1" t="str">
        <f>IF(OR(ISBLANK(MonthlyReport_Entry), M$1 = ""), "", MonthlyReport_Entry)</f>
        <v/>
      </c>
      <c r="N107" s="1" t="str">
        <f>IF(OR(ISBLANK(MonthlyReport_Entry), N$1 = ""), "", MonthlyReport_Entry)</f>
        <v/>
      </c>
      <c r="O107" s="1" t="str">
        <f>IF(OR(ISBLANK(MonthlyReport_Entry), O$1 = ""), "", MonthlyReport_Entry)</f>
        <v/>
      </c>
      <c r="P107" s="1" t="str">
        <f>IF(OR(ISBLANK(MonthlyReport_Entry), P$1 = ""), "", MonthlyReport_Entry)</f>
        <v/>
      </c>
      <c r="Q107" s="1" t="str">
        <f>IF(OR(ISBLANK(MonthlyReport_Entry), Q$1 = ""), "", MonthlyReport_Entry)</f>
        <v/>
      </c>
      <c r="R107" s="1" t="str">
        <f>IF(OR(ISBLANK(MonthlyReport_Entry), R$1 = ""), "", MonthlyReport_Entry)</f>
        <v/>
      </c>
      <c r="S107" s="1" t="str">
        <f>IF(OR(ISBLANK(MonthlyReport_Entry), S$1 = ""), "", MonthlyReport_Entry)</f>
        <v/>
      </c>
      <c r="T107" s="1" t="str">
        <f>IF(OR(ISBLANK(MonthlyReport_Entry), T$1 = ""), "", MonthlyReport_Entry)</f>
        <v/>
      </c>
      <c r="U107" s="1" t="str">
        <f>IF(OR(ISBLANK(MonthlyReport_Entry), U$1 = ""), "", MonthlyReport_Entry)</f>
        <v/>
      </c>
      <c r="V107" s="1" t="str">
        <f>IF(OR(ISBLANK(MonthlyReport_Entry), V$1 = ""), "", MonthlyReport_Entry)</f>
        <v/>
      </c>
      <c r="W107" s="1" t="str">
        <f>IF(OR(ISBLANK(MonthlyReport_Entry), W$1 = ""), "", MonthlyReport_Entry)</f>
        <v/>
      </c>
      <c r="X107" s="1" t="str">
        <f>IF(OR(ISBLANK(MonthlyReport_Entry), X$1 = ""), "", MonthlyReport_Entry)</f>
        <v/>
      </c>
      <c r="Y107" s="1" t="str">
        <f>IF(OR(ISBLANK(MonthlyReport_Entry), Y$1 = ""), "", MonthlyReport_Entry)</f>
        <v/>
      </c>
      <c r="Z107" s="1" t="str">
        <f>IF(OR(ISBLANK(MonthlyReport_Entry), Z$1 = ""), "", MonthlyReport_Entry)</f>
        <v/>
      </c>
      <c r="AA107" s="1" t="str">
        <f>IF(OR(ISBLANK(MonthlyReport_Entry), AA$1 = ""), "", MonthlyReport_Entry)</f>
        <v/>
      </c>
      <c r="AB107" s="1" t="str">
        <f>IF(OR(ISBLANK(MonthlyReport_Entry), AB$1 = ""), "", MonthlyReport_Entry)</f>
        <v/>
      </c>
      <c r="AC107" s="1" t="str">
        <f>IF(OR(ISBLANK(MonthlyReport_Entry), AC$1 = ""), "", MonthlyReport_Entry)</f>
        <v/>
      </c>
      <c r="AD107" s="1" t="str">
        <f>IF(OR(ISBLANK(MonthlyReport_Entry), AD$1 = ""), "", MonthlyReport_Entry)</f>
        <v/>
      </c>
      <c r="AE107" s="1" t="str">
        <f>IF(OR(ISBLANK(MonthlyReport_Entry), AE$1 = ""), "", MonthlyReport_Entry)</f>
        <v/>
      </c>
      <c r="AF107" s="1" t="str">
        <f>IF(OR(ISBLANK(MonthlyReport_Entry), AF$1 = ""), "", MonthlyReport_Entry)</f>
        <v/>
      </c>
      <c r="AG107" s="1" t="str">
        <f>IF(OR(ISBLANK(MonthlyReport_Entry), AG$1 = ""), "", MonthlyReport_Entry)</f>
        <v/>
      </c>
      <c r="AH107" s="1" t="str">
        <f>IF(OR(ISBLANK(MonthlyReport_Entry), AH$1 = ""), "", MonthlyReport_Entry)</f>
        <v/>
      </c>
      <c r="AI107" s="1" t="str">
        <f>IF(OR(ISBLANK(MonthlyReport_Entry), AI$1 = ""), "", MonthlyReport_Entry)</f>
        <v/>
      </c>
      <c r="AJ107" s="1" t="str">
        <f>IF(OR(ISBLANK(MonthlyReport_Entry), AJ$1 = ""), "", MonthlyReport_Entry)</f>
        <v/>
      </c>
      <c r="AK107" s="1" t="str">
        <f>IF(OR(ISBLANK(MonthlyReport_Entry), AK$1 = ""), "", MonthlyReport_Entry)</f>
        <v/>
      </c>
      <c r="AL107" s="1" t="str">
        <f>IF(OR(ISBLANK(MonthlyReport_Entry), AL$1 = ""), "", MonthlyReport_Entry)</f>
        <v/>
      </c>
      <c r="AM107" s="1" t="str">
        <f>IF(OR(ISBLANK(MonthlyReport_Entry), AM$1 = ""), "", MonthlyReport_Entry)</f>
        <v/>
      </c>
      <c r="AN107" s="1" t="str">
        <f>IF(OR(ISBLANK(MonthlyReport_Entry), AN$1 = ""), "", MonthlyReport_Entry)</f>
        <v/>
      </c>
      <c r="AO107" s="1" t="str">
        <f>IF(OR(ISBLANK(MonthlyReport_Entry), AO$1 = ""), "", MonthlyReport_Entry)</f>
        <v/>
      </c>
      <c r="AP107" s="1" t="str">
        <f>IF(OR(ISBLANK(MonthlyReport_Entry), AP$1 = ""), "", MonthlyReport_Entry)</f>
        <v/>
      </c>
      <c r="AQ107" s="1" t="str">
        <f>IF(OR(ISBLANK(MonthlyReport_Entry), AQ$1 = ""), "", MonthlyReport_Entry)</f>
        <v/>
      </c>
      <c r="AR107" s="1" t="str">
        <f>IF(OR(ISBLANK(MonthlyReport_Entry), AR$1 = ""), "", MonthlyReport_Entry)</f>
        <v/>
      </c>
      <c r="AS107" s="1" t="str">
        <f>IF(OR(ISBLANK(MonthlyReport_Entry), AS$1 = ""), "", MonthlyReport_Entry)</f>
        <v/>
      </c>
      <c r="AT107" s="1" t="str">
        <f>IF(OR(ISBLANK(MonthlyReport_Entry), AT$1 = ""), "", MonthlyReport_Entry)</f>
        <v/>
      </c>
      <c r="AU107" s="1" t="str">
        <f>IF(OR(ISBLANK(MonthlyReport_Entry), AU$1 = ""), "", MonthlyReport_Entry)</f>
        <v/>
      </c>
      <c r="AV107" s="1" t="str">
        <f>IF(OR(ISBLANK(MonthlyReport_Entry), AV$1 = ""), "", MonthlyReport_Entry)</f>
        <v/>
      </c>
      <c r="AW107" s="1" t="str">
        <f>IF(OR(ISBLANK(MonthlyReport_Entry), AW$1 = ""), "", MonthlyReport_Entry)</f>
        <v/>
      </c>
      <c r="AX107" s="1" t="str">
        <f>IF(OR(ISBLANK(MonthlyReport_Entry), AX$1 = ""), "", MonthlyReport_Entry)</f>
        <v/>
      </c>
      <c r="AY107" s="1" t="str">
        <f>IF(OR(ISBLANK(MonthlyReport_Entry), AY$1 = ""), "", MonthlyReport_Entry)</f>
        <v/>
      </c>
      <c r="AZ107" s="1" t="str">
        <f>IF(OR(ISBLANK(MonthlyReport_Entry), AZ$1 = ""), "", MonthlyReport_Entry)</f>
        <v/>
      </c>
      <c r="BA107" s="1" t="str">
        <f>IF(OR(ISBLANK(MonthlyReport_Entry), BA$1 = ""), "", MonthlyReport_Entry)</f>
        <v/>
      </c>
      <c r="BB107" s="1" t="str">
        <f>IF(OR(ISBLANK(MonthlyReport_Entry), BB$1 = ""), "", MonthlyReport_Entry)</f>
        <v/>
      </c>
      <c r="BC107" s="1" t="str">
        <f>IF(OR(ISBLANK(MonthlyReport_Entry), BC$1 = ""), "", MonthlyReport_Entry)</f>
        <v/>
      </c>
      <c r="BD107" s="1" t="str">
        <f>IF(OR(ISBLANK(MonthlyReport_Entry), BD$1 = ""), "", MonthlyReport_Entry)</f>
        <v/>
      </c>
      <c r="BE107" s="1" t="str">
        <f>IF(OR(ISBLANK(MonthlyReport_Entry), BE$1 = ""), "", MonthlyReport_Entry)</f>
        <v/>
      </c>
      <c r="BF107" s="1" t="str">
        <f>IF(OR(ISBLANK(MonthlyReport_Entry), BF$1 = ""), "", MonthlyReport_Entry)</f>
        <v/>
      </c>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row>
    <row r="108" spans="1:177" s="8" customFormat="1" x14ac:dyDescent="0.45">
      <c r="A108" s="58"/>
      <c r="B108" s="14" t="str">
        <f t="shared" si="9"/>
        <v/>
      </c>
      <c r="C108" s="11" t="str">
        <f t="shared" si="8"/>
        <v/>
      </c>
      <c r="D108" s="11" t="str">
        <f>IF($B108 &lt;&gt; "", SUMIF(Transactions!$C:$C, "&lt;" &amp; EDATE($B108, 1), Transactions!G:G), "")</f>
        <v/>
      </c>
      <c r="E108" s="9" t="str">
        <f>Investments!C109</f>
        <v/>
      </c>
      <c r="F108" s="10" t="str">
        <f>IF(B108 &lt;&gt; "", SUMIFS(Transactions!$G:$G, Transactions!H:H, "=" &amp; TRUE, Transactions!$C:$C, "&gt;=" &amp; $B108, Transactions!$C:$C, "&lt;" &amp; EDATE($B108, 1)), "")</f>
        <v/>
      </c>
      <c r="G108" s="10" t="str">
        <f>IF(B108 &lt;&gt; "", SUMIFS(Transactions!$G:$G, Transactions!$C:$C, "&gt;=" &amp; $B108, Transactions!$C:$C, "&lt;" &amp; EDATE($B108, 1)), "")</f>
        <v/>
      </c>
      <c r="H108" s="3" t="str">
        <f t="shared" si="10"/>
        <v/>
      </c>
      <c r="I108" s="1" t="str">
        <f>IF(OR(ISBLANK(MonthlyReport_Entry), I$1 = ""), "", MonthlyReport_Entry)</f>
        <v/>
      </c>
      <c r="J108" s="1" t="str">
        <f>IF(OR(ISBLANK(MonthlyReport_Entry), J$1 = ""), "", MonthlyReport_Entry)</f>
        <v/>
      </c>
      <c r="K108" s="1" t="str">
        <f>IF(OR(ISBLANK(MonthlyReport_Entry), K$1 = ""), "", MonthlyReport_Entry)</f>
        <v/>
      </c>
      <c r="L108" s="1" t="str">
        <f>IF(OR(ISBLANK(MonthlyReport_Entry), L$1 = ""), "", MonthlyReport_Entry)</f>
        <v/>
      </c>
      <c r="M108" s="1" t="str">
        <f>IF(OR(ISBLANK(MonthlyReport_Entry), M$1 = ""), "", MonthlyReport_Entry)</f>
        <v/>
      </c>
      <c r="N108" s="1" t="str">
        <f>IF(OR(ISBLANK(MonthlyReport_Entry), N$1 = ""), "", MonthlyReport_Entry)</f>
        <v/>
      </c>
      <c r="O108" s="1" t="str">
        <f>IF(OR(ISBLANK(MonthlyReport_Entry), O$1 = ""), "", MonthlyReport_Entry)</f>
        <v/>
      </c>
      <c r="P108" s="1" t="str">
        <f>IF(OR(ISBLANK(MonthlyReport_Entry), P$1 = ""), "", MonthlyReport_Entry)</f>
        <v/>
      </c>
      <c r="Q108" s="1" t="str">
        <f>IF(OR(ISBLANK(MonthlyReport_Entry), Q$1 = ""), "", MonthlyReport_Entry)</f>
        <v/>
      </c>
      <c r="R108" s="1" t="str">
        <f>IF(OR(ISBLANK(MonthlyReport_Entry), R$1 = ""), "", MonthlyReport_Entry)</f>
        <v/>
      </c>
      <c r="S108" s="1" t="str">
        <f>IF(OR(ISBLANK(MonthlyReport_Entry), S$1 = ""), "", MonthlyReport_Entry)</f>
        <v/>
      </c>
      <c r="T108" s="1" t="str">
        <f>IF(OR(ISBLANK(MonthlyReport_Entry), T$1 = ""), "", MonthlyReport_Entry)</f>
        <v/>
      </c>
      <c r="U108" s="1" t="str">
        <f>IF(OR(ISBLANK(MonthlyReport_Entry), U$1 = ""), "", MonthlyReport_Entry)</f>
        <v/>
      </c>
      <c r="V108" s="1" t="str">
        <f>IF(OR(ISBLANK(MonthlyReport_Entry), V$1 = ""), "", MonthlyReport_Entry)</f>
        <v/>
      </c>
      <c r="W108" s="1" t="str">
        <f>IF(OR(ISBLANK(MonthlyReport_Entry), W$1 = ""), "", MonthlyReport_Entry)</f>
        <v/>
      </c>
      <c r="X108" s="1" t="str">
        <f>IF(OR(ISBLANK(MonthlyReport_Entry), X$1 = ""), "", MonthlyReport_Entry)</f>
        <v/>
      </c>
      <c r="Y108" s="1" t="str">
        <f>IF(OR(ISBLANK(MonthlyReport_Entry), Y$1 = ""), "", MonthlyReport_Entry)</f>
        <v/>
      </c>
      <c r="Z108" s="1" t="str">
        <f>IF(OR(ISBLANK(MonthlyReport_Entry), Z$1 = ""), "", MonthlyReport_Entry)</f>
        <v/>
      </c>
      <c r="AA108" s="1" t="str">
        <f>IF(OR(ISBLANK(MonthlyReport_Entry), AA$1 = ""), "", MonthlyReport_Entry)</f>
        <v/>
      </c>
      <c r="AB108" s="1" t="str">
        <f>IF(OR(ISBLANK(MonthlyReport_Entry), AB$1 = ""), "", MonthlyReport_Entry)</f>
        <v/>
      </c>
      <c r="AC108" s="1" t="str">
        <f>IF(OR(ISBLANK(MonthlyReport_Entry), AC$1 = ""), "", MonthlyReport_Entry)</f>
        <v/>
      </c>
      <c r="AD108" s="1" t="str">
        <f>IF(OR(ISBLANK(MonthlyReport_Entry), AD$1 = ""), "", MonthlyReport_Entry)</f>
        <v/>
      </c>
      <c r="AE108" s="1" t="str">
        <f>IF(OR(ISBLANK(MonthlyReport_Entry), AE$1 = ""), "", MonthlyReport_Entry)</f>
        <v/>
      </c>
      <c r="AF108" s="1" t="str">
        <f>IF(OR(ISBLANK(MonthlyReport_Entry), AF$1 = ""), "", MonthlyReport_Entry)</f>
        <v/>
      </c>
      <c r="AG108" s="1" t="str">
        <f>IF(OR(ISBLANK(MonthlyReport_Entry), AG$1 = ""), "", MonthlyReport_Entry)</f>
        <v/>
      </c>
      <c r="AH108" s="1" t="str">
        <f>IF(OR(ISBLANK(MonthlyReport_Entry), AH$1 = ""), "", MonthlyReport_Entry)</f>
        <v/>
      </c>
      <c r="AI108" s="1" t="str">
        <f>IF(OR(ISBLANK(MonthlyReport_Entry), AI$1 = ""), "", MonthlyReport_Entry)</f>
        <v/>
      </c>
      <c r="AJ108" s="1" t="str">
        <f>IF(OR(ISBLANK(MonthlyReport_Entry), AJ$1 = ""), "", MonthlyReport_Entry)</f>
        <v/>
      </c>
      <c r="AK108" s="1" t="str">
        <f>IF(OR(ISBLANK(MonthlyReport_Entry), AK$1 = ""), "", MonthlyReport_Entry)</f>
        <v/>
      </c>
      <c r="AL108" s="1" t="str">
        <f>IF(OR(ISBLANK(MonthlyReport_Entry), AL$1 = ""), "", MonthlyReport_Entry)</f>
        <v/>
      </c>
      <c r="AM108" s="1" t="str">
        <f>IF(OR(ISBLANK(MonthlyReport_Entry), AM$1 = ""), "", MonthlyReport_Entry)</f>
        <v/>
      </c>
      <c r="AN108" s="1" t="str">
        <f>IF(OR(ISBLANK(MonthlyReport_Entry), AN$1 = ""), "", MonthlyReport_Entry)</f>
        <v/>
      </c>
      <c r="AO108" s="1" t="str">
        <f>IF(OR(ISBLANK(MonthlyReport_Entry), AO$1 = ""), "", MonthlyReport_Entry)</f>
        <v/>
      </c>
      <c r="AP108" s="1" t="str">
        <f>IF(OR(ISBLANK(MonthlyReport_Entry), AP$1 = ""), "", MonthlyReport_Entry)</f>
        <v/>
      </c>
      <c r="AQ108" s="1" t="str">
        <f>IF(OR(ISBLANK(MonthlyReport_Entry), AQ$1 = ""), "", MonthlyReport_Entry)</f>
        <v/>
      </c>
      <c r="AR108" s="1" t="str">
        <f>IF(OR(ISBLANK(MonthlyReport_Entry), AR$1 = ""), "", MonthlyReport_Entry)</f>
        <v/>
      </c>
      <c r="AS108" s="1" t="str">
        <f>IF(OR(ISBLANK(MonthlyReport_Entry), AS$1 = ""), "", MonthlyReport_Entry)</f>
        <v/>
      </c>
      <c r="AT108" s="1" t="str">
        <f>IF(OR(ISBLANK(MonthlyReport_Entry), AT$1 = ""), "", MonthlyReport_Entry)</f>
        <v/>
      </c>
      <c r="AU108" s="1" t="str">
        <f>IF(OR(ISBLANK(MonthlyReport_Entry), AU$1 = ""), "", MonthlyReport_Entry)</f>
        <v/>
      </c>
      <c r="AV108" s="1" t="str">
        <f>IF(OR(ISBLANK(MonthlyReport_Entry), AV$1 = ""), "", MonthlyReport_Entry)</f>
        <v/>
      </c>
      <c r="AW108" s="1" t="str">
        <f>IF(OR(ISBLANK(MonthlyReport_Entry), AW$1 = ""), "", MonthlyReport_Entry)</f>
        <v/>
      </c>
      <c r="AX108" s="1" t="str">
        <f>IF(OR(ISBLANK(MonthlyReport_Entry), AX$1 = ""), "", MonthlyReport_Entry)</f>
        <v/>
      </c>
      <c r="AY108" s="1" t="str">
        <f>IF(OR(ISBLANK(MonthlyReport_Entry), AY$1 = ""), "", MonthlyReport_Entry)</f>
        <v/>
      </c>
      <c r="AZ108" s="1" t="str">
        <f>IF(OR(ISBLANK(MonthlyReport_Entry), AZ$1 = ""), "", MonthlyReport_Entry)</f>
        <v/>
      </c>
      <c r="BA108" s="1" t="str">
        <f>IF(OR(ISBLANK(MonthlyReport_Entry), BA$1 = ""), "", MonthlyReport_Entry)</f>
        <v/>
      </c>
      <c r="BB108" s="1" t="str">
        <f>IF(OR(ISBLANK(MonthlyReport_Entry), BB$1 = ""), "", MonthlyReport_Entry)</f>
        <v/>
      </c>
      <c r="BC108" s="1" t="str">
        <f>IF(OR(ISBLANK(MonthlyReport_Entry), BC$1 = ""), "", MonthlyReport_Entry)</f>
        <v/>
      </c>
      <c r="BD108" s="1" t="str">
        <f>IF(OR(ISBLANK(MonthlyReport_Entry), BD$1 = ""), "", MonthlyReport_Entry)</f>
        <v/>
      </c>
      <c r="BE108" s="1" t="str">
        <f>IF(OR(ISBLANK(MonthlyReport_Entry), BE$1 = ""), "", MonthlyReport_Entry)</f>
        <v/>
      </c>
      <c r="BF108" s="1" t="str">
        <f>IF(OR(ISBLANK(MonthlyReport_Entry), BF$1 = ""), "", MonthlyReport_Entry)</f>
        <v/>
      </c>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row>
    <row r="109" spans="1:177" s="8" customFormat="1" x14ac:dyDescent="0.45">
      <c r="A109" s="58"/>
      <c r="B109" s="14" t="str">
        <f t="shared" si="9"/>
        <v/>
      </c>
      <c r="C109" s="11" t="str">
        <f t="shared" si="8"/>
        <v/>
      </c>
      <c r="D109" s="11" t="str">
        <f>IF($B109 &lt;&gt; "", SUMIF(Transactions!$C:$C, "&lt;" &amp; EDATE($B109, 1), Transactions!G:G), "")</f>
        <v/>
      </c>
      <c r="E109" s="9" t="str">
        <f>Investments!C110</f>
        <v/>
      </c>
      <c r="F109" s="10" t="str">
        <f>IF(B109 &lt;&gt; "", SUMIFS(Transactions!$G:$G, Transactions!H:H, "=" &amp; TRUE, Transactions!$C:$C, "&gt;=" &amp; $B109, Transactions!$C:$C, "&lt;" &amp; EDATE($B109, 1)), "")</f>
        <v/>
      </c>
      <c r="G109" s="10" t="str">
        <f>IF(B109 &lt;&gt; "", SUMIFS(Transactions!$G:$G, Transactions!$C:$C, "&gt;=" &amp; $B109, Transactions!$C:$C, "&lt;" &amp; EDATE($B109, 1)), "")</f>
        <v/>
      </c>
      <c r="H109" s="3" t="str">
        <f t="shared" si="10"/>
        <v/>
      </c>
      <c r="I109" s="1" t="str">
        <f>IF(OR(ISBLANK(MonthlyReport_Entry), I$1 = ""), "", MonthlyReport_Entry)</f>
        <v/>
      </c>
      <c r="J109" s="1" t="str">
        <f>IF(OR(ISBLANK(MonthlyReport_Entry), J$1 = ""), "", MonthlyReport_Entry)</f>
        <v/>
      </c>
      <c r="K109" s="1" t="str">
        <f>IF(OR(ISBLANK(MonthlyReport_Entry), K$1 = ""), "", MonthlyReport_Entry)</f>
        <v/>
      </c>
      <c r="L109" s="1" t="str">
        <f>IF(OR(ISBLANK(MonthlyReport_Entry), L$1 = ""), "", MonthlyReport_Entry)</f>
        <v/>
      </c>
      <c r="M109" s="1" t="str">
        <f>IF(OR(ISBLANK(MonthlyReport_Entry), M$1 = ""), "", MonthlyReport_Entry)</f>
        <v/>
      </c>
      <c r="N109" s="1" t="str">
        <f>IF(OR(ISBLANK(MonthlyReport_Entry), N$1 = ""), "", MonthlyReport_Entry)</f>
        <v/>
      </c>
      <c r="O109" s="1" t="str">
        <f>IF(OR(ISBLANK(MonthlyReport_Entry), O$1 = ""), "", MonthlyReport_Entry)</f>
        <v/>
      </c>
      <c r="P109" s="1" t="str">
        <f>IF(OR(ISBLANK(MonthlyReport_Entry), P$1 = ""), "", MonthlyReport_Entry)</f>
        <v/>
      </c>
      <c r="Q109" s="1" t="str">
        <f>IF(OR(ISBLANK(MonthlyReport_Entry), Q$1 = ""), "", MonthlyReport_Entry)</f>
        <v/>
      </c>
      <c r="R109" s="1" t="str">
        <f>IF(OR(ISBLANK(MonthlyReport_Entry), R$1 = ""), "", MonthlyReport_Entry)</f>
        <v/>
      </c>
      <c r="S109" s="1" t="str">
        <f>IF(OR(ISBLANK(MonthlyReport_Entry), S$1 = ""), "", MonthlyReport_Entry)</f>
        <v/>
      </c>
      <c r="T109" s="1" t="str">
        <f>IF(OR(ISBLANK(MonthlyReport_Entry), T$1 = ""), "", MonthlyReport_Entry)</f>
        <v/>
      </c>
      <c r="U109" s="1" t="str">
        <f>IF(OR(ISBLANK(MonthlyReport_Entry), U$1 = ""), "", MonthlyReport_Entry)</f>
        <v/>
      </c>
      <c r="V109" s="1" t="str">
        <f>IF(OR(ISBLANK(MonthlyReport_Entry), V$1 = ""), "", MonthlyReport_Entry)</f>
        <v/>
      </c>
      <c r="W109" s="1" t="str">
        <f>IF(OR(ISBLANK(MonthlyReport_Entry), W$1 = ""), "", MonthlyReport_Entry)</f>
        <v/>
      </c>
      <c r="X109" s="1" t="str">
        <f>IF(OR(ISBLANK(MonthlyReport_Entry), X$1 = ""), "", MonthlyReport_Entry)</f>
        <v/>
      </c>
      <c r="Y109" s="1" t="str">
        <f>IF(OR(ISBLANK(MonthlyReport_Entry), Y$1 = ""), "", MonthlyReport_Entry)</f>
        <v/>
      </c>
      <c r="Z109" s="1" t="str">
        <f>IF(OR(ISBLANK(MonthlyReport_Entry), Z$1 = ""), "", MonthlyReport_Entry)</f>
        <v/>
      </c>
      <c r="AA109" s="1" t="str">
        <f>IF(OR(ISBLANK(MonthlyReport_Entry), AA$1 = ""), "", MonthlyReport_Entry)</f>
        <v/>
      </c>
      <c r="AB109" s="1" t="str">
        <f>IF(OR(ISBLANK(MonthlyReport_Entry), AB$1 = ""), "", MonthlyReport_Entry)</f>
        <v/>
      </c>
      <c r="AC109" s="1" t="str">
        <f>IF(OR(ISBLANK(MonthlyReport_Entry), AC$1 = ""), "", MonthlyReport_Entry)</f>
        <v/>
      </c>
      <c r="AD109" s="1" t="str">
        <f>IF(OR(ISBLANK(MonthlyReport_Entry), AD$1 = ""), "", MonthlyReport_Entry)</f>
        <v/>
      </c>
      <c r="AE109" s="1" t="str">
        <f>IF(OR(ISBLANK(MonthlyReport_Entry), AE$1 = ""), "", MonthlyReport_Entry)</f>
        <v/>
      </c>
      <c r="AF109" s="1" t="str">
        <f>IF(OR(ISBLANK(MonthlyReport_Entry), AF$1 = ""), "", MonthlyReport_Entry)</f>
        <v/>
      </c>
      <c r="AG109" s="1" t="str">
        <f>IF(OR(ISBLANK(MonthlyReport_Entry), AG$1 = ""), "", MonthlyReport_Entry)</f>
        <v/>
      </c>
      <c r="AH109" s="1" t="str">
        <f>IF(OR(ISBLANK(MonthlyReport_Entry), AH$1 = ""), "", MonthlyReport_Entry)</f>
        <v/>
      </c>
      <c r="AI109" s="1" t="str">
        <f>IF(OR(ISBLANK(MonthlyReport_Entry), AI$1 = ""), "", MonthlyReport_Entry)</f>
        <v/>
      </c>
      <c r="AJ109" s="1" t="str">
        <f>IF(OR(ISBLANK(MonthlyReport_Entry), AJ$1 = ""), "", MonthlyReport_Entry)</f>
        <v/>
      </c>
      <c r="AK109" s="1" t="str">
        <f>IF(OR(ISBLANK(MonthlyReport_Entry), AK$1 = ""), "", MonthlyReport_Entry)</f>
        <v/>
      </c>
      <c r="AL109" s="1" t="str">
        <f>IF(OR(ISBLANK(MonthlyReport_Entry), AL$1 = ""), "", MonthlyReport_Entry)</f>
        <v/>
      </c>
      <c r="AM109" s="1" t="str">
        <f>IF(OR(ISBLANK(MonthlyReport_Entry), AM$1 = ""), "", MonthlyReport_Entry)</f>
        <v/>
      </c>
      <c r="AN109" s="1" t="str">
        <f>IF(OR(ISBLANK(MonthlyReport_Entry), AN$1 = ""), "", MonthlyReport_Entry)</f>
        <v/>
      </c>
      <c r="AO109" s="1" t="str">
        <f>IF(OR(ISBLANK(MonthlyReport_Entry), AO$1 = ""), "", MonthlyReport_Entry)</f>
        <v/>
      </c>
      <c r="AP109" s="1" t="str">
        <f>IF(OR(ISBLANK(MonthlyReport_Entry), AP$1 = ""), "", MonthlyReport_Entry)</f>
        <v/>
      </c>
      <c r="AQ109" s="1" t="str">
        <f>IF(OR(ISBLANK(MonthlyReport_Entry), AQ$1 = ""), "", MonthlyReport_Entry)</f>
        <v/>
      </c>
      <c r="AR109" s="1" t="str">
        <f>IF(OR(ISBLANK(MonthlyReport_Entry), AR$1 = ""), "", MonthlyReport_Entry)</f>
        <v/>
      </c>
      <c r="AS109" s="1" t="str">
        <f>IF(OR(ISBLANK(MonthlyReport_Entry), AS$1 = ""), "", MonthlyReport_Entry)</f>
        <v/>
      </c>
      <c r="AT109" s="1" t="str">
        <f>IF(OR(ISBLANK(MonthlyReport_Entry), AT$1 = ""), "", MonthlyReport_Entry)</f>
        <v/>
      </c>
      <c r="AU109" s="1" t="str">
        <f>IF(OR(ISBLANK(MonthlyReport_Entry), AU$1 = ""), "", MonthlyReport_Entry)</f>
        <v/>
      </c>
      <c r="AV109" s="1" t="str">
        <f>IF(OR(ISBLANK(MonthlyReport_Entry), AV$1 = ""), "", MonthlyReport_Entry)</f>
        <v/>
      </c>
      <c r="AW109" s="1" t="str">
        <f>IF(OR(ISBLANK(MonthlyReport_Entry), AW$1 = ""), "", MonthlyReport_Entry)</f>
        <v/>
      </c>
      <c r="AX109" s="1" t="str">
        <f>IF(OR(ISBLANK(MonthlyReport_Entry), AX$1 = ""), "", MonthlyReport_Entry)</f>
        <v/>
      </c>
      <c r="AY109" s="1" t="str">
        <f>IF(OR(ISBLANK(MonthlyReport_Entry), AY$1 = ""), "", MonthlyReport_Entry)</f>
        <v/>
      </c>
      <c r="AZ109" s="1" t="str">
        <f>IF(OR(ISBLANK(MonthlyReport_Entry), AZ$1 = ""), "", MonthlyReport_Entry)</f>
        <v/>
      </c>
      <c r="BA109" s="1" t="str">
        <f>IF(OR(ISBLANK(MonthlyReport_Entry), BA$1 = ""), "", MonthlyReport_Entry)</f>
        <v/>
      </c>
      <c r="BB109" s="1" t="str">
        <f>IF(OR(ISBLANK(MonthlyReport_Entry), BB$1 = ""), "", MonthlyReport_Entry)</f>
        <v/>
      </c>
      <c r="BC109" s="1" t="str">
        <f>IF(OR(ISBLANK(MonthlyReport_Entry), BC$1 = ""), "", MonthlyReport_Entry)</f>
        <v/>
      </c>
      <c r="BD109" s="1" t="str">
        <f>IF(OR(ISBLANK(MonthlyReport_Entry), BD$1 = ""), "", MonthlyReport_Entry)</f>
        <v/>
      </c>
      <c r="BE109" s="1" t="str">
        <f>IF(OR(ISBLANK(MonthlyReport_Entry), BE$1 = ""), "", MonthlyReport_Entry)</f>
        <v/>
      </c>
      <c r="BF109" s="1" t="str">
        <f>IF(OR(ISBLANK(MonthlyReport_Entry), BF$1 = ""), "", MonthlyReport_Entry)</f>
        <v/>
      </c>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row>
    <row r="110" spans="1:177" s="8" customFormat="1" x14ac:dyDescent="0.45">
      <c r="A110" s="58"/>
      <c r="B110" s="14" t="str">
        <f t="shared" si="9"/>
        <v/>
      </c>
      <c r="C110" s="11" t="str">
        <f t="shared" si="8"/>
        <v/>
      </c>
      <c r="D110" s="11" t="str">
        <f>IF($B110 &lt;&gt; "", SUMIF(Transactions!$C:$C, "&lt;" &amp; EDATE($B110, 1), Transactions!G:G), "")</f>
        <v/>
      </c>
      <c r="E110" s="9" t="str">
        <f>Investments!C111</f>
        <v/>
      </c>
      <c r="F110" s="10" t="str">
        <f>IF(B110 &lt;&gt; "", SUMIFS(Transactions!$G:$G, Transactions!H:H, "=" &amp; TRUE, Transactions!$C:$C, "&gt;=" &amp; $B110, Transactions!$C:$C, "&lt;" &amp; EDATE($B110, 1)), "")</f>
        <v/>
      </c>
      <c r="G110" s="10" t="str">
        <f>IF(B110 &lt;&gt; "", SUMIFS(Transactions!$G:$G, Transactions!$C:$C, "&gt;=" &amp; $B110, Transactions!$C:$C, "&lt;" &amp; EDATE($B110, 1)), "")</f>
        <v/>
      </c>
      <c r="H110" s="3" t="str">
        <f t="shared" si="10"/>
        <v/>
      </c>
      <c r="I110" s="1" t="str">
        <f>IF(OR(ISBLANK(MonthlyReport_Entry), I$1 = ""), "", MonthlyReport_Entry)</f>
        <v/>
      </c>
      <c r="J110" s="1" t="str">
        <f>IF(OR(ISBLANK(MonthlyReport_Entry), J$1 = ""), "", MonthlyReport_Entry)</f>
        <v/>
      </c>
      <c r="K110" s="1" t="str">
        <f>IF(OR(ISBLANK(MonthlyReport_Entry), K$1 = ""), "", MonthlyReport_Entry)</f>
        <v/>
      </c>
      <c r="L110" s="1" t="str">
        <f>IF(OR(ISBLANK(MonthlyReport_Entry), L$1 = ""), "", MonthlyReport_Entry)</f>
        <v/>
      </c>
      <c r="M110" s="1" t="str">
        <f>IF(OR(ISBLANK(MonthlyReport_Entry), M$1 = ""), "", MonthlyReport_Entry)</f>
        <v/>
      </c>
      <c r="N110" s="1" t="str">
        <f>IF(OR(ISBLANK(MonthlyReport_Entry), N$1 = ""), "", MonthlyReport_Entry)</f>
        <v/>
      </c>
      <c r="O110" s="1" t="str">
        <f>IF(OR(ISBLANK(MonthlyReport_Entry), O$1 = ""), "", MonthlyReport_Entry)</f>
        <v/>
      </c>
      <c r="P110" s="1" t="str">
        <f>IF(OR(ISBLANK(MonthlyReport_Entry), P$1 = ""), "", MonthlyReport_Entry)</f>
        <v/>
      </c>
      <c r="Q110" s="1" t="str">
        <f>IF(OR(ISBLANK(MonthlyReport_Entry), Q$1 = ""), "", MonthlyReport_Entry)</f>
        <v/>
      </c>
      <c r="R110" s="1" t="str">
        <f>IF(OR(ISBLANK(MonthlyReport_Entry), R$1 = ""), "", MonthlyReport_Entry)</f>
        <v/>
      </c>
      <c r="S110" s="1" t="str">
        <f>IF(OR(ISBLANK(MonthlyReport_Entry), S$1 = ""), "", MonthlyReport_Entry)</f>
        <v/>
      </c>
      <c r="T110" s="1" t="str">
        <f>IF(OR(ISBLANK(MonthlyReport_Entry), T$1 = ""), "", MonthlyReport_Entry)</f>
        <v/>
      </c>
      <c r="U110" s="1" t="str">
        <f>IF(OR(ISBLANK(MonthlyReport_Entry), U$1 = ""), "", MonthlyReport_Entry)</f>
        <v/>
      </c>
      <c r="V110" s="1" t="str">
        <f>IF(OR(ISBLANK(MonthlyReport_Entry), V$1 = ""), "", MonthlyReport_Entry)</f>
        <v/>
      </c>
      <c r="W110" s="1" t="str">
        <f>IF(OR(ISBLANK(MonthlyReport_Entry), W$1 = ""), "", MonthlyReport_Entry)</f>
        <v/>
      </c>
      <c r="X110" s="1" t="str">
        <f>IF(OR(ISBLANK(MonthlyReport_Entry), X$1 = ""), "", MonthlyReport_Entry)</f>
        <v/>
      </c>
      <c r="Y110" s="1" t="str">
        <f>IF(OR(ISBLANK(MonthlyReport_Entry), Y$1 = ""), "", MonthlyReport_Entry)</f>
        <v/>
      </c>
      <c r="Z110" s="1" t="str">
        <f>IF(OR(ISBLANK(MonthlyReport_Entry), Z$1 = ""), "", MonthlyReport_Entry)</f>
        <v/>
      </c>
      <c r="AA110" s="1" t="str">
        <f>IF(OR(ISBLANK(MonthlyReport_Entry), AA$1 = ""), "", MonthlyReport_Entry)</f>
        <v/>
      </c>
      <c r="AB110" s="1" t="str">
        <f>IF(OR(ISBLANK(MonthlyReport_Entry), AB$1 = ""), "", MonthlyReport_Entry)</f>
        <v/>
      </c>
      <c r="AC110" s="1" t="str">
        <f>IF(OR(ISBLANK(MonthlyReport_Entry), AC$1 = ""), "", MonthlyReport_Entry)</f>
        <v/>
      </c>
      <c r="AD110" s="1" t="str">
        <f>IF(OR(ISBLANK(MonthlyReport_Entry), AD$1 = ""), "", MonthlyReport_Entry)</f>
        <v/>
      </c>
      <c r="AE110" s="1" t="str">
        <f>IF(OR(ISBLANK(MonthlyReport_Entry), AE$1 = ""), "", MonthlyReport_Entry)</f>
        <v/>
      </c>
      <c r="AF110" s="1" t="str">
        <f>IF(OR(ISBLANK(MonthlyReport_Entry), AF$1 = ""), "", MonthlyReport_Entry)</f>
        <v/>
      </c>
      <c r="AG110" s="1" t="str">
        <f>IF(OR(ISBLANK(MonthlyReport_Entry), AG$1 = ""), "", MonthlyReport_Entry)</f>
        <v/>
      </c>
      <c r="AH110" s="1" t="str">
        <f>IF(OR(ISBLANK(MonthlyReport_Entry), AH$1 = ""), "", MonthlyReport_Entry)</f>
        <v/>
      </c>
      <c r="AI110" s="1" t="str">
        <f>IF(OR(ISBLANK(MonthlyReport_Entry), AI$1 = ""), "", MonthlyReport_Entry)</f>
        <v/>
      </c>
      <c r="AJ110" s="1" t="str">
        <f>IF(OR(ISBLANK(MonthlyReport_Entry), AJ$1 = ""), "", MonthlyReport_Entry)</f>
        <v/>
      </c>
      <c r="AK110" s="1" t="str">
        <f>IF(OR(ISBLANK(MonthlyReport_Entry), AK$1 = ""), "", MonthlyReport_Entry)</f>
        <v/>
      </c>
      <c r="AL110" s="1" t="str">
        <f>IF(OR(ISBLANK(MonthlyReport_Entry), AL$1 = ""), "", MonthlyReport_Entry)</f>
        <v/>
      </c>
      <c r="AM110" s="1" t="str">
        <f>IF(OR(ISBLANK(MonthlyReport_Entry), AM$1 = ""), "", MonthlyReport_Entry)</f>
        <v/>
      </c>
      <c r="AN110" s="1" t="str">
        <f>IF(OR(ISBLANK(MonthlyReport_Entry), AN$1 = ""), "", MonthlyReport_Entry)</f>
        <v/>
      </c>
      <c r="AO110" s="1" t="str">
        <f>IF(OR(ISBLANK(MonthlyReport_Entry), AO$1 = ""), "", MonthlyReport_Entry)</f>
        <v/>
      </c>
      <c r="AP110" s="1" t="str">
        <f>IF(OR(ISBLANK(MonthlyReport_Entry), AP$1 = ""), "", MonthlyReport_Entry)</f>
        <v/>
      </c>
      <c r="AQ110" s="1" t="str">
        <f>IF(OR(ISBLANK(MonthlyReport_Entry), AQ$1 = ""), "", MonthlyReport_Entry)</f>
        <v/>
      </c>
      <c r="AR110" s="1" t="str">
        <f>IF(OR(ISBLANK(MonthlyReport_Entry), AR$1 = ""), "", MonthlyReport_Entry)</f>
        <v/>
      </c>
      <c r="AS110" s="1" t="str">
        <f>IF(OR(ISBLANK(MonthlyReport_Entry), AS$1 = ""), "", MonthlyReport_Entry)</f>
        <v/>
      </c>
      <c r="AT110" s="1" t="str">
        <f>IF(OR(ISBLANK(MonthlyReport_Entry), AT$1 = ""), "", MonthlyReport_Entry)</f>
        <v/>
      </c>
      <c r="AU110" s="1" t="str">
        <f>IF(OR(ISBLANK(MonthlyReport_Entry), AU$1 = ""), "", MonthlyReport_Entry)</f>
        <v/>
      </c>
      <c r="AV110" s="1" t="str">
        <f>IF(OR(ISBLANK(MonthlyReport_Entry), AV$1 = ""), "", MonthlyReport_Entry)</f>
        <v/>
      </c>
      <c r="AW110" s="1" t="str">
        <f>IF(OR(ISBLANK(MonthlyReport_Entry), AW$1 = ""), "", MonthlyReport_Entry)</f>
        <v/>
      </c>
      <c r="AX110" s="1" t="str">
        <f>IF(OR(ISBLANK(MonthlyReport_Entry), AX$1 = ""), "", MonthlyReport_Entry)</f>
        <v/>
      </c>
      <c r="AY110" s="1" t="str">
        <f>IF(OR(ISBLANK(MonthlyReport_Entry), AY$1 = ""), "", MonthlyReport_Entry)</f>
        <v/>
      </c>
      <c r="AZ110" s="1" t="str">
        <f>IF(OR(ISBLANK(MonthlyReport_Entry), AZ$1 = ""), "", MonthlyReport_Entry)</f>
        <v/>
      </c>
      <c r="BA110" s="1" t="str">
        <f>IF(OR(ISBLANK(MonthlyReport_Entry), BA$1 = ""), "", MonthlyReport_Entry)</f>
        <v/>
      </c>
      <c r="BB110" s="1" t="str">
        <f>IF(OR(ISBLANK(MonthlyReport_Entry), BB$1 = ""), "", MonthlyReport_Entry)</f>
        <v/>
      </c>
      <c r="BC110" s="1" t="str">
        <f>IF(OR(ISBLANK(MonthlyReport_Entry), BC$1 = ""), "", MonthlyReport_Entry)</f>
        <v/>
      </c>
      <c r="BD110" s="1" t="str">
        <f>IF(OR(ISBLANK(MonthlyReport_Entry), BD$1 = ""), "", MonthlyReport_Entry)</f>
        <v/>
      </c>
      <c r="BE110" s="1" t="str">
        <f>IF(OR(ISBLANK(MonthlyReport_Entry), BE$1 = ""), "", MonthlyReport_Entry)</f>
        <v/>
      </c>
      <c r="BF110" s="1" t="str">
        <f>IF(OR(ISBLANK(MonthlyReport_Entry), BF$1 = ""), "", MonthlyReport_Entry)</f>
        <v/>
      </c>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row>
    <row r="111" spans="1:177" s="8" customFormat="1" x14ac:dyDescent="0.45">
      <c r="A111" s="58"/>
      <c r="B111" s="14" t="str">
        <f t="shared" si="9"/>
        <v/>
      </c>
      <c r="C111" s="11" t="str">
        <f t="shared" si="8"/>
        <v/>
      </c>
      <c r="D111" s="11" t="str">
        <f>IF($B111 &lt;&gt; "", SUMIF(Transactions!$C:$C, "&lt;" &amp; EDATE($B111, 1), Transactions!G:G), "")</f>
        <v/>
      </c>
      <c r="E111" s="9" t="str">
        <f>Investments!C112</f>
        <v/>
      </c>
      <c r="F111" s="10" t="str">
        <f>IF(B111 &lt;&gt; "", SUMIFS(Transactions!$G:$G, Transactions!H:H, "=" &amp; TRUE, Transactions!$C:$C, "&gt;=" &amp; $B111, Transactions!$C:$C, "&lt;" &amp; EDATE($B111, 1)), "")</f>
        <v/>
      </c>
      <c r="G111" s="10" t="str">
        <f>IF(B111 &lt;&gt; "", SUMIFS(Transactions!$G:$G, Transactions!$C:$C, "&gt;=" &amp; $B111, Transactions!$C:$C, "&lt;" &amp; EDATE($B111, 1)), "")</f>
        <v/>
      </c>
      <c r="H111" s="3" t="str">
        <f t="shared" si="10"/>
        <v/>
      </c>
      <c r="I111" s="1" t="str">
        <f>IF(OR(ISBLANK(MonthlyReport_Entry), I$1 = ""), "", MonthlyReport_Entry)</f>
        <v/>
      </c>
      <c r="J111" s="1" t="str">
        <f>IF(OR(ISBLANK(MonthlyReport_Entry), J$1 = ""), "", MonthlyReport_Entry)</f>
        <v/>
      </c>
      <c r="K111" s="1" t="str">
        <f>IF(OR(ISBLANK(MonthlyReport_Entry), K$1 = ""), "", MonthlyReport_Entry)</f>
        <v/>
      </c>
      <c r="L111" s="1" t="str">
        <f>IF(OR(ISBLANK(MonthlyReport_Entry), L$1 = ""), "", MonthlyReport_Entry)</f>
        <v/>
      </c>
      <c r="M111" s="1" t="str">
        <f>IF(OR(ISBLANK(MonthlyReport_Entry), M$1 = ""), "", MonthlyReport_Entry)</f>
        <v/>
      </c>
      <c r="N111" s="1" t="str">
        <f>IF(OR(ISBLANK(MonthlyReport_Entry), N$1 = ""), "", MonthlyReport_Entry)</f>
        <v/>
      </c>
      <c r="O111" s="1" t="str">
        <f>IF(OR(ISBLANK(MonthlyReport_Entry), O$1 = ""), "", MonthlyReport_Entry)</f>
        <v/>
      </c>
      <c r="P111" s="1" t="str">
        <f>IF(OR(ISBLANK(MonthlyReport_Entry), P$1 = ""), "", MonthlyReport_Entry)</f>
        <v/>
      </c>
      <c r="Q111" s="1" t="str">
        <f>IF(OR(ISBLANK(MonthlyReport_Entry), Q$1 = ""), "", MonthlyReport_Entry)</f>
        <v/>
      </c>
      <c r="R111" s="1" t="str">
        <f>IF(OR(ISBLANK(MonthlyReport_Entry), R$1 = ""), "", MonthlyReport_Entry)</f>
        <v/>
      </c>
      <c r="S111" s="1" t="str">
        <f>IF(OR(ISBLANK(MonthlyReport_Entry), S$1 = ""), "", MonthlyReport_Entry)</f>
        <v/>
      </c>
      <c r="T111" s="1" t="str">
        <f>IF(OR(ISBLANK(MonthlyReport_Entry), T$1 = ""), "", MonthlyReport_Entry)</f>
        <v/>
      </c>
      <c r="U111" s="1" t="str">
        <f>IF(OR(ISBLANK(MonthlyReport_Entry), U$1 = ""), "", MonthlyReport_Entry)</f>
        <v/>
      </c>
      <c r="V111" s="1" t="str">
        <f>IF(OR(ISBLANK(MonthlyReport_Entry), V$1 = ""), "", MonthlyReport_Entry)</f>
        <v/>
      </c>
      <c r="W111" s="1" t="str">
        <f>IF(OR(ISBLANK(MonthlyReport_Entry), W$1 = ""), "", MonthlyReport_Entry)</f>
        <v/>
      </c>
      <c r="X111" s="1" t="str">
        <f>IF(OR(ISBLANK(MonthlyReport_Entry), X$1 = ""), "", MonthlyReport_Entry)</f>
        <v/>
      </c>
      <c r="Y111" s="1" t="str">
        <f>IF(OR(ISBLANK(MonthlyReport_Entry), Y$1 = ""), "", MonthlyReport_Entry)</f>
        <v/>
      </c>
      <c r="Z111" s="1" t="str">
        <f>IF(OR(ISBLANK(MonthlyReport_Entry), Z$1 = ""), "", MonthlyReport_Entry)</f>
        <v/>
      </c>
      <c r="AA111" s="1" t="str">
        <f>IF(OR(ISBLANK(MonthlyReport_Entry), AA$1 = ""), "", MonthlyReport_Entry)</f>
        <v/>
      </c>
      <c r="AB111" s="1" t="str">
        <f>IF(OR(ISBLANK(MonthlyReport_Entry), AB$1 = ""), "", MonthlyReport_Entry)</f>
        <v/>
      </c>
      <c r="AC111" s="1" t="str">
        <f>IF(OR(ISBLANK(MonthlyReport_Entry), AC$1 = ""), "", MonthlyReport_Entry)</f>
        <v/>
      </c>
      <c r="AD111" s="1" t="str">
        <f>IF(OR(ISBLANK(MonthlyReport_Entry), AD$1 = ""), "", MonthlyReport_Entry)</f>
        <v/>
      </c>
      <c r="AE111" s="1" t="str">
        <f>IF(OR(ISBLANK(MonthlyReport_Entry), AE$1 = ""), "", MonthlyReport_Entry)</f>
        <v/>
      </c>
      <c r="AF111" s="1" t="str">
        <f>IF(OR(ISBLANK(MonthlyReport_Entry), AF$1 = ""), "", MonthlyReport_Entry)</f>
        <v/>
      </c>
      <c r="AG111" s="1" t="str">
        <f>IF(OR(ISBLANK(MonthlyReport_Entry), AG$1 = ""), "", MonthlyReport_Entry)</f>
        <v/>
      </c>
      <c r="AH111" s="1" t="str">
        <f>IF(OR(ISBLANK(MonthlyReport_Entry), AH$1 = ""), "", MonthlyReport_Entry)</f>
        <v/>
      </c>
      <c r="AI111" s="1" t="str">
        <f>IF(OR(ISBLANK(MonthlyReport_Entry), AI$1 = ""), "", MonthlyReport_Entry)</f>
        <v/>
      </c>
      <c r="AJ111" s="1" t="str">
        <f>IF(OR(ISBLANK(MonthlyReport_Entry), AJ$1 = ""), "", MonthlyReport_Entry)</f>
        <v/>
      </c>
      <c r="AK111" s="1" t="str">
        <f>IF(OR(ISBLANK(MonthlyReport_Entry), AK$1 = ""), "", MonthlyReport_Entry)</f>
        <v/>
      </c>
      <c r="AL111" s="1" t="str">
        <f>IF(OR(ISBLANK(MonthlyReport_Entry), AL$1 = ""), "", MonthlyReport_Entry)</f>
        <v/>
      </c>
      <c r="AM111" s="1" t="str">
        <f>IF(OR(ISBLANK(MonthlyReport_Entry), AM$1 = ""), "", MonthlyReport_Entry)</f>
        <v/>
      </c>
      <c r="AN111" s="1" t="str">
        <f>IF(OR(ISBLANK(MonthlyReport_Entry), AN$1 = ""), "", MonthlyReport_Entry)</f>
        <v/>
      </c>
      <c r="AO111" s="1" t="str">
        <f>IF(OR(ISBLANK(MonthlyReport_Entry), AO$1 = ""), "", MonthlyReport_Entry)</f>
        <v/>
      </c>
      <c r="AP111" s="1" t="str">
        <f>IF(OR(ISBLANK(MonthlyReport_Entry), AP$1 = ""), "", MonthlyReport_Entry)</f>
        <v/>
      </c>
      <c r="AQ111" s="1" t="str">
        <f>IF(OR(ISBLANK(MonthlyReport_Entry), AQ$1 = ""), "", MonthlyReport_Entry)</f>
        <v/>
      </c>
      <c r="AR111" s="1" t="str">
        <f>IF(OR(ISBLANK(MonthlyReport_Entry), AR$1 = ""), "", MonthlyReport_Entry)</f>
        <v/>
      </c>
      <c r="AS111" s="1" t="str">
        <f>IF(OR(ISBLANK(MonthlyReport_Entry), AS$1 = ""), "", MonthlyReport_Entry)</f>
        <v/>
      </c>
      <c r="AT111" s="1" t="str">
        <f>IF(OR(ISBLANK(MonthlyReport_Entry), AT$1 = ""), "", MonthlyReport_Entry)</f>
        <v/>
      </c>
      <c r="AU111" s="1" t="str">
        <f>IF(OR(ISBLANK(MonthlyReport_Entry), AU$1 = ""), "", MonthlyReport_Entry)</f>
        <v/>
      </c>
      <c r="AV111" s="1" t="str">
        <f>IF(OR(ISBLANK(MonthlyReport_Entry), AV$1 = ""), "", MonthlyReport_Entry)</f>
        <v/>
      </c>
      <c r="AW111" s="1" t="str">
        <f>IF(OR(ISBLANK(MonthlyReport_Entry), AW$1 = ""), "", MonthlyReport_Entry)</f>
        <v/>
      </c>
      <c r="AX111" s="1" t="str">
        <f>IF(OR(ISBLANK(MonthlyReport_Entry), AX$1 = ""), "", MonthlyReport_Entry)</f>
        <v/>
      </c>
      <c r="AY111" s="1" t="str">
        <f>IF(OR(ISBLANK(MonthlyReport_Entry), AY$1 = ""), "", MonthlyReport_Entry)</f>
        <v/>
      </c>
      <c r="AZ111" s="1" t="str">
        <f>IF(OR(ISBLANK(MonthlyReport_Entry), AZ$1 = ""), "", MonthlyReport_Entry)</f>
        <v/>
      </c>
      <c r="BA111" s="1" t="str">
        <f>IF(OR(ISBLANK(MonthlyReport_Entry), BA$1 = ""), "", MonthlyReport_Entry)</f>
        <v/>
      </c>
      <c r="BB111" s="1" t="str">
        <f>IF(OR(ISBLANK(MonthlyReport_Entry), BB$1 = ""), "", MonthlyReport_Entry)</f>
        <v/>
      </c>
      <c r="BC111" s="1" t="str">
        <f>IF(OR(ISBLANK(MonthlyReport_Entry), BC$1 = ""), "", MonthlyReport_Entry)</f>
        <v/>
      </c>
      <c r="BD111" s="1" t="str">
        <f>IF(OR(ISBLANK(MonthlyReport_Entry), BD$1 = ""), "", MonthlyReport_Entry)</f>
        <v/>
      </c>
      <c r="BE111" s="1" t="str">
        <f>IF(OR(ISBLANK(MonthlyReport_Entry), BE$1 = ""), "", MonthlyReport_Entry)</f>
        <v/>
      </c>
      <c r="BF111" s="1" t="str">
        <f>IF(OR(ISBLANK(MonthlyReport_Entry), BF$1 = ""), "", MonthlyReport_Entry)</f>
        <v/>
      </c>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row>
    <row r="112" spans="1:177" s="8" customFormat="1" x14ac:dyDescent="0.45">
      <c r="A112" s="58"/>
      <c r="B112" s="14" t="str">
        <f t="shared" si="9"/>
        <v/>
      </c>
      <c r="C112" s="11" t="str">
        <f t="shared" si="8"/>
        <v/>
      </c>
      <c r="D112" s="11" t="str">
        <f>IF($B112 &lt;&gt; "", SUMIF(Transactions!$C:$C, "&lt;" &amp; EDATE($B112, 1), Transactions!G:G), "")</f>
        <v/>
      </c>
      <c r="E112" s="9" t="str">
        <f>Investments!C113</f>
        <v/>
      </c>
      <c r="F112" s="10" t="str">
        <f>IF(B112 &lt;&gt; "", SUMIFS(Transactions!$G:$G, Transactions!H:H, "=" &amp; TRUE, Transactions!$C:$C, "&gt;=" &amp; $B112, Transactions!$C:$C, "&lt;" &amp; EDATE($B112, 1)), "")</f>
        <v/>
      </c>
      <c r="G112" s="10" t="str">
        <f>IF(B112 &lt;&gt; "", SUMIFS(Transactions!$G:$G, Transactions!$C:$C, "&gt;=" &amp; $B112, Transactions!$C:$C, "&lt;" &amp; EDATE($B112, 1)), "")</f>
        <v/>
      </c>
      <c r="H112" s="3" t="str">
        <f t="shared" si="10"/>
        <v/>
      </c>
      <c r="I112" s="1" t="str">
        <f>IF(OR(ISBLANK(MonthlyReport_Entry), I$1 = ""), "", MonthlyReport_Entry)</f>
        <v/>
      </c>
      <c r="J112" s="1" t="str">
        <f>IF(OR(ISBLANK(MonthlyReport_Entry), J$1 = ""), "", MonthlyReport_Entry)</f>
        <v/>
      </c>
      <c r="K112" s="1" t="str">
        <f>IF(OR(ISBLANK(MonthlyReport_Entry), K$1 = ""), "", MonthlyReport_Entry)</f>
        <v/>
      </c>
      <c r="L112" s="1" t="str">
        <f>IF(OR(ISBLANK(MonthlyReport_Entry), L$1 = ""), "", MonthlyReport_Entry)</f>
        <v/>
      </c>
      <c r="M112" s="1" t="str">
        <f>IF(OR(ISBLANK(MonthlyReport_Entry), M$1 = ""), "", MonthlyReport_Entry)</f>
        <v/>
      </c>
      <c r="N112" s="1" t="str">
        <f>IF(OR(ISBLANK(MonthlyReport_Entry), N$1 = ""), "", MonthlyReport_Entry)</f>
        <v/>
      </c>
      <c r="O112" s="1" t="str">
        <f>IF(OR(ISBLANK(MonthlyReport_Entry), O$1 = ""), "", MonthlyReport_Entry)</f>
        <v/>
      </c>
      <c r="P112" s="1" t="str">
        <f>IF(OR(ISBLANK(MonthlyReport_Entry), P$1 = ""), "", MonthlyReport_Entry)</f>
        <v/>
      </c>
      <c r="Q112" s="1" t="str">
        <f>IF(OR(ISBLANK(MonthlyReport_Entry), Q$1 = ""), "", MonthlyReport_Entry)</f>
        <v/>
      </c>
      <c r="R112" s="1" t="str">
        <f>IF(OR(ISBLANK(MonthlyReport_Entry), R$1 = ""), "", MonthlyReport_Entry)</f>
        <v/>
      </c>
      <c r="S112" s="1" t="str">
        <f>IF(OR(ISBLANK(MonthlyReport_Entry), S$1 = ""), "", MonthlyReport_Entry)</f>
        <v/>
      </c>
      <c r="T112" s="1" t="str">
        <f>IF(OR(ISBLANK(MonthlyReport_Entry), T$1 = ""), "", MonthlyReport_Entry)</f>
        <v/>
      </c>
      <c r="U112" s="1" t="str">
        <f>IF(OR(ISBLANK(MonthlyReport_Entry), U$1 = ""), "", MonthlyReport_Entry)</f>
        <v/>
      </c>
      <c r="V112" s="1" t="str">
        <f>IF(OR(ISBLANK(MonthlyReport_Entry), V$1 = ""), "", MonthlyReport_Entry)</f>
        <v/>
      </c>
      <c r="W112" s="1" t="str">
        <f>IF(OR(ISBLANK(MonthlyReport_Entry), W$1 = ""), "", MonthlyReport_Entry)</f>
        <v/>
      </c>
      <c r="X112" s="1" t="str">
        <f>IF(OR(ISBLANK(MonthlyReport_Entry), X$1 = ""), "", MonthlyReport_Entry)</f>
        <v/>
      </c>
      <c r="Y112" s="1" t="str">
        <f>IF(OR(ISBLANK(MonthlyReport_Entry), Y$1 = ""), "", MonthlyReport_Entry)</f>
        <v/>
      </c>
      <c r="Z112" s="1" t="str">
        <f>IF(OR(ISBLANK(MonthlyReport_Entry), Z$1 = ""), "", MonthlyReport_Entry)</f>
        <v/>
      </c>
      <c r="AA112" s="1" t="str">
        <f>IF(OR(ISBLANK(MonthlyReport_Entry), AA$1 = ""), "", MonthlyReport_Entry)</f>
        <v/>
      </c>
      <c r="AB112" s="1" t="str">
        <f>IF(OR(ISBLANK(MonthlyReport_Entry), AB$1 = ""), "", MonthlyReport_Entry)</f>
        <v/>
      </c>
      <c r="AC112" s="1" t="str">
        <f>IF(OR(ISBLANK(MonthlyReport_Entry), AC$1 = ""), "", MonthlyReport_Entry)</f>
        <v/>
      </c>
      <c r="AD112" s="1" t="str">
        <f>IF(OR(ISBLANK(MonthlyReport_Entry), AD$1 = ""), "", MonthlyReport_Entry)</f>
        <v/>
      </c>
      <c r="AE112" s="1" t="str">
        <f>IF(OR(ISBLANK(MonthlyReport_Entry), AE$1 = ""), "", MonthlyReport_Entry)</f>
        <v/>
      </c>
      <c r="AF112" s="1" t="str">
        <f>IF(OR(ISBLANK(MonthlyReport_Entry), AF$1 = ""), "", MonthlyReport_Entry)</f>
        <v/>
      </c>
      <c r="AG112" s="1" t="str">
        <f>IF(OR(ISBLANK(MonthlyReport_Entry), AG$1 = ""), "", MonthlyReport_Entry)</f>
        <v/>
      </c>
      <c r="AH112" s="1" t="str">
        <f>IF(OR(ISBLANK(MonthlyReport_Entry), AH$1 = ""), "", MonthlyReport_Entry)</f>
        <v/>
      </c>
      <c r="AI112" s="1" t="str">
        <f>IF(OR(ISBLANK(MonthlyReport_Entry), AI$1 = ""), "", MonthlyReport_Entry)</f>
        <v/>
      </c>
      <c r="AJ112" s="1" t="str">
        <f>IF(OR(ISBLANK(MonthlyReport_Entry), AJ$1 = ""), "", MonthlyReport_Entry)</f>
        <v/>
      </c>
      <c r="AK112" s="1" t="str">
        <f>IF(OR(ISBLANK(MonthlyReport_Entry), AK$1 = ""), "", MonthlyReport_Entry)</f>
        <v/>
      </c>
      <c r="AL112" s="1" t="str">
        <f>IF(OR(ISBLANK(MonthlyReport_Entry), AL$1 = ""), "", MonthlyReport_Entry)</f>
        <v/>
      </c>
      <c r="AM112" s="1" t="str">
        <f>IF(OR(ISBLANK(MonthlyReport_Entry), AM$1 = ""), "", MonthlyReport_Entry)</f>
        <v/>
      </c>
      <c r="AN112" s="1" t="str">
        <f>IF(OR(ISBLANK(MonthlyReport_Entry), AN$1 = ""), "", MonthlyReport_Entry)</f>
        <v/>
      </c>
      <c r="AO112" s="1" t="str">
        <f>IF(OR(ISBLANK(MonthlyReport_Entry), AO$1 = ""), "", MonthlyReport_Entry)</f>
        <v/>
      </c>
      <c r="AP112" s="1" t="str">
        <f>IF(OR(ISBLANK(MonthlyReport_Entry), AP$1 = ""), "", MonthlyReport_Entry)</f>
        <v/>
      </c>
      <c r="AQ112" s="1" t="str">
        <f>IF(OR(ISBLANK(MonthlyReport_Entry), AQ$1 = ""), "", MonthlyReport_Entry)</f>
        <v/>
      </c>
      <c r="AR112" s="1" t="str">
        <f>IF(OR(ISBLANK(MonthlyReport_Entry), AR$1 = ""), "", MonthlyReport_Entry)</f>
        <v/>
      </c>
      <c r="AS112" s="1" t="str">
        <f>IF(OR(ISBLANK(MonthlyReport_Entry), AS$1 = ""), "", MonthlyReport_Entry)</f>
        <v/>
      </c>
      <c r="AT112" s="1" t="str">
        <f>IF(OR(ISBLANK(MonthlyReport_Entry), AT$1 = ""), "", MonthlyReport_Entry)</f>
        <v/>
      </c>
      <c r="AU112" s="1" t="str">
        <f>IF(OR(ISBLANK(MonthlyReport_Entry), AU$1 = ""), "", MonthlyReport_Entry)</f>
        <v/>
      </c>
      <c r="AV112" s="1" t="str">
        <f>IF(OR(ISBLANK(MonthlyReport_Entry), AV$1 = ""), "", MonthlyReport_Entry)</f>
        <v/>
      </c>
      <c r="AW112" s="1" t="str">
        <f>IF(OR(ISBLANK(MonthlyReport_Entry), AW$1 = ""), "", MonthlyReport_Entry)</f>
        <v/>
      </c>
      <c r="AX112" s="1" t="str">
        <f>IF(OR(ISBLANK(MonthlyReport_Entry), AX$1 = ""), "", MonthlyReport_Entry)</f>
        <v/>
      </c>
      <c r="AY112" s="1" t="str">
        <f>IF(OR(ISBLANK(MonthlyReport_Entry), AY$1 = ""), "", MonthlyReport_Entry)</f>
        <v/>
      </c>
      <c r="AZ112" s="1" t="str">
        <f>IF(OR(ISBLANK(MonthlyReport_Entry), AZ$1 = ""), "", MonthlyReport_Entry)</f>
        <v/>
      </c>
      <c r="BA112" s="1" t="str">
        <f>IF(OR(ISBLANK(MonthlyReport_Entry), BA$1 = ""), "", MonthlyReport_Entry)</f>
        <v/>
      </c>
      <c r="BB112" s="1" t="str">
        <f>IF(OR(ISBLANK(MonthlyReport_Entry), BB$1 = ""), "", MonthlyReport_Entry)</f>
        <v/>
      </c>
      <c r="BC112" s="1" t="str">
        <f>IF(OR(ISBLANK(MonthlyReport_Entry), BC$1 = ""), "", MonthlyReport_Entry)</f>
        <v/>
      </c>
      <c r="BD112" s="1" t="str">
        <f>IF(OR(ISBLANK(MonthlyReport_Entry), BD$1 = ""), "", MonthlyReport_Entry)</f>
        <v/>
      </c>
      <c r="BE112" s="1" t="str">
        <f>IF(OR(ISBLANK(MonthlyReport_Entry), BE$1 = ""), "", MonthlyReport_Entry)</f>
        <v/>
      </c>
      <c r="BF112" s="1" t="str">
        <f>IF(OR(ISBLANK(MonthlyReport_Entry), BF$1 = ""), "", MonthlyReport_Entry)</f>
        <v/>
      </c>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row>
    <row r="113" spans="1:177" s="8" customFormat="1" x14ac:dyDescent="0.45">
      <c r="A113" s="58"/>
      <c r="B113" s="14" t="str">
        <f t="shared" si="9"/>
        <v/>
      </c>
      <c r="C113" s="11" t="str">
        <f t="shared" si="8"/>
        <v/>
      </c>
      <c r="D113" s="11" t="str">
        <f>IF($B113 &lt;&gt; "", SUMIF(Transactions!$C:$C, "&lt;" &amp; EDATE($B113, 1), Transactions!G:G), "")</f>
        <v/>
      </c>
      <c r="E113" s="9" t="str">
        <f>Investments!C114</f>
        <v/>
      </c>
      <c r="F113" s="10" t="str">
        <f>IF(B113 &lt;&gt; "", SUMIFS(Transactions!$G:$G, Transactions!H:H, "=" &amp; TRUE, Transactions!$C:$C, "&gt;=" &amp; $B113, Transactions!$C:$C, "&lt;" &amp; EDATE($B113, 1)), "")</f>
        <v/>
      </c>
      <c r="G113" s="10" t="str">
        <f>IF(B113 &lt;&gt; "", SUMIFS(Transactions!$G:$G, Transactions!$C:$C, "&gt;=" &amp; $B113, Transactions!$C:$C, "&lt;" &amp; EDATE($B113, 1)), "")</f>
        <v/>
      </c>
      <c r="H113" s="3" t="str">
        <f t="shared" si="10"/>
        <v/>
      </c>
      <c r="I113" s="1" t="str">
        <f>IF(OR(ISBLANK(MonthlyReport_Entry), I$1 = ""), "", MonthlyReport_Entry)</f>
        <v/>
      </c>
      <c r="J113" s="1" t="str">
        <f>IF(OR(ISBLANK(MonthlyReport_Entry), J$1 = ""), "", MonthlyReport_Entry)</f>
        <v/>
      </c>
      <c r="K113" s="1" t="str">
        <f>IF(OR(ISBLANK(MonthlyReport_Entry), K$1 = ""), "", MonthlyReport_Entry)</f>
        <v/>
      </c>
      <c r="L113" s="1" t="str">
        <f>IF(OR(ISBLANK(MonthlyReport_Entry), L$1 = ""), "", MonthlyReport_Entry)</f>
        <v/>
      </c>
      <c r="M113" s="1" t="str">
        <f>IF(OR(ISBLANK(MonthlyReport_Entry), M$1 = ""), "", MonthlyReport_Entry)</f>
        <v/>
      </c>
      <c r="N113" s="1" t="str">
        <f>IF(OR(ISBLANK(MonthlyReport_Entry), N$1 = ""), "", MonthlyReport_Entry)</f>
        <v/>
      </c>
      <c r="O113" s="1" t="str">
        <f>IF(OR(ISBLANK(MonthlyReport_Entry), O$1 = ""), "", MonthlyReport_Entry)</f>
        <v/>
      </c>
      <c r="P113" s="1" t="str">
        <f>IF(OR(ISBLANK(MonthlyReport_Entry), P$1 = ""), "", MonthlyReport_Entry)</f>
        <v/>
      </c>
      <c r="Q113" s="1" t="str">
        <f>IF(OR(ISBLANK(MonthlyReport_Entry), Q$1 = ""), "", MonthlyReport_Entry)</f>
        <v/>
      </c>
      <c r="R113" s="1" t="str">
        <f>IF(OR(ISBLANK(MonthlyReport_Entry), R$1 = ""), "", MonthlyReport_Entry)</f>
        <v/>
      </c>
      <c r="S113" s="1" t="str">
        <f>IF(OR(ISBLANK(MonthlyReport_Entry), S$1 = ""), "", MonthlyReport_Entry)</f>
        <v/>
      </c>
      <c r="T113" s="1" t="str">
        <f>IF(OR(ISBLANK(MonthlyReport_Entry), T$1 = ""), "", MonthlyReport_Entry)</f>
        <v/>
      </c>
      <c r="U113" s="1" t="str">
        <f>IF(OR(ISBLANK(MonthlyReport_Entry), U$1 = ""), "", MonthlyReport_Entry)</f>
        <v/>
      </c>
      <c r="V113" s="1" t="str">
        <f>IF(OR(ISBLANK(MonthlyReport_Entry), V$1 = ""), "", MonthlyReport_Entry)</f>
        <v/>
      </c>
      <c r="W113" s="1" t="str">
        <f>IF(OR(ISBLANK(MonthlyReport_Entry), W$1 = ""), "", MonthlyReport_Entry)</f>
        <v/>
      </c>
      <c r="X113" s="1" t="str">
        <f>IF(OR(ISBLANK(MonthlyReport_Entry), X$1 = ""), "", MonthlyReport_Entry)</f>
        <v/>
      </c>
      <c r="Y113" s="1" t="str">
        <f>IF(OR(ISBLANK(MonthlyReport_Entry), Y$1 = ""), "", MonthlyReport_Entry)</f>
        <v/>
      </c>
      <c r="Z113" s="1" t="str">
        <f>IF(OR(ISBLANK(MonthlyReport_Entry), Z$1 = ""), "", MonthlyReport_Entry)</f>
        <v/>
      </c>
      <c r="AA113" s="1" t="str">
        <f>IF(OR(ISBLANK(MonthlyReport_Entry), AA$1 = ""), "", MonthlyReport_Entry)</f>
        <v/>
      </c>
      <c r="AB113" s="1" t="str">
        <f>IF(OR(ISBLANK(MonthlyReport_Entry), AB$1 = ""), "", MonthlyReport_Entry)</f>
        <v/>
      </c>
      <c r="AC113" s="1" t="str">
        <f>IF(OR(ISBLANK(MonthlyReport_Entry), AC$1 = ""), "", MonthlyReport_Entry)</f>
        <v/>
      </c>
      <c r="AD113" s="1" t="str">
        <f>IF(OR(ISBLANK(MonthlyReport_Entry), AD$1 = ""), "", MonthlyReport_Entry)</f>
        <v/>
      </c>
      <c r="AE113" s="1" t="str">
        <f>IF(OR(ISBLANK(MonthlyReport_Entry), AE$1 = ""), "", MonthlyReport_Entry)</f>
        <v/>
      </c>
      <c r="AF113" s="1" t="str">
        <f>IF(OR(ISBLANK(MonthlyReport_Entry), AF$1 = ""), "", MonthlyReport_Entry)</f>
        <v/>
      </c>
      <c r="AG113" s="1" t="str">
        <f>IF(OR(ISBLANK(MonthlyReport_Entry), AG$1 = ""), "", MonthlyReport_Entry)</f>
        <v/>
      </c>
      <c r="AH113" s="1" t="str">
        <f>IF(OR(ISBLANK(MonthlyReport_Entry), AH$1 = ""), "", MonthlyReport_Entry)</f>
        <v/>
      </c>
      <c r="AI113" s="1" t="str">
        <f>IF(OR(ISBLANK(MonthlyReport_Entry), AI$1 = ""), "", MonthlyReport_Entry)</f>
        <v/>
      </c>
      <c r="AJ113" s="1" t="str">
        <f>IF(OR(ISBLANK(MonthlyReport_Entry), AJ$1 = ""), "", MonthlyReport_Entry)</f>
        <v/>
      </c>
      <c r="AK113" s="1" t="str">
        <f>IF(OR(ISBLANK(MonthlyReport_Entry), AK$1 = ""), "", MonthlyReport_Entry)</f>
        <v/>
      </c>
      <c r="AL113" s="1" t="str">
        <f>IF(OR(ISBLANK(MonthlyReport_Entry), AL$1 = ""), "", MonthlyReport_Entry)</f>
        <v/>
      </c>
      <c r="AM113" s="1" t="str">
        <f>IF(OR(ISBLANK(MonthlyReport_Entry), AM$1 = ""), "", MonthlyReport_Entry)</f>
        <v/>
      </c>
      <c r="AN113" s="1" t="str">
        <f>IF(OR(ISBLANK(MonthlyReport_Entry), AN$1 = ""), "", MonthlyReport_Entry)</f>
        <v/>
      </c>
      <c r="AO113" s="1" t="str">
        <f>IF(OR(ISBLANK(MonthlyReport_Entry), AO$1 = ""), "", MonthlyReport_Entry)</f>
        <v/>
      </c>
      <c r="AP113" s="1" t="str">
        <f>IF(OR(ISBLANK(MonthlyReport_Entry), AP$1 = ""), "", MonthlyReport_Entry)</f>
        <v/>
      </c>
      <c r="AQ113" s="1" t="str">
        <f>IF(OR(ISBLANK(MonthlyReport_Entry), AQ$1 = ""), "", MonthlyReport_Entry)</f>
        <v/>
      </c>
      <c r="AR113" s="1" t="str">
        <f>IF(OR(ISBLANK(MonthlyReport_Entry), AR$1 = ""), "", MonthlyReport_Entry)</f>
        <v/>
      </c>
      <c r="AS113" s="1" t="str">
        <f>IF(OR(ISBLANK(MonthlyReport_Entry), AS$1 = ""), "", MonthlyReport_Entry)</f>
        <v/>
      </c>
      <c r="AT113" s="1" t="str">
        <f>IF(OR(ISBLANK(MonthlyReport_Entry), AT$1 = ""), "", MonthlyReport_Entry)</f>
        <v/>
      </c>
      <c r="AU113" s="1" t="str">
        <f>IF(OR(ISBLANK(MonthlyReport_Entry), AU$1 = ""), "", MonthlyReport_Entry)</f>
        <v/>
      </c>
      <c r="AV113" s="1" t="str">
        <f>IF(OR(ISBLANK(MonthlyReport_Entry), AV$1 = ""), "", MonthlyReport_Entry)</f>
        <v/>
      </c>
      <c r="AW113" s="1" t="str">
        <f>IF(OR(ISBLANK(MonthlyReport_Entry), AW$1 = ""), "", MonthlyReport_Entry)</f>
        <v/>
      </c>
      <c r="AX113" s="1" t="str">
        <f>IF(OR(ISBLANK(MonthlyReport_Entry), AX$1 = ""), "", MonthlyReport_Entry)</f>
        <v/>
      </c>
      <c r="AY113" s="1" t="str">
        <f>IF(OR(ISBLANK(MonthlyReport_Entry), AY$1 = ""), "", MonthlyReport_Entry)</f>
        <v/>
      </c>
      <c r="AZ113" s="1" t="str">
        <f>IF(OR(ISBLANK(MonthlyReport_Entry), AZ$1 = ""), "", MonthlyReport_Entry)</f>
        <v/>
      </c>
      <c r="BA113" s="1" t="str">
        <f>IF(OR(ISBLANK(MonthlyReport_Entry), BA$1 = ""), "", MonthlyReport_Entry)</f>
        <v/>
      </c>
      <c r="BB113" s="1" t="str">
        <f>IF(OR(ISBLANK(MonthlyReport_Entry), BB$1 = ""), "", MonthlyReport_Entry)</f>
        <v/>
      </c>
      <c r="BC113" s="1" t="str">
        <f>IF(OR(ISBLANK(MonthlyReport_Entry), BC$1 = ""), "", MonthlyReport_Entry)</f>
        <v/>
      </c>
      <c r="BD113" s="1" t="str">
        <f>IF(OR(ISBLANK(MonthlyReport_Entry), BD$1 = ""), "", MonthlyReport_Entry)</f>
        <v/>
      </c>
      <c r="BE113" s="1" t="str">
        <f>IF(OR(ISBLANK(MonthlyReport_Entry), BE$1 = ""), "", MonthlyReport_Entry)</f>
        <v/>
      </c>
      <c r="BF113" s="1" t="str">
        <f>IF(OR(ISBLANK(MonthlyReport_Entry), BF$1 = ""), "", MonthlyReport_Entry)</f>
        <v/>
      </c>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row>
    <row r="114" spans="1:177" s="8" customFormat="1" x14ac:dyDescent="0.45">
      <c r="A114" s="58"/>
      <c r="B114" s="14" t="str">
        <f t="shared" si="9"/>
        <v/>
      </c>
      <c r="C114" s="11" t="str">
        <f t="shared" si="8"/>
        <v/>
      </c>
      <c r="D114" s="11" t="str">
        <f>IF($B114 &lt;&gt; "", SUMIF(Transactions!$C:$C, "&lt;" &amp; EDATE($B114, 1), Transactions!G:G), "")</f>
        <v/>
      </c>
      <c r="E114" s="9" t="str">
        <f>Investments!C115</f>
        <v/>
      </c>
      <c r="F114" s="10" t="str">
        <f>IF(B114 &lt;&gt; "", SUMIFS(Transactions!$G:$G, Transactions!H:H, "=" &amp; TRUE, Transactions!$C:$C, "&gt;=" &amp; $B114, Transactions!$C:$C, "&lt;" &amp; EDATE($B114, 1)), "")</f>
        <v/>
      </c>
      <c r="G114" s="10" t="str">
        <f>IF(B114 &lt;&gt; "", SUMIFS(Transactions!$G:$G, Transactions!$C:$C, "&gt;=" &amp; $B114, Transactions!$C:$C, "&lt;" &amp; EDATE($B114, 1)), "")</f>
        <v/>
      </c>
      <c r="H114" s="3" t="str">
        <f t="shared" si="10"/>
        <v/>
      </c>
      <c r="I114" s="1" t="str">
        <f>IF(OR(ISBLANK(MonthlyReport_Entry), I$1 = ""), "", MonthlyReport_Entry)</f>
        <v/>
      </c>
      <c r="J114" s="1" t="str">
        <f>IF(OR(ISBLANK(MonthlyReport_Entry), J$1 = ""), "", MonthlyReport_Entry)</f>
        <v/>
      </c>
      <c r="K114" s="1" t="str">
        <f>IF(OR(ISBLANK(MonthlyReport_Entry), K$1 = ""), "", MonthlyReport_Entry)</f>
        <v/>
      </c>
      <c r="L114" s="1" t="str">
        <f>IF(OR(ISBLANK(MonthlyReport_Entry), L$1 = ""), "", MonthlyReport_Entry)</f>
        <v/>
      </c>
      <c r="M114" s="1" t="str">
        <f>IF(OR(ISBLANK(MonthlyReport_Entry), M$1 = ""), "", MonthlyReport_Entry)</f>
        <v/>
      </c>
      <c r="N114" s="1" t="str">
        <f>IF(OR(ISBLANK(MonthlyReport_Entry), N$1 = ""), "", MonthlyReport_Entry)</f>
        <v/>
      </c>
      <c r="O114" s="1" t="str">
        <f>IF(OR(ISBLANK(MonthlyReport_Entry), O$1 = ""), "", MonthlyReport_Entry)</f>
        <v/>
      </c>
      <c r="P114" s="1" t="str">
        <f>IF(OR(ISBLANK(MonthlyReport_Entry), P$1 = ""), "", MonthlyReport_Entry)</f>
        <v/>
      </c>
      <c r="Q114" s="1" t="str">
        <f>IF(OR(ISBLANK(MonthlyReport_Entry), Q$1 = ""), "", MonthlyReport_Entry)</f>
        <v/>
      </c>
      <c r="R114" s="1" t="str">
        <f>IF(OR(ISBLANK(MonthlyReport_Entry), R$1 = ""), "", MonthlyReport_Entry)</f>
        <v/>
      </c>
      <c r="S114" s="1" t="str">
        <f>IF(OR(ISBLANK(MonthlyReport_Entry), S$1 = ""), "", MonthlyReport_Entry)</f>
        <v/>
      </c>
      <c r="T114" s="1" t="str">
        <f>IF(OR(ISBLANK(MonthlyReport_Entry), T$1 = ""), "", MonthlyReport_Entry)</f>
        <v/>
      </c>
      <c r="U114" s="1" t="str">
        <f>IF(OR(ISBLANK(MonthlyReport_Entry), U$1 = ""), "", MonthlyReport_Entry)</f>
        <v/>
      </c>
      <c r="V114" s="1" t="str">
        <f>IF(OR(ISBLANK(MonthlyReport_Entry), V$1 = ""), "", MonthlyReport_Entry)</f>
        <v/>
      </c>
      <c r="W114" s="1" t="str">
        <f>IF(OR(ISBLANK(MonthlyReport_Entry), W$1 = ""), "", MonthlyReport_Entry)</f>
        <v/>
      </c>
      <c r="X114" s="1" t="str">
        <f>IF(OR(ISBLANK(MonthlyReport_Entry), X$1 = ""), "", MonthlyReport_Entry)</f>
        <v/>
      </c>
      <c r="Y114" s="1" t="str">
        <f>IF(OR(ISBLANK(MonthlyReport_Entry), Y$1 = ""), "", MonthlyReport_Entry)</f>
        <v/>
      </c>
      <c r="Z114" s="1" t="str">
        <f>IF(OR(ISBLANK(MonthlyReport_Entry), Z$1 = ""), "", MonthlyReport_Entry)</f>
        <v/>
      </c>
      <c r="AA114" s="1" t="str">
        <f>IF(OR(ISBLANK(MonthlyReport_Entry), AA$1 = ""), "", MonthlyReport_Entry)</f>
        <v/>
      </c>
      <c r="AB114" s="1" t="str">
        <f>IF(OR(ISBLANK(MonthlyReport_Entry), AB$1 = ""), "", MonthlyReport_Entry)</f>
        <v/>
      </c>
      <c r="AC114" s="1" t="str">
        <f>IF(OR(ISBLANK(MonthlyReport_Entry), AC$1 = ""), "", MonthlyReport_Entry)</f>
        <v/>
      </c>
      <c r="AD114" s="1" t="str">
        <f>IF(OR(ISBLANK(MonthlyReport_Entry), AD$1 = ""), "", MonthlyReport_Entry)</f>
        <v/>
      </c>
      <c r="AE114" s="1" t="str">
        <f>IF(OR(ISBLANK(MonthlyReport_Entry), AE$1 = ""), "", MonthlyReport_Entry)</f>
        <v/>
      </c>
      <c r="AF114" s="1" t="str">
        <f>IF(OR(ISBLANK(MonthlyReport_Entry), AF$1 = ""), "", MonthlyReport_Entry)</f>
        <v/>
      </c>
      <c r="AG114" s="1" t="str">
        <f>IF(OR(ISBLANK(MonthlyReport_Entry), AG$1 = ""), "", MonthlyReport_Entry)</f>
        <v/>
      </c>
      <c r="AH114" s="1" t="str">
        <f>IF(OR(ISBLANK(MonthlyReport_Entry), AH$1 = ""), "", MonthlyReport_Entry)</f>
        <v/>
      </c>
      <c r="AI114" s="1" t="str">
        <f>IF(OR(ISBLANK(MonthlyReport_Entry), AI$1 = ""), "", MonthlyReport_Entry)</f>
        <v/>
      </c>
      <c r="AJ114" s="1" t="str">
        <f>IF(OR(ISBLANK(MonthlyReport_Entry), AJ$1 = ""), "", MonthlyReport_Entry)</f>
        <v/>
      </c>
      <c r="AK114" s="1" t="str">
        <f>IF(OR(ISBLANK(MonthlyReport_Entry), AK$1 = ""), "", MonthlyReport_Entry)</f>
        <v/>
      </c>
      <c r="AL114" s="1" t="str">
        <f>IF(OR(ISBLANK(MonthlyReport_Entry), AL$1 = ""), "", MonthlyReport_Entry)</f>
        <v/>
      </c>
      <c r="AM114" s="1" t="str">
        <f>IF(OR(ISBLANK(MonthlyReport_Entry), AM$1 = ""), "", MonthlyReport_Entry)</f>
        <v/>
      </c>
      <c r="AN114" s="1" t="str">
        <f>IF(OR(ISBLANK(MonthlyReport_Entry), AN$1 = ""), "", MonthlyReport_Entry)</f>
        <v/>
      </c>
      <c r="AO114" s="1" t="str">
        <f>IF(OR(ISBLANK(MonthlyReport_Entry), AO$1 = ""), "", MonthlyReport_Entry)</f>
        <v/>
      </c>
      <c r="AP114" s="1" t="str">
        <f>IF(OR(ISBLANK(MonthlyReport_Entry), AP$1 = ""), "", MonthlyReport_Entry)</f>
        <v/>
      </c>
      <c r="AQ114" s="1" t="str">
        <f>IF(OR(ISBLANK(MonthlyReport_Entry), AQ$1 = ""), "", MonthlyReport_Entry)</f>
        <v/>
      </c>
      <c r="AR114" s="1" t="str">
        <f>IF(OR(ISBLANK(MonthlyReport_Entry), AR$1 = ""), "", MonthlyReport_Entry)</f>
        <v/>
      </c>
      <c r="AS114" s="1" t="str">
        <f>IF(OR(ISBLANK(MonthlyReport_Entry), AS$1 = ""), "", MonthlyReport_Entry)</f>
        <v/>
      </c>
      <c r="AT114" s="1" t="str">
        <f>IF(OR(ISBLANK(MonthlyReport_Entry), AT$1 = ""), "", MonthlyReport_Entry)</f>
        <v/>
      </c>
      <c r="AU114" s="1" t="str">
        <f>IF(OR(ISBLANK(MonthlyReport_Entry), AU$1 = ""), "", MonthlyReport_Entry)</f>
        <v/>
      </c>
      <c r="AV114" s="1" t="str">
        <f>IF(OR(ISBLANK(MonthlyReport_Entry), AV$1 = ""), "", MonthlyReport_Entry)</f>
        <v/>
      </c>
      <c r="AW114" s="1" t="str">
        <f>IF(OR(ISBLANK(MonthlyReport_Entry), AW$1 = ""), "", MonthlyReport_Entry)</f>
        <v/>
      </c>
      <c r="AX114" s="1" t="str">
        <f>IF(OR(ISBLANK(MonthlyReport_Entry), AX$1 = ""), "", MonthlyReport_Entry)</f>
        <v/>
      </c>
      <c r="AY114" s="1" t="str">
        <f>IF(OR(ISBLANK(MonthlyReport_Entry), AY$1 = ""), "", MonthlyReport_Entry)</f>
        <v/>
      </c>
      <c r="AZ114" s="1" t="str">
        <f>IF(OR(ISBLANK(MonthlyReport_Entry), AZ$1 = ""), "", MonthlyReport_Entry)</f>
        <v/>
      </c>
      <c r="BA114" s="1" t="str">
        <f>IF(OR(ISBLANK(MonthlyReport_Entry), BA$1 = ""), "", MonthlyReport_Entry)</f>
        <v/>
      </c>
      <c r="BB114" s="1" t="str">
        <f>IF(OR(ISBLANK(MonthlyReport_Entry), BB$1 = ""), "", MonthlyReport_Entry)</f>
        <v/>
      </c>
      <c r="BC114" s="1" t="str">
        <f>IF(OR(ISBLANK(MonthlyReport_Entry), BC$1 = ""), "", MonthlyReport_Entry)</f>
        <v/>
      </c>
      <c r="BD114" s="1" t="str">
        <f>IF(OR(ISBLANK(MonthlyReport_Entry), BD$1 = ""), "", MonthlyReport_Entry)</f>
        <v/>
      </c>
      <c r="BE114" s="1" t="str">
        <f>IF(OR(ISBLANK(MonthlyReport_Entry), BE$1 = ""), "", MonthlyReport_Entry)</f>
        <v/>
      </c>
      <c r="BF114" s="1" t="str">
        <f>IF(OR(ISBLANK(MonthlyReport_Entry), BF$1 = ""), "", MonthlyReport_Entry)</f>
        <v/>
      </c>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row>
    <row r="115" spans="1:177" s="8" customFormat="1" x14ac:dyDescent="0.45">
      <c r="A115" s="58"/>
      <c r="B115" s="14" t="str">
        <f t="shared" si="9"/>
        <v/>
      </c>
      <c r="C115" s="11" t="str">
        <f t="shared" si="8"/>
        <v/>
      </c>
      <c r="D115" s="11" t="str">
        <f>IF($B115 &lt;&gt; "", SUMIF(Transactions!$C:$C, "&lt;" &amp; EDATE($B115, 1), Transactions!G:G), "")</f>
        <v/>
      </c>
      <c r="E115" s="9" t="str">
        <f>Investments!C116</f>
        <v/>
      </c>
      <c r="F115" s="10" t="str">
        <f>IF(B115 &lt;&gt; "", SUMIFS(Transactions!$G:$G, Transactions!H:H, "=" &amp; TRUE, Transactions!$C:$C, "&gt;=" &amp; $B115, Transactions!$C:$C, "&lt;" &amp; EDATE($B115, 1)), "")</f>
        <v/>
      </c>
      <c r="G115" s="10" t="str">
        <f>IF(B115 &lt;&gt; "", SUMIFS(Transactions!$G:$G, Transactions!$C:$C, "&gt;=" &amp; $B115, Transactions!$C:$C, "&lt;" &amp; EDATE($B115, 1)), "")</f>
        <v/>
      </c>
      <c r="H115" s="3" t="str">
        <f t="shared" si="10"/>
        <v/>
      </c>
      <c r="I115" s="1" t="str">
        <f>IF(OR(ISBLANK(MonthlyReport_Entry), I$1 = ""), "", MonthlyReport_Entry)</f>
        <v/>
      </c>
      <c r="J115" s="1" t="str">
        <f>IF(OR(ISBLANK(MonthlyReport_Entry), J$1 = ""), "", MonthlyReport_Entry)</f>
        <v/>
      </c>
      <c r="K115" s="1" t="str">
        <f>IF(OR(ISBLANK(MonthlyReport_Entry), K$1 = ""), "", MonthlyReport_Entry)</f>
        <v/>
      </c>
      <c r="L115" s="1" t="str">
        <f>IF(OR(ISBLANK(MonthlyReport_Entry), L$1 = ""), "", MonthlyReport_Entry)</f>
        <v/>
      </c>
      <c r="M115" s="1" t="str">
        <f>IF(OR(ISBLANK(MonthlyReport_Entry), M$1 = ""), "", MonthlyReport_Entry)</f>
        <v/>
      </c>
      <c r="N115" s="1" t="str">
        <f>IF(OR(ISBLANK(MonthlyReport_Entry), N$1 = ""), "", MonthlyReport_Entry)</f>
        <v/>
      </c>
      <c r="O115" s="1" t="str">
        <f>IF(OR(ISBLANK(MonthlyReport_Entry), O$1 = ""), "", MonthlyReport_Entry)</f>
        <v/>
      </c>
      <c r="P115" s="1" t="str">
        <f>IF(OR(ISBLANK(MonthlyReport_Entry), P$1 = ""), "", MonthlyReport_Entry)</f>
        <v/>
      </c>
      <c r="Q115" s="1" t="str">
        <f>IF(OR(ISBLANK(MonthlyReport_Entry), Q$1 = ""), "", MonthlyReport_Entry)</f>
        <v/>
      </c>
      <c r="R115" s="1" t="str">
        <f>IF(OR(ISBLANK(MonthlyReport_Entry), R$1 = ""), "", MonthlyReport_Entry)</f>
        <v/>
      </c>
      <c r="S115" s="1" t="str">
        <f>IF(OR(ISBLANK(MonthlyReport_Entry), S$1 = ""), "", MonthlyReport_Entry)</f>
        <v/>
      </c>
      <c r="T115" s="1" t="str">
        <f>IF(OR(ISBLANK(MonthlyReport_Entry), T$1 = ""), "", MonthlyReport_Entry)</f>
        <v/>
      </c>
      <c r="U115" s="1" t="str">
        <f>IF(OR(ISBLANK(MonthlyReport_Entry), U$1 = ""), "", MonthlyReport_Entry)</f>
        <v/>
      </c>
      <c r="V115" s="1" t="str">
        <f>IF(OR(ISBLANK(MonthlyReport_Entry), V$1 = ""), "", MonthlyReport_Entry)</f>
        <v/>
      </c>
      <c r="W115" s="1" t="str">
        <f>IF(OR(ISBLANK(MonthlyReport_Entry), W$1 = ""), "", MonthlyReport_Entry)</f>
        <v/>
      </c>
      <c r="X115" s="1" t="str">
        <f>IF(OR(ISBLANK(MonthlyReport_Entry), X$1 = ""), "", MonthlyReport_Entry)</f>
        <v/>
      </c>
      <c r="Y115" s="1" t="str">
        <f>IF(OR(ISBLANK(MonthlyReport_Entry), Y$1 = ""), "", MonthlyReport_Entry)</f>
        <v/>
      </c>
      <c r="Z115" s="1" t="str">
        <f>IF(OR(ISBLANK(MonthlyReport_Entry), Z$1 = ""), "", MonthlyReport_Entry)</f>
        <v/>
      </c>
      <c r="AA115" s="1" t="str">
        <f>IF(OR(ISBLANK(MonthlyReport_Entry), AA$1 = ""), "", MonthlyReport_Entry)</f>
        <v/>
      </c>
      <c r="AB115" s="1" t="str">
        <f>IF(OR(ISBLANK(MonthlyReport_Entry), AB$1 = ""), "", MonthlyReport_Entry)</f>
        <v/>
      </c>
      <c r="AC115" s="1" t="str">
        <f>IF(OR(ISBLANK(MonthlyReport_Entry), AC$1 = ""), "", MonthlyReport_Entry)</f>
        <v/>
      </c>
      <c r="AD115" s="1" t="str">
        <f>IF(OR(ISBLANK(MonthlyReport_Entry), AD$1 = ""), "", MonthlyReport_Entry)</f>
        <v/>
      </c>
      <c r="AE115" s="1" t="str">
        <f>IF(OR(ISBLANK(MonthlyReport_Entry), AE$1 = ""), "", MonthlyReport_Entry)</f>
        <v/>
      </c>
      <c r="AF115" s="1" t="str">
        <f>IF(OR(ISBLANK(MonthlyReport_Entry), AF$1 = ""), "", MonthlyReport_Entry)</f>
        <v/>
      </c>
      <c r="AG115" s="1" t="str">
        <f>IF(OR(ISBLANK(MonthlyReport_Entry), AG$1 = ""), "", MonthlyReport_Entry)</f>
        <v/>
      </c>
      <c r="AH115" s="1" t="str">
        <f>IF(OR(ISBLANK(MonthlyReport_Entry), AH$1 = ""), "", MonthlyReport_Entry)</f>
        <v/>
      </c>
      <c r="AI115" s="1" t="str">
        <f>IF(OR(ISBLANK(MonthlyReport_Entry), AI$1 = ""), "", MonthlyReport_Entry)</f>
        <v/>
      </c>
      <c r="AJ115" s="1" t="str">
        <f>IF(OR(ISBLANK(MonthlyReport_Entry), AJ$1 = ""), "", MonthlyReport_Entry)</f>
        <v/>
      </c>
      <c r="AK115" s="1" t="str">
        <f>IF(OR(ISBLANK(MonthlyReport_Entry), AK$1 = ""), "", MonthlyReport_Entry)</f>
        <v/>
      </c>
      <c r="AL115" s="1" t="str">
        <f>IF(OR(ISBLANK(MonthlyReport_Entry), AL$1 = ""), "", MonthlyReport_Entry)</f>
        <v/>
      </c>
      <c r="AM115" s="1" t="str">
        <f>IF(OR(ISBLANK(MonthlyReport_Entry), AM$1 = ""), "", MonthlyReport_Entry)</f>
        <v/>
      </c>
      <c r="AN115" s="1" t="str">
        <f>IF(OR(ISBLANK(MonthlyReport_Entry), AN$1 = ""), "", MonthlyReport_Entry)</f>
        <v/>
      </c>
      <c r="AO115" s="1" t="str">
        <f>IF(OR(ISBLANK(MonthlyReport_Entry), AO$1 = ""), "", MonthlyReport_Entry)</f>
        <v/>
      </c>
      <c r="AP115" s="1" t="str">
        <f>IF(OR(ISBLANK(MonthlyReport_Entry), AP$1 = ""), "", MonthlyReport_Entry)</f>
        <v/>
      </c>
      <c r="AQ115" s="1" t="str">
        <f>IF(OR(ISBLANK(MonthlyReport_Entry), AQ$1 = ""), "", MonthlyReport_Entry)</f>
        <v/>
      </c>
      <c r="AR115" s="1" t="str">
        <f>IF(OR(ISBLANK(MonthlyReport_Entry), AR$1 = ""), "", MonthlyReport_Entry)</f>
        <v/>
      </c>
      <c r="AS115" s="1" t="str">
        <f>IF(OR(ISBLANK(MonthlyReport_Entry), AS$1 = ""), "", MonthlyReport_Entry)</f>
        <v/>
      </c>
      <c r="AT115" s="1" t="str">
        <f>IF(OR(ISBLANK(MonthlyReport_Entry), AT$1 = ""), "", MonthlyReport_Entry)</f>
        <v/>
      </c>
      <c r="AU115" s="1" t="str">
        <f>IF(OR(ISBLANK(MonthlyReport_Entry), AU$1 = ""), "", MonthlyReport_Entry)</f>
        <v/>
      </c>
      <c r="AV115" s="1" t="str">
        <f>IF(OR(ISBLANK(MonthlyReport_Entry), AV$1 = ""), "", MonthlyReport_Entry)</f>
        <v/>
      </c>
      <c r="AW115" s="1" t="str">
        <f>IF(OR(ISBLANK(MonthlyReport_Entry), AW$1 = ""), "", MonthlyReport_Entry)</f>
        <v/>
      </c>
      <c r="AX115" s="1" t="str">
        <f>IF(OR(ISBLANK(MonthlyReport_Entry), AX$1 = ""), "", MonthlyReport_Entry)</f>
        <v/>
      </c>
      <c r="AY115" s="1" t="str">
        <f>IF(OR(ISBLANK(MonthlyReport_Entry), AY$1 = ""), "", MonthlyReport_Entry)</f>
        <v/>
      </c>
      <c r="AZ115" s="1" t="str">
        <f>IF(OR(ISBLANK(MonthlyReport_Entry), AZ$1 = ""), "", MonthlyReport_Entry)</f>
        <v/>
      </c>
      <c r="BA115" s="1" t="str">
        <f>IF(OR(ISBLANK(MonthlyReport_Entry), BA$1 = ""), "", MonthlyReport_Entry)</f>
        <v/>
      </c>
      <c r="BB115" s="1" t="str">
        <f>IF(OR(ISBLANK(MonthlyReport_Entry), BB$1 = ""), "", MonthlyReport_Entry)</f>
        <v/>
      </c>
      <c r="BC115" s="1" t="str">
        <f>IF(OR(ISBLANK(MonthlyReport_Entry), BC$1 = ""), "", MonthlyReport_Entry)</f>
        <v/>
      </c>
      <c r="BD115" s="1" t="str">
        <f>IF(OR(ISBLANK(MonthlyReport_Entry), BD$1 = ""), "", MonthlyReport_Entry)</f>
        <v/>
      </c>
      <c r="BE115" s="1" t="str">
        <f>IF(OR(ISBLANK(MonthlyReport_Entry), BE$1 = ""), "", MonthlyReport_Entry)</f>
        <v/>
      </c>
      <c r="BF115" s="1" t="str">
        <f>IF(OR(ISBLANK(MonthlyReport_Entry), BF$1 = ""), "", MonthlyReport_Entry)</f>
        <v/>
      </c>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row>
    <row r="116" spans="1:177" s="8" customFormat="1" x14ac:dyDescent="0.45">
      <c r="A116" s="58"/>
      <c r="B116" s="14" t="str">
        <f t="shared" si="9"/>
        <v/>
      </c>
      <c r="C116" s="11" t="str">
        <f t="shared" si="8"/>
        <v/>
      </c>
      <c r="D116" s="11" t="str">
        <f>IF($B116 &lt;&gt; "", SUMIF(Transactions!$C:$C, "&lt;" &amp; EDATE($B116, 1), Transactions!G:G), "")</f>
        <v/>
      </c>
      <c r="E116" s="9" t="str">
        <f>Investments!C117</f>
        <v/>
      </c>
      <c r="F116" s="10" t="str">
        <f>IF(B116 &lt;&gt; "", SUMIFS(Transactions!$G:$G, Transactions!H:H, "=" &amp; TRUE, Transactions!$C:$C, "&gt;=" &amp; $B116, Transactions!$C:$C, "&lt;" &amp; EDATE($B116, 1)), "")</f>
        <v/>
      </c>
      <c r="G116" s="10" t="str">
        <f>IF(B116 &lt;&gt; "", SUMIFS(Transactions!$G:$G, Transactions!$C:$C, "&gt;=" &amp; $B116, Transactions!$C:$C, "&lt;" &amp; EDATE($B116, 1)), "")</f>
        <v/>
      </c>
      <c r="H116" s="3" t="str">
        <f t="shared" si="10"/>
        <v/>
      </c>
      <c r="I116" s="1" t="str">
        <f>IF(OR(ISBLANK(MonthlyReport_Entry), I$1 = ""), "", MonthlyReport_Entry)</f>
        <v/>
      </c>
      <c r="J116" s="1" t="str">
        <f>IF(OR(ISBLANK(MonthlyReport_Entry), J$1 = ""), "", MonthlyReport_Entry)</f>
        <v/>
      </c>
      <c r="K116" s="1" t="str">
        <f>IF(OR(ISBLANK(MonthlyReport_Entry), K$1 = ""), "", MonthlyReport_Entry)</f>
        <v/>
      </c>
      <c r="L116" s="1" t="str">
        <f>IF(OR(ISBLANK(MonthlyReport_Entry), L$1 = ""), "", MonthlyReport_Entry)</f>
        <v/>
      </c>
      <c r="M116" s="1" t="str">
        <f>IF(OR(ISBLANK(MonthlyReport_Entry), M$1 = ""), "", MonthlyReport_Entry)</f>
        <v/>
      </c>
      <c r="N116" s="1" t="str">
        <f>IF(OR(ISBLANK(MonthlyReport_Entry), N$1 = ""), "", MonthlyReport_Entry)</f>
        <v/>
      </c>
      <c r="O116" s="1" t="str">
        <f>IF(OR(ISBLANK(MonthlyReport_Entry), O$1 = ""), "", MonthlyReport_Entry)</f>
        <v/>
      </c>
      <c r="P116" s="1" t="str">
        <f>IF(OR(ISBLANK(MonthlyReport_Entry), P$1 = ""), "", MonthlyReport_Entry)</f>
        <v/>
      </c>
      <c r="Q116" s="1" t="str">
        <f>IF(OR(ISBLANK(MonthlyReport_Entry), Q$1 = ""), "", MonthlyReport_Entry)</f>
        <v/>
      </c>
      <c r="R116" s="1" t="str">
        <f>IF(OR(ISBLANK(MonthlyReport_Entry), R$1 = ""), "", MonthlyReport_Entry)</f>
        <v/>
      </c>
      <c r="S116" s="1" t="str">
        <f>IF(OR(ISBLANK(MonthlyReport_Entry), S$1 = ""), "", MonthlyReport_Entry)</f>
        <v/>
      </c>
      <c r="T116" s="1" t="str">
        <f>IF(OR(ISBLANK(MonthlyReport_Entry), T$1 = ""), "", MonthlyReport_Entry)</f>
        <v/>
      </c>
      <c r="U116" s="1" t="str">
        <f>IF(OR(ISBLANK(MonthlyReport_Entry), U$1 = ""), "", MonthlyReport_Entry)</f>
        <v/>
      </c>
      <c r="V116" s="1" t="str">
        <f>IF(OR(ISBLANK(MonthlyReport_Entry), V$1 = ""), "", MonthlyReport_Entry)</f>
        <v/>
      </c>
      <c r="W116" s="1" t="str">
        <f>IF(OR(ISBLANK(MonthlyReport_Entry), W$1 = ""), "", MonthlyReport_Entry)</f>
        <v/>
      </c>
      <c r="X116" s="1" t="str">
        <f>IF(OR(ISBLANK(MonthlyReport_Entry), X$1 = ""), "", MonthlyReport_Entry)</f>
        <v/>
      </c>
      <c r="Y116" s="1" t="str">
        <f>IF(OR(ISBLANK(MonthlyReport_Entry), Y$1 = ""), "", MonthlyReport_Entry)</f>
        <v/>
      </c>
      <c r="Z116" s="1" t="str">
        <f>IF(OR(ISBLANK(MonthlyReport_Entry), Z$1 = ""), "", MonthlyReport_Entry)</f>
        <v/>
      </c>
      <c r="AA116" s="1" t="str">
        <f>IF(OR(ISBLANK(MonthlyReport_Entry), AA$1 = ""), "", MonthlyReport_Entry)</f>
        <v/>
      </c>
      <c r="AB116" s="1" t="str">
        <f>IF(OR(ISBLANK(MonthlyReport_Entry), AB$1 = ""), "", MonthlyReport_Entry)</f>
        <v/>
      </c>
      <c r="AC116" s="1" t="str">
        <f>IF(OR(ISBLANK(MonthlyReport_Entry), AC$1 = ""), "", MonthlyReport_Entry)</f>
        <v/>
      </c>
      <c r="AD116" s="1" t="str">
        <f>IF(OR(ISBLANK(MonthlyReport_Entry), AD$1 = ""), "", MonthlyReport_Entry)</f>
        <v/>
      </c>
      <c r="AE116" s="1" t="str">
        <f>IF(OR(ISBLANK(MonthlyReport_Entry), AE$1 = ""), "", MonthlyReport_Entry)</f>
        <v/>
      </c>
      <c r="AF116" s="1" t="str">
        <f>IF(OR(ISBLANK(MonthlyReport_Entry), AF$1 = ""), "", MonthlyReport_Entry)</f>
        <v/>
      </c>
      <c r="AG116" s="1" t="str">
        <f>IF(OR(ISBLANK(MonthlyReport_Entry), AG$1 = ""), "", MonthlyReport_Entry)</f>
        <v/>
      </c>
      <c r="AH116" s="1" t="str">
        <f>IF(OR(ISBLANK(MonthlyReport_Entry), AH$1 = ""), "", MonthlyReport_Entry)</f>
        <v/>
      </c>
      <c r="AI116" s="1" t="str">
        <f>IF(OR(ISBLANK(MonthlyReport_Entry), AI$1 = ""), "", MonthlyReport_Entry)</f>
        <v/>
      </c>
      <c r="AJ116" s="1" t="str">
        <f>IF(OR(ISBLANK(MonthlyReport_Entry), AJ$1 = ""), "", MonthlyReport_Entry)</f>
        <v/>
      </c>
      <c r="AK116" s="1" t="str">
        <f>IF(OR(ISBLANK(MonthlyReport_Entry), AK$1 = ""), "", MonthlyReport_Entry)</f>
        <v/>
      </c>
      <c r="AL116" s="1" t="str">
        <f>IF(OR(ISBLANK(MonthlyReport_Entry), AL$1 = ""), "", MonthlyReport_Entry)</f>
        <v/>
      </c>
      <c r="AM116" s="1" t="str">
        <f>IF(OR(ISBLANK(MonthlyReport_Entry), AM$1 = ""), "", MonthlyReport_Entry)</f>
        <v/>
      </c>
      <c r="AN116" s="1" t="str">
        <f>IF(OR(ISBLANK(MonthlyReport_Entry), AN$1 = ""), "", MonthlyReport_Entry)</f>
        <v/>
      </c>
      <c r="AO116" s="1" t="str">
        <f>IF(OR(ISBLANK(MonthlyReport_Entry), AO$1 = ""), "", MonthlyReport_Entry)</f>
        <v/>
      </c>
      <c r="AP116" s="1" t="str">
        <f>IF(OR(ISBLANK(MonthlyReport_Entry), AP$1 = ""), "", MonthlyReport_Entry)</f>
        <v/>
      </c>
      <c r="AQ116" s="1" t="str">
        <f>IF(OR(ISBLANK(MonthlyReport_Entry), AQ$1 = ""), "", MonthlyReport_Entry)</f>
        <v/>
      </c>
      <c r="AR116" s="1" t="str">
        <f>IF(OR(ISBLANK(MonthlyReport_Entry), AR$1 = ""), "", MonthlyReport_Entry)</f>
        <v/>
      </c>
      <c r="AS116" s="1" t="str">
        <f>IF(OR(ISBLANK(MonthlyReport_Entry), AS$1 = ""), "", MonthlyReport_Entry)</f>
        <v/>
      </c>
      <c r="AT116" s="1" t="str">
        <f>IF(OR(ISBLANK(MonthlyReport_Entry), AT$1 = ""), "", MonthlyReport_Entry)</f>
        <v/>
      </c>
      <c r="AU116" s="1" t="str">
        <f>IF(OR(ISBLANK(MonthlyReport_Entry), AU$1 = ""), "", MonthlyReport_Entry)</f>
        <v/>
      </c>
      <c r="AV116" s="1" t="str">
        <f>IF(OR(ISBLANK(MonthlyReport_Entry), AV$1 = ""), "", MonthlyReport_Entry)</f>
        <v/>
      </c>
      <c r="AW116" s="1" t="str">
        <f>IF(OR(ISBLANK(MonthlyReport_Entry), AW$1 = ""), "", MonthlyReport_Entry)</f>
        <v/>
      </c>
      <c r="AX116" s="1" t="str">
        <f>IF(OR(ISBLANK(MonthlyReport_Entry), AX$1 = ""), "", MonthlyReport_Entry)</f>
        <v/>
      </c>
      <c r="AY116" s="1" t="str">
        <f>IF(OR(ISBLANK(MonthlyReport_Entry), AY$1 = ""), "", MonthlyReport_Entry)</f>
        <v/>
      </c>
      <c r="AZ116" s="1" t="str">
        <f>IF(OR(ISBLANK(MonthlyReport_Entry), AZ$1 = ""), "", MonthlyReport_Entry)</f>
        <v/>
      </c>
      <c r="BA116" s="1" t="str">
        <f>IF(OR(ISBLANK(MonthlyReport_Entry), BA$1 = ""), "", MonthlyReport_Entry)</f>
        <v/>
      </c>
      <c r="BB116" s="1" t="str">
        <f>IF(OR(ISBLANK(MonthlyReport_Entry), BB$1 = ""), "", MonthlyReport_Entry)</f>
        <v/>
      </c>
      <c r="BC116" s="1" t="str">
        <f>IF(OR(ISBLANK(MonthlyReport_Entry), BC$1 = ""), "", MonthlyReport_Entry)</f>
        <v/>
      </c>
      <c r="BD116" s="1" t="str">
        <f>IF(OR(ISBLANK(MonthlyReport_Entry), BD$1 = ""), "", MonthlyReport_Entry)</f>
        <v/>
      </c>
      <c r="BE116" s="1" t="str">
        <f>IF(OR(ISBLANK(MonthlyReport_Entry), BE$1 = ""), "", MonthlyReport_Entry)</f>
        <v/>
      </c>
      <c r="BF116" s="1" t="str">
        <f>IF(OR(ISBLANK(MonthlyReport_Entry), BF$1 = ""), "", MonthlyReport_Entry)</f>
        <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row>
    <row r="117" spans="1:177" s="8" customFormat="1" x14ac:dyDescent="0.45">
      <c r="A117" s="58"/>
      <c r="B117" s="14" t="str">
        <f t="shared" si="9"/>
        <v/>
      </c>
      <c r="C117" s="11" t="str">
        <f t="shared" si="8"/>
        <v/>
      </c>
      <c r="D117" s="11" t="str">
        <f>IF($B117 &lt;&gt; "", SUMIF(Transactions!$C:$C, "&lt;" &amp; EDATE($B117, 1), Transactions!G:G), "")</f>
        <v/>
      </c>
      <c r="E117" s="9" t="str">
        <f>Investments!C118</f>
        <v/>
      </c>
      <c r="F117" s="10" t="str">
        <f>IF(B117 &lt;&gt; "", SUMIFS(Transactions!$G:$G, Transactions!H:H, "=" &amp; TRUE, Transactions!$C:$C, "&gt;=" &amp; $B117, Transactions!$C:$C, "&lt;" &amp; EDATE($B117, 1)), "")</f>
        <v/>
      </c>
      <c r="G117" s="10" t="str">
        <f>IF(B117 &lt;&gt; "", SUMIFS(Transactions!$G:$G, Transactions!$C:$C, "&gt;=" &amp; $B117, Transactions!$C:$C, "&lt;" &amp; EDATE($B117, 1)), "")</f>
        <v/>
      </c>
      <c r="H117" s="3" t="str">
        <f t="shared" si="10"/>
        <v/>
      </c>
      <c r="I117" s="1" t="str">
        <f>IF(OR(ISBLANK(MonthlyReport_Entry), I$1 = ""), "", MonthlyReport_Entry)</f>
        <v/>
      </c>
      <c r="J117" s="1" t="str">
        <f>IF(OR(ISBLANK(MonthlyReport_Entry), J$1 = ""), "", MonthlyReport_Entry)</f>
        <v/>
      </c>
      <c r="K117" s="1" t="str">
        <f>IF(OR(ISBLANK(MonthlyReport_Entry), K$1 = ""), "", MonthlyReport_Entry)</f>
        <v/>
      </c>
      <c r="L117" s="1" t="str">
        <f>IF(OR(ISBLANK(MonthlyReport_Entry), L$1 = ""), "", MonthlyReport_Entry)</f>
        <v/>
      </c>
      <c r="M117" s="1" t="str">
        <f>IF(OR(ISBLANK(MonthlyReport_Entry), M$1 = ""), "", MonthlyReport_Entry)</f>
        <v/>
      </c>
      <c r="N117" s="1" t="str">
        <f>IF(OR(ISBLANK(MonthlyReport_Entry), N$1 = ""), "", MonthlyReport_Entry)</f>
        <v/>
      </c>
      <c r="O117" s="1" t="str">
        <f>IF(OR(ISBLANK(MonthlyReport_Entry), O$1 = ""), "", MonthlyReport_Entry)</f>
        <v/>
      </c>
      <c r="P117" s="1" t="str">
        <f>IF(OR(ISBLANK(MonthlyReport_Entry), P$1 = ""), "", MonthlyReport_Entry)</f>
        <v/>
      </c>
      <c r="Q117" s="1" t="str">
        <f>IF(OR(ISBLANK(MonthlyReport_Entry), Q$1 = ""), "", MonthlyReport_Entry)</f>
        <v/>
      </c>
      <c r="R117" s="1" t="str">
        <f>IF(OR(ISBLANK(MonthlyReport_Entry), R$1 = ""), "", MonthlyReport_Entry)</f>
        <v/>
      </c>
      <c r="S117" s="1" t="str">
        <f>IF(OR(ISBLANK(MonthlyReport_Entry), S$1 = ""), "", MonthlyReport_Entry)</f>
        <v/>
      </c>
      <c r="T117" s="1" t="str">
        <f>IF(OR(ISBLANK(MonthlyReport_Entry), T$1 = ""), "", MonthlyReport_Entry)</f>
        <v/>
      </c>
      <c r="U117" s="1" t="str">
        <f>IF(OR(ISBLANK(MonthlyReport_Entry), U$1 = ""), "", MonthlyReport_Entry)</f>
        <v/>
      </c>
      <c r="V117" s="1" t="str">
        <f>IF(OR(ISBLANK(MonthlyReport_Entry), V$1 = ""), "", MonthlyReport_Entry)</f>
        <v/>
      </c>
      <c r="W117" s="1" t="str">
        <f>IF(OR(ISBLANK(MonthlyReport_Entry), W$1 = ""), "", MonthlyReport_Entry)</f>
        <v/>
      </c>
      <c r="X117" s="1" t="str">
        <f>IF(OR(ISBLANK(MonthlyReport_Entry), X$1 = ""), "", MonthlyReport_Entry)</f>
        <v/>
      </c>
      <c r="Y117" s="1" t="str">
        <f>IF(OR(ISBLANK(MonthlyReport_Entry), Y$1 = ""), "", MonthlyReport_Entry)</f>
        <v/>
      </c>
      <c r="Z117" s="1" t="str">
        <f>IF(OR(ISBLANK(MonthlyReport_Entry), Z$1 = ""), "", MonthlyReport_Entry)</f>
        <v/>
      </c>
      <c r="AA117" s="1" t="str">
        <f>IF(OR(ISBLANK(MonthlyReport_Entry), AA$1 = ""), "", MonthlyReport_Entry)</f>
        <v/>
      </c>
      <c r="AB117" s="1" t="str">
        <f>IF(OR(ISBLANK(MonthlyReport_Entry), AB$1 = ""), "", MonthlyReport_Entry)</f>
        <v/>
      </c>
      <c r="AC117" s="1" t="str">
        <f>IF(OR(ISBLANK(MonthlyReport_Entry), AC$1 = ""), "", MonthlyReport_Entry)</f>
        <v/>
      </c>
      <c r="AD117" s="1" t="str">
        <f>IF(OR(ISBLANK(MonthlyReport_Entry), AD$1 = ""), "", MonthlyReport_Entry)</f>
        <v/>
      </c>
      <c r="AE117" s="1" t="str">
        <f>IF(OR(ISBLANK(MonthlyReport_Entry), AE$1 = ""), "", MonthlyReport_Entry)</f>
        <v/>
      </c>
      <c r="AF117" s="1" t="str">
        <f>IF(OR(ISBLANK(MonthlyReport_Entry), AF$1 = ""), "", MonthlyReport_Entry)</f>
        <v/>
      </c>
      <c r="AG117" s="1" t="str">
        <f>IF(OR(ISBLANK(MonthlyReport_Entry), AG$1 = ""), "", MonthlyReport_Entry)</f>
        <v/>
      </c>
      <c r="AH117" s="1" t="str">
        <f>IF(OR(ISBLANK(MonthlyReport_Entry), AH$1 = ""), "", MonthlyReport_Entry)</f>
        <v/>
      </c>
      <c r="AI117" s="1" t="str">
        <f>IF(OR(ISBLANK(MonthlyReport_Entry), AI$1 = ""), "", MonthlyReport_Entry)</f>
        <v/>
      </c>
      <c r="AJ117" s="1" t="str">
        <f>IF(OR(ISBLANK(MonthlyReport_Entry), AJ$1 = ""), "", MonthlyReport_Entry)</f>
        <v/>
      </c>
      <c r="AK117" s="1" t="str">
        <f>IF(OR(ISBLANK(MonthlyReport_Entry), AK$1 = ""), "", MonthlyReport_Entry)</f>
        <v/>
      </c>
      <c r="AL117" s="1" t="str">
        <f>IF(OR(ISBLANK(MonthlyReport_Entry), AL$1 = ""), "", MonthlyReport_Entry)</f>
        <v/>
      </c>
      <c r="AM117" s="1" t="str">
        <f>IF(OR(ISBLANK(MonthlyReport_Entry), AM$1 = ""), "", MonthlyReport_Entry)</f>
        <v/>
      </c>
      <c r="AN117" s="1" t="str">
        <f>IF(OR(ISBLANK(MonthlyReport_Entry), AN$1 = ""), "", MonthlyReport_Entry)</f>
        <v/>
      </c>
      <c r="AO117" s="1" t="str">
        <f>IF(OR(ISBLANK(MonthlyReport_Entry), AO$1 = ""), "", MonthlyReport_Entry)</f>
        <v/>
      </c>
      <c r="AP117" s="1" t="str">
        <f>IF(OR(ISBLANK(MonthlyReport_Entry), AP$1 = ""), "", MonthlyReport_Entry)</f>
        <v/>
      </c>
      <c r="AQ117" s="1" t="str">
        <f>IF(OR(ISBLANK(MonthlyReport_Entry), AQ$1 = ""), "", MonthlyReport_Entry)</f>
        <v/>
      </c>
      <c r="AR117" s="1" t="str">
        <f>IF(OR(ISBLANK(MonthlyReport_Entry), AR$1 = ""), "", MonthlyReport_Entry)</f>
        <v/>
      </c>
      <c r="AS117" s="1" t="str">
        <f>IF(OR(ISBLANK(MonthlyReport_Entry), AS$1 = ""), "", MonthlyReport_Entry)</f>
        <v/>
      </c>
      <c r="AT117" s="1" t="str">
        <f>IF(OR(ISBLANK(MonthlyReport_Entry), AT$1 = ""), "", MonthlyReport_Entry)</f>
        <v/>
      </c>
      <c r="AU117" s="1" t="str">
        <f>IF(OR(ISBLANK(MonthlyReport_Entry), AU$1 = ""), "", MonthlyReport_Entry)</f>
        <v/>
      </c>
      <c r="AV117" s="1" t="str">
        <f>IF(OR(ISBLANK(MonthlyReport_Entry), AV$1 = ""), "", MonthlyReport_Entry)</f>
        <v/>
      </c>
      <c r="AW117" s="1" t="str">
        <f>IF(OR(ISBLANK(MonthlyReport_Entry), AW$1 = ""), "", MonthlyReport_Entry)</f>
        <v/>
      </c>
      <c r="AX117" s="1" t="str">
        <f>IF(OR(ISBLANK(MonthlyReport_Entry), AX$1 = ""), "", MonthlyReport_Entry)</f>
        <v/>
      </c>
      <c r="AY117" s="1" t="str">
        <f>IF(OR(ISBLANK(MonthlyReport_Entry), AY$1 = ""), "", MonthlyReport_Entry)</f>
        <v/>
      </c>
      <c r="AZ117" s="1" t="str">
        <f>IF(OR(ISBLANK(MonthlyReport_Entry), AZ$1 = ""), "", MonthlyReport_Entry)</f>
        <v/>
      </c>
      <c r="BA117" s="1" t="str">
        <f>IF(OR(ISBLANK(MonthlyReport_Entry), BA$1 = ""), "", MonthlyReport_Entry)</f>
        <v/>
      </c>
      <c r="BB117" s="1" t="str">
        <f>IF(OR(ISBLANK(MonthlyReport_Entry), BB$1 = ""), "", MonthlyReport_Entry)</f>
        <v/>
      </c>
      <c r="BC117" s="1" t="str">
        <f>IF(OR(ISBLANK(MonthlyReport_Entry), BC$1 = ""), "", MonthlyReport_Entry)</f>
        <v/>
      </c>
      <c r="BD117" s="1" t="str">
        <f>IF(OR(ISBLANK(MonthlyReport_Entry), BD$1 = ""), "", MonthlyReport_Entry)</f>
        <v/>
      </c>
      <c r="BE117" s="1" t="str">
        <f>IF(OR(ISBLANK(MonthlyReport_Entry), BE$1 = ""), "", MonthlyReport_Entry)</f>
        <v/>
      </c>
      <c r="BF117" s="1" t="str">
        <f>IF(OR(ISBLANK(MonthlyReport_Entry), BF$1 = ""), "", MonthlyReport_Entry)</f>
        <v/>
      </c>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row>
    <row r="118" spans="1:177" s="8" customFormat="1" x14ac:dyDescent="0.45">
      <c r="A118" s="58"/>
      <c r="B118" s="14" t="str">
        <f t="shared" si="9"/>
        <v/>
      </c>
      <c r="C118" s="11" t="str">
        <f t="shared" si="8"/>
        <v/>
      </c>
      <c r="D118" s="11" t="str">
        <f>IF($B118 &lt;&gt; "", SUMIF(Transactions!$C:$C, "&lt;" &amp; EDATE($B118, 1), Transactions!G:G), "")</f>
        <v/>
      </c>
      <c r="E118" s="9" t="str">
        <f>Investments!C119</f>
        <v/>
      </c>
      <c r="F118" s="10" t="str">
        <f>IF(B118 &lt;&gt; "", SUMIFS(Transactions!$G:$G, Transactions!H:H, "=" &amp; TRUE, Transactions!$C:$C, "&gt;=" &amp; $B118, Transactions!$C:$C, "&lt;" &amp; EDATE($B118, 1)), "")</f>
        <v/>
      </c>
      <c r="G118" s="10" t="str">
        <f>IF(B118 &lt;&gt; "", SUMIFS(Transactions!$G:$G, Transactions!$C:$C, "&gt;=" &amp; $B118, Transactions!$C:$C, "&lt;" &amp; EDATE($B118, 1)), "")</f>
        <v/>
      </c>
      <c r="H118" s="3" t="str">
        <f t="shared" si="10"/>
        <v/>
      </c>
      <c r="I118" s="1" t="str">
        <f>IF(OR(ISBLANK(MonthlyReport_Entry), I$1 = ""), "", MonthlyReport_Entry)</f>
        <v/>
      </c>
      <c r="J118" s="1" t="str">
        <f>IF(OR(ISBLANK(MonthlyReport_Entry), J$1 = ""), "", MonthlyReport_Entry)</f>
        <v/>
      </c>
      <c r="K118" s="1" t="str">
        <f>IF(OR(ISBLANK(MonthlyReport_Entry), K$1 = ""), "", MonthlyReport_Entry)</f>
        <v/>
      </c>
      <c r="L118" s="1" t="str">
        <f>IF(OR(ISBLANK(MonthlyReport_Entry), L$1 = ""), "", MonthlyReport_Entry)</f>
        <v/>
      </c>
      <c r="M118" s="1" t="str">
        <f>IF(OR(ISBLANK(MonthlyReport_Entry), M$1 = ""), "", MonthlyReport_Entry)</f>
        <v/>
      </c>
      <c r="N118" s="1" t="str">
        <f>IF(OR(ISBLANK(MonthlyReport_Entry), N$1 = ""), "", MonthlyReport_Entry)</f>
        <v/>
      </c>
      <c r="O118" s="1" t="str">
        <f>IF(OR(ISBLANK(MonthlyReport_Entry), O$1 = ""), "", MonthlyReport_Entry)</f>
        <v/>
      </c>
      <c r="P118" s="1" t="str">
        <f>IF(OR(ISBLANK(MonthlyReport_Entry), P$1 = ""), "", MonthlyReport_Entry)</f>
        <v/>
      </c>
      <c r="Q118" s="1" t="str">
        <f>IF(OR(ISBLANK(MonthlyReport_Entry), Q$1 = ""), "", MonthlyReport_Entry)</f>
        <v/>
      </c>
      <c r="R118" s="1" t="str">
        <f>IF(OR(ISBLANK(MonthlyReport_Entry), R$1 = ""), "", MonthlyReport_Entry)</f>
        <v/>
      </c>
      <c r="S118" s="1" t="str">
        <f>IF(OR(ISBLANK(MonthlyReport_Entry), S$1 = ""), "", MonthlyReport_Entry)</f>
        <v/>
      </c>
      <c r="T118" s="1" t="str">
        <f>IF(OR(ISBLANK(MonthlyReport_Entry), T$1 = ""), "", MonthlyReport_Entry)</f>
        <v/>
      </c>
      <c r="U118" s="1" t="str">
        <f>IF(OR(ISBLANK(MonthlyReport_Entry), U$1 = ""), "", MonthlyReport_Entry)</f>
        <v/>
      </c>
      <c r="V118" s="1" t="str">
        <f>IF(OR(ISBLANK(MonthlyReport_Entry), V$1 = ""), "", MonthlyReport_Entry)</f>
        <v/>
      </c>
      <c r="W118" s="1" t="str">
        <f>IF(OR(ISBLANK(MonthlyReport_Entry), W$1 = ""), "", MonthlyReport_Entry)</f>
        <v/>
      </c>
      <c r="X118" s="1" t="str">
        <f>IF(OR(ISBLANK(MonthlyReport_Entry), X$1 = ""), "", MonthlyReport_Entry)</f>
        <v/>
      </c>
      <c r="Y118" s="1" t="str">
        <f>IF(OR(ISBLANK(MonthlyReport_Entry), Y$1 = ""), "", MonthlyReport_Entry)</f>
        <v/>
      </c>
      <c r="Z118" s="1" t="str">
        <f>IF(OR(ISBLANK(MonthlyReport_Entry), Z$1 = ""), "", MonthlyReport_Entry)</f>
        <v/>
      </c>
      <c r="AA118" s="1" t="str">
        <f>IF(OR(ISBLANK(MonthlyReport_Entry), AA$1 = ""), "", MonthlyReport_Entry)</f>
        <v/>
      </c>
      <c r="AB118" s="1" t="str">
        <f>IF(OR(ISBLANK(MonthlyReport_Entry), AB$1 = ""), "", MonthlyReport_Entry)</f>
        <v/>
      </c>
      <c r="AC118" s="1" t="str">
        <f>IF(OR(ISBLANK(MonthlyReport_Entry), AC$1 = ""), "", MonthlyReport_Entry)</f>
        <v/>
      </c>
      <c r="AD118" s="1" t="str">
        <f>IF(OR(ISBLANK(MonthlyReport_Entry), AD$1 = ""), "", MonthlyReport_Entry)</f>
        <v/>
      </c>
      <c r="AE118" s="1" t="str">
        <f>IF(OR(ISBLANK(MonthlyReport_Entry), AE$1 = ""), "", MonthlyReport_Entry)</f>
        <v/>
      </c>
      <c r="AF118" s="1" t="str">
        <f>IF(OR(ISBLANK(MonthlyReport_Entry), AF$1 = ""), "", MonthlyReport_Entry)</f>
        <v/>
      </c>
      <c r="AG118" s="1" t="str">
        <f>IF(OR(ISBLANK(MonthlyReport_Entry), AG$1 = ""), "", MonthlyReport_Entry)</f>
        <v/>
      </c>
      <c r="AH118" s="1" t="str">
        <f>IF(OR(ISBLANK(MonthlyReport_Entry), AH$1 = ""), "", MonthlyReport_Entry)</f>
        <v/>
      </c>
      <c r="AI118" s="1" t="str">
        <f>IF(OR(ISBLANK(MonthlyReport_Entry), AI$1 = ""), "", MonthlyReport_Entry)</f>
        <v/>
      </c>
      <c r="AJ118" s="1" t="str">
        <f>IF(OR(ISBLANK(MonthlyReport_Entry), AJ$1 = ""), "", MonthlyReport_Entry)</f>
        <v/>
      </c>
      <c r="AK118" s="1" t="str">
        <f>IF(OR(ISBLANK(MonthlyReport_Entry), AK$1 = ""), "", MonthlyReport_Entry)</f>
        <v/>
      </c>
      <c r="AL118" s="1" t="str">
        <f>IF(OR(ISBLANK(MonthlyReport_Entry), AL$1 = ""), "", MonthlyReport_Entry)</f>
        <v/>
      </c>
      <c r="AM118" s="1" t="str">
        <f>IF(OR(ISBLANK(MonthlyReport_Entry), AM$1 = ""), "", MonthlyReport_Entry)</f>
        <v/>
      </c>
      <c r="AN118" s="1" t="str">
        <f>IF(OR(ISBLANK(MonthlyReport_Entry), AN$1 = ""), "", MonthlyReport_Entry)</f>
        <v/>
      </c>
      <c r="AO118" s="1" t="str">
        <f>IF(OR(ISBLANK(MonthlyReport_Entry), AO$1 = ""), "", MonthlyReport_Entry)</f>
        <v/>
      </c>
      <c r="AP118" s="1" t="str">
        <f>IF(OR(ISBLANK(MonthlyReport_Entry), AP$1 = ""), "", MonthlyReport_Entry)</f>
        <v/>
      </c>
      <c r="AQ118" s="1" t="str">
        <f>IF(OR(ISBLANK(MonthlyReport_Entry), AQ$1 = ""), "", MonthlyReport_Entry)</f>
        <v/>
      </c>
      <c r="AR118" s="1" t="str">
        <f>IF(OR(ISBLANK(MonthlyReport_Entry), AR$1 = ""), "", MonthlyReport_Entry)</f>
        <v/>
      </c>
      <c r="AS118" s="1" t="str">
        <f>IF(OR(ISBLANK(MonthlyReport_Entry), AS$1 = ""), "", MonthlyReport_Entry)</f>
        <v/>
      </c>
      <c r="AT118" s="1" t="str">
        <f>IF(OR(ISBLANK(MonthlyReport_Entry), AT$1 = ""), "", MonthlyReport_Entry)</f>
        <v/>
      </c>
      <c r="AU118" s="1" t="str">
        <f>IF(OR(ISBLANK(MonthlyReport_Entry), AU$1 = ""), "", MonthlyReport_Entry)</f>
        <v/>
      </c>
      <c r="AV118" s="1" t="str">
        <f>IF(OR(ISBLANK(MonthlyReport_Entry), AV$1 = ""), "", MonthlyReport_Entry)</f>
        <v/>
      </c>
      <c r="AW118" s="1" t="str">
        <f>IF(OR(ISBLANK(MonthlyReport_Entry), AW$1 = ""), "", MonthlyReport_Entry)</f>
        <v/>
      </c>
      <c r="AX118" s="1" t="str">
        <f>IF(OR(ISBLANK(MonthlyReport_Entry), AX$1 = ""), "", MonthlyReport_Entry)</f>
        <v/>
      </c>
      <c r="AY118" s="1" t="str">
        <f>IF(OR(ISBLANK(MonthlyReport_Entry), AY$1 = ""), "", MonthlyReport_Entry)</f>
        <v/>
      </c>
      <c r="AZ118" s="1" t="str">
        <f>IF(OR(ISBLANK(MonthlyReport_Entry), AZ$1 = ""), "", MonthlyReport_Entry)</f>
        <v/>
      </c>
      <c r="BA118" s="1" t="str">
        <f>IF(OR(ISBLANK(MonthlyReport_Entry), BA$1 = ""), "", MonthlyReport_Entry)</f>
        <v/>
      </c>
      <c r="BB118" s="1" t="str">
        <f>IF(OR(ISBLANK(MonthlyReport_Entry), BB$1 = ""), "", MonthlyReport_Entry)</f>
        <v/>
      </c>
      <c r="BC118" s="1" t="str">
        <f>IF(OR(ISBLANK(MonthlyReport_Entry), BC$1 = ""), "", MonthlyReport_Entry)</f>
        <v/>
      </c>
      <c r="BD118" s="1" t="str">
        <f>IF(OR(ISBLANK(MonthlyReport_Entry), BD$1 = ""), "", MonthlyReport_Entry)</f>
        <v/>
      </c>
      <c r="BE118" s="1" t="str">
        <f>IF(OR(ISBLANK(MonthlyReport_Entry), BE$1 = ""), "", MonthlyReport_Entry)</f>
        <v/>
      </c>
      <c r="BF118" s="1" t="str">
        <f>IF(OR(ISBLANK(MonthlyReport_Entry), BF$1 = ""), "", MonthlyReport_Entry)</f>
        <v/>
      </c>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row>
    <row r="119" spans="1:177" s="8" customFormat="1" x14ac:dyDescent="0.45">
      <c r="A119" s="58"/>
      <c r="B119" s="14" t="str">
        <f t="shared" si="9"/>
        <v/>
      </c>
      <c r="C119" s="11" t="str">
        <f t="shared" si="8"/>
        <v/>
      </c>
      <c r="D119" s="11" t="str">
        <f>IF($B119 &lt;&gt; "", SUMIF(Transactions!$C:$C, "&lt;" &amp; EDATE($B119, 1), Transactions!G:G), "")</f>
        <v/>
      </c>
      <c r="E119" s="9" t="str">
        <f>Investments!C120</f>
        <v/>
      </c>
      <c r="F119" s="10" t="str">
        <f>IF(B119 &lt;&gt; "", SUMIFS(Transactions!$G:$G, Transactions!H:H, "=" &amp; TRUE, Transactions!$C:$C, "&gt;=" &amp; $B119, Transactions!$C:$C, "&lt;" &amp; EDATE($B119, 1)), "")</f>
        <v/>
      </c>
      <c r="G119" s="10" t="str">
        <f>IF(B119 &lt;&gt; "", SUMIFS(Transactions!$G:$G, Transactions!$C:$C, "&gt;=" &amp; $B119, Transactions!$C:$C, "&lt;" &amp; EDATE($B119, 1)), "")</f>
        <v/>
      </c>
      <c r="H119" s="3" t="str">
        <f t="shared" si="10"/>
        <v/>
      </c>
      <c r="I119" s="1" t="str">
        <f>IF(OR(ISBLANK(MonthlyReport_Entry), I$1 = ""), "", MonthlyReport_Entry)</f>
        <v/>
      </c>
      <c r="J119" s="1" t="str">
        <f>IF(OR(ISBLANK(MonthlyReport_Entry), J$1 = ""), "", MonthlyReport_Entry)</f>
        <v/>
      </c>
      <c r="K119" s="1" t="str">
        <f>IF(OR(ISBLANK(MonthlyReport_Entry), K$1 = ""), "", MonthlyReport_Entry)</f>
        <v/>
      </c>
      <c r="L119" s="1" t="str">
        <f>IF(OR(ISBLANK(MonthlyReport_Entry), L$1 = ""), "", MonthlyReport_Entry)</f>
        <v/>
      </c>
      <c r="M119" s="1" t="str">
        <f>IF(OR(ISBLANK(MonthlyReport_Entry), M$1 = ""), "", MonthlyReport_Entry)</f>
        <v/>
      </c>
      <c r="N119" s="1" t="str">
        <f>IF(OR(ISBLANK(MonthlyReport_Entry), N$1 = ""), "", MonthlyReport_Entry)</f>
        <v/>
      </c>
      <c r="O119" s="1" t="str">
        <f>IF(OR(ISBLANK(MonthlyReport_Entry), O$1 = ""), "", MonthlyReport_Entry)</f>
        <v/>
      </c>
      <c r="P119" s="1" t="str">
        <f>IF(OR(ISBLANK(MonthlyReport_Entry), P$1 = ""), "", MonthlyReport_Entry)</f>
        <v/>
      </c>
      <c r="Q119" s="1" t="str">
        <f>IF(OR(ISBLANK(MonthlyReport_Entry), Q$1 = ""), "", MonthlyReport_Entry)</f>
        <v/>
      </c>
      <c r="R119" s="1" t="str">
        <f>IF(OR(ISBLANK(MonthlyReport_Entry), R$1 = ""), "", MonthlyReport_Entry)</f>
        <v/>
      </c>
      <c r="S119" s="1" t="str">
        <f>IF(OR(ISBLANK(MonthlyReport_Entry), S$1 = ""), "", MonthlyReport_Entry)</f>
        <v/>
      </c>
      <c r="T119" s="1" t="str">
        <f>IF(OR(ISBLANK(MonthlyReport_Entry), T$1 = ""), "", MonthlyReport_Entry)</f>
        <v/>
      </c>
      <c r="U119" s="1" t="str">
        <f>IF(OR(ISBLANK(MonthlyReport_Entry), U$1 = ""), "", MonthlyReport_Entry)</f>
        <v/>
      </c>
      <c r="V119" s="1" t="str">
        <f>IF(OR(ISBLANK(MonthlyReport_Entry), V$1 = ""), "", MonthlyReport_Entry)</f>
        <v/>
      </c>
      <c r="W119" s="1" t="str">
        <f>IF(OR(ISBLANK(MonthlyReport_Entry), W$1 = ""), "", MonthlyReport_Entry)</f>
        <v/>
      </c>
      <c r="X119" s="1" t="str">
        <f>IF(OR(ISBLANK(MonthlyReport_Entry), X$1 = ""), "", MonthlyReport_Entry)</f>
        <v/>
      </c>
      <c r="Y119" s="1" t="str">
        <f>IF(OR(ISBLANK(MonthlyReport_Entry), Y$1 = ""), "", MonthlyReport_Entry)</f>
        <v/>
      </c>
      <c r="Z119" s="1" t="str">
        <f>IF(OR(ISBLANK(MonthlyReport_Entry), Z$1 = ""), "", MonthlyReport_Entry)</f>
        <v/>
      </c>
      <c r="AA119" s="1" t="str">
        <f>IF(OR(ISBLANK(MonthlyReport_Entry), AA$1 = ""), "", MonthlyReport_Entry)</f>
        <v/>
      </c>
      <c r="AB119" s="1" t="str">
        <f>IF(OR(ISBLANK(MonthlyReport_Entry), AB$1 = ""), "", MonthlyReport_Entry)</f>
        <v/>
      </c>
      <c r="AC119" s="1" t="str">
        <f>IF(OR(ISBLANK(MonthlyReport_Entry), AC$1 = ""), "", MonthlyReport_Entry)</f>
        <v/>
      </c>
      <c r="AD119" s="1" t="str">
        <f>IF(OR(ISBLANK(MonthlyReport_Entry), AD$1 = ""), "", MonthlyReport_Entry)</f>
        <v/>
      </c>
      <c r="AE119" s="1" t="str">
        <f>IF(OR(ISBLANK(MonthlyReport_Entry), AE$1 = ""), "", MonthlyReport_Entry)</f>
        <v/>
      </c>
      <c r="AF119" s="1" t="str">
        <f>IF(OR(ISBLANK(MonthlyReport_Entry), AF$1 = ""), "", MonthlyReport_Entry)</f>
        <v/>
      </c>
      <c r="AG119" s="1" t="str">
        <f>IF(OR(ISBLANK(MonthlyReport_Entry), AG$1 = ""), "", MonthlyReport_Entry)</f>
        <v/>
      </c>
      <c r="AH119" s="1" t="str">
        <f>IF(OR(ISBLANK(MonthlyReport_Entry), AH$1 = ""), "", MonthlyReport_Entry)</f>
        <v/>
      </c>
      <c r="AI119" s="1" t="str">
        <f>IF(OR(ISBLANK(MonthlyReport_Entry), AI$1 = ""), "", MonthlyReport_Entry)</f>
        <v/>
      </c>
      <c r="AJ119" s="1" t="str">
        <f>IF(OR(ISBLANK(MonthlyReport_Entry), AJ$1 = ""), "", MonthlyReport_Entry)</f>
        <v/>
      </c>
      <c r="AK119" s="1" t="str">
        <f>IF(OR(ISBLANK(MonthlyReport_Entry), AK$1 = ""), "", MonthlyReport_Entry)</f>
        <v/>
      </c>
      <c r="AL119" s="1" t="str">
        <f>IF(OR(ISBLANK(MonthlyReport_Entry), AL$1 = ""), "", MonthlyReport_Entry)</f>
        <v/>
      </c>
      <c r="AM119" s="1" t="str">
        <f>IF(OR(ISBLANK(MonthlyReport_Entry), AM$1 = ""), "", MonthlyReport_Entry)</f>
        <v/>
      </c>
      <c r="AN119" s="1" t="str">
        <f>IF(OR(ISBLANK(MonthlyReport_Entry), AN$1 = ""), "", MonthlyReport_Entry)</f>
        <v/>
      </c>
      <c r="AO119" s="1" t="str">
        <f>IF(OR(ISBLANK(MonthlyReport_Entry), AO$1 = ""), "", MonthlyReport_Entry)</f>
        <v/>
      </c>
      <c r="AP119" s="1" t="str">
        <f>IF(OR(ISBLANK(MonthlyReport_Entry), AP$1 = ""), "", MonthlyReport_Entry)</f>
        <v/>
      </c>
      <c r="AQ119" s="1" t="str">
        <f>IF(OR(ISBLANK(MonthlyReport_Entry), AQ$1 = ""), "", MonthlyReport_Entry)</f>
        <v/>
      </c>
      <c r="AR119" s="1" t="str">
        <f>IF(OR(ISBLANK(MonthlyReport_Entry), AR$1 = ""), "", MonthlyReport_Entry)</f>
        <v/>
      </c>
      <c r="AS119" s="1" t="str">
        <f>IF(OR(ISBLANK(MonthlyReport_Entry), AS$1 = ""), "", MonthlyReport_Entry)</f>
        <v/>
      </c>
      <c r="AT119" s="1" t="str">
        <f>IF(OR(ISBLANK(MonthlyReport_Entry), AT$1 = ""), "", MonthlyReport_Entry)</f>
        <v/>
      </c>
      <c r="AU119" s="1" t="str">
        <f>IF(OR(ISBLANK(MonthlyReport_Entry), AU$1 = ""), "", MonthlyReport_Entry)</f>
        <v/>
      </c>
      <c r="AV119" s="1" t="str">
        <f>IF(OR(ISBLANK(MonthlyReport_Entry), AV$1 = ""), "", MonthlyReport_Entry)</f>
        <v/>
      </c>
      <c r="AW119" s="1" t="str">
        <f>IF(OR(ISBLANK(MonthlyReport_Entry), AW$1 = ""), "", MonthlyReport_Entry)</f>
        <v/>
      </c>
      <c r="AX119" s="1" t="str">
        <f>IF(OR(ISBLANK(MonthlyReport_Entry), AX$1 = ""), "", MonthlyReport_Entry)</f>
        <v/>
      </c>
      <c r="AY119" s="1" t="str">
        <f>IF(OR(ISBLANK(MonthlyReport_Entry), AY$1 = ""), "", MonthlyReport_Entry)</f>
        <v/>
      </c>
      <c r="AZ119" s="1" t="str">
        <f>IF(OR(ISBLANK(MonthlyReport_Entry), AZ$1 = ""), "", MonthlyReport_Entry)</f>
        <v/>
      </c>
      <c r="BA119" s="1" t="str">
        <f>IF(OR(ISBLANK(MonthlyReport_Entry), BA$1 = ""), "", MonthlyReport_Entry)</f>
        <v/>
      </c>
      <c r="BB119" s="1" t="str">
        <f>IF(OR(ISBLANK(MonthlyReport_Entry), BB$1 = ""), "", MonthlyReport_Entry)</f>
        <v/>
      </c>
      <c r="BC119" s="1" t="str">
        <f>IF(OR(ISBLANK(MonthlyReport_Entry), BC$1 = ""), "", MonthlyReport_Entry)</f>
        <v/>
      </c>
      <c r="BD119" s="1" t="str">
        <f>IF(OR(ISBLANK(MonthlyReport_Entry), BD$1 = ""), "", MonthlyReport_Entry)</f>
        <v/>
      </c>
      <c r="BE119" s="1" t="str">
        <f>IF(OR(ISBLANK(MonthlyReport_Entry), BE$1 = ""), "", MonthlyReport_Entry)</f>
        <v/>
      </c>
      <c r="BF119" s="1" t="str">
        <f>IF(OR(ISBLANK(MonthlyReport_Entry), BF$1 = ""), "", MonthlyReport_Entry)</f>
        <v/>
      </c>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row>
    <row r="120" spans="1:177" s="8" customFormat="1" x14ac:dyDescent="0.45">
      <c r="A120" s="58"/>
      <c r="B120" s="14" t="str">
        <f t="shared" si="9"/>
        <v/>
      </c>
      <c r="C120" s="11" t="str">
        <f t="shared" si="8"/>
        <v/>
      </c>
      <c r="D120" s="11" t="str">
        <f>IF($B120 &lt;&gt; "", SUMIF(Transactions!$C:$C, "&lt;" &amp; EDATE($B120, 1), Transactions!G:G), "")</f>
        <v/>
      </c>
      <c r="E120" s="9" t="str">
        <f>Investments!C121</f>
        <v/>
      </c>
      <c r="F120" s="10" t="str">
        <f>IF(B120 &lt;&gt; "", SUMIFS(Transactions!$G:$G, Transactions!H:H, "=" &amp; TRUE, Transactions!$C:$C, "&gt;=" &amp; $B120, Transactions!$C:$C, "&lt;" &amp; EDATE($B120, 1)), "")</f>
        <v/>
      </c>
      <c r="G120" s="10" t="str">
        <f>IF(B120 &lt;&gt; "", SUMIFS(Transactions!$G:$G, Transactions!$C:$C, "&gt;=" &amp; $B120, Transactions!$C:$C, "&lt;" &amp; EDATE($B120, 1)), "")</f>
        <v/>
      </c>
      <c r="H120" s="3" t="str">
        <f t="shared" si="10"/>
        <v/>
      </c>
      <c r="I120" s="1" t="str">
        <f>IF(OR(ISBLANK(MonthlyReport_Entry), I$1 = ""), "", MonthlyReport_Entry)</f>
        <v/>
      </c>
      <c r="J120" s="1" t="str">
        <f>IF(OR(ISBLANK(MonthlyReport_Entry), J$1 = ""), "", MonthlyReport_Entry)</f>
        <v/>
      </c>
      <c r="K120" s="1" t="str">
        <f>IF(OR(ISBLANK(MonthlyReport_Entry), K$1 = ""), "", MonthlyReport_Entry)</f>
        <v/>
      </c>
      <c r="L120" s="1" t="str">
        <f>IF(OR(ISBLANK(MonthlyReport_Entry), L$1 = ""), "", MonthlyReport_Entry)</f>
        <v/>
      </c>
      <c r="M120" s="1" t="str">
        <f>IF(OR(ISBLANK(MonthlyReport_Entry), M$1 = ""), "", MonthlyReport_Entry)</f>
        <v/>
      </c>
      <c r="N120" s="1" t="str">
        <f>IF(OR(ISBLANK(MonthlyReport_Entry), N$1 = ""), "", MonthlyReport_Entry)</f>
        <v/>
      </c>
      <c r="O120" s="1" t="str">
        <f>IF(OR(ISBLANK(MonthlyReport_Entry), O$1 = ""), "", MonthlyReport_Entry)</f>
        <v/>
      </c>
      <c r="P120" s="1" t="str">
        <f>IF(OR(ISBLANK(MonthlyReport_Entry), P$1 = ""), "", MonthlyReport_Entry)</f>
        <v/>
      </c>
      <c r="Q120" s="1" t="str">
        <f>IF(OR(ISBLANK(MonthlyReport_Entry), Q$1 = ""), "", MonthlyReport_Entry)</f>
        <v/>
      </c>
      <c r="R120" s="1" t="str">
        <f>IF(OR(ISBLANK(MonthlyReport_Entry), R$1 = ""), "", MonthlyReport_Entry)</f>
        <v/>
      </c>
      <c r="S120" s="1" t="str">
        <f>IF(OR(ISBLANK(MonthlyReport_Entry), S$1 = ""), "", MonthlyReport_Entry)</f>
        <v/>
      </c>
      <c r="T120" s="1" t="str">
        <f>IF(OR(ISBLANK(MonthlyReport_Entry), T$1 = ""), "", MonthlyReport_Entry)</f>
        <v/>
      </c>
      <c r="U120" s="1" t="str">
        <f>IF(OR(ISBLANK(MonthlyReport_Entry), U$1 = ""), "", MonthlyReport_Entry)</f>
        <v/>
      </c>
      <c r="V120" s="1" t="str">
        <f>IF(OR(ISBLANK(MonthlyReport_Entry), V$1 = ""), "", MonthlyReport_Entry)</f>
        <v/>
      </c>
      <c r="W120" s="1" t="str">
        <f>IF(OR(ISBLANK(MonthlyReport_Entry), W$1 = ""), "", MonthlyReport_Entry)</f>
        <v/>
      </c>
      <c r="X120" s="1" t="str">
        <f>IF(OR(ISBLANK(MonthlyReport_Entry), X$1 = ""), "", MonthlyReport_Entry)</f>
        <v/>
      </c>
      <c r="Y120" s="1" t="str">
        <f>IF(OR(ISBLANK(MonthlyReport_Entry), Y$1 = ""), "", MonthlyReport_Entry)</f>
        <v/>
      </c>
      <c r="Z120" s="1" t="str">
        <f>IF(OR(ISBLANK(MonthlyReport_Entry), Z$1 = ""), "", MonthlyReport_Entry)</f>
        <v/>
      </c>
      <c r="AA120" s="1" t="str">
        <f>IF(OR(ISBLANK(MonthlyReport_Entry), AA$1 = ""), "", MonthlyReport_Entry)</f>
        <v/>
      </c>
      <c r="AB120" s="1" t="str">
        <f>IF(OR(ISBLANK(MonthlyReport_Entry), AB$1 = ""), "", MonthlyReport_Entry)</f>
        <v/>
      </c>
      <c r="AC120" s="1" t="str">
        <f>IF(OR(ISBLANK(MonthlyReport_Entry), AC$1 = ""), "", MonthlyReport_Entry)</f>
        <v/>
      </c>
      <c r="AD120" s="1" t="str">
        <f>IF(OR(ISBLANK(MonthlyReport_Entry), AD$1 = ""), "", MonthlyReport_Entry)</f>
        <v/>
      </c>
      <c r="AE120" s="1" t="str">
        <f>IF(OR(ISBLANK(MonthlyReport_Entry), AE$1 = ""), "", MonthlyReport_Entry)</f>
        <v/>
      </c>
      <c r="AF120" s="1" t="str">
        <f>IF(OR(ISBLANK(MonthlyReport_Entry), AF$1 = ""), "", MonthlyReport_Entry)</f>
        <v/>
      </c>
      <c r="AG120" s="1" t="str">
        <f>IF(OR(ISBLANK(MonthlyReport_Entry), AG$1 = ""), "", MonthlyReport_Entry)</f>
        <v/>
      </c>
      <c r="AH120" s="1" t="str">
        <f>IF(OR(ISBLANK(MonthlyReport_Entry), AH$1 = ""), "", MonthlyReport_Entry)</f>
        <v/>
      </c>
      <c r="AI120" s="1" t="str">
        <f>IF(OR(ISBLANK(MonthlyReport_Entry), AI$1 = ""), "", MonthlyReport_Entry)</f>
        <v/>
      </c>
      <c r="AJ120" s="1" t="str">
        <f>IF(OR(ISBLANK(MonthlyReport_Entry), AJ$1 = ""), "", MonthlyReport_Entry)</f>
        <v/>
      </c>
      <c r="AK120" s="1" t="str">
        <f>IF(OR(ISBLANK(MonthlyReport_Entry), AK$1 = ""), "", MonthlyReport_Entry)</f>
        <v/>
      </c>
      <c r="AL120" s="1" t="str">
        <f>IF(OR(ISBLANK(MonthlyReport_Entry), AL$1 = ""), "", MonthlyReport_Entry)</f>
        <v/>
      </c>
      <c r="AM120" s="1" t="str">
        <f>IF(OR(ISBLANK(MonthlyReport_Entry), AM$1 = ""), "", MonthlyReport_Entry)</f>
        <v/>
      </c>
      <c r="AN120" s="1" t="str">
        <f>IF(OR(ISBLANK(MonthlyReport_Entry), AN$1 = ""), "", MonthlyReport_Entry)</f>
        <v/>
      </c>
      <c r="AO120" s="1" t="str">
        <f>IF(OR(ISBLANK(MonthlyReport_Entry), AO$1 = ""), "", MonthlyReport_Entry)</f>
        <v/>
      </c>
      <c r="AP120" s="1" t="str">
        <f>IF(OR(ISBLANK(MonthlyReport_Entry), AP$1 = ""), "", MonthlyReport_Entry)</f>
        <v/>
      </c>
      <c r="AQ120" s="1" t="str">
        <f>IF(OR(ISBLANK(MonthlyReport_Entry), AQ$1 = ""), "", MonthlyReport_Entry)</f>
        <v/>
      </c>
      <c r="AR120" s="1" t="str">
        <f>IF(OR(ISBLANK(MonthlyReport_Entry), AR$1 = ""), "", MonthlyReport_Entry)</f>
        <v/>
      </c>
      <c r="AS120" s="1" t="str">
        <f>IF(OR(ISBLANK(MonthlyReport_Entry), AS$1 = ""), "", MonthlyReport_Entry)</f>
        <v/>
      </c>
      <c r="AT120" s="1" t="str">
        <f>IF(OR(ISBLANK(MonthlyReport_Entry), AT$1 = ""), "", MonthlyReport_Entry)</f>
        <v/>
      </c>
      <c r="AU120" s="1" t="str">
        <f>IF(OR(ISBLANK(MonthlyReport_Entry), AU$1 = ""), "", MonthlyReport_Entry)</f>
        <v/>
      </c>
      <c r="AV120" s="1" t="str">
        <f>IF(OR(ISBLANK(MonthlyReport_Entry), AV$1 = ""), "", MonthlyReport_Entry)</f>
        <v/>
      </c>
      <c r="AW120" s="1" t="str">
        <f>IF(OR(ISBLANK(MonthlyReport_Entry), AW$1 = ""), "", MonthlyReport_Entry)</f>
        <v/>
      </c>
      <c r="AX120" s="1" t="str">
        <f>IF(OR(ISBLANK(MonthlyReport_Entry), AX$1 = ""), "", MonthlyReport_Entry)</f>
        <v/>
      </c>
      <c r="AY120" s="1" t="str">
        <f>IF(OR(ISBLANK(MonthlyReport_Entry), AY$1 = ""), "", MonthlyReport_Entry)</f>
        <v/>
      </c>
      <c r="AZ120" s="1" t="str">
        <f>IF(OR(ISBLANK(MonthlyReport_Entry), AZ$1 = ""), "", MonthlyReport_Entry)</f>
        <v/>
      </c>
      <c r="BA120" s="1" t="str">
        <f>IF(OR(ISBLANK(MonthlyReport_Entry), BA$1 = ""), "", MonthlyReport_Entry)</f>
        <v/>
      </c>
      <c r="BB120" s="1" t="str">
        <f>IF(OR(ISBLANK(MonthlyReport_Entry), BB$1 = ""), "", MonthlyReport_Entry)</f>
        <v/>
      </c>
      <c r="BC120" s="1" t="str">
        <f>IF(OR(ISBLANK(MonthlyReport_Entry), BC$1 = ""), "", MonthlyReport_Entry)</f>
        <v/>
      </c>
      <c r="BD120" s="1" t="str">
        <f>IF(OR(ISBLANK(MonthlyReport_Entry), BD$1 = ""), "", MonthlyReport_Entry)</f>
        <v/>
      </c>
      <c r="BE120" s="1" t="str">
        <f>IF(OR(ISBLANK(MonthlyReport_Entry), BE$1 = ""), "", MonthlyReport_Entry)</f>
        <v/>
      </c>
      <c r="BF120" s="1" t="str">
        <f>IF(OR(ISBLANK(MonthlyReport_Entry), BF$1 = ""), "", MonthlyReport_Entry)</f>
        <v/>
      </c>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row>
    <row r="121" spans="1:177" s="8" customFormat="1" x14ac:dyDescent="0.45">
      <c r="A121" s="58"/>
      <c r="B121" s="14" t="str">
        <f t="shared" si="9"/>
        <v/>
      </c>
      <c r="C121" s="11" t="str">
        <f t="shared" ref="C121" si="11">IF(B121 &lt;&gt; "", D121+E121, "")</f>
        <v/>
      </c>
      <c r="D121" s="11" t="str">
        <f>IF($B121 &lt;&gt; "", SUMIF(Transactions!$C:$C, "&lt;" &amp; EDATE($B121, 1), Transactions!G:G), "")</f>
        <v/>
      </c>
      <c r="E121" s="9" t="str">
        <f>Investments!C122</f>
        <v/>
      </c>
      <c r="F121" s="10" t="str">
        <f>IF(B121 &lt;&gt; "", SUMIFS(Transactions!$G:$G, Transactions!H:H, "=" &amp; TRUE, Transactions!$C:$C, "&gt;=" &amp; $B121, Transactions!$C:$C, "&lt;" &amp; EDATE($B121, 1)), "")</f>
        <v/>
      </c>
      <c r="G121" s="10" t="str">
        <f>IF(B121 &lt;&gt; "", SUMIFS(Transactions!$G:$G, Transactions!$C:$C, "&gt;=" &amp; $B121, Transactions!$C:$C, "&lt;" &amp; EDATE($B121, 1)), "")</f>
        <v/>
      </c>
      <c r="H121" s="3" t="str">
        <f t="shared" si="10"/>
        <v/>
      </c>
      <c r="I121" s="1" t="str">
        <f>IF(OR(ISBLANK(MonthlyReport_Entry), I$1 = ""), "", MonthlyReport_Entry)</f>
        <v/>
      </c>
      <c r="J121" s="1" t="str">
        <f>IF(OR(ISBLANK(MonthlyReport_Entry), J$1 = ""), "", MonthlyReport_Entry)</f>
        <v/>
      </c>
      <c r="K121" s="1" t="str">
        <f>IF(OR(ISBLANK(MonthlyReport_Entry), K$1 = ""), "", MonthlyReport_Entry)</f>
        <v/>
      </c>
      <c r="L121" s="1" t="str">
        <f>IF(OR(ISBLANK(MonthlyReport_Entry), L$1 = ""), "", MonthlyReport_Entry)</f>
        <v/>
      </c>
      <c r="M121" s="1" t="str">
        <f>IF(OR(ISBLANK(MonthlyReport_Entry), M$1 = ""), "", MonthlyReport_Entry)</f>
        <v/>
      </c>
      <c r="N121" s="1" t="str">
        <f>IF(OR(ISBLANK(MonthlyReport_Entry), N$1 = ""), "", MonthlyReport_Entry)</f>
        <v/>
      </c>
      <c r="O121" s="1" t="str">
        <f>IF(OR(ISBLANK(MonthlyReport_Entry), O$1 = ""), "", MonthlyReport_Entry)</f>
        <v/>
      </c>
      <c r="P121" s="1" t="str">
        <f>IF(OR(ISBLANK(MonthlyReport_Entry), P$1 = ""), "", MonthlyReport_Entry)</f>
        <v/>
      </c>
      <c r="Q121" s="1" t="str">
        <f>IF(OR(ISBLANK(MonthlyReport_Entry), Q$1 = ""), "", MonthlyReport_Entry)</f>
        <v/>
      </c>
      <c r="R121" s="1" t="str">
        <f>IF(OR(ISBLANK(MonthlyReport_Entry), R$1 = ""), "", MonthlyReport_Entry)</f>
        <v/>
      </c>
      <c r="S121" s="1" t="str">
        <f>IF(OR(ISBLANK(MonthlyReport_Entry), S$1 = ""), "", MonthlyReport_Entry)</f>
        <v/>
      </c>
      <c r="T121" s="1" t="str">
        <f>IF(OR(ISBLANK(MonthlyReport_Entry), T$1 = ""), "", MonthlyReport_Entry)</f>
        <v/>
      </c>
      <c r="U121" s="1" t="str">
        <f>IF(OR(ISBLANK(MonthlyReport_Entry), U$1 = ""), "", MonthlyReport_Entry)</f>
        <v/>
      </c>
      <c r="V121" s="1" t="str">
        <f>IF(OR(ISBLANK(MonthlyReport_Entry), V$1 = ""), "", MonthlyReport_Entry)</f>
        <v/>
      </c>
      <c r="W121" s="1" t="str">
        <f>IF(OR(ISBLANK(MonthlyReport_Entry), W$1 = ""), "", MonthlyReport_Entry)</f>
        <v/>
      </c>
      <c r="X121" s="1" t="str">
        <f>IF(OR(ISBLANK(MonthlyReport_Entry), X$1 = ""), "", MonthlyReport_Entry)</f>
        <v/>
      </c>
      <c r="Y121" s="1" t="str">
        <f>IF(OR(ISBLANK(MonthlyReport_Entry), Y$1 = ""), "", MonthlyReport_Entry)</f>
        <v/>
      </c>
      <c r="Z121" s="1" t="str">
        <f>IF(OR(ISBLANK(MonthlyReport_Entry), Z$1 = ""), "", MonthlyReport_Entry)</f>
        <v/>
      </c>
      <c r="AA121" s="1" t="str">
        <f>IF(OR(ISBLANK(MonthlyReport_Entry), AA$1 = ""), "", MonthlyReport_Entry)</f>
        <v/>
      </c>
      <c r="AB121" s="1" t="str">
        <f>IF(OR(ISBLANK(MonthlyReport_Entry), AB$1 = ""), "", MonthlyReport_Entry)</f>
        <v/>
      </c>
      <c r="AC121" s="1" t="str">
        <f>IF(OR(ISBLANK(MonthlyReport_Entry), AC$1 = ""), "", MonthlyReport_Entry)</f>
        <v/>
      </c>
      <c r="AD121" s="1" t="str">
        <f>IF(OR(ISBLANK(MonthlyReport_Entry), AD$1 = ""), "", MonthlyReport_Entry)</f>
        <v/>
      </c>
      <c r="AE121" s="1" t="str">
        <f>IF(OR(ISBLANK(MonthlyReport_Entry), AE$1 = ""), "", MonthlyReport_Entry)</f>
        <v/>
      </c>
      <c r="AF121" s="1" t="str">
        <f>IF(OR(ISBLANK(MonthlyReport_Entry), AF$1 = ""), "", MonthlyReport_Entry)</f>
        <v/>
      </c>
      <c r="AG121" s="1" t="str">
        <f>IF(OR(ISBLANK(MonthlyReport_Entry), AG$1 = ""), "", MonthlyReport_Entry)</f>
        <v/>
      </c>
      <c r="AH121" s="1" t="str">
        <f>IF(OR(ISBLANK(MonthlyReport_Entry), AH$1 = ""), "", MonthlyReport_Entry)</f>
        <v/>
      </c>
      <c r="AI121" s="1" t="str">
        <f>IF(OR(ISBLANK(MonthlyReport_Entry), AI$1 = ""), "", MonthlyReport_Entry)</f>
        <v/>
      </c>
      <c r="AJ121" s="1" t="str">
        <f>IF(OR(ISBLANK(MonthlyReport_Entry), AJ$1 = ""), "", MonthlyReport_Entry)</f>
        <v/>
      </c>
      <c r="AK121" s="1" t="str">
        <f>IF(OR(ISBLANK(MonthlyReport_Entry), AK$1 = ""), "", MonthlyReport_Entry)</f>
        <v/>
      </c>
      <c r="AL121" s="1" t="str">
        <f>IF(OR(ISBLANK(MonthlyReport_Entry), AL$1 = ""), "", MonthlyReport_Entry)</f>
        <v/>
      </c>
      <c r="AM121" s="1" t="str">
        <f>IF(OR(ISBLANK(MonthlyReport_Entry), AM$1 = ""), "", MonthlyReport_Entry)</f>
        <v/>
      </c>
      <c r="AN121" s="1" t="str">
        <f>IF(OR(ISBLANK(MonthlyReport_Entry), AN$1 = ""), "", MonthlyReport_Entry)</f>
        <v/>
      </c>
      <c r="AO121" s="1" t="str">
        <f>IF(OR(ISBLANK(MonthlyReport_Entry), AO$1 = ""), "", MonthlyReport_Entry)</f>
        <v/>
      </c>
      <c r="AP121" s="1" t="str">
        <f>IF(OR(ISBLANK(MonthlyReport_Entry), AP$1 = ""), "", MonthlyReport_Entry)</f>
        <v/>
      </c>
      <c r="AQ121" s="1" t="str">
        <f>IF(OR(ISBLANK(MonthlyReport_Entry), AQ$1 = ""), "", MonthlyReport_Entry)</f>
        <v/>
      </c>
      <c r="AR121" s="1" t="str">
        <f>IF(OR(ISBLANK(MonthlyReport_Entry), AR$1 = ""), "", MonthlyReport_Entry)</f>
        <v/>
      </c>
      <c r="AS121" s="1" t="str">
        <f>IF(OR(ISBLANK(MonthlyReport_Entry), AS$1 = ""), "", MonthlyReport_Entry)</f>
        <v/>
      </c>
      <c r="AT121" s="1" t="str">
        <f>IF(OR(ISBLANK(MonthlyReport_Entry), AT$1 = ""), "", MonthlyReport_Entry)</f>
        <v/>
      </c>
      <c r="AU121" s="1" t="str">
        <f>IF(OR(ISBLANK(MonthlyReport_Entry), AU$1 = ""), "", MonthlyReport_Entry)</f>
        <v/>
      </c>
      <c r="AV121" s="1" t="str">
        <f>IF(OR(ISBLANK(MonthlyReport_Entry), AV$1 = ""), "", MonthlyReport_Entry)</f>
        <v/>
      </c>
      <c r="AW121" s="1" t="str">
        <f>IF(OR(ISBLANK(MonthlyReport_Entry), AW$1 = ""), "", MonthlyReport_Entry)</f>
        <v/>
      </c>
      <c r="AX121" s="1" t="str">
        <f>IF(OR(ISBLANK(MonthlyReport_Entry), AX$1 = ""), "", MonthlyReport_Entry)</f>
        <v/>
      </c>
      <c r="AY121" s="1" t="str">
        <f>IF(OR(ISBLANK(MonthlyReport_Entry), AY$1 = ""), "", MonthlyReport_Entry)</f>
        <v/>
      </c>
      <c r="AZ121" s="1" t="str">
        <f>IF(OR(ISBLANK(MonthlyReport_Entry), AZ$1 = ""), "", MonthlyReport_Entry)</f>
        <v/>
      </c>
      <c r="BA121" s="1" t="str">
        <f>IF(OR(ISBLANK(MonthlyReport_Entry), BA$1 = ""), "", MonthlyReport_Entry)</f>
        <v/>
      </c>
      <c r="BB121" s="1" t="str">
        <f>IF(OR(ISBLANK(MonthlyReport_Entry), BB$1 = ""), "", MonthlyReport_Entry)</f>
        <v/>
      </c>
      <c r="BC121" s="1" t="str">
        <f>IF(OR(ISBLANK(MonthlyReport_Entry), BC$1 = ""), "", MonthlyReport_Entry)</f>
        <v/>
      </c>
      <c r="BD121" s="1" t="str">
        <f>IF(OR(ISBLANK(MonthlyReport_Entry), BD$1 = ""), "", MonthlyReport_Entry)</f>
        <v/>
      </c>
      <c r="BE121" s="1" t="str">
        <f>IF(OR(ISBLANK(MonthlyReport_Entry), BE$1 = ""), "", MonthlyReport_Entry)</f>
        <v/>
      </c>
      <c r="BF121" s="1" t="str">
        <f>IF(OR(ISBLANK(MonthlyReport_Entry), BF$1 = ""), "", MonthlyReport_Entry)</f>
        <v/>
      </c>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row>
    <row r="122" spans="1:177" x14ac:dyDescent="0.45">
      <c r="A122" s="72" t="s">
        <v>264</v>
      </c>
      <c r="B122" s="19"/>
      <c r="L122" s="19"/>
    </row>
    <row r="123" spans="1:177" x14ac:dyDescent="0.45">
      <c r="A123" s="72" t="s">
        <v>265</v>
      </c>
      <c r="B123" s="19"/>
      <c r="L123" s="19"/>
    </row>
    <row r="124" spans="1:177" x14ac:dyDescent="0.45">
      <c r="A124" s="72" t="s">
        <v>273</v>
      </c>
      <c r="B124" s="19"/>
      <c r="L124" s="19"/>
    </row>
    <row r="125" spans="1:177" x14ac:dyDescent="0.45">
      <c r="A125" s="72" t="s">
        <v>267</v>
      </c>
      <c r="B125" s="19"/>
      <c r="L125" s="19"/>
    </row>
    <row r="126" spans="1:177" x14ac:dyDescent="0.45">
      <c r="A126" s="72" t="s">
        <v>271</v>
      </c>
      <c r="B126" s="19"/>
      <c r="L126" s="19"/>
    </row>
  </sheetData>
  <sheetProtection sheet="1" objects="1" scenarios="1" formatColumns="0"/>
  <conditionalFormatting sqref="H2:H1048576">
    <cfRule type="cellIs" dxfId="180" priority="81" operator="equal">
      <formula>TRUE</formula>
    </cfRule>
  </conditionalFormatting>
  <conditionalFormatting sqref="A1:XFD1">
    <cfRule type="cellIs" dxfId="179" priority="1" operator="equal">
      <formula>"Book"</formula>
    </cfRule>
    <cfRule type="cellIs" dxfId="178" priority="2" operator="equal">
      <formula>"Other"</formula>
    </cfRule>
    <cfRule type="cellIs" dxfId="177" priority="3" operator="equal">
      <formula>"Education"</formula>
    </cfRule>
    <cfRule type="cellIs" dxfId="176" priority="4" operator="equal">
      <formula>"Sport"</formula>
    </cfRule>
    <cfRule type="cellIs" dxfId="175" priority="5" operator="equal">
      <formula>"Gift"</formula>
    </cfRule>
    <cfRule type="cellIs" dxfId="174" priority="6" operator="equal">
      <formula>"Recreation"</formula>
    </cfRule>
    <cfRule type="cellIs" dxfId="173" priority="7" operator="equal">
      <formula>"Music"</formula>
    </cfRule>
    <cfRule type="cellIs" dxfId="172" priority="8" operator="equal">
      <formula>"Project"</formula>
    </cfRule>
    <cfRule type="cellIs" dxfId="171" priority="9" operator="equal">
      <formula>"Tech"</formula>
    </cfRule>
    <cfRule type="cellIs" dxfId="170" priority="10" operator="equal">
      <formula>"Home"</formula>
    </cfRule>
    <cfRule type="cellIs" dxfId="169" priority="11" operator="equal">
      <formula>"Clothing"</formula>
    </cfRule>
    <cfRule type="cellIs" dxfId="168" priority="12" operator="equal">
      <formula>"Transport"</formula>
    </cfRule>
    <cfRule type="cellIs" dxfId="167" priority="13" operator="equal">
      <formula>"Health"</formula>
    </cfRule>
    <cfRule type="cellIs" dxfId="166" priority="14" operator="equal">
      <formula>"Food"</formula>
    </cfRule>
    <cfRule type="cellIs" dxfId="165" priority="15" operator="equal">
      <formula>"Bill"</formula>
    </cfRule>
    <cfRule type="cellIs" dxfId="164" priority="16" operator="equal">
      <formula>"Invest"</formula>
    </cfRule>
    <cfRule type="cellIs" dxfId="163" priority="17" operator="equal">
      <formula>"Income"</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7DCD1-399C-4587-BD0C-31564860A415}">
  <dimension ref="A1:FX22"/>
  <sheetViews>
    <sheetView zoomScaleNormal="100" workbookViewId="0">
      <pane xSplit="2" ySplit="1" topLeftCell="C2" activePane="bottomRight" state="frozen"/>
      <selection pane="topRight" activeCell="B1" sqref="B1"/>
      <selection pane="bottomLeft" activeCell="A2" sqref="A2"/>
      <selection pane="bottomRight"/>
    </sheetView>
  </sheetViews>
  <sheetFormatPr defaultRowHeight="14.25" x14ac:dyDescent="0.45"/>
  <cols>
    <col min="1" max="1" width="9.06640625" style="58"/>
    <col min="2" max="2" width="4.86328125" style="4" bestFit="1" customWidth="1"/>
    <col min="3" max="3" width="12.19921875" style="3" bestFit="1" customWidth="1"/>
    <col min="4" max="4" width="10.86328125" style="3" bestFit="1" customWidth="1"/>
    <col min="5" max="5" width="11.86328125" style="3" bestFit="1" customWidth="1"/>
    <col min="6" max="6" width="10.86328125" style="3" bestFit="1" customWidth="1"/>
    <col min="7" max="7" width="12.86328125" style="3" bestFit="1" customWidth="1"/>
    <col min="8" max="8" width="10.86328125" style="3" bestFit="1" customWidth="1"/>
    <col min="9" max="9" width="9" style="3" bestFit="1" customWidth="1"/>
    <col min="10" max="10" width="16.9296875" style="3" bestFit="1" customWidth="1"/>
    <col min="11" max="11" width="5.9296875" style="3" bestFit="1" customWidth="1"/>
    <col min="12" max="13" width="9.86328125" style="8" bestFit="1" customWidth="1"/>
    <col min="14" max="14" width="10.86328125" style="8" bestFit="1" customWidth="1"/>
    <col min="15" max="15" width="10.46484375" style="8" bestFit="1" customWidth="1"/>
    <col min="16" max="16" width="7.59765625" style="8" bestFit="1" customWidth="1"/>
    <col min="17" max="18" width="8.3984375" style="8" bestFit="1" customWidth="1"/>
    <col min="19" max="19" width="7.265625" style="8" bestFit="1" customWidth="1"/>
    <col min="20" max="20" width="6.1328125" style="8" bestFit="1" customWidth="1"/>
    <col min="21" max="22" width="8" style="8" bestFit="1" customWidth="1"/>
    <col min="23" max="23" width="6.59765625" style="8" bestFit="1" customWidth="1"/>
    <col min="24" max="24" width="9.33203125" style="8" bestFit="1" customWidth="1"/>
    <col min="25" max="25" width="9" style="8" bestFit="1" customWidth="1"/>
    <col min="26" max="26" width="6" style="8" bestFit="1" customWidth="1"/>
    <col min="27" max="27" width="5.53125" style="8" bestFit="1" customWidth="1"/>
    <col min="28" max="28" width="6.9296875" style="8" bestFit="1" customWidth="1"/>
    <col min="29" max="29" width="6" style="8" bestFit="1" customWidth="1"/>
    <col min="30" max="30" width="10.265625" style="8" bestFit="1" customWidth="1"/>
    <col min="31" max="31" width="5.53125" style="8" bestFit="1" customWidth="1"/>
    <col min="32" max="32" width="9" style="2" customWidth="1"/>
    <col min="33" max="33" width="9.53125" style="8" bestFit="1" customWidth="1"/>
    <col min="34" max="34" width="5.86328125" style="8" bestFit="1" customWidth="1"/>
    <col min="35" max="35" width="5.53125" style="8" bestFit="1" customWidth="1"/>
    <col min="36" max="61" width="1.796875" style="8" customWidth="1"/>
    <col min="62" max="16384" width="9.06640625" style="8"/>
  </cols>
  <sheetData>
    <row r="1" spans="1:180" ht="16.149999999999999" thickBot="1" x14ac:dyDescent="0.55000000000000004">
      <c r="A1" s="58" t="s">
        <v>141</v>
      </c>
      <c r="B1" s="6" t="s">
        <v>39</v>
      </c>
      <c r="C1" s="12" t="s">
        <v>90</v>
      </c>
      <c r="D1" s="12" t="s">
        <v>116</v>
      </c>
      <c r="E1" s="12" t="s">
        <v>25</v>
      </c>
      <c r="F1" s="12" t="s">
        <v>49</v>
      </c>
      <c r="G1" s="12" t="s">
        <v>98</v>
      </c>
      <c r="H1" s="12" t="s">
        <v>36</v>
      </c>
      <c r="I1" s="12" t="s">
        <v>17</v>
      </c>
      <c r="J1" s="12" t="s">
        <v>73</v>
      </c>
      <c r="K1" s="12" t="s">
        <v>35</v>
      </c>
      <c r="L1" s="7" t="str">
        <f>IF(ISBLANK(AnnualReport_Header), "", AnnualReport_Header)</f>
        <v>Checking</v>
      </c>
      <c r="M1" s="7" t="str">
        <f>IF(ISBLANK(AnnualReport_Header), "", AnnualReport_Header)</f>
        <v>Savings 1</v>
      </c>
      <c r="N1" s="7" t="str">
        <f>IF(ISBLANK(AnnualReport_Header), "", AnnualReport_Header)</f>
        <v>Savings 2</v>
      </c>
      <c r="O1" s="7" t="str">
        <f>IF(ISBLANK(AnnualReport_Header), "", AnnualReport_Header)</f>
        <v>Credit 1</v>
      </c>
      <c r="P1" s="7" t="str">
        <f>IF(ISBLANK(AnnualReport_Header), "", AnnualReport_Header)</f>
        <v>Credit 2</v>
      </c>
      <c r="Q1" s="7" t="str">
        <f>IF(ISBLANK(AnnualReport_Header), "", AnnualReport_Header)</f>
        <v>Cash</v>
      </c>
      <c r="R1" s="7" t="str">
        <f>IF(ISBLANK(AnnualReport_Header), "", AnnualReport_Header)</f>
        <v>Venmo</v>
      </c>
      <c r="S1" s="7" t="str">
        <f>IF(ISBLANK(AnnualReport_Header), "", AnnualReport_Header)</f>
        <v>Income</v>
      </c>
      <c r="T1" s="7" t="str">
        <f>IF(ISBLANK(AnnualReport_Header), "", AnnualReport_Header)</f>
        <v>Invest</v>
      </c>
      <c r="U1" s="7" t="str">
        <f>IF(ISBLANK(AnnualReport_Header), "", AnnualReport_Header)</f>
        <v>Bill</v>
      </c>
      <c r="V1" s="7" t="str">
        <f>IF(ISBLANK(AnnualReport_Header), "", AnnualReport_Header)</f>
        <v>Food</v>
      </c>
      <c r="W1" s="7" t="str">
        <f>IF(ISBLANK(AnnualReport_Header), "", AnnualReport_Header)</f>
        <v>Health</v>
      </c>
      <c r="X1" s="7" t="str">
        <f>IF(ISBLANK(AnnualReport_Header), "", AnnualReport_Header)</f>
        <v>Transport</v>
      </c>
      <c r="Y1" s="7" t="str">
        <f>IF(ISBLANK(AnnualReport_Header), "", AnnualReport_Header)</f>
        <v>Clothing</v>
      </c>
      <c r="Z1" s="7" t="str">
        <f>IF(ISBLANK(AnnualReport_Header), "", AnnualReport_Header)</f>
        <v>Home</v>
      </c>
      <c r="AA1" s="7" t="str">
        <f>IF(ISBLANK(AnnualReport_Header), "", AnnualReport_Header)</f>
        <v>Tech</v>
      </c>
      <c r="AB1" s="7" t="str">
        <f>IF(ISBLANK(AnnualReport_Header), "", AnnualReport_Header)</f>
        <v>Project</v>
      </c>
      <c r="AC1" s="7" t="str">
        <f>IF(ISBLANK(AnnualReport_Header), "", AnnualReport_Header)</f>
        <v>Music</v>
      </c>
      <c r="AD1" s="7" t="str">
        <f>IF(ISBLANK(AnnualReport_Header), "", AnnualReport_Header)</f>
        <v>Recreation</v>
      </c>
      <c r="AE1" s="7" t="str">
        <f>IF(ISBLANK(AnnualReport_Header), "", AnnualReport_Header)</f>
        <v>Gift</v>
      </c>
      <c r="AF1" s="7" t="str">
        <f>IF(ISBLANK(AnnualReport_Header), "", AnnualReport_Header)</f>
        <v>Sport</v>
      </c>
      <c r="AG1" s="7" t="str">
        <f>IF(ISBLANK(AnnualReport_Header), "", AnnualReport_Header)</f>
        <v>Education</v>
      </c>
      <c r="AH1" s="7" t="str">
        <f>IF(ISBLANK(AnnualReport_Header), "", AnnualReport_Header)</f>
        <v>Other</v>
      </c>
      <c r="AI1" s="7" t="str">
        <f>IF(ISBLANK(AnnualReport_Header), "", AnnualReport_Header)</f>
        <v>Book</v>
      </c>
      <c r="AJ1" s="7" t="str">
        <f>IF(ISBLANK(AnnualReport_Header), "", AnnualReport_Header)</f>
        <v/>
      </c>
      <c r="AK1" s="7" t="str">
        <f>IF(ISBLANK(AnnualReport_Header), "", AnnualReport_Header)</f>
        <v/>
      </c>
      <c r="AL1" s="7" t="str">
        <f>IF(ISBLANK(AnnualReport_Header), "", AnnualReport_Header)</f>
        <v/>
      </c>
      <c r="AM1" s="7" t="str">
        <f>IF(ISBLANK(AnnualReport_Header), "", AnnualReport_Header)</f>
        <v/>
      </c>
      <c r="AN1" s="7" t="str">
        <f>IF(ISBLANK(AnnualReport_Header), "", AnnualReport_Header)</f>
        <v/>
      </c>
      <c r="AO1" s="7" t="str">
        <f>IF(ISBLANK(AnnualReport_Header), "", AnnualReport_Header)</f>
        <v/>
      </c>
      <c r="AP1" s="7" t="str">
        <f>IF(ISBLANK(AnnualReport_Header), "", AnnualReport_Header)</f>
        <v/>
      </c>
      <c r="AQ1" s="7" t="str">
        <f>IF(ISBLANK(AnnualReport_Header), "", AnnualReport_Header)</f>
        <v/>
      </c>
      <c r="AR1" s="7" t="str">
        <f>IF(ISBLANK(AnnualReport_Header), "", AnnualReport_Header)</f>
        <v/>
      </c>
      <c r="AS1" s="7" t="str">
        <f>IF(ISBLANK(AnnualReport_Header), "", AnnualReport_Header)</f>
        <v/>
      </c>
      <c r="AT1" s="7" t="str">
        <f>IF(ISBLANK(AnnualReport_Header), "", AnnualReport_Header)</f>
        <v/>
      </c>
      <c r="AU1" s="7" t="str">
        <f>IF(ISBLANK(AnnualReport_Header), "", AnnualReport_Header)</f>
        <v/>
      </c>
      <c r="AV1" s="7" t="str">
        <f>IF(ISBLANK(AnnualReport_Header), "", AnnualReport_Header)</f>
        <v/>
      </c>
      <c r="AW1" s="7" t="str">
        <f>IF(ISBLANK(AnnualReport_Header), "", AnnualReport_Header)</f>
        <v/>
      </c>
      <c r="AX1" s="7" t="str">
        <f>IF(ISBLANK(AnnualReport_Header), "", AnnualReport_Header)</f>
        <v/>
      </c>
      <c r="AY1" s="7" t="str">
        <f>IF(ISBLANK(AnnualReport_Header), "", AnnualReport_Header)</f>
        <v/>
      </c>
      <c r="AZ1" s="7" t="str">
        <f>IF(ISBLANK(AnnualReport_Header), "", AnnualReport_Header)</f>
        <v/>
      </c>
      <c r="BA1" s="7" t="str">
        <f>IF(ISBLANK(AnnualReport_Header), "", AnnualReport_Header)</f>
        <v/>
      </c>
      <c r="BB1" s="7" t="str">
        <f>IF(ISBLANK(AnnualReport_Header), "", AnnualReport_Header)</f>
        <v/>
      </c>
      <c r="BC1" s="7" t="str">
        <f>IF(ISBLANK(AnnualReport_Header), "", AnnualReport_Header)</f>
        <v/>
      </c>
      <c r="BD1" s="7" t="str">
        <f>IF(ISBLANK(AnnualReport_Header), "", AnnualReport_Header)</f>
        <v/>
      </c>
      <c r="BE1" s="7" t="str">
        <f>IF(ISBLANK(AnnualReport_Header), "", AnnualReport_Header)</f>
        <v/>
      </c>
      <c r="BF1" s="7" t="str">
        <f>IF(ISBLANK(AnnualReport_Header), "", AnnualReport_Header)</f>
        <v/>
      </c>
      <c r="BG1" s="7" t="str">
        <f>IF(ISBLANK(AnnualReport_Header), "", AnnualReport_Header)</f>
        <v/>
      </c>
      <c r="BH1" s="7" t="str">
        <f>IF(ISBLANK(AnnualReport_Header), "", AnnualReport_Header)</f>
        <v/>
      </c>
      <c r="BI1" s="7" t="str">
        <f>IF(ISBLANK(AnnualReport_Header), "", AnnualReport_Header)</f>
        <v/>
      </c>
    </row>
    <row r="2" spans="1:180" ht="14.65" thickTop="1" x14ac:dyDescent="0.45">
      <c r="A2" s="58" t="s">
        <v>143</v>
      </c>
      <c r="B2" s="5">
        <f>DATE(YEAR(FirstDate), 1, 1)</f>
        <v>43466</v>
      </c>
      <c r="C2" s="11">
        <f>IF(B2 &lt;&gt; "", D2+E2, "")</f>
        <v>92267.24</v>
      </c>
      <c r="D2" s="11">
        <f>IF($B2 &lt;&gt; "", SUMIF(Transactions!$C:$C, "&lt;" &amp; EDATE($B2, 12), Transactions!G:G), "")</f>
        <v>16522</v>
      </c>
      <c r="E2" s="9">
        <f>IFERROR(VLOOKUP($B2 + DATE(0, 12, 0), Investments!$B:$C, 2), "")</f>
        <v>75745.240000000005</v>
      </c>
      <c r="F2" s="9">
        <f>IFERROR(VLOOKUP($B2 + DATE(0, 12, 0), Investments!$B:$D, 3), "")</f>
        <v>56102</v>
      </c>
      <c r="G2" s="9">
        <f>IF($B2 &lt;&gt; "", SUMIFS(Investments!F:F, Investments!$B:$B, "&gt;=" &amp; AnnualReport!$B2, Investments!$B:$B, "&lt;" &amp; EDATE(AnnualReport!$B2, 12)), "")</f>
        <v>51397.65</v>
      </c>
      <c r="H2" s="9">
        <f>IF($B2 &lt;&gt; "", SUMIFS(Investments!G:G, Investments!$B:$B, "&gt;=" &amp; AnnualReport!$B2, Investments!$B:$B, "&lt;" &amp; EDATE(AnnualReport!$B2, 12)), "")</f>
        <v>24347.590000000004</v>
      </c>
      <c r="I2" s="10">
        <f>IF(B2 &lt;&gt; "", SUMIFS(Transactions!$G:$G, Transactions!H:H, "=" &amp; TRUE, Transactions!$C:$C, "&gt;=" &amp; $B2, Transactions!$C:$C, "&lt;" &amp; EDATE($B2, 12)), "")</f>
        <v>-890</v>
      </c>
      <c r="J2" s="10">
        <f>IF(B2 &lt;&gt; "", SUMIFS(Transactions!$G:$G, Transactions!$C:$C, "&gt;=" &amp; $B2, Transactions!$C:$C, "&lt;" &amp; EDATE($B2, 12)), "")</f>
        <v>16522</v>
      </c>
      <c r="K2" s="3" t="b">
        <v>1</v>
      </c>
      <c r="L2" s="1">
        <f>IF(OR(ISBLANK(AnnualReport_Entry), L$1 = ""), "", AnnualReport_Entry)</f>
        <v>1412</v>
      </c>
      <c r="M2" s="1">
        <f>IF(OR(ISBLANK(AnnualReport_Entry), M$1 = ""), "", AnnualReport_Entry)</f>
        <v>4000</v>
      </c>
      <c r="N2" s="1">
        <f>IF(OR(ISBLANK(AnnualReport_Entry), N$1 = ""), "", AnnualReport_Entry)</f>
        <v>12000</v>
      </c>
      <c r="O2" s="1">
        <f>IF(OR(ISBLANK(AnnualReport_Entry), O$1 = ""), "", AnnualReport_Entry)</f>
        <v>-1140</v>
      </c>
      <c r="P2" s="1">
        <f>IF(OR(ISBLANK(AnnualReport_Entry), P$1 = ""), "", AnnualReport_Entry)</f>
        <v>0</v>
      </c>
      <c r="Q2" s="1">
        <f>IF(OR(ISBLANK(AnnualReport_Entry), Q$1 = ""), "", AnnualReport_Entry)</f>
        <v>100</v>
      </c>
      <c r="R2" s="1">
        <f>IF(OR(ISBLANK(AnnualReport_Entry), R$1 = ""), "", AnnualReport_Entry)</f>
        <v>150</v>
      </c>
      <c r="S2" s="1">
        <f>IF(OR(ISBLANK(AnnualReport_Entry), S$1 = ""), "", AnnualReport_Entry)</f>
        <v>0</v>
      </c>
      <c r="T2" s="1">
        <f>IF(OR(ISBLANK(AnnualReport_Entry), T$1 = ""), "", AnnualReport_Entry)</f>
        <v>0</v>
      </c>
      <c r="U2" s="1">
        <f>IF(OR(ISBLANK(AnnualReport_Entry), U$1 = ""), "", AnnualReport_Entry)</f>
        <v>-88</v>
      </c>
      <c r="V2" s="1">
        <f>IF(OR(ISBLANK(AnnualReport_Entry), V$1 = ""), "", AnnualReport_Entry)</f>
        <v>-70</v>
      </c>
      <c r="W2" s="1">
        <f>IF(OR(ISBLANK(AnnualReport_Entry), W$1 = ""), "", AnnualReport_Entry)</f>
        <v>0</v>
      </c>
      <c r="X2" s="1">
        <f>IF(OR(ISBLANK(AnnualReport_Entry), X$1 = ""), "", AnnualReport_Entry)</f>
        <v>0</v>
      </c>
      <c r="Y2" s="1">
        <f>IF(OR(ISBLANK(AnnualReport_Entry), Y$1 = ""), "", AnnualReport_Entry)</f>
        <v>-120</v>
      </c>
      <c r="Z2" s="1">
        <f>IF(OR(ISBLANK(AnnualReport_Entry), Z$1 = ""), "", AnnualReport_Entry)</f>
        <v>0</v>
      </c>
      <c r="AA2" s="1">
        <f>IF(OR(ISBLANK(AnnualReport_Entry), AA$1 = ""), "", AnnualReport_Entry)</f>
        <v>0</v>
      </c>
      <c r="AB2" s="1">
        <f>IF(OR(ISBLANK(AnnualReport_Entry), AB$1 = ""), "", AnnualReport_Entry)</f>
        <v>0</v>
      </c>
      <c r="AC2" s="1">
        <f>IF(OR(ISBLANK(AnnualReport_Entry), AC$1 = ""), "", AnnualReport_Entry)</f>
        <v>0</v>
      </c>
      <c r="AD2" s="1">
        <f>IF(OR(ISBLANK(AnnualReport_Entry), AD$1 = ""), "", AnnualReport_Entry)</f>
        <v>0</v>
      </c>
      <c r="AE2" s="1">
        <f>IF(OR(ISBLANK(AnnualReport_Entry), AE$1 = ""), "", AnnualReport_Entry)</f>
        <v>0</v>
      </c>
      <c r="AF2" s="1">
        <f>IF(OR(ISBLANK(AnnualReport_Entry), AF$1 = ""), "", AnnualReport_Entry)</f>
        <v>-700</v>
      </c>
      <c r="AG2" s="1">
        <f>IF(OR(ISBLANK(AnnualReport_Entry), AG$1 = ""), "", AnnualReport_Entry)</f>
        <v>0</v>
      </c>
      <c r="AH2" s="1">
        <f>IF(OR(ISBLANK(AnnualReport_Entry), AH$1 = ""), "", AnnualReport_Entry)</f>
        <v>0</v>
      </c>
      <c r="AI2" s="1">
        <f>IF(OR(ISBLANK(AnnualReport_Entry), AI$1 = ""), "", AnnualReport_Entry)</f>
        <v>0</v>
      </c>
      <c r="AJ2" s="1" t="str">
        <f>IF(OR(ISBLANK(AnnualReport_Entry), AJ$1 = ""), "", AnnualReport_Entry)</f>
        <v/>
      </c>
      <c r="AK2" s="1" t="str">
        <f>IF(OR(ISBLANK(AnnualReport_Entry), AK$1 = ""), "", AnnualReport_Entry)</f>
        <v/>
      </c>
      <c r="AL2" s="1" t="str">
        <f>IF(OR(ISBLANK(AnnualReport_Entry), AL$1 = ""), "", AnnualReport_Entry)</f>
        <v/>
      </c>
      <c r="AM2" s="1" t="str">
        <f>IF(OR(ISBLANK(AnnualReport_Entry), AM$1 = ""), "", AnnualReport_Entry)</f>
        <v/>
      </c>
      <c r="AN2" s="1" t="str">
        <f>IF(OR(ISBLANK(AnnualReport_Entry), AN$1 = ""), "", AnnualReport_Entry)</f>
        <v/>
      </c>
      <c r="AO2" s="1" t="str">
        <f>IF(OR(ISBLANK(AnnualReport_Entry), AO$1 = ""), "", AnnualReport_Entry)</f>
        <v/>
      </c>
      <c r="AP2" s="1" t="str">
        <f>IF(OR(ISBLANK(AnnualReport_Entry), AP$1 = ""), "", AnnualReport_Entry)</f>
        <v/>
      </c>
      <c r="AQ2" s="1" t="str">
        <f>IF(OR(ISBLANK(AnnualReport_Entry), AQ$1 = ""), "", AnnualReport_Entry)</f>
        <v/>
      </c>
      <c r="AR2" s="1" t="str">
        <f>IF(OR(ISBLANK(AnnualReport_Entry), AR$1 = ""), "", AnnualReport_Entry)</f>
        <v/>
      </c>
      <c r="AS2" s="1" t="str">
        <f>IF(OR(ISBLANK(AnnualReport_Entry), AS$1 = ""), "", AnnualReport_Entry)</f>
        <v/>
      </c>
      <c r="AT2" s="1" t="str">
        <f>IF(OR(ISBLANK(AnnualReport_Entry), AT$1 = ""), "", AnnualReport_Entry)</f>
        <v/>
      </c>
      <c r="AU2" s="1" t="str">
        <f>IF(OR(ISBLANK(AnnualReport_Entry), AU$1 = ""), "", AnnualReport_Entry)</f>
        <v/>
      </c>
      <c r="AV2" s="1" t="str">
        <f>IF(OR(ISBLANK(AnnualReport_Entry), AV$1 = ""), "", AnnualReport_Entry)</f>
        <v/>
      </c>
      <c r="AW2" s="1" t="str">
        <f>IF(OR(ISBLANK(AnnualReport_Entry), AW$1 = ""), "", AnnualReport_Entry)</f>
        <v/>
      </c>
      <c r="AX2" s="1" t="str">
        <f>IF(OR(ISBLANK(AnnualReport_Entry), AX$1 = ""), "", AnnualReport_Entry)</f>
        <v/>
      </c>
      <c r="AY2" s="1" t="str">
        <f>IF(OR(ISBLANK(AnnualReport_Entry), AY$1 = ""), "", AnnualReport_Entry)</f>
        <v/>
      </c>
      <c r="AZ2" s="1" t="str">
        <f>IF(OR(ISBLANK(AnnualReport_Entry), AZ$1 = ""), "", AnnualReport_Entry)</f>
        <v/>
      </c>
      <c r="BA2" s="1" t="str">
        <f>IF(OR(ISBLANK(AnnualReport_Entry), BA$1 = ""), "", AnnualReport_Entry)</f>
        <v/>
      </c>
      <c r="BB2" s="1" t="str">
        <f>IF(OR(ISBLANK(AnnualReport_Entry), BB$1 = ""), "", AnnualReport_Entry)</f>
        <v/>
      </c>
      <c r="BC2" s="1" t="str">
        <f>IF(OR(ISBLANK(AnnualReport_Entry), BC$1 = ""), "", AnnualReport_Entry)</f>
        <v/>
      </c>
      <c r="BD2" s="1" t="str">
        <f>IF(OR(ISBLANK(AnnualReport_Entry), BD$1 = ""), "", AnnualReport_Entry)</f>
        <v/>
      </c>
      <c r="BE2" s="1" t="str">
        <f>IF(OR(ISBLANK(AnnualReport_Entry), BE$1 = ""), "", AnnualReport_Entry)</f>
        <v/>
      </c>
      <c r="BF2" s="1" t="str">
        <f>IF(OR(ISBLANK(AnnualReport_Entry), BF$1 = ""), "", AnnualReport_Entry)</f>
        <v/>
      </c>
      <c r="BG2" s="1" t="str">
        <f>IF(OR(ISBLANK(AnnualReport_Entry), BG$1 = ""), "", AnnualReport_Entry)</f>
        <v/>
      </c>
      <c r="BH2" s="1" t="str">
        <f>IF(OR(ISBLANK(AnnualReport_Entry), BH$1 = ""), "", AnnualReport_Entry)</f>
        <v/>
      </c>
      <c r="BI2" s="1" t="str">
        <f>IF(OR(ISBLANK(AnnualReport_Entry), BI$1 = ""), "", AnnualReport_Entry)</f>
        <v/>
      </c>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row>
    <row r="3" spans="1:180" x14ac:dyDescent="0.45">
      <c r="A3" s="58" t="s">
        <v>209</v>
      </c>
      <c r="B3" s="5" t="str">
        <f t="shared" ref="B3:B11" si="0">IFERROR(IF(EDATE($B2, 12) &lt;= LastDate, EDATE($B2, 12), ""), "")</f>
        <v/>
      </c>
      <c r="C3" s="11" t="str">
        <f>IF(B3 &lt;&gt; "", D3+E3, "")</f>
        <v/>
      </c>
      <c r="D3" s="11" t="str">
        <f>IF($B3 &lt;&gt; "", SUMIF(Transactions!$C:$C, "&lt;" &amp; EDATE($B3, 12), Transactions!G:G), "")</f>
        <v/>
      </c>
      <c r="E3" s="9" t="str">
        <f>IFERROR(VLOOKUP(B3 + DATE(0, 12, 0), Investments!$B:$C, 2), "")</f>
        <v/>
      </c>
      <c r="F3" s="9" t="str">
        <f>IFERROR(VLOOKUP($B3 + DATE(0, 12, 0), Investments!$B:$D, 3), "")</f>
        <v/>
      </c>
      <c r="G3" s="9" t="str">
        <f>IF($B3 &lt;&gt; "", SUMIFS(Investments!F:F, Investments!$B:$B, "&gt;=" &amp; AnnualReport!$B3, Investments!$B:$B, "&lt;" &amp; EDATE(AnnualReport!$B3, 12)), "")</f>
        <v/>
      </c>
      <c r="H3" s="9" t="str">
        <f>IF($B3 &lt;&gt; "", SUMIFS(Investments!G:G, Investments!$B:$B, "&gt;=" &amp; AnnualReport!$B3, Investments!$B:$B, "&lt;" &amp; EDATE(AnnualReport!$B3, 12)), "")</f>
        <v/>
      </c>
      <c r="I3" s="10" t="str">
        <f>IF(B3 &lt;&gt; "", SUMIFS(Transactions!$G:$G, Transactions!H:H, "=" &amp; TRUE, Transactions!$C:$C, "&gt;=" &amp; $B3, Transactions!$C:$C, "&lt;" &amp; EDATE($B3, 12)), "")</f>
        <v/>
      </c>
      <c r="J3" s="10" t="str">
        <f>IF(B3 &lt;&gt; "", SUMIFS(Transactions!$G:$G, Transactions!$C:$C, "&gt;=" &amp; $B3, Transactions!$C:$C, "&lt;" &amp; EDATE($B3, 12)), "")</f>
        <v/>
      </c>
      <c r="K3" s="3" t="str">
        <f t="shared" ref="K3:K11" si="1">IF(B3 &lt;&gt; "", ROUND(J3,2) = ROUND(D3-D2, 2), "")</f>
        <v/>
      </c>
      <c r="L3" s="1" t="str">
        <f>IF(OR(ISBLANK(AnnualReport_Entry), L$1 = ""), "", AnnualReport_Entry)</f>
        <v/>
      </c>
      <c r="M3" s="1" t="str">
        <f>IF(OR(ISBLANK(AnnualReport_Entry), M$1 = ""), "", AnnualReport_Entry)</f>
        <v/>
      </c>
      <c r="N3" s="1" t="str">
        <f>IF(OR(ISBLANK(AnnualReport_Entry), N$1 = ""), "", AnnualReport_Entry)</f>
        <v/>
      </c>
      <c r="O3" s="1" t="str">
        <f>IF(OR(ISBLANK(AnnualReport_Entry), O$1 = ""), "", AnnualReport_Entry)</f>
        <v/>
      </c>
      <c r="P3" s="1" t="str">
        <f>IF(OR(ISBLANK(AnnualReport_Entry), P$1 = ""), "", AnnualReport_Entry)</f>
        <v/>
      </c>
      <c r="Q3" s="1" t="str">
        <f>IF(OR(ISBLANK(AnnualReport_Entry), Q$1 = ""), "", AnnualReport_Entry)</f>
        <v/>
      </c>
      <c r="R3" s="1" t="str">
        <f>IF(OR(ISBLANK(AnnualReport_Entry), R$1 = ""), "", AnnualReport_Entry)</f>
        <v/>
      </c>
      <c r="S3" s="1" t="str">
        <f>IF(OR(ISBLANK(AnnualReport_Entry), S$1 = ""), "", AnnualReport_Entry)</f>
        <v/>
      </c>
      <c r="T3" s="1" t="str">
        <f>IF(OR(ISBLANK(AnnualReport_Entry), T$1 = ""), "", AnnualReport_Entry)</f>
        <v/>
      </c>
      <c r="U3" s="1" t="str">
        <f>IF(OR(ISBLANK(AnnualReport_Entry), U$1 = ""), "", AnnualReport_Entry)</f>
        <v/>
      </c>
      <c r="V3" s="1" t="str">
        <f>IF(OR(ISBLANK(AnnualReport_Entry), V$1 = ""), "", AnnualReport_Entry)</f>
        <v/>
      </c>
      <c r="W3" s="1" t="str">
        <f>IF(OR(ISBLANK(AnnualReport_Entry), W$1 = ""), "", AnnualReport_Entry)</f>
        <v/>
      </c>
      <c r="X3" s="1" t="str">
        <f>IF(OR(ISBLANK(AnnualReport_Entry), X$1 = ""), "", AnnualReport_Entry)</f>
        <v/>
      </c>
      <c r="Y3" s="1" t="str">
        <f>IF(OR(ISBLANK(AnnualReport_Entry), Y$1 = ""), "", AnnualReport_Entry)</f>
        <v/>
      </c>
      <c r="Z3" s="1" t="str">
        <f>IF(OR(ISBLANK(AnnualReport_Entry), Z$1 = ""), "", AnnualReport_Entry)</f>
        <v/>
      </c>
      <c r="AA3" s="1" t="str">
        <f>IF(OR(ISBLANK(AnnualReport_Entry), AA$1 = ""), "", AnnualReport_Entry)</f>
        <v/>
      </c>
      <c r="AB3" s="1" t="str">
        <f>IF(OR(ISBLANK(AnnualReport_Entry), AB$1 = ""), "", AnnualReport_Entry)</f>
        <v/>
      </c>
      <c r="AC3" s="1" t="str">
        <f>IF(OR(ISBLANK(AnnualReport_Entry), AC$1 = ""), "", AnnualReport_Entry)</f>
        <v/>
      </c>
      <c r="AD3" s="1" t="str">
        <f>IF(OR(ISBLANK(AnnualReport_Entry), AD$1 = ""), "", AnnualReport_Entry)</f>
        <v/>
      </c>
      <c r="AE3" s="1" t="str">
        <f>IF(OR(ISBLANK(AnnualReport_Entry), AE$1 = ""), "", AnnualReport_Entry)</f>
        <v/>
      </c>
      <c r="AF3" s="1" t="str">
        <f>IF(OR(ISBLANK(AnnualReport_Entry), AF$1 = ""), "", AnnualReport_Entry)</f>
        <v/>
      </c>
      <c r="AG3" s="1" t="str">
        <f>IF(OR(ISBLANK(AnnualReport_Entry), AG$1 = ""), "", AnnualReport_Entry)</f>
        <v/>
      </c>
      <c r="AH3" s="1" t="str">
        <f>IF(OR(ISBLANK(AnnualReport_Entry), AH$1 = ""), "", AnnualReport_Entry)</f>
        <v/>
      </c>
      <c r="AI3" s="1" t="str">
        <f>IF(OR(ISBLANK(AnnualReport_Entry), AI$1 = ""), "", AnnualReport_Entry)</f>
        <v/>
      </c>
      <c r="AJ3" s="1" t="str">
        <f>IF(OR(ISBLANK(AnnualReport_Entry), AJ$1 = ""), "", AnnualReport_Entry)</f>
        <v/>
      </c>
      <c r="AK3" s="1" t="str">
        <f>IF(OR(ISBLANK(AnnualReport_Entry), AK$1 = ""), "", AnnualReport_Entry)</f>
        <v/>
      </c>
      <c r="AL3" s="1" t="str">
        <f>IF(OR(ISBLANK(AnnualReport_Entry), AL$1 = ""), "", AnnualReport_Entry)</f>
        <v/>
      </c>
      <c r="AM3" s="1" t="str">
        <f>IF(OR(ISBLANK(AnnualReport_Entry), AM$1 = ""), "", AnnualReport_Entry)</f>
        <v/>
      </c>
      <c r="AN3" s="1" t="str">
        <f>IF(OR(ISBLANK(AnnualReport_Entry), AN$1 = ""), "", AnnualReport_Entry)</f>
        <v/>
      </c>
      <c r="AO3" s="1" t="str">
        <f>IF(OR(ISBLANK(AnnualReport_Entry), AO$1 = ""), "", AnnualReport_Entry)</f>
        <v/>
      </c>
      <c r="AP3" s="1" t="str">
        <f>IF(OR(ISBLANK(AnnualReport_Entry), AP$1 = ""), "", AnnualReport_Entry)</f>
        <v/>
      </c>
      <c r="AQ3" s="1" t="str">
        <f>IF(OR(ISBLANK(AnnualReport_Entry), AQ$1 = ""), "", AnnualReport_Entry)</f>
        <v/>
      </c>
      <c r="AR3" s="1" t="str">
        <f>IF(OR(ISBLANK(AnnualReport_Entry), AR$1 = ""), "", AnnualReport_Entry)</f>
        <v/>
      </c>
      <c r="AS3" s="1" t="str">
        <f>IF(OR(ISBLANK(AnnualReport_Entry), AS$1 = ""), "", AnnualReport_Entry)</f>
        <v/>
      </c>
      <c r="AT3" s="1" t="str">
        <f>IF(OR(ISBLANK(AnnualReport_Entry), AT$1 = ""), "", AnnualReport_Entry)</f>
        <v/>
      </c>
      <c r="AU3" s="1" t="str">
        <f>IF(OR(ISBLANK(AnnualReport_Entry), AU$1 = ""), "", AnnualReport_Entry)</f>
        <v/>
      </c>
      <c r="AV3" s="1" t="str">
        <f>IF(OR(ISBLANK(AnnualReport_Entry), AV$1 = ""), "", AnnualReport_Entry)</f>
        <v/>
      </c>
      <c r="AW3" s="1" t="str">
        <f>IF(OR(ISBLANK(AnnualReport_Entry), AW$1 = ""), "", AnnualReport_Entry)</f>
        <v/>
      </c>
      <c r="AX3" s="1" t="str">
        <f>IF(OR(ISBLANK(AnnualReport_Entry), AX$1 = ""), "", AnnualReport_Entry)</f>
        <v/>
      </c>
      <c r="AY3" s="1" t="str">
        <f>IF(OR(ISBLANK(AnnualReport_Entry), AY$1 = ""), "", AnnualReport_Entry)</f>
        <v/>
      </c>
      <c r="AZ3" s="1" t="str">
        <f>IF(OR(ISBLANK(AnnualReport_Entry), AZ$1 = ""), "", AnnualReport_Entry)</f>
        <v/>
      </c>
      <c r="BA3" s="1" t="str">
        <f>IF(OR(ISBLANK(AnnualReport_Entry), BA$1 = ""), "", AnnualReport_Entry)</f>
        <v/>
      </c>
      <c r="BB3" s="1" t="str">
        <f>IF(OR(ISBLANK(AnnualReport_Entry), BB$1 = ""), "", AnnualReport_Entry)</f>
        <v/>
      </c>
      <c r="BC3" s="1" t="str">
        <f>IF(OR(ISBLANK(AnnualReport_Entry), BC$1 = ""), "", AnnualReport_Entry)</f>
        <v/>
      </c>
      <c r="BD3" s="1" t="str">
        <f>IF(OR(ISBLANK(AnnualReport_Entry), BD$1 = ""), "", AnnualReport_Entry)</f>
        <v/>
      </c>
      <c r="BE3" s="1" t="str">
        <f>IF(OR(ISBLANK(AnnualReport_Entry), BE$1 = ""), "", AnnualReport_Entry)</f>
        <v/>
      </c>
      <c r="BF3" s="1" t="str">
        <f>IF(OR(ISBLANK(AnnualReport_Entry), BF$1 = ""), "", AnnualReport_Entry)</f>
        <v/>
      </c>
      <c r="BG3" s="1" t="str">
        <f>IF(OR(ISBLANK(AnnualReport_Entry), BG$1 = ""), "", AnnualReport_Entry)</f>
        <v/>
      </c>
      <c r="BH3" s="1" t="str">
        <f>IF(OR(ISBLANK(AnnualReport_Entry), BH$1 = ""), "", AnnualReport_Entry)</f>
        <v/>
      </c>
      <c r="BI3" s="1" t="str">
        <f>IF(OR(ISBLANK(AnnualReport_Entry), BI$1 = ""), "", AnnualReport_Entry)</f>
        <v/>
      </c>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row>
    <row r="4" spans="1:180" x14ac:dyDescent="0.45">
      <c r="A4" s="58" t="s">
        <v>210</v>
      </c>
      <c r="B4" s="5" t="str">
        <f t="shared" si="0"/>
        <v/>
      </c>
      <c r="C4" s="11" t="str">
        <f t="shared" ref="C4:C10" si="2">IF(B4 &lt;&gt; "", D4+E4, "")</f>
        <v/>
      </c>
      <c r="D4" s="11" t="str">
        <f>IF($B4 &lt;&gt; "", SUMIF(Transactions!$C:$C, "&lt;" &amp; EDATE($B4, 12), Transactions!G:G), "")</f>
        <v/>
      </c>
      <c r="E4" s="9" t="str">
        <f>IFERROR(VLOOKUP(B4 + DATE(0, 12, 0), Investments!$B:$C, 2), "")</f>
        <v/>
      </c>
      <c r="F4" s="9" t="str">
        <f>IFERROR(VLOOKUP($B4 + DATE(0, 12, 0), Investments!$B:$D, 3), "")</f>
        <v/>
      </c>
      <c r="G4" s="9" t="str">
        <f>IF($B4 &lt;&gt; "", SUMIFS(Investments!F:F, Investments!$B:$B, "&gt;=" &amp; AnnualReport!$B4, Investments!$B:$B, "&lt;" &amp; EDATE(AnnualReport!$B4, 12)), "")</f>
        <v/>
      </c>
      <c r="H4" s="9" t="str">
        <f>IF($B4 &lt;&gt; "", SUMIFS(Investments!G:G, Investments!$B:$B, "&gt;=" &amp; AnnualReport!$B4, Investments!$B:$B, "&lt;" &amp; EDATE(AnnualReport!$B4, 12)), "")</f>
        <v/>
      </c>
      <c r="I4" s="10" t="str">
        <f>IF(B4 &lt;&gt; "", SUMIFS(Transactions!$G:$G, Transactions!H:H, "=" &amp; TRUE, Transactions!$C:$C, "&gt;=" &amp; $B4, Transactions!$C:$C, "&lt;" &amp; EDATE($B4, 12)), "")</f>
        <v/>
      </c>
      <c r="J4" s="10" t="str">
        <f>IF(B4 &lt;&gt; "", SUMIFS(Transactions!$G:$G, Transactions!$C:$C, "&gt;=" &amp; $B4, Transactions!$C:$C, "&lt;" &amp; EDATE($B4, 12)), "")</f>
        <v/>
      </c>
      <c r="K4" s="3" t="str">
        <f t="shared" si="1"/>
        <v/>
      </c>
      <c r="L4" s="1" t="str">
        <f>IF(OR(ISBLANK(AnnualReport_Entry), L$1 = ""), "", AnnualReport_Entry)</f>
        <v/>
      </c>
      <c r="M4" s="1" t="str">
        <f>IF(OR(ISBLANK(AnnualReport_Entry), M$1 = ""), "", AnnualReport_Entry)</f>
        <v/>
      </c>
      <c r="N4" s="1" t="str">
        <f>IF(OR(ISBLANK(AnnualReport_Entry), N$1 = ""), "", AnnualReport_Entry)</f>
        <v/>
      </c>
      <c r="O4" s="1" t="str">
        <f>IF(OR(ISBLANK(AnnualReport_Entry), O$1 = ""), "", AnnualReport_Entry)</f>
        <v/>
      </c>
      <c r="P4" s="1" t="str">
        <f>IF(OR(ISBLANK(AnnualReport_Entry), P$1 = ""), "", AnnualReport_Entry)</f>
        <v/>
      </c>
      <c r="Q4" s="1" t="str">
        <f>IF(OR(ISBLANK(AnnualReport_Entry), Q$1 = ""), "", AnnualReport_Entry)</f>
        <v/>
      </c>
      <c r="R4" s="1" t="str">
        <f>IF(OR(ISBLANK(AnnualReport_Entry), R$1 = ""), "", AnnualReport_Entry)</f>
        <v/>
      </c>
      <c r="S4" s="1" t="str">
        <f>IF(OR(ISBLANK(AnnualReport_Entry), S$1 = ""), "", AnnualReport_Entry)</f>
        <v/>
      </c>
      <c r="T4" s="1" t="str">
        <f>IF(OR(ISBLANK(AnnualReport_Entry), T$1 = ""), "", AnnualReport_Entry)</f>
        <v/>
      </c>
      <c r="U4" s="1" t="str">
        <f>IF(OR(ISBLANK(AnnualReport_Entry), U$1 = ""), "", AnnualReport_Entry)</f>
        <v/>
      </c>
      <c r="V4" s="1" t="str">
        <f>IF(OR(ISBLANK(AnnualReport_Entry), V$1 = ""), "", AnnualReport_Entry)</f>
        <v/>
      </c>
      <c r="W4" s="1" t="str">
        <f>IF(OR(ISBLANK(AnnualReport_Entry), W$1 = ""), "", AnnualReport_Entry)</f>
        <v/>
      </c>
      <c r="X4" s="1" t="str">
        <f>IF(OR(ISBLANK(AnnualReport_Entry), X$1 = ""), "", AnnualReport_Entry)</f>
        <v/>
      </c>
      <c r="Y4" s="1" t="str">
        <f>IF(OR(ISBLANK(AnnualReport_Entry), Y$1 = ""), "", AnnualReport_Entry)</f>
        <v/>
      </c>
      <c r="Z4" s="1" t="str">
        <f>IF(OR(ISBLANK(AnnualReport_Entry), Z$1 = ""), "", AnnualReport_Entry)</f>
        <v/>
      </c>
      <c r="AA4" s="1" t="str">
        <f>IF(OR(ISBLANK(AnnualReport_Entry), AA$1 = ""), "", AnnualReport_Entry)</f>
        <v/>
      </c>
      <c r="AB4" s="1" t="str">
        <f>IF(OR(ISBLANK(AnnualReport_Entry), AB$1 = ""), "", AnnualReport_Entry)</f>
        <v/>
      </c>
      <c r="AC4" s="1" t="str">
        <f>IF(OR(ISBLANK(AnnualReport_Entry), AC$1 = ""), "", AnnualReport_Entry)</f>
        <v/>
      </c>
      <c r="AD4" s="1" t="str">
        <f>IF(OR(ISBLANK(AnnualReport_Entry), AD$1 = ""), "", AnnualReport_Entry)</f>
        <v/>
      </c>
      <c r="AE4" s="1" t="str">
        <f>IF(OR(ISBLANK(AnnualReport_Entry), AE$1 = ""), "", AnnualReport_Entry)</f>
        <v/>
      </c>
      <c r="AF4" s="1" t="str">
        <f>IF(OR(ISBLANK(AnnualReport_Entry), AF$1 = ""), "", AnnualReport_Entry)</f>
        <v/>
      </c>
      <c r="AG4" s="1" t="str">
        <f>IF(OR(ISBLANK(AnnualReport_Entry), AG$1 = ""), "", AnnualReport_Entry)</f>
        <v/>
      </c>
      <c r="AH4" s="1" t="str">
        <f>IF(OR(ISBLANK(AnnualReport_Entry), AH$1 = ""), "", AnnualReport_Entry)</f>
        <v/>
      </c>
      <c r="AI4" s="1" t="str">
        <f>IF(OR(ISBLANK(AnnualReport_Entry), AI$1 = ""), "", AnnualReport_Entry)</f>
        <v/>
      </c>
      <c r="AJ4" s="1" t="str">
        <f>IF(OR(ISBLANK(AnnualReport_Entry), AJ$1 = ""), "", AnnualReport_Entry)</f>
        <v/>
      </c>
      <c r="AK4" s="1" t="str">
        <f>IF(OR(ISBLANK(AnnualReport_Entry), AK$1 = ""), "", AnnualReport_Entry)</f>
        <v/>
      </c>
      <c r="AL4" s="1" t="str">
        <f>IF(OR(ISBLANK(AnnualReport_Entry), AL$1 = ""), "", AnnualReport_Entry)</f>
        <v/>
      </c>
      <c r="AM4" s="1" t="str">
        <f>IF(OR(ISBLANK(AnnualReport_Entry), AM$1 = ""), "", AnnualReport_Entry)</f>
        <v/>
      </c>
      <c r="AN4" s="1" t="str">
        <f>IF(OR(ISBLANK(AnnualReport_Entry), AN$1 = ""), "", AnnualReport_Entry)</f>
        <v/>
      </c>
      <c r="AO4" s="1" t="str">
        <f>IF(OR(ISBLANK(AnnualReport_Entry), AO$1 = ""), "", AnnualReport_Entry)</f>
        <v/>
      </c>
      <c r="AP4" s="1" t="str">
        <f>IF(OR(ISBLANK(AnnualReport_Entry), AP$1 = ""), "", AnnualReport_Entry)</f>
        <v/>
      </c>
      <c r="AQ4" s="1" t="str">
        <f>IF(OR(ISBLANK(AnnualReport_Entry), AQ$1 = ""), "", AnnualReport_Entry)</f>
        <v/>
      </c>
      <c r="AR4" s="1" t="str">
        <f>IF(OR(ISBLANK(AnnualReport_Entry), AR$1 = ""), "", AnnualReport_Entry)</f>
        <v/>
      </c>
      <c r="AS4" s="1" t="str">
        <f>IF(OR(ISBLANK(AnnualReport_Entry), AS$1 = ""), "", AnnualReport_Entry)</f>
        <v/>
      </c>
      <c r="AT4" s="1" t="str">
        <f>IF(OR(ISBLANK(AnnualReport_Entry), AT$1 = ""), "", AnnualReport_Entry)</f>
        <v/>
      </c>
      <c r="AU4" s="1" t="str">
        <f>IF(OR(ISBLANK(AnnualReport_Entry), AU$1 = ""), "", AnnualReport_Entry)</f>
        <v/>
      </c>
      <c r="AV4" s="1" t="str">
        <f>IF(OR(ISBLANK(AnnualReport_Entry), AV$1 = ""), "", AnnualReport_Entry)</f>
        <v/>
      </c>
      <c r="AW4" s="1" t="str">
        <f>IF(OR(ISBLANK(AnnualReport_Entry), AW$1 = ""), "", AnnualReport_Entry)</f>
        <v/>
      </c>
      <c r="AX4" s="1" t="str">
        <f>IF(OR(ISBLANK(AnnualReport_Entry), AX$1 = ""), "", AnnualReport_Entry)</f>
        <v/>
      </c>
      <c r="AY4" s="1" t="str">
        <f>IF(OR(ISBLANK(AnnualReport_Entry), AY$1 = ""), "", AnnualReport_Entry)</f>
        <v/>
      </c>
      <c r="AZ4" s="1" t="str">
        <f>IF(OR(ISBLANK(AnnualReport_Entry), AZ$1 = ""), "", AnnualReport_Entry)</f>
        <v/>
      </c>
      <c r="BA4" s="1" t="str">
        <f>IF(OR(ISBLANK(AnnualReport_Entry), BA$1 = ""), "", AnnualReport_Entry)</f>
        <v/>
      </c>
      <c r="BB4" s="1" t="str">
        <f>IF(OR(ISBLANK(AnnualReport_Entry), BB$1 = ""), "", AnnualReport_Entry)</f>
        <v/>
      </c>
      <c r="BC4" s="1" t="str">
        <f>IF(OR(ISBLANK(AnnualReport_Entry), BC$1 = ""), "", AnnualReport_Entry)</f>
        <v/>
      </c>
      <c r="BD4" s="1" t="str">
        <f>IF(OR(ISBLANK(AnnualReport_Entry), BD$1 = ""), "", AnnualReport_Entry)</f>
        <v/>
      </c>
      <c r="BE4" s="1" t="str">
        <f>IF(OR(ISBLANK(AnnualReport_Entry), BE$1 = ""), "", AnnualReport_Entry)</f>
        <v/>
      </c>
      <c r="BF4" s="1" t="str">
        <f>IF(OR(ISBLANK(AnnualReport_Entry), BF$1 = ""), "", AnnualReport_Entry)</f>
        <v/>
      </c>
      <c r="BG4" s="1" t="str">
        <f>IF(OR(ISBLANK(AnnualReport_Entry), BG$1 = ""), "", AnnualReport_Entry)</f>
        <v/>
      </c>
      <c r="BH4" s="1" t="str">
        <f>IF(OR(ISBLANK(AnnualReport_Entry), BH$1 = ""), "", AnnualReport_Entry)</f>
        <v/>
      </c>
      <c r="BI4" s="1" t="str">
        <f>IF(OR(ISBLANK(AnnualReport_Entry), BI$1 = ""), "", AnnualReport_Entry)</f>
        <v/>
      </c>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row>
    <row r="5" spans="1:180" x14ac:dyDescent="0.45">
      <c r="A5" s="58" t="s">
        <v>145</v>
      </c>
      <c r="B5" s="5" t="str">
        <f t="shared" si="0"/>
        <v/>
      </c>
      <c r="C5" s="11" t="str">
        <f t="shared" si="2"/>
        <v/>
      </c>
      <c r="D5" s="11" t="str">
        <f>IF($B5 &lt;&gt; "", SUMIF(Transactions!$C:$C, "&lt;" &amp; EDATE($B5, 12), Transactions!G:G), "")</f>
        <v/>
      </c>
      <c r="E5" s="9" t="str">
        <f>IFERROR(VLOOKUP(B5 + DATE(0, 12, 0), Investments!$B:$C, 2), "")</f>
        <v/>
      </c>
      <c r="F5" s="9" t="str">
        <f>IFERROR(VLOOKUP($B5 + DATE(0, 12, 0), Investments!$B:$D, 3), "")</f>
        <v/>
      </c>
      <c r="G5" s="9" t="str">
        <f>IF($B5 &lt;&gt; "", SUMIFS(Investments!F:F, Investments!$B:$B, "&gt;=" &amp; AnnualReport!$B5, Investments!$B:$B, "&lt;" &amp; EDATE(AnnualReport!$B5, 12)), "")</f>
        <v/>
      </c>
      <c r="H5" s="9" t="str">
        <f>IF($B5 &lt;&gt; "", SUMIFS(Investments!G:G, Investments!$B:$B, "&gt;=" &amp; AnnualReport!$B5, Investments!$B:$B, "&lt;" &amp; EDATE(AnnualReport!$B5, 12)), "")</f>
        <v/>
      </c>
      <c r="I5" s="10" t="str">
        <f>IF(B5 &lt;&gt; "", SUMIFS(Transactions!$G:$G, Transactions!H:H, "=" &amp; TRUE, Transactions!$C:$C, "&gt;=" &amp; $B5, Transactions!$C:$C, "&lt;" &amp; EDATE($B5, 12)), "")</f>
        <v/>
      </c>
      <c r="J5" s="10" t="str">
        <f>IF(B5 &lt;&gt; "", SUMIFS(Transactions!$G:$G, Transactions!$C:$C, "&gt;=" &amp; $B5, Transactions!$C:$C, "&lt;" &amp; EDATE($B5, 12)), "")</f>
        <v/>
      </c>
      <c r="K5" s="3" t="str">
        <f t="shared" si="1"/>
        <v/>
      </c>
      <c r="L5" s="1" t="str">
        <f>IF(OR(ISBLANK(AnnualReport_Entry), L$1 = ""), "", AnnualReport_Entry)</f>
        <v/>
      </c>
      <c r="M5" s="1" t="str">
        <f>IF(OR(ISBLANK(AnnualReport_Entry), M$1 = ""), "", AnnualReport_Entry)</f>
        <v/>
      </c>
      <c r="N5" s="1" t="str">
        <f>IF(OR(ISBLANK(AnnualReport_Entry), N$1 = ""), "", AnnualReport_Entry)</f>
        <v/>
      </c>
      <c r="O5" s="1" t="str">
        <f>IF(OR(ISBLANK(AnnualReport_Entry), O$1 = ""), "", AnnualReport_Entry)</f>
        <v/>
      </c>
      <c r="P5" s="1" t="str">
        <f>IF(OR(ISBLANK(AnnualReport_Entry), P$1 = ""), "", AnnualReport_Entry)</f>
        <v/>
      </c>
      <c r="Q5" s="1" t="str">
        <f>IF(OR(ISBLANK(AnnualReport_Entry), Q$1 = ""), "", AnnualReport_Entry)</f>
        <v/>
      </c>
      <c r="R5" s="1" t="str">
        <f>IF(OR(ISBLANK(AnnualReport_Entry), R$1 = ""), "", AnnualReport_Entry)</f>
        <v/>
      </c>
      <c r="S5" s="1" t="str">
        <f>IF(OR(ISBLANK(AnnualReport_Entry), S$1 = ""), "", AnnualReport_Entry)</f>
        <v/>
      </c>
      <c r="T5" s="1" t="str">
        <f>IF(OR(ISBLANK(AnnualReport_Entry), T$1 = ""), "", AnnualReport_Entry)</f>
        <v/>
      </c>
      <c r="U5" s="1" t="str">
        <f>IF(OR(ISBLANK(AnnualReport_Entry), U$1 = ""), "", AnnualReport_Entry)</f>
        <v/>
      </c>
      <c r="V5" s="1" t="str">
        <f>IF(OR(ISBLANK(AnnualReport_Entry), V$1 = ""), "", AnnualReport_Entry)</f>
        <v/>
      </c>
      <c r="W5" s="1" t="str">
        <f>IF(OR(ISBLANK(AnnualReport_Entry), W$1 = ""), "", AnnualReport_Entry)</f>
        <v/>
      </c>
      <c r="X5" s="1" t="str">
        <f>IF(OR(ISBLANK(AnnualReport_Entry), X$1 = ""), "", AnnualReport_Entry)</f>
        <v/>
      </c>
      <c r="Y5" s="1" t="str">
        <f>IF(OR(ISBLANK(AnnualReport_Entry), Y$1 = ""), "", AnnualReport_Entry)</f>
        <v/>
      </c>
      <c r="Z5" s="1" t="str">
        <f>IF(OR(ISBLANK(AnnualReport_Entry), Z$1 = ""), "", AnnualReport_Entry)</f>
        <v/>
      </c>
      <c r="AA5" s="1" t="str">
        <f>IF(OR(ISBLANK(AnnualReport_Entry), AA$1 = ""), "", AnnualReport_Entry)</f>
        <v/>
      </c>
      <c r="AB5" s="1" t="str">
        <f>IF(OR(ISBLANK(AnnualReport_Entry), AB$1 = ""), "", AnnualReport_Entry)</f>
        <v/>
      </c>
      <c r="AC5" s="1" t="str">
        <f>IF(OR(ISBLANK(AnnualReport_Entry), AC$1 = ""), "", AnnualReport_Entry)</f>
        <v/>
      </c>
      <c r="AD5" s="1" t="str">
        <f>IF(OR(ISBLANK(AnnualReport_Entry), AD$1 = ""), "", AnnualReport_Entry)</f>
        <v/>
      </c>
      <c r="AE5" s="1" t="str">
        <f>IF(OR(ISBLANK(AnnualReport_Entry), AE$1 = ""), "", AnnualReport_Entry)</f>
        <v/>
      </c>
      <c r="AF5" s="1" t="str">
        <f>IF(OR(ISBLANK(AnnualReport_Entry), AF$1 = ""), "", AnnualReport_Entry)</f>
        <v/>
      </c>
      <c r="AG5" s="1" t="str">
        <f>IF(OR(ISBLANK(AnnualReport_Entry), AG$1 = ""), "", AnnualReport_Entry)</f>
        <v/>
      </c>
      <c r="AH5" s="1" t="str">
        <f>IF(OR(ISBLANK(AnnualReport_Entry), AH$1 = ""), "", AnnualReport_Entry)</f>
        <v/>
      </c>
      <c r="AI5" s="1" t="str">
        <f>IF(OR(ISBLANK(AnnualReport_Entry), AI$1 = ""), "", AnnualReport_Entry)</f>
        <v/>
      </c>
      <c r="AJ5" s="1" t="str">
        <f>IF(OR(ISBLANK(AnnualReport_Entry), AJ$1 = ""), "", AnnualReport_Entry)</f>
        <v/>
      </c>
      <c r="AK5" s="1" t="str">
        <f>IF(OR(ISBLANK(AnnualReport_Entry), AK$1 = ""), "", AnnualReport_Entry)</f>
        <v/>
      </c>
      <c r="AL5" s="1" t="str">
        <f>IF(OR(ISBLANK(AnnualReport_Entry), AL$1 = ""), "", AnnualReport_Entry)</f>
        <v/>
      </c>
      <c r="AM5" s="1" t="str">
        <f>IF(OR(ISBLANK(AnnualReport_Entry), AM$1 = ""), "", AnnualReport_Entry)</f>
        <v/>
      </c>
      <c r="AN5" s="1" t="str">
        <f>IF(OR(ISBLANK(AnnualReport_Entry), AN$1 = ""), "", AnnualReport_Entry)</f>
        <v/>
      </c>
      <c r="AO5" s="1" t="str">
        <f>IF(OR(ISBLANK(AnnualReport_Entry), AO$1 = ""), "", AnnualReport_Entry)</f>
        <v/>
      </c>
      <c r="AP5" s="1" t="str">
        <f>IF(OR(ISBLANK(AnnualReport_Entry), AP$1 = ""), "", AnnualReport_Entry)</f>
        <v/>
      </c>
      <c r="AQ5" s="1" t="str">
        <f>IF(OR(ISBLANK(AnnualReport_Entry), AQ$1 = ""), "", AnnualReport_Entry)</f>
        <v/>
      </c>
      <c r="AR5" s="1" t="str">
        <f>IF(OR(ISBLANK(AnnualReport_Entry), AR$1 = ""), "", AnnualReport_Entry)</f>
        <v/>
      </c>
      <c r="AS5" s="1" t="str">
        <f>IF(OR(ISBLANK(AnnualReport_Entry), AS$1 = ""), "", AnnualReport_Entry)</f>
        <v/>
      </c>
      <c r="AT5" s="1" t="str">
        <f>IF(OR(ISBLANK(AnnualReport_Entry), AT$1 = ""), "", AnnualReport_Entry)</f>
        <v/>
      </c>
      <c r="AU5" s="1" t="str">
        <f>IF(OR(ISBLANK(AnnualReport_Entry), AU$1 = ""), "", AnnualReport_Entry)</f>
        <v/>
      </c>
      <c r="AV5" s="1" t="str">
        <f>IF(OR(ISBLANK(AnnualReport_Entry), AV$1 = ""), "", AnnualReport_Entry)</f>
        <v/>
      </c>
      <c r="AW5" s="1" t="str">
        <f>IF(OR(ISBLANK(AnnualReport_Entry), AW$1 = ""), "", AnnualReport_Entry)</f>
        <v/>
      </c>
      <c r="AX5" s="1" t="str">
        <f>IF(OR(ISBLANK(AnnualReport_Entry), AX$1 = ""), "", AnnualReport_Entry)</f>
        <v/>
      </c>
      <c r="AY5" s="1" t="str">
        <f>IF(OR(ISBLANK(AnnualReport_Entry), AY$1 = ""), "", AnnualReport_Entry)</f>
        <v/>
      </c>
      <c r="AZ5" s="1" t="str">
        <f>IF(OR(ISBLANK(AnnualReport_Entry), AZ$1 = ""), "", AnnualReport_Entry)</f>
        <v/>
      </c>
      <c r="BA5" s="1" t="str">
        <f>IF(OR(ISBLANK(AnnualReport_Entry), BA$1 = ""), "", AnnualReport_Entry)</f>
        <v/>
      </c>
      <c r="BB5" s="1" t="str">
        <f>IF(OR(ISBLANK(AnnualReport_Entry), BB$1 = ""), "", AnnualReport_Entry)</f>
        <v/>
      </c>
      <c r="BC5" s="1" t="str">
        <f>IF(OR(ISBLANK(AnnualReport_Entry), BC$1 = ""), "", AnnualReport_Entry)</f>
        <v/>
      </c>
      <c r="BD5" s="1" t="str">
        <f>IF(OR(ISBLANK(AnnualReport_Entry), BD$1 = ""), "", AnnualReport_Entry)</f>
        <v/>
      </c>
      <c r="BE5" s="1" t="str">
        <f>IF(OR(ISBLANK(AnnualReport_Entry), BE$1 = ""), "", AnnualReport_Entry)</f>
        <v/>
      </c>
      <c r="BF5" s="1" t="str">
        <f>IF(OR(ISBLANK(AnnualReport_Entry), BF$1 = ""), "", AnnualReport_Entry)</f>
        <v/>
      </c>
      <c r="BG5" s="1" t="str">
        <f>IF(OR(ISBLANK(AnnualReport_Entry), BG$1 = ""), "", AnnualReport_Entry)</f>
        <v/>
      </c>
      <c r="BH5" s="1" t="str">
        <f>IF(OR(ISBLANK(AnnualReport_Entry), BH$1 = ""), "", AnnualReport_Entry)</f>
        <v/>
      </c>
      <c r="BI5" s="1" t="str">
        <f>IF(OR(ISBLANK(AnnualReport_Entry), BI$1 = ""), "", AnnualReport_Entry)</f>
        <v/>
      </c>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row>
    <row r="6" spans="1:180" x14ac:dyDescent="0.45">
      <c r="A6" s="58" t="s">
        <v>189</v>
      </c>
      <c r="B6" s="5" t="str">
        <f t="shared" si="0"/>
        <v/>
      </c>
      <c r="C6" s="11" t="str">
        <f t="shared" si="2"/>
        <v/>
      </c>
      <c r="D6" s="11" t="str">
        <f>IF($B6 &lt;&gt; "", SUMIF(Transactions!$C:$C, "&lt;" &amp; EDATE($B6, 12), Transactions!G:G), "")</f>
        <v/>
      </c>
      <c r="E6" s="9" t="str">
        <f>IFERROR(VLOOKUP(B6 + DATE(0, 12, 0), Investments!$B:$C, 2), "")</f>
        <v/>
      </c>
      <c r="F6" s="9" t="str">
        <f>IFERROR(VLOOKUP($B6 + DATE(0, 12, 0), Investments!$B:$D, 3), "")</f>
        <v/>
      </c>
      <c r="G6" s="9" t="str">
        <f>IF($B6 &lt;&gt; "", SUMIFS(Investments!F:F, Investments!$B:$B, "&gt;=" &amp; AnnualReport!$B6, Investments!$B:$B, "&lt;" &amp; EDATE(AnnualReport!$B6, 12)), "")</f>
        <v/>
      </c>
      <c r="H6" s="9" t="str">
        <f>IF($B6 &lt;&gt; "", SUMIFS(Investments!G:G, Investments!$B:$B, "&gt;=" &amp; AnnualReport!$B6, Investments!$B:$B, "&lt;" &amp; EDATE(AnnualReport!$B6, 12)), "")</f>
        <v/>
      </c>
      <c r="I6" s="10" t="str">
        <f>IF(B6 &lt;&gt; "", SUMIFS(Transactions!$G:$G, Transactions!H:H, "=" &amp; TRUE, Transactions!$C:$C, "&gt;=" &amp; $B6, Transactions!$C:$C, "&lt;" &amp; EDATE($B6, 12)), "")</f>
        <v/>
      </c>
      <c r="J6" s="10" t="str">
        <f>IF(B6 &lt;&gt; "", SUMIFS(Transactions!$G:$G, Transactions!$C:$C, "&gt;=" &amp; $B6, Transactions!$C:$C, "&lt;" &amp; EDATE($B6, 12)), "")</f>
        <v/>
      </c>
      <c r="K6" s="3" t="str">
        <f t="shared" si="1"/>
        <v/>
      </c>
      <c r="L6" s="1" t="str">
        <f>IF(OR(ISBLANK(AnnualReport_Entry), L$1 = ""), "", AnnualReport_Entry)</f>
        <v/>
      </c>
      <c r="M6" s="1" t="str">
        <f>IF(OR(ISBLANK(AnnualReport_Entry), M$1 = ""), "", AnnualReport_Entry)</f>
        <v/>
      </c>
      <c r="N6" s="1" t="str">
        <f>IF(OR(ISBLANK(AnnualReport_Entry), N$1 = ""), "", AnnualReport_Entry)</f>
        <v/>
      </c>
      <c r="O6" s="1" t="str">
        <f>IF(OR(ISBLANK(AnnualReport_Entry), O$1 = ""), "", AnnualReport_Entry)</f>
        <v/>
      </c>
      <c r="P6" s="1" t="str">
        <f>IF(OR(ISBLANK(AnnualReport_Entry), P$1 = ""), "", AnnualReport_Entry)</f>
        <v/>
      </c>
      <c r="Q6" s="1" t="str">
        <f>IF(OR(ISBLANK(AnnualReport_Entry), Q$1 = ""), "", AnnualReport_Entry)</f>
        <v/>
      </c>
      <c r="R6" s="1" t="str">
        <f>IF(OR(ISBLANK(AnnualReport_Entry), R$1 = ""), "", AnnualReport_Entry)</f>
        <v/>
      </c>
      <c r="S6" s="1" t="str">
        <f>IF(OR(ISBLANK(AnnualReport_Entry), S$1 = ""), "", AnnualReport_Entry)</f>
        <v/>
      </c>
      <c r="T6" s="1" t="str">
        <f>IF(OR(ISBLANK(AnnualReport_Entry), T$1 = ""), "", AnnualReport_Entry)</f>
        <v/>
      </c>
      <c r="U6" s="1" t="str">
        <f>IF(OR(ISBLANK(AnnualReport_Entry), U$1 = ""), "", AnnualReport_Entry)</f>
        <v/>
      </c>
      <c r="V6" s="1" t="str">
        <f>IF(OR(ISBLANK(AnnualReport_Entry), V$1 = ""), "", AnnualReport_Entry)</f>
        <v/>
      </c>
      <c r="W6" s="1" t="str">
        <f>IF(OR(ISBLANK(AnnualReport_Entry), W$1 = ""), "", AnnualReport_Entry)</f>
        <v/>
      </c>
      <c r="X6" s="1" t="str">
        <f>IF(OR(ISBLANK(AnnualReport_Entry), X$1 = ""), "", AnnualReport_Entry)</f>
        <v/>
      </c>
      <c r="Y6" s="1" t="str">
        <f>IF(OR(ISBLANK(AnnualReport_Entry), Y$1 = ""), "", AnnualReport_Entry)</f>
        <v/>
      </c>
      <c r="Z6" s="1" t="str">
        <f>IF(OR(ISBLANK(AnnualReport_Entry), Z$1 = ""), "", AnnualReport_Entry)</f>
        <v/>
      </c>
      <c r="AA6" s="1" t="str">
        <f>IF(OR(ISBLANK(AnnualReport_Entry), AA$1 = ""), "", AnnualReport_Entry)</f>
        <v/>
      </c>
      <c r="AB6" s="1" t="str">
        <f>IF(OR(ISBLANK(AnnualReport_Entry), AB$1 = ""), "", AnnualReport_Entry)</f>
        <v/>
      </c>
      <c r="AC6" s="1" t="str">
        <f>IF(OR(ISBLANK(AnnualReport_Entry), AC$1 = ""), "", AnnualReport_Entry)</f>
        <v/>
      </c>
      <c r="AD6" s="1" t="str">
        <f>IF(OR(ISBLANK(AnnualReport_Entry), AD$1 = ""), "", AnnualReport_Entry)</f>
        <v/>
      </c>
      <c r="AE6" s="1" t="str">
        <f>IF(OR(ISBLANK(AnnualReport_Entry), AE$1 = ""), "", AnnualReport_Entry)</f>
        <v/>
      </c>
      <c r="AF6" s="1" t="str">
        <f>IF(OR(ISBLANK(AnnualReport_Entry), AF$1 = ""), "", AnnualReport_Entry)</f>
        <v/>
      </c>
      <c r="AG6" s="1" t="str">
        <f>IF(OR(ISBLANK(AnnualReport_Entry), AG$1 = ""), "", AnnualReport_Entry)</f>
        <v/>
      </c>
      <c r="AH6" s="1" t="str">
        <f>IF(OR(ISBLANK(AnnualReport_Entry), AH$1 = ""), "", AnnualReport_Entry)</f>
        <v/>
      </c>
      <c r="AI6" s="1" t="str">
        <f>IF(OR(ISBLANK(AnnualReport_Entry), AI$1 = ""), "", AnnualReport_Entry)</f>
        <v/>
      </c>
      <c r="AJ6" s="1" t="str">
        <f>IF(OR(ISBLANK(AnnualReport_Entry), AJ$1 = ""), "", AnnualReport_Entry)</f>
        <v/>
      </c>
      <c r="AK6" s="1" t="str">
        <f>IF(OR(ISBLANK(AnnualReport_Entry), AK$1 = ""), "", AnnualReport_Entry)</f>
        <v/>
      </c>
      <c r="AL6" s="1" t="str">
        <f>IF(OR(ISBLANK(AnnualReport_Entry), AL$1 = ""), "", AnnualReport_Entry)</f>
        <v/>
      </c>
      <c r="AM6" s="1" t="str">
        <f>IF(OR(ISBLANK(AnnualReport_Entry), AM$1 = ""), "", AnnualReport_Entry)</f>
        <v/>
      </c>
      <c r="AN6" s="1" t="str">
        <f>IF(OR(ISBLANK(AnnualReport_Entry), AN$1 = ""), "", AnnualReport_Entry)</f>
        <v/>
      </c>
      <c r="AO6" s="1" t="str">
        <f>IF(OR(ISBLANK(AnnualReport_Entry), AO$1 = ""), "", AnnualReport_Entry)</f>
        <v/>
      </c>
      <c r="AP6" s="1" t="str">
        <f>IF(OR(ISBLANK(AnnualReport_Entry), AP$1 = ""), "", AnnualReport_Entry)</f>
        <v/>
      </c>
      <c r="AQ6" s="1" t="str">
        <f>IF(OR(ISBLANK(AnnualReport_Entry), AQ$1 = ""), "", AnnualReport_Entry)</f>
        <v/>
      </c>
      <c r="AR6" s="1" t="str">
        <f>IF(OR(ISBLANK(AnnualReport_Entry), AR$1 = ""), "", AnnualReport_Entry)</f>
        <v/>
      </c>
      <c r="AS6" s="1" t="str">
        <f>IF(OR(ISBLANK(AnnualReport_Entry), AS$1 = ""), "", AnnualReport_Entry)</f>
        <v/>
      </c>
      <c r="AT6" s="1" t="str">
        <f>IF(OR(ISBLANK(AnnualReport_Entry), AT$1 = ""), "", AnnualReport_Entry)</f>
        <v/>
      </c>
      <c r="AU6" s="1" t="str">
        <f>IF(OR(ISBLANK(AnnualReport_Entry), AU$1 = ""), "", AnnualReport_Entry)</f>
        <v/>
      </c>
      <c r="AV6" s="1" t="str">
        <f>IF(OR(ISBLANK(AnnualReport_Entry), AV$1 = ""), "", AnnualReport_Entry)</f>
        <v/>
      </c>
      <c r="AW6" s="1" t="str">
        <f>IF(OR(ISBLANK(AnnualReport_Entry), AW$1 = ""), "", AnnualReport_Entry)</f>
        <v/>
      </c>
      <c r="AX6" s="1" t="str">
        <f>IF(OR(ISBLANK(AnnualReport_Entry), AX$1 = ""), "", AnnualReport_Entry)</f>
        <v/>
      </c>
      <c r="AY6" s="1" t="str">
        <f>IF(OR(ISBLANK(AnnualReport_Entry), AY$1 = ""), "", AnnualReport_Entry)</f>
        <v/>
      </c>
      <c r="AZ6" s="1" t="str">
        <f>IF(OR(ISBLANK(AnnualReport_Entry), AZ$1 = ""), "", AnnualReport_Entry)</f>
        <v/>
      </c>
      <c r="BA6" s="1" t="str">
        <f>IF(OR(ISBLANK(AnnualReport_Entry), BA$1 = ""), "", AnnualReport_Entry)</f>
        <v/>
      </c>
      <c r="BB6" s="1" t="str">
        <f>IF(OR(ISBLANK(AnnualReport_Entry), BB$1 = ""), "", AnnualReport_Entry)</f>
        <v/>
      </c>
      <c r="BC6" s="1" t="str">
        <f>IF(OR(ISBLANK(AnnualReport_Entry), BC$1 = ""), "", AnnualReport_Entry)</f>
        <v/>
      </c>
      <c r="BD6" s="1" t="str">
        <f>IF(OR(ISBLANK(AnnualReport_Entry), BD$1 = ""), "", AnnualReport_Entry)</f>
        <v/>
      </c>
      <c r="BE6" s="1" t="str">
        <f>IF(OR(ISBLANK(AnnualReport_Entry), BE$1 = ""), "", AnnualReport_Entry)</f>
        <v/>
      </c>
      <c r="BF6" s="1" t="str">
        <f>IF(OR(ISBLANK(AnnualReport_Entry), BF$1 = ""), "", AnnualReport_Entry)</f>
        <v/>
      </c>
      <c r="BG6" s="1" t="str">
        <f>IF(OR(ISBLANK(AnnualReport_Entry), BG$1 = ""), "", AnnualReport_Entry)</f>
        <v/>
      </c>
      <c r="BH6" s="1" t="str">
        <f>IF(OR(ISBLANK(AnnualReport_Entry), BH$1 = ""), "", AnnualReport_Entry)</f>
        <v/>
      </c>
      <c r="BI6" s="1" t="str">
        <f>IF(OR(ISBLANK(AnnualReport_Entry), BI$1 = ""), "", AnnualReport_Entry)</f>
        <v/>
      </c>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row>
    <row r="7" spans="1:180" x14ac:dyDescent="0.45">
      <c r="A7" s="58" t="s">
        <v>211</v>
      </c>
      <c r="B7" s="5" t="str">
        <f t="shared" si="0"/>
        <v/>
      </c>
      <c r="C7" s="11" t="str">
        <f t="shared" si="2"/>
        <v/>
      </c>
      <c r="D7" s="11" t="str">
        <f>IF($B7 &lt;&gt; "", SUMIF(Transactions!$C:$C, "&lt;" &amp; EDATE($B7, 12), Transactions!G:G), "")</f>
        <v/>
      </c>
      <c r="E7" s="9" t="str">
        <f>IFERROR(VLOOKUP(B7 + DATE(0, 12, 0), Investments!$B:$C, 2), "")</f>
        <v/>
      </c>
      <c r="F7" s="9" t="str">
        <f>IFERROR(VLOOKUP($B7 + DATE(0, 12, 0), Investments!$B:$D, 3), "")</f>
        <v/>
      </c>
      <c r="G7" s="9" t="str">
        <f>IF($B7 &lt;&gt; "", SUMIFS(Investments!F:F, Investments!$B:$B, "&gt;=" &amp; AnnualReport!$B7, Investments!$B:$B, "&lt;" &amp; EDATE(AnnualReport!$B7, 12)), "")</f>
        <v/>
      </c>
      <c r="H7" s="9" t="str">
        <f>IF($B7 &lt;&gt; "", SUMIFS(Investments!G:G, Investments!$B:$B, "&gt;=" &amp; AnnualReport!$B7, Investments!$B:$B, "&lt;" &amp; EDATE(AnnualReport!$B7, 12)), "")</f>
        <v/>
      </c>
      <c r="I7" s="10" t="str">
        <f>IF(B7 &lt;&gt; "", SUMIFS(Transactions!$G:$G, Transactions!H:H, "=" &amp; TRUE, Transactions!$C:$C, "&gt;=" &amp; $B7, Transactions!$C:$C, "&lt;" &amp; EDATE($B7, 12)), "")</f>
        <v/>
      </c>
      <c r="J7" s="10" t="str">
        <f>IF(B7 &lt;&gt; "", SUMIFS(Transactions!$G:$G, Transactions!$C:$C, "&gt;=" &amp; $B7, Transactions!$C:$C, "&lt;" &amp; EDATE($B7, 12)), "")</f>
        <v/>
      </c>
      <c r="K7" s="3" t="str">
        <f t="shared" si="1"/>
        <v/>
      </c>
      <c r="L7" s="1" t="str">
        <f>IF(OR(ISBLANK(AnnualReport_Entry), L$1 = ""), "", AnnualReport_Entry)</f>
        <v/>
      </c>
      <c r="M7" s="1" t="str">
        <f>IF(OR(ISBLANK(AnnualReport_Entry), M$1 = ""), "", AnnualReport_Entry)</f>
        <v/>
      </c>
      <c r="N7" s="1" t="str">
        <f>IF(OR(ISBLANK(AnnualReport_Entry), N$1 = ""), "", AnnualReport_Entry)</f>
        <v/>
      </c>
      <c r="O7" s="1" t="str">
        <f>IF(OR(ISBLANK(AnnualReport_Entry), O$1 = ""), "", AnnualReport_Entry)</f>
        <v/>
      </c>
      <c r="P7" s="1" t="str">
        <f>IF(OR(ISBLANK(AnnualReport_Entry), P$1 = ""), "", AnnualReport_Entry)</f>
        <v/>
      </c>
      <c r="Q7" s="1" t="str">
        <f>IF(OR(ISBLANK(AnnualReport_Entry), Q$1 = ""), "", AnnualReport_Entry)</f>
        <v/>
      </c>
      <c r="R7" s="1" t="str">
        <f>IF(OR(ISBLANK(AnnualReport_Entry), R$1 = ""), "", AnnualReport_Entry)</f>
        <v/>
      </c>
      <c r="S7" s="1" t="str">
        <f>IF(OR(ISBLANK(AnnualReport_Entry), S$1 = ""), "", AnnualReport_Entry)</f>
        <v/>
      </c>
      <c r="T7" s="1" t="str">
        <f>IF(OR(ISBLANK(AnnualReport_Entry), T$1 = ""), "", AnnualReport_Entry)</f>
        <v/>
      </c>
      <c r="U7" s="1" t="str">
        <f>IF(OR(ISBLANK(AnnualReport_Entry), U$1 = ""), "", AnnualReport_Entry)</f>
        <v/>
      </c>
      <c r="V7" s="1" t="str">
        <f>IF(OR(ISBLANK(AnnualReport_Entry), V$1 = ""), "", AnnualReport_Entry)</f>
        <v/>
      </c>
      <c r="W7" s="1" t="str">
        <f>IF(OR(ISBLANK(AnnualReport_Entry), W$1 = ""), "", AnnualReport_Entry)</f>
        <v/>
      </c>
      <c r="X7" s="1" t="str">
        <f>IF(OR(ISBLANK(AnnualReport_Entry), X$1 = ""), "", AnnualReport_Entry)</f>
        <v/>
      </c>
      <c r="Y7" s="1" t="str">
        <f>IF(OR(ISBLANK(AnnualReport_Entry), Y$1 = ""), "", AnnualReport_Entry)</f>
        <v/>
      </c>
      <c r="Z7" s="1" t="str">
        <f>IF(OR(ISBLANK(AnnualReport_Entry), Z$1 = ""), "", AnnualReport_Entry)</f>
        <v/>
      </c>
      <c r="AA7" s="1" t="str">
        <f>IF(OR(ISBLANK(AnnualReport_Entry), AA$1 = ""), "", AnnualReport_Entry)</f>
        <v/>
      </c>
      <c r="AB7" s="1" t="str">
        <f>IF(OR(ISBLANK(AnnualReport_Entry), AB$1 = ""), "", AnnualReport_Entry)</f>
        <v/>
      </c>
      <c r="AC7" s="1" t="str">
        <f>IF(OR(ISBLANK(AnnualReport_Entry), AC$1 = ""), "", AnnualReport_Entry)</f>
        <v/>
      </c>
      <c r="AD7" s="1" t="str">
        <f>IF(OR(ISBLANK(AnnualReport_Entry), AD$1 = ""), "", AnnualReport_Entry)</f>
        <v/>
      </c>
      <c r="AE7" s="1" t="str">
        <f>IF(OR(ISBLANK(AnnualReport_Entry), AE$1 = ""), "", AnnualReport_Entry)</f>
        <v/>
      </c>
      <c r="AF7" s="1" t="str">
        <f>IF(OR(ISBLANK(AnnualReport_Entry), AF$1 = ""), "", AnnualReport_Entry)</f>
        <v/>
      </c>
      <c r="AG7" s="1" t="str">
        <f>IF(OR(ISBLANK(AnnualReport_Entry), AG$1 = ""), "", AnnualReport_Entry)</f>
        <v/>
      </c>
      <c r="AH7" s="1" t="str">
        <f>IF(OR(ISBLANK(AnnualReport_Entry), AH$1 = ""), "", AnnualReport_Entry)</f>
        <v/>
      </c>
      <c r="AI7" s="1" t="str">
        <f>IF(OR(ISBLANK(AnnualReport_Entry), AI$1 = ""), "", AnnualReport_Entry)</f>
        <v/>
      </c>
      <c r="AJ7" s="1" t="str">
        <f>IF(OR(ISBLANK(AnnualReport_Entry), AJ$1 = ""), "", AnnualReport_Entry)</f>
        <v/>
      </c>
      <c r="AK7" s="1" t="str">
        <f>IF(OR(ISBLANK(AnnualReport_Entry), AK$1 = ""), "", AnnualReport_Entry)</f>
        <v/>
      </c>
      <c r="AL7" s="1" t="str">
        <f>IF(OR(ISBLANK(AnnualReport_Entry), AL$1 = ""), "", AnnualReport_Entry)</f>
        <v/>
      </c>
      <c r="AM7" s="1" t="str">
        <f>IF(OR(ISBLANK(AnnualReport_Entry), AM$1 = ""), "", AnnualReport_Entry)</f>
        <v/>
      </c>
      <c r="AN7" s="1" t="str">
        <f>IF(OR(ISBLANK(AnnualReport_Entry), AN$1 = ""), "", AnnualReport_Entry)</f>
        <v/>
      </c>
      <c r="AO7" s="1" t="str">
        <f>IF(OR(ISBLANK(AnnualReport_Entry), AO$1 = ""), "", AnnualReport_Entry)</f>
        <v/>
      </c>
      <c r="AP7" s="1" t="str">
        <f>IF(OR(ISBLANK(AnnualReport_Entry), AP$1 = ""), "", AnnualReport_Entry)</f>
        <v/>
      </c>
      <c r="AQ7" s="1" t="str">
        <f>IF(OR(ISBLANK(AnnualReport_Entry), AQ$1 = ""), "", AnnualReport_Entry)</f>
        <v/>
      </c>
      <c r="AR7" s="1" t="str">
        <f>IF(OR(ISBLANK(AnnualReport_Entry), AR$1 = ""), "", AnnualReport_Entry)</f>
        <v/>
      </c>
      <c r="AS7" s="1" t="str">
        <f>IF(OR(ISBLANK(AnnualReport_Entry), AS$1 = ""), "", AnnualReport_Entry)</f>
        <v/>
      </c>
      <c r="AT7" s="1" t="str">
        <f>IF(OR(ISBLANK(AnnualReport_Entry), AT$1 = ""), "", AnnualReport_Entry)</f>
        <v/>
      </c>
      <c r="AU7" s="1" t="str">
        <f>IF(OR(ISBLANK(AnnualReport_Entry), AU$1 = ""), "", AnnualReport_Entry)</f>
        <v/>
      </c>
      <c r="AV7" s="1" t="str">
        <f>IF(OR(ISBLANK(AnnualReport_Entry), AV$1 = ""), "", AnnualReport_Entry)</f>
        <v/>
      </c>
      <c r="AW7" s="1" t="str">
        <f>IF(OR(ISBLANK(AnnualReport_Entry), AW$1 = ""), "", AnnualReport_Entry)</f>
        <v/>
      </c>
      <c r="AX7" s="1" t="str">
        <f>IF(OR(ISBLANK(AnnualReport_Entry), AX$1 = ""), "", AnnualReport_Entry)</f>
        <v/>
      </c>
      <c r="AY7" s="1" t="str">
        <f>IF(OR(ISBLANK(AnnualReport_Entry), AY$1 = ""), "", AnnualReport_Entry)</f>
        <v/>
      </c>
      <c r="AZ7" s="1" t="str">
        <f>IF(OR(ISBLANK(AnnualReport_Entry), AZ$1 = ""), "", AnnualReport_Entry)</f>
        <v/>
      </c>
      <c r="BA7" s="1" t="str">
        <f>IF(OR(ISBLANK(AnnualReport_Entry), BA$1 = ""), "", AnnualReport_Entry)</f>
        <v/>
      </c>
      <c r="BB7" s="1" t="str">
        <f>IF(OR(ISBLANK(AnnualReport_Entry), BB$1 = ""), "", AnnualReport_Entry)</f>
        <v/>
      </c>
      <c r="BC7" s="1" t="str">
        <f>IF(OR(ISBLANK(AnnualReport_Entry), BC$1 = ""), "", AnnualReport_Entry)</f>
        <v/>
      </c>
      <c r="BD7" s="1" t="str">
        <f>IF(OR(ISBLANK(AnnualReport_Entry), BD$1 = ""), "", AnnualReport_Entry)</f>
        <v/>
      </c>
      <c r="BE7" s="1" t="str">
        <f>IF(OR(ISBLANK(AnnualReport_Entry), BE$1 = ""), "", AnnualReport_Entry)</f>
        <v/>
      </c>
      <c r="BF7" s="1" t="str">
        <f>IF(OR(ISBLANK(AnnualReport_Entry), BF$1 = ""), "", AnnualReport_Entry)</f>
        <v/>
      </c>
      <c r="BG7" s="1" t="str">
        <f>IF(OR(ISBLANK(AnnualReport_Entry), BG$1 = ""), "", AnnualReport_Entry)</f>
        <v/>
      </c>
      <c r="BH7" s="1" t="str">
        <f>IF(OR(ISBLANK(AnnualReport_Entry), BH$1 = ""), "", AnnualReport_Entry)</f>
        <v/>
      </c>
      <c r="BI7" s="1" t="str">
        <f>IF(OR(ISBLANK(AnnualReport_Entry), BI$1 = ""), "", AnnualReport_Entry)</f>
        <v/>
      </c>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row>
    <row r="8" spans="1:180" x14ac:dyDescent="0.45">
      <c r="A8" s="58" t="s">
        <v>144</v>
      </c>
      <c r="B8" s="5" t="str">
        <f t="shared" si="0"/>
        <v/>
      </c>
      <c r="C8" s="11" t="str">
        <f t="shared" si="2"/>
        <v/>
      </c>
      <c r="D8" s="11" t="str">
        <f>IF($B8 &lt;&gt; "", SUMIF(Transactions!$C:$C, "&lt;" &amp; EDATE($B8, 12), Transactions!G:G), "")</f>
        <v/>
      </c>
      <c r="E8" s="9" t="str">
        <f>IFERROR(VLOOKUP(B8 + DATE(0, 12, 0), Investments!$B:$C, 2), "")</f>
        <v/>
      </c>
      <c r="F8" s="9" t="str">
        <f>IFERROR(VLOOKUP($B8 + DATE(0, 12, 0), Investments!$B:$D, 3), "")</f>
        <v/>
      </c>
      <c r="G8" s="9" t="str">
        <f>IF($B8 &lt;&gt; "", SUMIFS(Investments!F:F, Investments!$B:$B, "&gt;=" &amp; AnnualReport!$B8, Investments!$B:$B, "&lt;" &amp; EDATE(AnnualReport!$B8, 12)), "")</f>
        <v/>
      </c>
      <c r="H8" s="9" t="str">
        <f>IF($B8 &lt;&gt; "", SUMIFS(Investments!G:G, Investments!$B:$B, "&gt;=" &amp; AnnualReport!$B8, Investments!$B:$B, "&lt;" &amp; EDATE(AnnualReport!$B8, 12)), "")</f>
        <v/>
      </c>
      <c r="I8" s="10" t="str">
        <f>IF(B8 &lt;&gt; "", SUMIFS(Transactions!$G:$G, Transactions!H:H, "=" &amp; TRUE, Transactions!$C:$C, "&gt;=" &amp; $B8, Transactions!$C:$C, "&lt;" &amp; EDATE($B8, 12)), "")</f>
        <v/>
      </c>
      <c r="J8" s="10" t="str">
        <f>IF(B8 &lt;&gt; "", SUMIFS(Transactions!$G:$G, Transactions!$C:$C, "&gt;=" &amp; $B8, Transactions!$C:$C, "&lt;" &amp; EDATE($B8, 12)), "")</f>
        <v/>
      </c>
      <c r="K8" s="3" t="str">
        <f t="shared" si="1"/>
        <v/>
      </c>
      <c r="L8" s="1" t="str">
        <f>IF(OR(ISBLANK(AnnualReport_Entry), L$1 = ""), "", AnnualReport_Entry)</f>
        <v/>
      </c>
      <c r="M8" s="1" t="str">
        <f>IF(OR(ISBLANK(AnnualReport_Entry), M$1 = ""), "", AnnualReport_Entry)</f>
        <v/>
      </c>
      <c r="N8" s="1" t="str">
        <f>IF(OR(ISBLANK(AnnualReport_Entry), N$1 = ""), "", AnnualReport_Entry)</f>
        <v/>
      </c>
      <c r="O8" s="1" t="str">
        <f>IF(OR(ISBLANK(AnnualReport_Entry), O$1 = ""), "", AnnualReport_Entry)</f>
        <v/>
      </c>
      <c r="P8" s="1" t="str">
        <f>IF(OR(ISBLANK(AnnualReport_Entry), P$1 = ""), "", AnnualReport_Entry)</f>
        <v/>
      </c>
      <c r="Q8" s="1" t="str">
        <f>IF(OR(ISBLANK(AnnualReport_Entry), Q$1 = ""), "", AnnualReport_Entry)</f>
        <v/>
      </c>
      <c r="R8" s="1" t="str">
        <f>IF(OR(ISBLANK(AnnualReport_Entry), R$1 = ""), "", AnnualReport_Entry)</f>
        <v/>
      </c>
      <c r="S8" s="1" t="str">
        <f>IF(OR(ISBLANK(AnnualReport_Entry), S$1 = ""), "", AnnualReport_Entry)</f>
        <v/>
      </c>
      <c r="T8" s="1" t="str">
        <f>IF(OR(ISBLANK(AnnualReport_Entry), T$1 = ""), "", AnnualReport_Entry)</f>
        <v/>
      </c>
      <c r="U8" s="1" t="str">
        <f>IF(OR(ISBLANK(AnnualReport_Entry), U$1 = ""), "", AnnualReport_Entry)</f>
        <v/>
      </c>
      <c r="V8" s="1" t="str">
        <f>IF(OR(ISBLANK(AnnualReport_Entry), V$1 = ""), "", AnnualReport_Entry)</f>
        <v/>
      </c>
      <c r="W8" s="1" t="str">
        <f>IF(OR(ISBLANK(AnnualReport_Entry), W$1 = ""), "", AnnualReport_Entry)</f>
        <v/>
      </c>
      <c r="X8" s="1" t="str">
        <f>IF(OR(ISBLANK(AnnualReport_Entry), X$1 = ""), "", AnnualReport_Entry)</f>
        <v/>
      </c>
      <c r="Y8" s="1" t="str">
        <f>IF(OR(ISBLANK(AnnualReport_Entry), Y$1 = ""), "", AnnualReport_Entry)</f>
        <v/>
      </c>
      <c r="Z8" s="1" t="str">
        <f>IF(OR(ISBLANK(AnnualReport_Entry), Z$1 = ""), "", AnnualReport_Entry)</f>
        <v/>
      </c>
      <c r="AA8" s="1" t="str">
        <f>IF(OR(ISBLANK(AnnualReport_Entry), AA$1 = ""), "", AnnualReport_Entry)</f>
        <v/>
      </c>
      <c r="AB8" s="1" t="str">
        <f>IF(OR(ISBLANK(AnnualReport_Entry), AB$1 = ""), "", AnnualReport_Entry)</f>
        <v/>
      </c>
      <c r="AC8" s="1" t="str">
        <f>IF(OR(ISBLANK(AnnualReport_Entry), AC$1 = ""), "", AnnualReport_Entry)</f>
        <v/>
      </c>
      <c r="AD8" s="1" t="str">
        <f>IF(OR(ISBLANK(AnnualReport_Entry), AD$1 = ""), "", AnnualReport_Entry)</f>
        <v/>
      </c>
      <c r="AE8" s="1" t="str">
        <f>IF(OR(ISBLANK(AnnualReport_Entry), AE$1 = ""), "", AnnualReport_Entry)</f>
        <v/>
      </c>
      <c r="AF8" s="1" t="str">
        <f>IF(OR(ISBLANK(AnnualReport_Entry), AF$1 = ""), "", AnnualReport_Entry)</f>
        <v/>
      </c>
      <c r="AG8" s="1" t="str">
        <f>IF(OR(ISBLANK(AnnualReport_Entry), AG$1 = ""), "", AnnualReport_Entry)</f>
        <v/>
      </c>
      <c r="AH8" s="1" t="str">
        <f>IF(OR(ISBLANK(AnnualReport_Entry), AH$1 = ""), "", AnnualReport_Entry)</f>
        <v/>
      </c>
      <c r="AI8" s="1" t="str">
        <f>IF(OR(ISBLANK(AnnualReport_Entry), AI$1 = ""), "", AnnualReport_Entry)</f>
        <v/>
      </c>
      <c r="AJ8" s="1" t="str">
        <f>IF(OR(ISBLANK(AnnualReport_Entry), AJ$1 = ""), "", AnnualReport_Entry)</f>
        <v/>
      </c>
      <c r="AK8" s="1" t="str">
        <f>IF(OR(ISBLANK(AnnualReport_Entry), AK$1 = ""), "", AnnualReport_Entry)</f>
        <v/>
      </c>
      <c r="AL8" s="1" t="str">
        <f>IF(OR(ISBLANK(AnnualReport_Entry), AL$1 = ""), "", AnnualReport_Entry)</f>
        <v/>
      </c>
      <c r="AM8" s="1" t="str">
        <f>IF(OR(ISBLANK(AnnualReport_Entry), AM$1 = ""), "", AnnualReport_Entry)</f>
        <v/>
      </c>
      <c r="AN8" s="1" t="str">
        <f>IF(OR(ISBLANK(AnnualReport_Entry), AN$1 = ""), "", AnnualReport_Entry)</f>
        <v/>
      </c>
      <c r="AO8" s="1" t="str">
        <f>IF(OR(ISBLANK(AnnualReport_Entry), AO$1 = ""), "", AnnualReport_Entry)</f>
        <v/>
      </c>
      <c r="AP8" s="1" t="str">
        <f>IF(OR(ISBLANK(AnnualReport_Entry), AP$1 = ""), "", AnnualReport_Entry)</f>
        <v/>
      </c>
      <c r="AQ8" s="1" t="str">
        <f>IF(OR(ISBLANK(AnnualReport_Entry), AQ$1 = ""), "", AnnualReport_Entry)</f>
        <v/>
      </c>
      <c r="AR8" s="1" t="str">
        <f>IF(OR(ISBLANK(AnnualReport_Entry), AR$1 = ""), "", AnnualReport_Entry)</f>
        <v/>
      </c>
      <c r="AS8" s="1" t="str">
        <f>IF(OR(ISBLANK(AnnualReport_Entry), AS$1 = ""), "", AnnualReport_Entry)</f>
        <v/>
      </c>
      <c r="AT8" s="1" t="str">
        <f>IF(OR(ISBLANK(AnnualReport_Entry), AT$1 = ""), "", AnnualReport_Entry)</f>
        <v/>
      </c>
      <c r="AU8" s="1" t="str">
        <f>IF(OR(ISBLANK(AnnualReport_Entry), AU$1 = ""), "", AnnualReport_Entry)</f>
        <v/>
      </c>
      <c r="AV8" s="1" t="str">
        <f>IF(OR(ISBLANK(AnnualReport_Entry), AV$1 = ""), "", AnnualReport_Entry)</f>
        <v/>
      </c>
      <c r="AW8" s="1" t="str">
        <f>IF(OR(ISBLANK(AnnualReport_Entry), AW$1 = ""), "", AnnualReport_Entry)</f>
        <v/>
      </c>
      <c r="AX8" s="1" t="str">
        <f>IF(OR(ISBLANK(AnnualReport_Entry), AX$1 = ""), "", AnnualReport_Entry)</f>
        <v/>
      </c>
      <c r="AY8" s="1" t="str">
        <f>IF(OR(ISBLANK(AnnualReport_Entry), AY$1 = ""), "", AnnualReport_Entry)</f>
        <v/>
      </c>
      <c r="AZ8" s="1" t="str">
        <f>IF(OR(ISBLANK(AnnualReport_Entry), AZ$1 = ""), "", AnnualReport_Entry)</f>
        <v/>
      </c>
      <c r="BA8" s="1" t="str">
        <f>IF(OR(ISBLANK(AnnualReport_Entry), BA$1 = ""), "", AnnualReport_Entry)</f>
        <v/>
      </c>
      <c r="BB8" s="1" t="str">
        <f>IF(OR(ISBLANK(AnnualReport_Entry), BB$1 = ""), "", AnnualReport_Entry)</f>
        <v/>
      </c>
      <c r="BC8" s="1" t="str">
        <f>IF(OR(ISBLANK(AnnualReport_Entry), BC$1 = ""), "", AnnualReport_Entry)</f>
        <v/>
      </c>
      <c r="BD8" s="1" t="str">
        <f>IF(OR(ISBLANK(AnnualReport_Entry), BD$1 = ""), "", AnnualReport_Entry)</f>
        <v/>
      </c>
      <c r="BE8" s="1" t="str">
        <f>IF(OR(ISBLANK(AnnualReport_Entry), BE$1 = ""), "", AnnualReport_Entry)</f>
        <v/>
      </c>
      <c r="BF8" s="1" t="str">
        <f>IF(OR(ISBLANK(AnnualReport_Entry), BF$1 = ""), "", AnnualReport_Entry)</f>
        <v/>
      </c>
      <c r="BG8" s="1" t="str">
        <f>IF(OR(ISBLANK(AnnualReport_Entry), BG$1 = ""), "", AnnualReport_Entry)</f>
        <v/>
      </c>
      <c r="BH8" s="1" t="str">
        <f>IF(OR(ISBLANK(AnnualReport_Entry), BH$1 = ""), "", AnnualReport_Entry)</f>
        <v/>
      </c>
      <c r="BI8" s="1" t="str">
        <f>IF(OR(ISBLANK(AnnualReport_Entry), BI$1 = ""), "", AnnualReport_Entry)</f>
        <v/>
      </c>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row>
    <row r="9" spans="1:180" x14ac:dyDescent="0.45">
      <c r="A9" s="58" t="s">
        <v>149</v>
      </c>
      <c r="B9" s="5" t="str">
        <f t="shared" si="0"/>
        <v/>
      </c>
      <c r="C9" s="11" t="str">
        <f t="shared" si="2"/>
        <v/>
      </c>
      <c r="D9" s="11" t="str">
        <f>IF($B9 &lt;&gt; "", SUMIF(Transactions!$C:$C, "&lt;" &amp; EDATE($B9, 12), Transactions!G:G), "")</f>
        <v/>
      </c>
      <c r="E9" s="9" t="str">
        <f>IFERROR(VLOOKUP(B9 + DATE(0, 12, 0), Investments!$B:$C, 2), "")</f>
        <v/>
      </c>
      <c r="F9" s="9" t="str">
        <f>IFERROR(VLOOKUP($B9 + DATE(0, 12, 0), Investments!$B:$D, 3), "")</f>
        <v/>
      </c>
      <c r="G9" s="9" t="str">
        <f>IF($B9 &lt;&gt; "", SUMIFS(Investments!F:F, Investments!$B:$B, "&gt;=" &amp; AnnualReport!$B9, Investments!$B:$B, "&lt;" &amp; EDATE(AnnualReport!$B9, 12)), "")</f>
        <v/>
      </c>
      <c r="H9" s="9" t="str">
        <f>IF($B9 &lt;&gt; "", SUMIFS(Investments!G:G, Investments!$B:$B, "&gt;=" &amp; AnnualReport!$B9, Investments!$B:$B, "&lt;" &amp; EDATE(AnnualReport!$B9, 12)), "")</f>
        <v/>
      </c>
      <c r="I9" s="10" t="str">
        <f>IF(B9 &lt;&gt; "", SUMIFS(Transactions!$G:$G, Transactions!H:H, "=" &amp; TRUE, Transactions!$C:$C, "&gt;=" &amp; $B9, Transactions!$C:$C, "&lt;" &amp; EDATE($B9, 12)), "")</f>
        <v/>
      </c>
      <c r="J9" s="10" t="str">
        <f>IF(B9 &lt;&gt; "", SUMIFS(Transactions!$G:$G, Transactions!$C:$C, "&gt;=" &amp; $B9, Transactions!$C:$C, "&lt;" &amp; EDATE($B9, 12)), "")</f>
        <v/>
      </c>
      <c r="K9" s="3" t="str">
        <f t="shared" si="1"/>
        <v/>
      </c>
      <c r="L9" s="1" t="str">
        <f>IF(OR(ISBLANK(AnnualReport_Entry), L$1 = ""), "", AnnualReport_Entry)</f>
        <v/>
      </c>
      <c r="M9" s="1" t="str">
        <f>IF(OR(ISBLANK(AnnualReport_Entry), M$1 = ""), "", AnnualReport_Entry)</f>
        <v/>
      </c>
      <c r="N9" s="1" t="str">
        <f>IF(OR(ISBLANK(AnnualReport_Entry), N$1 = ""), "", AnnualReport_Entry)</f>
        <v/>
      </c>
      <c r="O9" s="1" t="str">
        <f>IF(OR(ISBLANK(AnnualReport_Entry), O$1 = ""), "", AnnualReport_Entry)</f>
        <v/>
      </c>
      <c r="P9" s="1" t="str">
        <f>IF(OR(ISBLANK(AnnualReport_Entry), P$1 = ""), "", AnnualReport_Entry)</f>
        <v/>
      </c>
      <c r="Q9" s="1" t="str">
        <f>IF(OR(ISBLANK(AnnualReport_Entry), Q$1 = ""), "", AnnualReport_Entry)</f>
        <v/>
      </c>
      <c r="R9" s="1" t="str">
        <f>IF(OR(ISBLANK(AnnualReport_Entry), R$1 = ""), "", AnnualReport_Entry)</f>
        <v/>
      </c>
      <c r="S9" s="1" t="str">
        <f>IF(OR(ISBLANK(AnnualReport_Entry), S$1 = ""), "", AnnualReport_Entry)</f>
        <v/>
      </c>
      <c r="T9" s="1" t="str">
        <f>IF(OR(ISBLANK(AnnualReport_Entry), T$1 = ""), "", AnnualReport_Entry)</f>
        <v/>
      </c>
      <c r="U9" s="1" t="str">
        <f>IF(OR(ISBLANK(AnnualReport_Entry), U$1 = ""), "", AnnualReport_Entry)</f>
        <v/>
      </c>
      <c r="V9" s="1" t="str">
        <f>IF(OR(ISBLANK(AnnualReport_Entry), V$1 = ""), "", AnnualReport_Entry)</f>
        <v/>
      </c>
      <c r="W9" s="1" t="str">
        <f>IF(OR(ISBLANK(AnnualReport_Entry), W$1 = ""), "", AnnualReport_Entry)</f>
        <v/>
      </c>
      <c r="X9" s="1" t="str">
        <f>IF(OR(ISBLANK(AnnualReport_Entry), X$1 = ""), "", AnnualReport_Entry)</f>
        <v/>
      </c>
      <c r="Y9" s="1" t="str">
        <f>IF(OR(ISBLANK(AnnualReport_Entry), Y$1 = ""), "", AnnualReport_Entry)</f>
        <v/>
      </c>
      <c r="Z9" s="1" t="str">
        <f>IF(OR(ISBLANK(AnnualReport_Entry), Z$1 = ""), "", AnnualReport_Entry)</f>
        <v/>
      </c>
      <c r="AA9" s="1" t="str">
        <f>IF(OR(ISBLANK(AnnualReport_Entry), AA$1 = ""), "", AnnualReport_Entry)</f>
        <v/>
      </c>
      <c r="AB9" s="1" t="str">
        <f>IF(OR(ISBLANK(AnnualReport_Entry), AB$1 = ""), "", AnnualReport_Entry)</f>
        <v/>
      </c>
      <c r="AC9" s="1" t="str">
        <f>IF(OR(ISBLANK(AnnualReport_Entry), AC$1 = ""), "", AnnualReport_Entry)</f>
        <v/>
      </c>
      <c r="AD9" s="1" t="str">
        <f>IF(OR(ISBLANK(AnnualReport_Entry), AD$1 = ""), "", AnnualReport_Entry)</f>
        <v/>
      </c>
      <c r="AE9" s="1" t="str">
        <f>IF(OR(ISBLANK(AnnualReport_Entry), AE$1 = ""), "", AnnualReport_Entry)</f>
        <v/>
      </c>
      <c r="AF9" s="1" t="str">
        <f>IF(OR(ISBLANK(AnnualReport_Entry), AF$1 = ""), "", AnnualReport_Entry)</f>
        <v/>
      </c>
      <c r="AG9" s="1" t="str">
        <f>IF(OR(ISBLANK(AnnualReport_Entry), AG$1 = ""), "", AnnualReport_Entry)</f>
        <v/>
      </c>
      <c r="AH9" s="1" t="str">
        <f>IF(OR(ISBLANK(AnnualReport_Entry), AH$1 = ""), "", AnnualReport_Entry)</f>
        <v/>
      </c>
      <c r="AI9" s="1" t="str">
        <f>IF(OR(ISBLANK(AnnualReport_Entry), AI$1 = ""), "", AnnualReport_Entry)</f>
        <v/>
      </c>
      <c r="AJ9" s="1" t="str">
        <f>IF(OR(ISBLANK(AnnualReport_Entry), AJ$1 = ""), "", AnnualReport_Entry)</f>
        <v/>
      </c>
      <c r="AK9" s="1" t="str">
        <f>IF(OR(ISBLANK(AnnualReport_Entry), AK$1 = ""), "", AnnualReport_Entry)</f>
        <v/>
      </c>
      <c r="AL9" s="1" t="str">
        <f>IF(OR(ISBLANK(AnnualReport_Entry), AL$1 = ""), "", AnnualReport_Entry)</f>
        <v/>
      </c>
      <c r="AM9" s="1" t="str">
        <f>IF(OR(ISBLANK(AnnualReport_Entry), AM$1 = ""), "", AnnualReport_Entry)</f>
        <v/>
      </c>
      <c r="AN9" s="1" t="str">
        <f>IF(OR(ISBLANK(AnnualReport_Entry), AN$1 = ""), "", AnnualReport_Entry)</f>
        <v/>
      </c>
      <c r="AO9" s="1" t="str">
        <f>IF(OR(ISBLANK(AnnualReport_Entry), AO$1 = ""), "", AnnualReport_Entry)</f>
        <v/>
      </c>
      <c r="AP9" s="1" t="str">
        <f>IF(OR(ISBLANK(AnnualReport_Entry), AP$1 = ""), "", AnnualReport_Entry)</f>
        <v/>
      </c>
      <c r="AQ9" s="1" t="str">
        <f>IF(OR(ISBLANK(AnnualReport_Entry), AQ$1 = ""), "", AnnualReport_Entry)</f>
        <v/>
      </c>
      <c r="AR9" s="1" t="str">
        <f>IF(OR(ISBLANK(AnnualReport_Entry), AR$1 = ""), "", AnnualReport_Entry)</f>
        <v/>
      </c>
      <c r="AS9" s="1" t="str">
        <f>IF(OR(ISBLANK(AnnualReport_Entry), AS$1 = ""), "", AnnualReport_Entry)</f>
        <v/>
      </c>
      <c r="AT9" s="1" t="str">
        <f>IF(OR(ISBLANK(AnnualReport_Entry), AT$1 = ""), "", AnnualReport_Entry)</f>
        <v/>
      </c>
      <c r="AU9" s="1" t="str">
        <f>IF(OR(ISBLANK(AnnualReport_Entry), AU$1 = ""), "", AnnualReport_Entry)</f>
        <v/>
      </c>
      <c r="AV9" s="1" t="str">
        <f>IF(OR(ISBLANK(AnnualReport_Entry), AV$1 = ""), "", AnnualReport_Entry)</f>
        <v/>
      </c>
      <c r="AW9" s="1" t="str">
        <f>IF(OR(ISBLANK(AnnualReport_Entry), AW$1 = ""), "", AnnualReport_Entry)</f>
        <v/>
      </c>
      <c r="AX9" s="1" t="str">
        <f>IF(OR(ISBLANK(AnnualReport_Entry), AX$1 = ""), "", AnnualReport_Entry)</f>
        <v/>
      </c>
      <c r="AY9" s="1" t="str">
        <f>IF(OR(ISBLANK(AnnualReport_Entry), AY$1 = ""), "", AnnualReport_Entry)</f>
        <v/>
      </c>
      <c r="AZ9" s="1" t="str">
        <f>IF(OR(ISBLANK(AnnualReport_Entry), AZ$1 = ""), "", AnnualReport_Entry)</f>
        <v/>
      </c>
      <c r="BA9" s="1" t="str">
        <f>IF(OR(ISBLANK(AnnualReport_Entry), BA$1 = ""), "", AnnualReport_Entry)</f>
        <v/>
      </c>
      <c r="BB9" s="1" t="str">
        <f>IF(OR(ISBLANK(AnnualReport_Entry), BB$1 = ""), "", AnnualReport_Entry)</f>
        <v/>
      </c>
      <c r="BC9" s="1" t="str">
        <f>IF(OR(ISBLANK(AnnualReport_Entry), BC$1 = ""), "", AnnualReport_Entry)</f>
        <v/>
      </c>
      <c r="BD9" s="1" t="str">
        <f>IF(OR(ISBLANK(AnnualReport_Entry), BD$1 = ""), "", AnnualReport_Entry)</f>
        <v/>
      </c>
      <c r="BE9" s="1" t="str">
        <f>IF(OR(ISBLANK(AnnualReport_Entry), BE$1 = ""), "", AnnualReport_Entry)</f>
        <v/>
      </c>
      <c r="BF9" s="1" t="str">
        <f>IF(OR(ISBLANK(AnnualReport_Entry), BF$1 = ""), "", AnnualReport_Entry)</f>
        <v/>
      </c>
      <c r="BG9" s="1" t="str">
        <f>IF(OR(ISBLANK(AnnualReport_Entry), BG$1 = ""), "", AnnualReport_Entry)</f>
        <v/>
      </c>
      <c r="BH9" s="1" t="str">
        <f>IF(OR(ISBLANK(AnnualReport_Entry), BH$1 = ""), "", AnnualReport_Entry)</f>
        <v/>
      </c>
      <c r="BI9" s="1" t="str">
        <f>IF(OR(ISBLANK(AnnualReport_Entry), BI$1 = ""), "", AnnualReport_Entry)</f>
        <v/>
      </c>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row>
    <row r="10" spans="1:180" x14ac:dyDescent="0.45">
      <c r="A10" s="58" t="s">
        <v>150</v>
      </c>
      <c r="B10" s="5" t="str">
        <f t="shared" si="0"/>
        <v/>
      </c>
      <c r="C10" s="11" t="str">
        <f t="shared" si="2"/>
        <v/>
      </c>
      <c r="D10" s="11" t="str">
        <f>IF($B10 &lt;&gt; "", SUMIF(Transactions!$C:$C, "&lt;" &amp; EDATE($B10, 12), Transactions!G:G), "")</f>
        <v/>
      </c>
      <c r="E10" s="9" t="str">
        <f>IFERROR(VLOOKUP(B10 + DATE(0, 12, 0), Investments!$B:$C, 2), "")</f>
        <v/>
      </c>
      <c r="F10" s="9" t="str">
        <f>IFERROR(VLOOKUP($B10 + DATE(0, 12, 0), Investments!$B:$D, 3), "")</f>
        <v/>
      </c>
      <c r="G10" s="9" t="str">
        <f>IF($B10 &lt;&gt; "", SUMIFS(Investments!F:F, Investments!$B:$B, "&gt;=" &amp; AnnualReport!$B10, Investments!$B:$B, "&lt;" &amp; EDATE(AnnualReport!$B10, 12)), "")</f>
        <v/>
      </c>
      <c r="H10" s="9" t="str">
        <f>IF($B10 &lt;&gt; "", SUMIFS(Investments!G:G, Investments!$B:$B, "&gt;=" &amp; AnnualReport!$B10, Investments!$B:$B, "&lt;" &amp; EDATE(AnnualReport!$B10, 12)), "")</f>
        <v/>
      </c>
      <c r="I10" s="10" t="str">
        <f>IF(B10 &lt;&gt; "", SUMIFS(Transactions!$G:$G, Transactions!H:H, "=" &amp; TRUE, Transactions!$C:$C, "&gt;=" &amp; $B10, Transactions!$C:$C, "&lt;" &amp; EDATE($B10, 12)), "")</f>
        <v/>
      </c>
      <c r="J10" s="10" t="str">
        <f>IF(B10 &lt;&gt; "", SUMIFS(Transactions!$G:$G, Transactions!$C:$C, "&gt;=" &amp; $B10, Transactions!$C:$C, "&lt;" &amp; EDATE($B10, 12)), "")</f>
        <v/>
      </c>
      <c r="K10" s="3" t="str">
        <f t="shared" si="1"/>
        <v/>
      </c>
      <c r="L10" s="1" t="str">
        <f>IF(OR(ISBLANK(AnnualReport_Entry), L$1 = ""), "", AnnualReport_Entry)</f>
        <v/>
      </c>
      <c r="M10" s="1" t="str">
        <f>IF(OR(ISBLANK(AnnualReport_Entry), M$1 = ""), "", AnnualReport_Entry)</f>
        <v/>
      </c>
      <c r="N10" s="1" t="str">
        <f>IF(OR(ISBLANK(AnnualReport_Entry), N$1 = ""), "", AnnualReport_Entry)</f>
        <v/>
      </c>
      <c r="O10" s="1" t="str">
        <f>IF(OR(ISBLANK(AnnualReport_Entry), O$1 = ""), "", AnnualReport_Entry)</f>
        <v/>
      </c>
      <c r="P10" s="1" t="str">
        <f>IF(OR(ISBLANK(AnnualReport_Entry), P$1 = ""), "", AnnualReport_Entry)</f>
        <v/>
      </c>
      <c r="Q10" s="1" t="str">
        <f>IF(OR(ISBLANK(AnnualReport_Entry), Q$1 = ""), "", AnnualReport_Entry)</f>
        <v/>
      </c>
      <c r="R10" s="1" t="str">
        <f>IF(OR(ISBLANK(AnnualReport_Entry), R$1 = ""), "", AnnualReport_Entry)</f>
        <v/>
      </c>
      <c r="S10" s="1" t="str">
        <f>IF(OR(ISBLANK(AnnualReport_Entry), S$1 = ""), "", AnnualReport_Entry)</f>
        <v/>
      </c>
      <c r="T10" s="1" t="str">
        <f>IF(OR(ISBLANK(AnnualReport_Entry), T$1 = ""), "", AnnualReport_Entry)</f>
        <v/>
      </c>
      <c r="U10" s="1" t="str">
        <f>IF(OR(ISBLANK(AnnualReport_Entry), U$1 = ""), "", AnnualReport_Entry)</f>
        <v/>
      </c>
      <c r="V10" s="1" t="str">
        <f>IF(OR(ISBLANK(AnnualReport_Entry), V$1 = ""), "", AnnualReport_Entry)</f>
        <v/>
      </c>
      <c r="W10" s="1" t="str">
        <f>IF(OR(ISBLANK(AnnualReport_Entry), W$1 = ""), "", AnnualReport_Entry)</f>
        <v/>
      </c>
      <c r="X10" s="1" t="str">
        <f>IF(OR(ISBLANK(AnnualReport_Entry), X$1 = ""), "", AnnualReport_Entry)</f>
        <v/>
      </c>
      <c r="Y10" s="1" t="str">
        <f>IF(OR(ISBLANK(AnnualReport_Entry), Y$1 = ""), "", AnnualReport_Entry)</f>
        <v/>
      </c>
      <c r="Z10" s="1" t="str">
        <f>IF(OR(ISBLANK(AnnualReport_Entry), Z$1 = ""), "", AnnualReport_Entry)</f>
        <v/>
      </c>
      <c r="AA10" s="1" t="str">
        <f>IF(OR(ISBLANK(AnnualReport_Entry), AA$1 = ""), "", AnnualReport_Entry)</f>
        <v/>
      </c>
      <c r="AB10" s="1" t="str">
        <f>IF(OR(ISBLANK(AnnualReport_Entry), AB$1 = ""), "", AnnualReport_Entry)</f>
        <v/>
      </c>
      <c r="AC10" s="1" t="str">
        <f>IF(OR(ISBLANK(AnnualReport_Entry), AC$1 = ""), "", AnnualReport_Entry)</f>
        <v/>
      </c>
      <c r="AD10" s="1" t="str">
        <f>IF(OR(ISBLANK(AnnualReport_Entry), AD$1 = ""), "", AnnualReport_Entry)</f>
        <v/>
      </c>
      <c r="AE10" s="1" t="str">
        <f>IF(OR(ISBLANK(AnnualReport_Entry), AE$1 = ""), "", AnnualReport_Entry)</f>
        <v/>
      </c>
      <c r="AF10" s="1" t="str">
        <f>IF(OR(ISBLANK(AnnualReport_Entry), AF$1 = ""), "", AnnualReport_Entry)</f>
        <v/>
      </c>
      <c r="AG10" s="1" t="str">
        <f>IF(OR(ISBLANK(AnnualReport_Entry), AG$1 = ""), "", AnnualReport_Entry)</f>
        <v/>
      </c>
      <c r="AH10" s="1" t="str">
        <f>IF(OR(ISBLANK(AnnualReport_Entry), AH$1 = ""), "", AnnualReport_Entry)</f>
        <v/>
      </c>
      <c r="AI10" s="1" t="str">
        <f>IF(OR(ISBLANK(AnnualReport_Entry), AI$1 = ""), "", AnnualReport_Entry)</f>
        <v/>
      </c>
      <c r="AJ10" s="1" t="str">
        <f>IF(OR(ISBLANK(AnnualReport_Entry), AJ$1 = ""), "", AnnualReport_Entry)</f>
        <v/>
      </c>
      <c r="AK10" s="1" t="str">
        <f>IF(OR(ISBLANK(AnnualReport_Entry), AK$1 = ""), "", AnnualReport_Entry)</f>
        <v/>
      </c>
      <c r="AL10" s="1" t="str">
        <f>IF(OR(ISBLANK(AnnualReport_Entry), AL$1 = ""), "", AnnualReport_Entry)</f>
        <v/>
      </c>
      <c r="AM10" s="1" t="str">
        <f>IF(OR(ISBLANK(AnnualReport_Entry), AM$1 = ""), "", AnnualReport_Entry)</f>
        <v/>
      </c>
      <c r="AN10" s="1" t="str">
        <f>IF(OR(ISBLANK(AnnualReport_Entry), AN$1 = ""), "", AnnualReport_Entry)</f>
        <v/>
      </c>
      <c r="AO10" s="1" t="str">
        <f>IF(OR(ISBLANK(AnnualReport_Entry), AO$1 = ""), "", AnnualReport_Entry)</f>
        <v/>
      </c>
      <c r="AP10" s="1" t="str">
        <f>IF(OR(ISBLANK(AnnualReport_Entry), AP$1 = ""), "", AnnualReport_Entry)</f>
        <v/>
      </c>
      <c r="AQ10" s="1" t="str">
        <f>IF(OR(ISBLANK(AnnualReport_Entry), AQ$1 = ""), "", AnnualReport_Entry)</f>
        <v/>
      </c>
      <c r="AR10" s="1" t="str">
        <f>IF(OR(ISBLANK(AnnualReport_Entry), AR$1 = ""), "", AnnualReport_Entry)</f>
        <v/>
      </c>
      <c r="AS10" s="1" t="str">
        <f>IF(OR(ISBLANK(AnnualReport_Entry), AS$1 = ""), "", AnnualReport_Entry)</f>
        <v/>
      </c>
      <c r="AT10" s="1" t="str">
        <f>IF(OR(ISBLANK(AnnualReport_Entry), AT$1 = ""), "", AnnualReport_Entry)</f>
        <v/>
      </c>
      <c r="AU10" s="1" t="str">
        <f>IF(OR(ISBLANK(AnnualReport_Entry), AU$1 = ""), "", AnnualReport_Entry)</f>
        <v/>
      </c>
      <c r="AV10" s="1" t="str">
        <f>IF(OR(ISBLANK(AnnualReport_Entry), AV$1 = ""), "", AnnualReport_Entry)</f>
        <v/>
      </c>
      <c r="AW10" s="1" t="str">
        <f>IF(OR(ISBLANK(AnnualReport_Entry), AW$1 = ""), "", AnnualReport_Entry)</f>
        <v/>
      </c>
      <c r="AX10" s="1" t="str">
        <f>IF(OR(ISBLANK(AnnualReport_Entry), AX$1 = ""), "", AnnualReport_Entry)</f>
        <v/>
      </c>
      <c r="AY10" s="1" t="str">
        <f>IF(OR(ISBLANK(AnnualReport_Entry), AY$1 = ""), "", AnnualReport_Entry)</f>
        <v/>
      </c>
      <c r="AZ10" s="1" t="str">
        <f>IF(OR(ISBLANK(AnnualReport_Entry), AZ$1 = ""), "", AnnualReport_Entry)</f>
        <v/>
      </c>
      <c r="BA10" s="1" t="str">
        <f>IF(OR(ISBLANK(AnnualReport_Entry), BA$1 = ""), "", AnnualReport_Entry)</f>
        <v/>
      </c>
      <c r="BB10" s="1" t="str">
        <f>IF(OR(ISBLANK(AnnualReport_Entry), BB$1 = ""), "", AnnualReport_Entry)</f>
        <v/>
      </c>
      <c r="BC10" s="1" t="str">
        <f>IF(OR(ISBLANK(AnnualReport_Entry), BC$1 = ""), "", AnnualReport_Entry)</f>
        <v/>
      </c>
      <c r="BD10" s="1" t="str">
        <f>IF(OR(ISBLANK(AnnualReport_Entry), BD$1 = ""), "", AnnualReport_Entry)</f>
        <v/>
      </c>
      <c r="BE10" s="1" t="str">
        <f>IF(OR(ISBLANK(AnnualReport_Entry), BE$1 = ""), "", AnnualReport_Entry)</f>
        <v/>
      </c>
      <c r="BF10" s="1" t="str">
        <f>IF(OR(ISBLANK(AnnualReport_Entry), BF$1 = ""), "", AnnualReport_Entry)</f>
        <v/>
      </c>
      <c r="BG10" s="1" t="str">
        <f>IF(OR(ISBLANK(AnnualReport_Entry), BG$1 = ""), "", AnnualReport_Entry)</f>
        <v/>
      </c>
      <c r="BH10" s="1" t="str">
        <f>IF(OR(ISBLANK(AnnualReport_Entry), BH$1 = ""), "", AnnualReport_Entry)</f>
        <v/>
      </c>
      <c r="BI10" s="1" t="str">
        <f>IF(OR(ISBLANK(AnnualReport_Entry), BI$1 = ""), "", AnnualReport_Entry)</f>
        <v/>
      </c>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row>
    <row r="11" spans="1:180" x14ac:dyDescent="0.45">
      <c r="A11" s="58" t="s">
        <v>212</v>
      </c>
      <c r="B11" s="5" t="str">
        <f t="shared" si="0"/>
        <v/>
      </c>
      <c r="C11" s="11" t="str">
        <f t="shared" ref="C11" si="3">IF(B11 &lt;&gt; "", D11+E11, "")</f>
        <v/>
      </c>
      <c r="D11" s="11" t="str">
        <f>IF($B11 &lt;&gt; "", SUMIF(Transactions!$C:$C, "&lt;" &amp; EDATE($B11, 12), Transactions!G:G), "")</f>
        <v/>
      </c>
      <c r="E11" s="9" t="str">
        <f>IFERROR(VLOOKUP(B11 + DATE(0, 12, 0), Investments!$B:$C, 2), "")</f>
        <v/>
      </c>
      <c r="F11" s="9" t="str">
        <f>IFERROR(VLOOKUP($B11 + DATE(0, 12, 0), Investments!$B:$D, 3), "")</f>
        <v/>
      </c>
      <c r="G11" s="9" t="str">
        <f>IF($B11 &lt;&gt; "", SUMIFS(Investments!F:F, Investments!$B:$B, "&gt;=" &amp; AnnualReport!$B11, Investments!$B:$B, "&lt;" &amp; EDATE(AnnualReport!$B11, 12)), "")</f>
        <v/>
      </c>
      <c r="H11" s="9" t="str">
        <f>IF($B11 &lt;&gt; "", SUMIFS(Investments!G:G, Investments!$B:$B, "&gt;=" &amp; AnnualReport!$B11, Investments!$B:$B, "&lt;" &amp; EDATE(AnnualReport!$B11, 12)), "")</f>
        <v/>
      </c>
      <c r="I11" s="10" t="str">
        <f>IF(B11 &lt;&gt; "", SUMIFS(Transactions!$G:$G, Transactions!H:H, "=" &amp; TRUE, Transactions!$C:$C, "&gt;=" &amp; $B11, Transactions!$C:$C, "&lt;" &amp; EDATE($B11, 12)), "")</f>
        <v/>
      </c>
      <c r="J11" s="10" t="str">
        <f>IF(B11 &lt;&gt; "", SUMIFS(Transactions!$G:$G, Transactions!$C:$C, "&gt;=" &amp; $B11, Transactions!$C:$C, "&lt;" &amp; EDATE($B11, 12)), "")</f>
        <v/>
      </c>
      <c r="K11" s="3" t="str">
        <f t="shared" si="1"/>
        <v/>
      </c>
      <c r="L11" s="1" t="str">
        <f>IF(OR(ISBLANK(AnnualReport_Entry), L$1 = ""), "", AnnualReport_Entry)</f>
        <v/>
      </c>
      <c r="M11" s="1" t="str">
        <f>IF(OR(ISBLANK(AnnualReport_Entry), M$1 = ""), "", AnnualReport_Entry)</f>
        <v/>
      </c>
      <c r="N11" s="1" t="str">
        <f>IF(OR(ISBLANK(AnnualReport_Entry), N$1 = ""), "", AnnualReport_Entry)</f>
        <v/>
      </c>
      <c r="O11" s="1" t="str">
        <f>IF(OR(ISBLANK(AnnualReport_Entry), O$1 = ""), "", AnnualReport_Entry)</f>
        <v/>
      </c>
      <c r="P11" s="1" t="str">
        <f>IF(OR(ISBLANK(AnnualReport_Entry), P$1 = ""), "", AnnualReport_Entry)</f>
        <v/>
      </c>
      <c r="Q11" s="1" t="str">
        <f>IF(OR(ISBLANK(AnnualReport_Entry), Q$1 = ""), "", AnnualReport_Entry)</f>
        <v/>
      </c>
      <c r="R11" s="1" t="str">
        <f>IF(OR(ISBLANK(AnnualReport_Entry), R$1 = ""), "", AnnualReport_Entry)</f>
        <v/>
      </c>
      <c r="S11" s="1" t="str">
        <f>IF(OR(ISBLANK(AnnualReport_Entry), S$1 = ""), "", AnnualReport_Entry)</f>
        <v/>
      </c>
      <c r="T11" s="1" t="str">
        <f>IF(OR(ISBLANK(AnnualReport_Entry), T$1 = ""), "", AnnualReport_Entry)</f>
        <v/>
      </c>
      <c r="U11" s="1" t="str">
        <f>IF(OR(ISBLANK(AnnualReport_Entry), U$1 = ""), "", AnnualReport_Entry)</f>
        <v/>
      </c>
      <c r="V11" s="1" t="str">
        <f>IF(OR(ISBLANK(AnnualReport_Entry), V$1 = ""), "", AnnualReport_Entry)</f>
        <v/>
      </c>
      <c r="W11" s="1" t="str">
        <f>IF(OR(ISBLANK(AnnualReport_Entry), W$1 = ""), "", AnnualReport_Entry)</f>
        <v/>
      </c>
      <c r="X11" s="1" t="str">
        <f>IF(OR(ISBLANK(AnnualReport_Entry), X$1 = ""), "", AnnualReport_Entry)</f>
        <v/>
      </c>
      <c r="Y11" s="1" t="str">
        <f>IF(OR(ISBLANK(AnnualReport_Entry), Y$1 = ""), "", AnnualReport_Entry)</f>
        <v/>
      </c>
      <c r="Z11" s="1" t="str">
        <f>IF(OR(ISBLANK(AnnualReport_Entry), Z$1 = ""), "", AnnualReport_Entry)</f>
        <v/>
      </c>
      <c r="AA11" s="1" t="str">
        <f>IF(OR(ISBLANK(AnnualReport_Entry), AA$1 = ""), "", AnnualReport_Entry)</f>
        <v/>
      </c>
      <c r="AB11" s="1" t="str">
        <f>IF(OR(ISBLANK(AnnualReport_Entry), AB$1 = ""), "", AnnualReport_Entry)</f>
        <v/>
      </c>
      <c r="AC11" s="1" t="str">
        <f>IF(OR(ISBLANK(AnnualReport_Entry), AC$1 = ""), "", AnnualReport_Entry)</f>
        <v/>
      </c>
      <c r="AD11" s="1" t="str">
        <f>IF(OR(ISBLANK(AnnualReport_Entry), AD$1 = ""), "", AnnualReport_Entry)</f>
        <v/>
      </c>
      <c r="AE11" s="1" t="str">
        <f>IF(OR(ISBLANK(AnnualReport_Entry), AE$1 = ""), "", AnnualReport_Entry)</f>
        <v/>
      </c>
      <c r="AF11" s="1" t="str">
        <f>IF(OR(ISBLANK(AnnualReport_Entry), AF$1 = ""), "", AnnualReport_Entry)</f>
        <v/>
      </c>
      <c r="AG11" s="1" t="str">
        <f>IF(OR(ISBLANK(AnnualReport_Entry), AG$1 = ""), "", AnnualReport_Entry)</f>
        <v/>
      </c>
      <c r="AH11" s="1" t="str">
        <f>IF(OR(ISBLANK(AnnualReport_Entry), AH$1 = ""), "", AnnualReport_Entry)</f>
        <v/>
      </c>
      <c r="AI11" s="1" t="str">
        <f>IF(OR(ISBLANK(AnnualReport_Entry), AI$1 = ""), "", AnnualReport_Entry)</f>
        <v/>
      </c>
      <c r="AJ11" s="1" t="str">
        <f>IF(OR(ISBLANK(AnnualReport_Entry), AJ$1 = ""), "", AnnualReport_Entry)</f>
        <v/>
      </c>
      <c r="AK11" s="1" t="str">
        <f>IF(OR(ISBLANK(AnnualReport_Entry), AK$1 = ""), "", AnnualReport_Entry)</f>
        <v/>
      </c>
      <c r="AL11" s="1" t="str">
        <f>IF(OR(ISBLANK(AnnualReport_Entry), AL$1 = ""), "", AnnualReport_Entry)</f>
        <v/>
      </c>
      <c r="AM11" s="1" t="str">
        <f>IF(OR(ISBLANK(AnnualReport_Entry), AM$1 = ""), "", AnnualReport_Entry)</f>
        <v/>
      </c>
      <c r="AN11" s="1" t="str">
        <f>IF(OR(ISBLANK(AnnualReport_Entry), AN$1 = ""), "", AnnualReport_Entry)</f>
        <v/>
      </c>
      <c r="AO11" s="1" t="str">
        <f>IF(OR(ISBLANK(AnnualReport_Entry), AO$1 = ""), "", AnnualReport_Entry)</f>
        <v/>
      </c>
      <c r="AP11" s="1" t="str">
        <f>IF(OR(ISBLANK(AnnualReport_Entry), AP$1 = ""), "", AnnualReport_Entry)</f>
        <v/>
      </c>
      <c r="AQ11" s="1" t="str">
        <f>IF(OR(ISBLANK(AnnualReport_Entry), AQ$1 = ""), "", AnnualReport_Entry)</f>
        <v/>
      </c>
      <c r="AR11" s="1" t="str">
        <f>IF(OR(ISBLANK(AnnualReport_Entry), AR$1 = ""), "", AnnualReport_Entry)</f>
        <v/>
      </c>
      <c r="AS11" s="1" t="str">
        <f>IF(OR(ISBLANK(AnnualReport_Entry), AS$1 = ""), "", AnnualReport_Entry)</f>
        <v/>
      </c>
      <c r="AT11" s="1" t="str">
        <f>IF(OR(ISBLANK(AnnualReport_Entry), AT$1 = ""), "", AnnualReport_Entry)</f>
        <v/>
      </c>
      <c r="AU11" s="1" t="str">
        <f>IF(OR(ISBLANK(AnnualReport_Entry), AU$1 = ""), "", AnnualReport_Entry)</f>
        <v/>
      </c>
      <c r="AV11" s="1" t="str">
        <f>IF(OR(ISBLANK(AnnualReport_Entry), AV$1 = ""), "", AnnualReport_Entry)</f>
        <v/>
      </c>
      <c r="AW11" s="1" t="str">
        <f>IF(OR(ISBLANK(AnnualReport_Entry), AW$1 = ""), "", AnnualReport_Entry)</f>
        <v/>
      </c>
      <c r="AX11" s="1" t="str">
        <f>IF(OR(ISBLANK(AnnualReport_Entry), AX$1 = ""), "", AnnualReport_Entry)</f>
        <v/>
      </c>
      <c r="AY11" s="1" t="str">
        <f>IF(OR(ISBLANK(AnnualReport_Entry), AY$1 = ""), "", AnnualReport_Entry)</f>
        <v/>
      </c>
      <c r="AZ11" s="1" t="str">
        <f>IF(OR(ISBLANK(AnnualReport_Entry), AZ$1 = ""), "", AnnualReport_Entry)</f>
        <v/>
      </c>
      <c r="BA11" s="1" t="str">
        <f>IF(OR(ISBLANK(AnnualReport_Entry), BA$1 = ""), "", AnnualReport_Entry)</f>
        <v/>
      </c>
      <c r="BB11" s="1" t="str">
        <f>IF(OR(ISBLANK(AnnualReport_Entry), BB$1 = ""), "", AnnualReport_Entry)</f>
        <v/>
      </c>
      <c r="BC11" s="1" t="str">
        <f>IF(OR(ISBLANK(AnnualReport_Entry), BC$1 = ""), "", AnnualReport_Entry)</f>
        <v/>
      </c>
      <c r="BD11" s="1" t="str">
        <f>IF(OR(ISBLANK(AnnualReport_Entry), BD$1 = ""), "", AnnualReport_Entry)</f>
        <v/>
      </c>
      <c r="BE11" s="1" t="str">
        <f>IF(OR(ISBLANK(AnnualReport_Entry), BE$1 = ""), "", AnnualReport_Entry)</f>
        <v/>
      </c>
      <c r="BF11" s="1" t="str">
        <f>IF(OR(ISBLANK(AnnualReport_Entry), BF$1 = ""), "", AnnualReport_Entry)</f>
        <v/>
      </c>
      <c r="BG11" s="1" t="str">
        <f>IF(OR(ISBLANK(AnnualReport_Entry), BG$1 = ""), "", AnnualReport_Entry)</f>
        <v/>
      </c>
      <c r="BH11" s="1" t="str">
        <f>IF(OR(ISBLANK(AnnualReport_Entry), BH$1 = ""), "", AnnualReport_Entry)</f>
        <v/>
      </c>
      <c r="BI11" s="1" t="str">
        <f>IF(OR(ISBLANK(AnnualReport_Entry), BI$1 = ""), "", AnnualReport_Entry)</f>
        <v/>
      </c>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row>
    <row r="12" spans="1:180" x14ac:dyDescent="0.45">
      <c r="B12" s="19"/>
    </row>
    <row r="13" spans="1:180" x14ac:dyDescent="0.45">
      <c r="A13" s="58" t="s">
        <v>151</v>
      </c>
      <c r="B13" s="19"/>
    </row>
    <row r="14" spans="1:180" x14ac:dyDescent="0.45">
      <c r="A14" s="58" t="s">
        <v>213</v>
      </c>
      <c r="B14" s="19"/>
    </row>
    <row r="15" spans="1:180" x14ac:dyDescent="0.45">
      <c r="B15" s="19"/>
    </row>
    <row r="16" spans="1:180" x14ac:dyDescent="0.45">
      <c r="A16" s="58" t="s">
        <v>152</v>
      </c>
      <c r="B16" s="19"/>
    </row>
    <row r="18" spans="1:1" x14ac:dyDescent="0.45">
      <c r="A18" s="72" t="s">
        <v>264</v>
      </c>
    </row>
    <row r="19" spans="1:1" x14ac:dyDescent="0.45">
      <c r="A19" s="72" t="s">
        <v>265</v>
      </c>
    </row>
    <row r="20" spans="1:1" x14ac:dyDescent="0.45">
      <c r="A20" s="72" t="s">
        <v>272</v>
      </c>
    </row>
    <row r="21" spans="1:1" x14ac:dyDescent="0.45">
      <c r="A21" s="72" t="s">
        <v>267</v>
      </c>
    </row>
    <row r="22" spans="1:1" x14ac:dyDescent="0.45">
      <c r="A22" s="72" t="s">
        <v>271</v>
      </c>
    </row>
  </sheetData>
  <sheetProtection sheet="1" objects="1" scenarios="1" formatColumns="0"/>
  <conditionalFormatting sqref="K2:K1048576">
    <cfRule type="cellIs" dxfId="162" priority="18" operator="equal">
      <formula>TRUE</formula>
    </cfRule>
  </conditionalFormatting>
  <conditionalFormatting sqref="A1:XFD1">
    <cfRule type="cellIs" dxfId="161" priority="1" operator="equal">
      <formula>"Book"</formula>
    </cfRule>
    <cfRule type="cellIs" dxfId="160" priority="2" operator="equal">
      <formula>"Other"</formula>
    </cfRule>
    <cfRule type="cellIs" dxfId="159" priority="3" operator="equal">
      <formula>"Education"</formula>
    </cfRule>
    <cfRule type="cellIs" dxfId="158" priority="4" operator="equal">
      <formula>"Sport"</formula>
    </cfRule>
    <cfRule type="cellIs" dxfId="157" priority="5" operator="equal">
      <formula>"Gift"</formula>
    </cfRule>
    <cfRule type="cellIs" dxfId="156" priority="6" operator="equal">
      <formula>"Recreation"</formula>
    </cfRule>
    <cfRule type="cellIs" dxfId="155" priority="7" operator="equal">
      <formula>"Music"</formula>
    </cfRule>
    <cfRule type="cellIs" dxfId="154" priority="8" operator="equal">
      <formula>"Project"</formula>
    </cfRule>
    <cfRule type="cellIs" dxfId="153" priority="9" operator="equal">
      <formula>"Tech"</formula>
    </cfRule>
    <cfRule type="cellIs" dxfId="152" priority="10" operator="equal">
      <formula>"Home"</formula>
    </cfRule>
    <cfRule type="cellIs" dxfId="151" priority="11" operator="equal">
      <formula>"Clothing"</formula>
    </cfRule>
    <cfRule type="cellIs" dxfId="150" priority="12" operator="equal">
      <formula>"Transport"</formula>
    </cfRule>
    <cfRule type="cellIs" dxfId="149" priority="13" operator="equal">
      <formula>"Health"</formula>
    </cfRule>
    <cfRule type="cellIs" dxfId="148" priority="14" operator="equal">
      <formula>"Food"</formula>
    </cfRule>
    <cfRule type="cellIs" dxfId="147" priority="15" operator="equal">
      <formula>"Bill"</formula>
    </cfRule>
    <cfRule type="cellIs" dxfId="146" priority="16" operator="equal">
      <formula>"Invest"</formula>
    </cfRule>
    <cfRule type="cellIs" dxfId="145" priority="17" operator="equal">
      <formula>"Income"</formula>
    </cfRule>
  </conditionalFormatting>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157-64C0-4E15-9745-78687A88827A}">
  <dimension ref="A1:BL25"/>
  <sheetViews>
    <sheetView workbookViewId="0"/>
  </sheetViews>
  <sheetFormatPr defaultRowHeight="14.25" x14ac:dyDescent="0.45"/>
  <cols>
    <col min="1" max="1" width="9.06640625" style="57"/>
    <col min="2" max="2" width="13.6640625" style="24" bestFit="1" customWidth="1"/>
    <col min="3" max="3" width="16.59765625" style="24" bestFit="1" customWidth="1"/>
    <col min="4" max="4" width="12.33203125" style="24" bestFit="1" customWidth="1"/>
    <col min="5" max="5" width="8.06640625" style="24" bestFit="1" customWidth="1"/>
    <col min="6" max="6" width="9.3984375" style="24" bestFit="1" customWidth="1"/>
    <col min="7" max="7" width="10.6640625" style="24" bestFit="1" customWidth="1"/>
    <col min="8" max="8" width="13.796875" style="24" bestFit="1" customWidth="1"/>
    <col min="9" max="9" width="8.73046875" style="24" bestFit="1" customWidth="1"/>
    <col min="10" max="10" width="10.86328125" style="24" bestFit="1" customWidth="1"/>
    <col min="11" max="11" width="11.53125" style="24" bestFit="1" customWidth="1"/>
    <col min="12" max="12" width="11.1328125" style="24" bestFit="1" customWidth="1"/>
    <col min="13" max="13" width="9.59765625" style="24" bestFit="1" customWidth="1"/>
    <col min="14" max="14" width="12.73046875" style="24" bestFit="1" customWidth="1"/>
    <col min="15" max="15" width="11.796875" style="24" bestFit="1" customWidth="1"/>
    <col min="16" max="16" width="9.06640625" style="24" bestFit="1" customWidth="1"/>
    <col min="17" max="17" width="10.53125" style="24" bestFit="1" customWidth="1"/>
    <col min="18" max="18" width="9.9296875" style="24" bestFit="1" customWidth="1"/>
    <col min="19" max="19" width="9.06640625" style="24" bestFit="1" customWidth="1"/>
    <col min="20" max="20" width="10.53125" style="24" bestFit="1" customWidth="1"/>
    <col min="21" max="21" width="9.9296875" style="24" bestFit="1" customWidth="1"/>
    <col min="22" max="22" width="9.06640625" style="24" bestFit="1" customWidth="1"/>
    <col min="23" max="23" width="11.796875" style="24" bestFit="1" customWidth="1"/>
    <col min="24" max="24" width="8.59765625" style="24" bestFit="1" customWidth="1"/>
    <col min="25" max="25" width="9.06640625" style="24" bestFit="1" customWidth="1"/>
    <col min="26" max="26" width="12" style="24" bestFit="1" customWidth="1"/>
    <col min="27" max="27" width="9.46484375" style="24" bestFit="1" customWidth="1"/>
    <col min="28" max="28" width="11.33203125" style="24" bestFit="1" customWidth="1"/>
    <col min="29" max="29" width="10.9296875" style="24" bestFit="1" customWidth="1"/>
    <col min="30" max="30" width="9.19921875" style="24" bestFit="1" customWidth="1"/>
    <col min="31" max="31" width="12.53125" style="24" bestFit="1" customWidth="1"/>
    <col min="32" max="34" width="11.53125" style="24" bestFit="1" customWidth="1"/>
    <col min="35" max="35" width="10.53125" style="24" bestFit="1" customWidth="1"/>
    <col min="36" max="36" width="12" style="24" bestFit="1" customWidth="1"/>
    <col min="37" max="37" width="10.53125" style="24" bestFit="1" customWidth="1"/>
    <col min="38" max="38" width="11.265625" style="24" bestFit="1" customWidth="1"/>
    <col min="39" max="39" width="9.06640625" style="24" bestFit="1" customWidth="1"/>
    <col min="40" max="40" width="11.19921875" style="24" bestFit="1" customWidth="1"/>
    <col min="41" max="41" width="9.3984375" style="24" bestFit="1" customWidth="1"/>
    <col min="42" max="42" width="8.06640625" style="24" bestFit="1" customWidth="1"/>
    <col min="43" max="43" width="12.1328125" style="24" bestFit="1" customWidth="1"/>
    <col min="44" max="44" width="12.46484375" style="24" bestFit="1" customWidth="1"/>
    <col min="45" max="46" width="8.06640625" style="24" bestFit="1" customWidth="1"/>
    <col min="47" max="47" width="7.06640625" style="24" bestFit="1" customWidth="1"/>
    <col min="48" max="48" width="15.265625" style="24" bestFit="1" customWidth="1"/>
    <col min="49" max="49" width="8.1328125" style="24" bestFit="1" customWidth="1"/>
    <col min="50" max="50" width="9.06640625" style="24" bestFit="1" customWidth="1"/>
    <col min="51" max="51" width="10.86328125" style="24" bestFit="1" customWidth="1"/>
    <col min="52" max="52" width="9.265625" style="24" bestFit="1" customWidth="1"/>
    <col min="53" max="53" width="10.265625" style="24" bestFit="1" customWidth="1"/>
    <col min="54" max="54" width="11.59765625" style="24" bestFit="1" customWidth="1"/>
    <col min="55" max="55" width="8.06640625" style="24" bestFit="1" customWidth="1"/>
    <col min="56" max="56" width="9.06640625" style="24" bestFit="1" customWidth="1"/>
    <col min="57" max="57" width="8.06640625" style="24" bestFit="1" customWidth="1"/>
    <col min="58" max="58" width="14.3984375" style="24" bestFit="1" customWidth="1"/>
    <col min="59" max="59" width="9.3984375" style="24" bestFit="1" customWidth="1"/>
    <col min="60" max="60" width="12.1328125" style="24" bestFit="1" customWidth="1"/>
    <col min="61" max="61" width="11.796875" style="24" bestFit="1" customWidth="1"/>
    <col min="62" max="62" width="8.796875" style="24" bestFit="1" customWidth="1"/>
    <col min="63" max="63" width="14.59765625" style="24" bestFit="1" customWidth="1"/>
    <col min="64" max="64" width="11.46484375" style="24" bestFit="1" customWidth="1"/>
    <col min="65" max="16384" width="9.06640625" style="24"/>
  </cols>
  <sheetData>
    <row r="1" spans="1:64" s="62" customFormat="1" x14ac:dyDescent="0.45">
      <c r="A1" s="57" t="s">
        <v>140</v>
      </c>
      <c r="B1" s="62" t="s">
        <v>115</v>
      </c>
    </row>
    <row r="2" spans="1:64" x14ac:dyDescent="0.45">
      <c r="A2" s="57" t="s">
        <v>135</v>
      </c>
      <c r="B2" s="24" t="s">
        <v>128</v>
      </c>
    </row>
    <row r="3" spans="1:64" x14ac:dyDescent="0.45">
      <c r="B3" s="63" t="s">
        <v>106</v>
      </c>
      <c r="C3" s="63" t="s">
        <v>107</v>
      </c>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row>
    <row r="4" spans="1:64" x14ac:dyDescent="0.45">
      <c r="C4" s="24" t="s">
        <v>6</v>
      </c>
      <c r="D4" s="24" t="s">
        <v>108</v>
      </c>
      <c r="E4" s="24" t="s">
        <v>38</v>
      </c>
      <c r="F4" s="24" t="s">
        <v>109</v>
      </c>
      <c r="G4" s="24" t="s">
        <v>26</v>
      </c>
      <c r="H4" s="24" t="s">
        <v>110</v>
      </c>
      <c r="I4" s="24" t="s">
        <v>9</v>
      </c>
      <c r="J4" s="24" t="s">
        <v>111</v>
      </c>
      <c r="K4" s="24" t="s">
        <v>92</v>
      </c>
      <c r="L4" s="24" t="s">
        <v>112</v>
      </c>
      <c r="M4" s="24" t="s">
        <v>100</v>
      </c>
      <c r="N4" s="24" t="s">
        <v>113</v>
      </c>
      <c r="O4" s="24" t="s">
        <v>101</v>
      </c>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row>
    <row r="5" spans="1:64" x14ac:dyDescent="0.45">
      <c r="B5" s="63" t="s">
        <v>99</v>
      </c>
      <c r="C5" s="24" t="s">
        <v>100</v>
      </c>
      <c r="E5" s="24" t="s">
        <v>67</v>
      </c>
      <c r="G5" s="24" t="s">
        <v>79</v>
      </c>
      <c r="I5" s="24" t="s">
        <v>50</v>
      </c>
      <c r="K5" s="24" t="s">
        <v>94</v>
      </c>
      <c r="M5" s="24" t="s">
        <v>100</v>
      </c>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row>
    <row r="6" spans="1:64" x14ac:dyDescent="0.45">
      <c r="B6" s="64" t="s">
        <v>102</v>
      </c>
      <c r="C6" s="24">
        <v>17500</v>
      </c>
      <c r="D6" s="24">
        <v>17500</v>
      </c>
      <c r="E6" s="24">
        <v>-88</v>
      </c>
      <c r="F6" s="24">
        <v>-88</v>
      </c>
      <c r="G6" s="24">
        <v>-120</v>
      </c>
      <c r="H6" s="24">
        <v>-120</v>
      </c>
      <c r="I6" s="24">
        <v>-70</v>
      </c>
      <c r="J6" s="24">
        <v>-70</v>
      </c>
      <c r="K6" s="24">
        <v>-700</v>
      </c>
      <c r="L6" s="24">
        <v>-700</v>
      </c>
      <c r="O6" s="24">
        <v>16522</v>
      </c>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row>
    <row r="7" spans="1:64" x14ac:dyDescent="0.45">
      <c r="B7" s="65" t="s">
        <v>214</v>
      </c>
      <c r="C7" s="24">
        <v>17500</v>
      </c>
      <c r="D7" s="24">
        <v>17500</v>
      </c>
      <c r="E7" s="24">
        <v>-88</v>
      </c>
      <c r="F7" s="24">
        <v>-88</v>
      </c>
      <c r="G7" s="24">
        <v>-120</v>
      </c>
      <c r="H7" s="24">
        <v>-120</v>
      </c>
      <c r="I7" s="24">
        <v>-70</v>
      </c>
      <c r="J7" s="24">
        <v>-70</v>
      </c>
      <c r="O7" s="24">
        <v>17222</v>
      </c>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row>
    <row r="8" spans="1:64" x14ac:dyDescent="0.45">
      <c r="B8" s="65" t="s">
        <v>215</v>
      </c>
      <c r="C8" s="24">
        <v>0</v>
      </c>
      <c r="D8" s="24">
        <v>0</v>
      </c>
      <c r="O8" s="24">
        <v>0</v>
      </c>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row>
    <row r="9" spans="1:64" x14ac:dyDescent="0.45">
      <c r="B9" s="65" t="s">
        <v>216</v>
      </c>
      <c r="K9" s="24">
        <v>-700</v>
      </c>
      <c r="L9" s="24">
        <v>-700</v>
      </c>
      <c r="O9" s="24">
        <v>-700</v>
      </c>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row>
    <row r="10" spans="1:64" x14ac:dyDescent="0.45">
      <c r="B10" s="64" t="s">
        <v>302</v>
      </c>
      <c r="M10" s="24">
        <v>0</v>
      </c>
      <c r="N10" s="24">
        <v>0</v>
      </c>
      <c r="O10" s="24">
        <v>0</v>
      </c>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row>
    <row r="11" spans="1:64" x14ac:dyDescent="0.45">
      <c r="B11" s="64" t="s">
        <v>101</v>
      </c>
      <c r="C11" s="24">
        <v>17500</v>
      </c>
      <c r="D11" s="24">
        <v>17500</v>
      </c>
      <c r="E11" s="24">
        <v>-88</v>
      </c>
      <c r="F11" s="24">
        <v>-88</v>
      </c>
      <c r="G11" s="24">
        <v>-120</v>
      </c>
      <c r="H11" s="24">
        <v>-120</v>
      </c>
      <c r="I11" s="24">
        <v>-70</v>
      </c>
      <c r="J11" s="24">
        <v>-70</v>
      </c>
      <c r="K11" s="24">
        <v>-700</v>
      </c>
      <c r="L11" s="24">
        <v>-700</v>
      </c>
      <c r="M11" s="24">
        <v>0</v>
      </c>
      <c r="N11" s="24">
        <v>0</v>
      </c>
      <c r="O11" s="24">
        <v>16522</v>
      </c>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row>
    <row r="12" spans="1:64" x14ac:dyDescent="0.45">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row>
    <row r="13" spans="1:64" x14ac:dyDescent="0.45">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row>
    <row r="14" spans="1:64" x14ac:dyDescent="0.45">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row>
    <row r="15" spans="1:64" x14ac:dyDescent="0.4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row>
    <row r="16" spans="1:64" x14ac:dyDescent="0.45">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row>
    <row r="17" spans="2:64" x14ac:dyDescent="0.45">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2:64" x14ac:dyDescent="0.45">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2:64" x14ac:dyDescent="0.45">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2:64" x14ac:dyDescent="0.45">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2:64" x14ac:dyDescent="0.45">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2:64" x14ac:dyDescent="0.45">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2:64" x14ac:dyDescent="0.45">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2:64" x14ac:dyDescent="0.45">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2:64" x14ac:dyDescent="0.4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sheetData>
  <sheetProtection formatColumn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236E3-B830-4730-B0B7-0990103F9568}">
  <dimension ref="A1:T121"/>
  <sheetViews>
    <sheetView workbookViewId="0">
      <pane ySplit="1" topLeftCell="A2" activePane="bottomLeft" state="frozen"/>
      <selection pane="bottomLeft"/>
    </sheetView>
  </sheetViews>
  <sheetFormatPr defaultRowHeight="14.25" x14ac:dyDescent="0.45"/>
  <cols>
    <col min="1" max="1" width="9.06640625" style="57"/>
    <col min="2" max="2" width="25.3984375" style="19" bestFit="1" customWidth="1"/>
    <col min="3" max="3" width="9.19921875" style="23" bestFit="1" customWidth="1"/>
    <col min="4" max="4" width="20.33203125" style="19" bestFit="1" customWidth="1"/>
    <col min="5" max="5" width="11.265625" style="19" customWidth="1"/>
    <col min="6" max="6" width="12.73046875" style="24" customWidth="1"/>
    <col min="7" max="7" width="9.86328125" style="24" bestFit="1" customWidth="1"/>
    <col min="8" max="8" width="9.86328125" style="34" bestFit="1" customWidth="1"/>
    <col min="9" max="9" width="9.06640625" style="19"/>
    <col min="10" max="10" width="4.86328125" style="42" bestFit="1" customWidth="1"/>
    <col min="11" max="11" width="14.86328125" style="43" bestFit="1" customWidth="1"/>
    <col min="12" max="12" width="9.86328125" style="43" bestFit="1" customWidth="1"/>
    <col min="13" max="13" width="15.3984375" style="43" bestFit="1" customWidth="1"/>
    <col min="14" max="14" width="18.06640625" style="43" bestFit="1" customWidth="1"/>
    <col min="15" max="15" width="9.06640625" style="19"/>
    <col min="16" max="16" width="25.3984375" style="19" bestFit="1" customWidth="1"/>
    <col min="17" max="17" width="10.73046875" style="34" bestFit="1" customWidth="1"/>
    <col min="18" max="18" width="11.53125" style="8" bestFit="1" customWidth="1"/>
    <col min="19" max="19" width="5" style="19" customWidth="1"/>
    <col min="20" max="20" width="11.265625" style="19" customWidth="1"/>
    <col min="21" max="16384" width="9.06640625" style="19"/>
  </cols>
  <sheetData>
    <row r="1" spans="1:20" ht="16.149999999999999" thickBot="1" x14ac:dyDescent="0.55000000000000004">
      <c r="A1" s="57" t="s">
        <v>155</v>
      </c>
      <c r="B1" s="15" t="s">
        <v>153</v>
      </c>
      <c r="C1" s="15" t="s">
        <v>1</v>
      </c>
      <c r="D1" s="15" t="s">
        <v>27</v>
      </c>
      <c r="E1" s="15" t="s">
        <v>217</v>
      </c>
      <c r="F1" s="15" t="s">
        <v>97</v>
      </c>
      <c r="G1" s="37" t="s">
        <v>29</v>
      </c>
      <c r="H1" s="15" t="s">
        <v>8</v>
      </c>
      <c r="I1" s="17"/>
      <c r="J1" s="38" t="s">
        <v>39</v>
      </c>
      <c r="K1" s="39" t="s">
        <v>98</v>
      </c>
      <c r="L1" s="39" t="s">
        <v>29</v>
      </c>
      <c r="M1" s="39" t="s">
        <v>96</v>
      </c>
      <c r="N1" s="39" t="s">
        <v>218</v>
      </c>
      <c r="O1" s="17"/>
      <c r="P1" s="15" t="s">
        <v>41</v>
      </c>
      <c r="Q1" s="37">
        <f>SUM(H:H)</f>
        <v>3000</v>
      </c>
      <c r="R1" s="6" t="s">
        <v>42</v>
      </c>
      <c r="S1" s="15" t="s">
        <v>45</v>
      </c>
      <c r="T1" s="15" t="s">
        <v>3</v>
      </c>
    </row>
    <row r="2" spans="1:20" ht="14.65" thickTop="1" x14ac:dyDescent="0.45">
      <c r="A2" s="57" t="s">
        <v>156</v>
      </c>
      <c r="B2" s="19" t="s">
        <v>30</v>
      </c>
      <c r="C2" s="23">
        <v>43671</v>
      </c>
      <c r="D2" s="19" t="s">
        <v>28</v>
      </c>
      <c r="E2" s="19" t="b">
        <v>1</v>
      </c>
      <c r="F2" s="24">
        <v>1000</v>
      </c>
      <c r="G2" s="24">
        <v>1000</v>
      </c>
      <c r="H2" s="34">
        <f>IF(F2 &lt;&gt; "", F2+G2, "")</f>
        <v>2000</v>
      </c>
      <c r="J2" s="40">
        <f>DATE(YEAR(FirstCharityDate), 1, 1)</f>
        <v>43466</v>
      </c>
      <c r="K2" s="41">
        <f t="shared" ref="K2:M9" si="0">IF($J2 &lt;&gt; "", SUMIFS(F:F, $C:$C, "&gt;=" &amp; $J2, $C:$C, "&lt;" &amp; EDATE($J2, 12)), "")</f>
        <v>2000</v>
      </c>
      <c r="L2" s="41">
        <f t="shared" si="0"/>
        <v>1000</v>
      </c>
      <c r="M2" s="41">
        <f t="shared" si="0"/>
        <v>3000</v>
      </c>
      <c r="N2" s="41">
        <f t="shared" ref="N2:N9" si="1">IF($J2 &lt;&gt; "", SUMIFS(F:F, $C:$C, "&gt;=" &amp; $J2, $C:$C, "&lt;" &amp; EDATE($J2, 12), $E:$E, TRUE), "")</f>
        <v>1000</v>
      </c>
      <c r="P2" s="19" t="s">
        <v>31</v>
      </c>
      <c r="Q2" s="34">
        <f t="shared" ref="Q2:Q65" si="2">IF($P2 &lt;&gt; "", SUMIF(B:B, P2, H:H), "")</f>
        <v>1000</v>
      </c>
      <c r="R2" s="8" t="s">
        <v>43</v>
      </c>
    </row>
    <row r="3" spans="1:20" x14ac:dyDescent="0.45">
      <c r="A3" s="57" t="s">
        <v>157</v>
      </c>
      <c r="B3" s="19" t="s">
        <v>31</v>
      </c>
      <c r="C3" s="23">
        <v>43671</v>
      </c>
      <c r="D3" s="19" t="s">
        <v>35</v>
      </c>
      <c r="E3" s="19" t="b">
        <v>0</v>
      </c>
      <c r="F3" s="24">
        <v>1000</v>
      </c>
      <c r="H3" s="34">
        <f t="shared" ref="H3:H66" si="3">IF(F3 &lt;&gt; "", F3+G3, "")</f>
        <v>1000</v>
      </c>
      <c r="J3" s="40" t="str">
        <f t="shared" ref="J3:N11" si="4">IFERROR(IF(EDATE($J2, 12) &lt; LastCharityDate, EDATE($J2, 12), ""), "")</f>
        <v/>
      </c>
      <c r="K3" s="41" t="str">
        <f t="shared" si="0"/>
        <v/>
      </c>
      <c r="L3" s="41" t="str">
        <f t="shared" si="0"/>
        <v/>
      </c>
      <c r="M3" s="41" t="str">
        <f t="shared" si="0"/>
        <v/>
      </c>
      <c r="N3" s="41" t="str">
        <f t="shared" si="1"/>
        <v/>
      </c>
      <c r="P3" s="19" t="s">
        <v>30</v>
      </c>
      <c r="Q3" s="34">
        <f t="shared" si="2"/>
        <v>2000</v>
      </c>
      <c r="R3" s="8" t="s">
        <v>11</v>
      </c>
    </row>
    <row r="4" spans="1:20" x14ac:dyDescent="0.45">
      <c r="A4" s="57" t="s">
        <v>220</v>
      </c>
      <c r="J4" s="40" t="str">
        <f t="shared" si="4"/>
        <v/>
      </c>
      <c r="K4" s="41" t="str">
        <f t="shared" si="0"/>
        <v/>
      </c>
      <c r="L4" s="41" t="str">
        <f t="shared" si="0"/>
        <v/>
      </c>
      <c r="M4" s="41" t="str">
        <f t="shared" si="0"/>
        <v/>
      </c>
      <c r="N4" s="41" t="str">
        <f t="shared" si="1"/>
        <v/>
      </c>
      <c r="Q4" s="34" t="str">
        <f t="shared" si="2"/>
        <v/>
      </c>
    </row>
    <row r="5" spans="1:20" x14ac:dyDescent="0.45">
      <c r="A5" s="57" t="s">
        <v>219</v>
      </c>
      <c r="E5" s="26"/>
      <c r="J5" s="40" t="str">
        <f t="shared" si="4"/>
        <v/>
      </c>
      <c r="K5" s="41" t="str">
        <f t="shared" si="0"/>
        <v/>
      </c>
      <c r="L5" s="41" t="str">
        <f t="shared" si="0"/>
        <v/>
      </c>
      <c r="M5" s="41" t="str">
        <f t="shared" si="0"/>
        <v/>
      </c>
      <c r="N5" s="41" t="str">
        <f t="shared" si="1"/>
        <v/>
      </c>
      <c r="Q5" s="34" t="str">
        <f t="shared" si="2"/>
        <v/>
      </c>
    </row>
    <row r="6" spans="1:20" x14ac:dyDescent="0.45">
      <c r="A6" s="57" t="s">
        <v>158</v>
      </c>
      <c r="E6" s="26"/>
      <c r="G6" s="27"/>
      <c r="J6" s="40" t="str">
        <f t="shared" si="4"/>
        <v/>
      </c>
      <c r="K6" s="41" t="str">
        <f t="shared" si="0"/>
        <v/>
      </c>
      <c r="L6" s="41" t="str">
        <f t="shared" si="0"/>
        <v/>
      </c>
      <c r="M6" s="41" t="str">
        <f t="shared" si="0"/>
        <v/>
      </c>
      <c r="N6" s="41" t="str">
        <f t="shared" si="1"/>
        <v/>
      </c>
      <c r="Q6" s="34" t="str">
        <f t="shared" si="2"/>
        <v/>
      </c>
    </row>
    <row r="7" spans="1:20" x14ac:dyDescent="0.45">
      <c r="A7" s="57" t="s">
        <v>159</v>
      </c>
      <c r="E7" s="26"/>
      <c r="G7" s="27"/>
      <c r="J7" s="40" t="str">
        <f t="shared" si="4"/>
        <v/>
      </c>
      <c r="K7" s="41" t="str">
        <f t="shared" si="0"/>
        <v/>
      </c>
      <c r="L7" s="41" t="str">
        <f t="shared" si="0"/>
        <v/>
      </c>
      <c r="M7" s="41" t="str">
        <f t="shared" si="0"/>
        <v/>
      </c>
      <c r="N7" s="41" t="str">
        <f t="shared" si="1"/>
        <v/>
      </c>
      <c r="Q7" s="34" t="str">
        <f t="shared" si="2"/>
        <v/>
      </c>
    </row>
    <row r="8" spans="1:20" x14ac:dyDescent="0.45">
      <c r="A8" s="57" t="s">
        <v>221</v>
      </c>
      <c r="E8" s="26"/>
      <c r="G8" s="27"/>
      <c r="J8" s="40" t="str">
        <f t="shared" si="4"/>
        <v/>
      </c>
      <c r="K8" s="41" t="str">
        <f t="shared" si="0"/>
        <v/>
      </c>
      <c r="L8" s="41" t="str">
        <f t="shared" si="0"/>
        <v/>
      </c>
      <c r="M8" s="41" t="str">
        <f t="shared" si="0"/>
        <v/>
      </c>
      <c r="N8" s="41" t="str">
        <f t="shared" si="1"/>
        <v/>
      </c>
      <c r="Q8" s="34" t="str">
        <f t="shared" si="2"/>
        <v/>
      </c>
    </row>
    <row r="9" spans="1:20" x14ac:dyDescent="0.45">
      <c r="E9" s="26"/>
      <c r="G9" s="27"/>
      <c r="J9" s="40" t="str">
        <f t="shared" si="4"/>
        <v/>
      </c>
      <c r="K9" s="41" t="str">
        <f t="shared" si="0"/>
        <v/>
      </c>
      <c r="L9" s="41" t="str">
        <f t="shared" si="0"/>
        <v/>
      </c>
      <c r="M9" s="41" t="str">
        <f t="shared" si="0"/>
        <v/>
      </c>
      <c r="N9" s="41" t="str">
        <f t="shared" si="1"/>
        <v/>
      </c>
      <c r="Q9" s="34" t="str">
        <f t="shared" si="2"/>
        <v/>
      </c>
    </row>
    <row r="10" spans="1:20" x14ac:dyDescent="0.45">
      <c r="A10" s="57" t="s">
        <v>143</v>
      </c>
      <c r="E10" s="26"/>
      <c r="G10" s="27"/>
      <c r="J10" s="40" t="str">
        <f t="shared" si="4"/>
        <v/>
      </c>
      <c r="K10" s="40" t="str">
        <f t="shared" si="4"/>
        <v/>
      </c>
      <c r="L10" s="40" t="str">
        <f t="shared" si="4"/>
        <v/>
      </c>
      <c r="M10" s="40" t="str">
        <f t="shared" si="4"/>
        <v/>
      </c>
      <c r="N10" s="40" t="str">
        <f t="shared" si="4"/>
        <v/>
      </c>
      <c r="Q10" s="34" t="str">
        <f t="shared" si="2"/>
        <v/>
      </c>
    </row>
    <row r="11" spans="1:20" x14ac:dyDescent="0.45">
      <c r="A11" s="57" t="s">
        <v>160</v>
      </c>
      <c r="E11" s="26"/>
      <c r="G11" s="27"/>
      <c r="J11" s="40" t="str">
        <f t="shared" si="4"/>
        <v/>
      </c>
      <c r="K11" s="40" t="str">
        <f t="shared" si="4"/>
        <v/>
      </c>
      <c r="L11" s="40" t="str">
        <f t="shared" si="4"/>
        <v/>
      </c>
      <c r="M11" s="40" t="str">
        <f t="shared" si="4"/>
        <v/>
      </c>
      <c r="N11" s="40" t="str">
        <f t="shared" si="4"/>
        <v/>
      </c>
      <c r="Q11" s="34" t="str">
        <f t="shared" si="2"/>
        <v/>
      </c>
    </row>
    <row r="12" spans="1:20" x14ac:dyDescent="0.45">
      <c r="A12" s="57" t="s">
        <v>161</v>
      </c>
      <c r="E12" s="26"/>
      <c r="G12" s="27"/>
      <c r="Q12" s="34" t="str">
        <f t="shared" si="2"/>
        <v/>
      </c>
    </row>
    <row r="13" spans="1:20" x14ac:dyDescent="0.45">
      <c r="A13" s="57" t="s">
        <v>162</v>
      </c>
      <c r="E13" s="26"/>
      <c r="Q13" s="34" t="str">
        <f t="shared" si="2"/>
        <v/>
      </c>
    </row>
    <row r="14" spans="1:20" x14ac:dyDescent="0.45">
      <c r="A14" s="57" t="s">
        <v>222</v>
      </c>
      <c r="Q14" s="34" t="str">
        <f t="shared" si="2"/>
        <v/>
      </c>
    </row>
    <row r="15" spans="1:20" x14ac:dyDescent="0.45">
      <c r="H15" s="34" t="str">
        <f t="shared" si="3"/>
        <v/>
      </c>
      <c r="Q15" s="34" t="str">
        <f t="shared" si="2"/>
        <v/>
      </c>
    </row>
    <row r="16" spans="1:20" x14ac:dyDescent="0.45">
      <c r="A16" s="57" t="s">
        <v>223</v>
      </c>
      <c r="H16" s="34" t="str">
        <f t="shared" si="3"/>
        <v/>
      </c>
      <c r="Q16" s="34" t="str">
        <f t="shared" si="2"/>
        <v/>
      </c>
    </row>
    <row r="17" spans="1:17" x14ac:dyDescent="0.45">
      <c r="A17" s="57" t="s">
        <v>163</v>
      </c>
      <c r="H17" s="34" t="str">
        <f t="shared" si="3"/>
        <v/>
      </c>
      <c r="Q17" s="34" t="str">
        <f t="shared" si="2"/>
        <v/>
      </c>
    </row>
    <row r="18" spans="1:17" x14ac:dyDescent="0.45">
      <c r="A18" s="57" t="s">
        <v>164</v>
      </c>
      <c r="H18" s="34" t="str">
        <f t="shared" si="3"/>
        <v/>
      </c>
      <c r="Q18" s="34" t="str">
        <f t="shared" si="2"/>
        <v/>
      </c>
    </row>
    <row r="19" spans="1:17" x14ac:dyDescent="0.45">
      <c r="A19" s="57" t="s">
        <v>225</v>
      </c>
      <c r="H19" s="34" t="str">
        <f t="shared" si="3"/>
        <v/>
      </c>
      <c r="Q19" s="34" t="str">
        <f t="shared" si="2"/>
        <v/>
      </c>
    </row>
    <row r="20" spans="1:17" x14ac:dyDescent="0.45">
      <c r="A20" s="57" t="s">
        <v>224</v>
      </c>
      <c r="H20" s="34" t="str">
        <f t="shared" si="3"/>
        <v/>
      </c>
      <c r="Q20" s="34" t="str">
        <f t="shared" si="2"/>
        <v/>
      </c>
    </row>
    <row r="21" spans="1:17" x14ac:dyDescent="0.45">
      <c r="H21" s="34" t="str">
        <f t="shared" si="3"/>
        <v/>
      </c>
      <c r="Q21" s="34" t="str">
        <f t="shared" si="2"/>
        <v/>
      </c>
    </row>
    <row r="22" spans="1:17" x14ac:dyDescent="0.45">
      <c r="A22" s="72" t="s">
        <v>264</v>
      </c>
      <c r="H22" s="34" t="str">
        <f t="shared" si="3"/>
        <v/>
      </c>
      <c r="Q22" s="34" t="str">
        <f t="shared" si="2"/>
        <v/>
      </c>
    </row>
    <row r="23" spans="1:17" x14ac:dyDescent="0.45">
      <c r="A23" s="72" t="s">
        <v>265</v>
      </c>
      <c r="H23" s="34" t="str">
        <f t="shared" si="3"/>
        <v/>
      </c>
      <c r="Q23" s="34" t="str">
        <f t="shared" si="2"/>
        <v/>
      </c>
    </row>
    <row r="24" spans="1:17" x14ac:dyDescent="0.45">
      <c r="A24" s="72" t="s">
        <v>270</v>
      </c>
      <c r="H24" s="34" t="str">
        <f t="shared" si="3"/>
        <v/>
      </c>
      <c r="Q24" s="34" t="str">
        <f t="shared" si="2"/>
        <v/>
      </c>
    </row>
    <row r="25" spans="1:17" x14ac:dyDescent="0.45">
      <c r="A25" s="72" t="s">
        <v>267</v>
      </c>
      <c r="H25" s="34" t="str">
        <f t="shared" si="3"/>
        <v/>
      </c>
      <c r="Q25" s="34" t="str">
        <f t="shared" si="2"/>
        <v/>
      </c>
    </row>
    <row r="26" spans="1:17" x14ac:dyDescent="0.45">
      <c r="A26" s="72" t="s">
        <v>271</v>
      </c>
      <c r="H26" s="34" t="str">
        <f t="shared" si="3"/>
        <v/>
      </c>
      <c r="Q26" s="34" t="str">
        <f t="shared" si="2"/>
        <v/>
      </c>
    </row>
    <row r="27" spans="1:17" x14ac:dyDescent="0.45">
      <c r="H27" s="34" t="str">
        <f t="shared" si="3"/>
        <v/>
      </c>
      <c r="Q27" s="34" t="str">
        <f t="shared" si="2"/>
        <v/>
      </c>
    </row>
    <row r="28" spans="1:17" x14ac:dyDescent="0.45">
      <c r="H28" s="34" t="str">
        <f t="shared" si="3"/>
        <v/>
      </c>
      <c r="Q28" s="34" t="str">
        <f t="shared" si="2"/>
        <v/>
      </c>
    </row>
    <row r="29" spans="1:17" x14ac:dyDescent="0.45">
      <c r="H29" s="34" t="str">
        <f t="shared" si="3"/>
        <v/>
      </c>
      <c r="Q29" s="34" t="str">
        <f t="shared" si="2"/>
        <v/>
      </c>
    </row>
    <row r="30" spans="1:17" x14ac:dyDescent="0.45">
      <c r="H30" s="34" t="str">
        <f t="shared" si="3"/>
        <v/>
      </c>
      <c r="Q30" s="34" t="str">
        <f t="shared" si="2"/>
        <v/>
      </c>
    </row>
    <row r="31" spans="1:17" x14ac:dyDescent="0.45">
      <c r="H31" s="34" t="str">
        <f t="shared" si="3"/>
        <v/>
      </c>
      <c r="Q31" s="34" t="str">
        <f t="shared" si="2"/>
        <v/>
      </c>
    </row>
    <row r="32" spans="1:17" x14ac:dyDescent="0.45">
      <c r="H32" s="34" t="str">
        <f t="shared" si="3"/>
        <v/>
      </c>
      <c r="Q32" s="34" t="str">
        <f t="shared" si="2"/>
        <v/>
      </c>
    </row>
    <row r="33" spans="8:17" x14ac:dyDescent="0.45">
      <c r="H33" s="34" t="str">
        <f t="shared" si="3"/>
        <v/>
      </c>
      <c r="Q33" s="34" t="str">
        <f t="shared" si="2"/>
        <v/>
      </c>
    </row>
    <row r="34" spans="8:17" x14ac:dyDescent="0.45">
      <c r="H34" s="34" t="str">
        <f t="shared" si="3"/>
        <v/>
      </c>
      <c r="Q34" s="34" t="str">
        <f t="shared" si="2"/>
        <v/>
      </c>
    </row>
    <row r="35" spans="8:17" x14ac:dyDescent="0.45">
      <c r="H35" s="34" t="str">
        <f t="shared" si="3"/>
        <v/>
      </c>
      <c r="Q35" s="34" t="str">
        <f t="shared" si="2"/>
        <v/>
      </c>
    </row>
    <row r="36" spans="8:17" x14ac:dyDescent="0.45">
      <c r="H36" s="34" t="str">
        <f t="shared" si="3"/>
        <v/>
      </c>
      <c r="Q36" s="34" t="str">
        <f t="shared" si="2"/>
        <v/>
      </c>
    </row>
    <row r="37" spans="8:17" x14ac:dyDescent="0.45">
      <c r="H37" s="34" t="str">
        <f t="shared" si="3"/>
        <v/>
      </c>
      <c r="Q37" s="34" t="str">
        <f t="shared" si="2"/>
        <v/>
      </c>
    </row>
    <row r="38" spans="8:17" x14ac:dyDescent="0.45">
      <c r="H38" s="34" t="str">
        <f t="shared" si="3"/>
        <v/>
      </c>
      <c r="Q38" s="34" t="str">
        <f t="shared" si="2"/>
        <v/>
      </c>
    </row>
    <row r="39" spans="8:17" x14ac:dyDescent="0.45">
      <c r="H39" s="34" t="str">
        <f t="shared" si="3"/>
        <v/>
      </c>
      <c r="Q39" s="34" t="str">
        <f t="shared" si="2"/>
        <v/>
      </c>
    </row>
    <row r="40" spans="8:17" x14ac:dyDescent="0.45">
      <c r="H40" s="34" t="str">
        <f t="shared" si="3"/>
        <v/>
      </c>
      <c r="Q40" s="34" t="str">
        <f t="shared" si="2"/>
        <v/>
      </c>
    </row>
    <row r="41" spans="8:17" x14ac:dyDescent="0.45">
      <c r="H41" s="34" t="str">
        <f t="shared" si="3"/>
        <v/>
      </c>
      <c r="Q41" s="34" t="str">
        <f t="shared" si="2"/>
        <v/>
      </c>
    </row>
    <row r="42" spans="8:17" x14ac:dyDescent="0.45">
      <c r="H42" s="34" t="str">
        <f t="shared" si="3"/>
        <v/>
      </c>
      <c r="Q42" s="34" t="str">
        <f t="shared" si="2"/>
        <v/>
      </c>
    </row>
    <row r="43" spans="8:17" x14ac:dyDescent="0.45">
      <c r="H43" s="34" t="str">
        <f t="shared" si="3"/>
        <v/>
      </c>
      <c r="Q43" s="34" t="str">
        <f t="shared" si="2"/>
        <v/>
      </c>
    </row>
    <row r="44" spans="8:17" x14ac:dyDescent="0.45">
      <c r="H44" s="34" t="str">
        <f t="shared" si="3"/>
        <v/>
      </c>
      <c r="Q44" s="34" t="str">
        <f t="shared" si="2"/>
        <v/>
      </c>
    </row>
    <row r="45" spans="8:17" x14ac:dyDescent="0.45">
      <c r="H45" s="34" t="str">
        <f t="shared" si="3"/>
        <v/>
      </c>
      <c r="Q45" s="34" t="str">
        <f t="shared" si="2"/>
        <v/>
      </c>
    </row>
    <row r="46" spans="8:17" x14ac:dyDescent="0.45">
      <c r="H46" s="34" t="str">
        <f t="shared" si="3"/>
        <v/>
      </c>
      <c r="Q46" s="34" t="str">
        <f t="shared" si="2"/>
        <v/>
      </c>
    </row>
    <row r="47" spans="8:17" x14ac:dyDescent="0.45">
      <c r="H47" s="34" t="str">
        <f t="shared" si="3"/>
        <v/>
      </c>
      <c r="Q47" s="34" t="str">
        <f t="shared" si="2"/>
        <v/>
      </c>
    </row>
    <row r="48" spans="8:17" x14ac:dyDescent="0.45">
      <c r="H48" s="34" t="str">
        <f t="shared" si="3"/>
        <v/>
      </c>
      <c r="Q48" s="34" t="str">
        <f t="shared" si="2"/>
        <v/>
      </c>
    </row>
    <row r="49" spans="8:17" x14ac:dyDescent="0.45">
      <c r="H49" s="34" t="str">
        <f t="shared" si="3"/>
        <v/>
      </c>
      <c r="Q49" s="34" t="str">
        <f t="shared" si="2"/>
        <v/>
      </c>
    </row>
    <row r="50" spans="8:17" x14ac:dyDescent="0.45">
      <c r="H50" s="34" t="str">
        <f t="shared" si="3"/>
        <v/>
      </c>
      <c r="Q50" s="34" t="str">
        <f t="shared" si="2"/>
        <v/>
      </c>
    </row>
    <row r="51" spans="8:17" x14ac:dyDescent="0.45">
      <c r="H51" s="34" t="str">
        <f t="shared" si="3"/>
        <v/>
      </c>
      <c r="Q51" s="34" t="str">
        <f t="shared" si="2"/>
        <v/>
      </c>
    </row>
    <row r="52" spans="8:17" x14ac:dyDescent="0.45">
      <c r="H52" s="34" t="str">
        <f t="shared" si="3"/>
        <v/>
      </c>
      <c r="Q52" s="34" t="str">
        <f t="shared" si="2"/>
        <v/>
      </c>
    </row>
    <row r="53" spans="8:17" x14ac:dyDescent="0.45">
      <c r="H53" s="34" t="str">
        <f t="shared" si="3"/>
        <v/>
      </c>
      <c r="Q53" s="34" t="str">
        <f t="shared" si="2"/>
        <v/>
      </c>
    </row>
    <row r="54" spans="8:17" x14ac:dyDescent="0.45">
      <c r="H54" s="34" t="str">
        <f t="shared" si="3"/>
        <v/>
      </c>
      <c r="Q54" s="34" t="str">
        <f t="shared" si="2"/>
        <v/>
      </c>
    </row>
    <row r="55" spans="8:17" x14ac:dyDescent="0.45">
      <c r="H55" s="34" t="str">
        <f t="shared" si="3"/>
        <v/>
      </c>
      <c r="Q55" s="34" t="str">
        <f t="shared" si="2"/>
        <v/>
      </c>
    </row>
    <row r="56" spans="8:17" x14ac:dyDescent="0.45">
      <c r="H56" s="34" t="str">
        <f t="shared" si="3"/>
        <v/>
      </c>
      <c r="Q56" s="34" t="str">
        <f t="shared" si="2"/>
        <v/>
      </c>
    </row>
    <row r="57" spans="8:17" x14ac:dyDescent="0.45">
      <c r="H57" s="34" t="str">
        <f t="shared" si="3"/>
        <v/>
      </c>
      <c r="Q57" s="34" t="str">
        <f t="shared" si="2"/>
        <v/>
      </c>
    </row>
    <row r="58" spans="8:17" x14ac:dyDescent="0.45">
      <c r="H58" s="34" t="str">
        <f t="shared" si="3"/>
        <v/>
      </c>
      <c r="Q58" s="34" t="str">
        <f t="shared" si="2"/>
        <v/>
      </c>
    </row>
    <row r="59" spans="8:17" x14ac:dyDescent="0.45">
      <c r="H59" s="34" t="str">
        <f t="shared" si="3"/>
        <v/>
      </c>
      <c r="Q59" s="34" t="str">
        <f t="shared" si="2"/>
        <v/>
      </c>
    </row>
    <row r="60" spans="8:17" x14ac:dyDescent="0.45">
      <c r="H60" s="34" t="str">
        <f t="shared" si="3"/>
        <v/>
      </c>
      <c r="Q60" s="34" t="str">
        <f t="shared" si="2"/>
        <v/>
      </c>
    </row>
    <row r="61" spans="8:17" x14ac:dyDescent="0.45">
      <c r="H61" s="34" t="str">
        <f t="shared" si="3"/>
        <v/>
      </c>
      <c r="Q61" s="34" t="str">
        <f t="shared" si="2"/>
        <v/>
      </c>
    </row>
    <row r="62" spans="8:17" x14ac:dyDescent="0.45">
      <c r="H62" s="34" t="str">
        <f t="shared" si="3"/>
        <v/>
      </c>
      <c r="Q62" s="34" t="str">
        <f t="shared" si="2"/>
        <v/>
      </c>
    </row>
    <row r="63" spans="8:17" x14ac:dyDescent="0.45">
      <c r="H63" s="34" t="str">
        <f t="shared" si="3"/>
        <v/>
      </c>
      <c r="Q63" s="34" t="str">
        <f t="shared" si="2"/>
        <v/>
      </c>
    </row>
    <row r="64" spans="8:17" x14ac:dyDescent="0.45">
      <c r="H64" s="34" t="str">
        <f t="shared" si="3"/>
        <v/>
      </c>
      <c r="Q64" s="34" t="str">
        <f t="shared" si="2"/>
        <v/>
      </c>
    </row>
    <row r="65" spans="8:17" x14ac:dyDescent="0.45">
      <c r="H65" s="34" t="str">
        <f t="shared" si="3"/>
        <v/>
      </c>
      <c r="Q65" s="34" t="str">
        <f t="shared" si="2"/>
        <v/>
      </c>
    </row>
    <row r="66" spans="8:17" x14ac:dyDescent="0.45">
      <c r="H66" s="34" t="str">
        <f t="shared" si="3"/>
        <v/>
      </c>
      <c r="Q66" s="34" t="str">
        <f t="shared" ref="Q66:Q121" si="5">IF($P66 &lt;&gt; "", SUMIF(B:B, P66, H:H), "")</f>
        <v/>
      </c>
    </row>
    <row r="67" spans="8:17" x14ac:dyDescent="0.45">
      <c r="H67" s="34" t="str">
        <f t="shared" ref="H67:H121" si="6">IF(F67 &lt;&gt; "", F67+G67, "")</f>
        <v/>
      </c>
      <c r="Q67" s="34" t="str">
        <f t="shared" si="5"/>
        <v/>
      </c>
    </row>
    <row r="68" spans="8:17" x14ac:dyDescent="0.45">
      <c r="H68" s="34" t="str">
        <f t="shared" si="6"/>
        <v/>
      </c>
      <c r="Q68" s="34" t="str">
        <f t="shared" si="5"/>
        <v/>
      </c>
    </row>
    <row r="69" spans="8:17" x14ac:dyDescent="0.45">
      <c r="H69" s="34" t="str">
        <f t="shared" si="6"/>
        <v/>
      </c>
      <c r="Q69" s="34" t="str">
        <f t="shared" si="5"/>
        <v/>
      </c>
    </row>
    <row r="70" spans="8:17" x14ac:dyDescent="0.45">
      <c r="H70" s="34" t="str">
        <f t="shared" si="6"/>
        <v/>
      </c>
      <c r="Q70" s="34" t="str">
        <f t="shared" si="5"/>
        <v/>
      </c>
    </row>
    <row r="71" spans="8:17" x14ac:dyDescent="0.45">
      <c r="H71" s="34" t="str">
        <f t="shared" si="6"/>
        <v/>
      </c>
      <c r="Q71" s="34" t="str">
        <f t="shared" si="5"/>
        <v/>
      </c>
    </row>
    <row r="72" spans="8:17" x14ac:dyDescent="0.45">
      <c r="H72" s="34" t="str">
        <f t="shared" si="6"/>
        <v/>
      </c>
      <c r="Q72" s="34" t="str">
        <f t="shared" si="5"/>
        <v/>
      </c>
    </row>
    <row r="73" spans="8:17" x14ac:dyDescent="0.45">
      <c r="H73" s="34" t="str">
        <f t="shared" si="6"/>
        <v/>
      </c>
      <c r="Q73" s="34" t="str">
        <f t="shared" si="5"/>
        <v/>
      </c>
    </row>
    <row r="74" spans="8:17" x14ac:dyDescent="0.45">
      <c r="H74" s="34" t="str">
        <f t="shared" si="6"/>
        <v/>
      </c>
      <c r="Q74" s="34" t="str">
        <f t="shared" si="5"/>
        <v/>
      </c>
    </row>
    <row r="75" spans="8:17" x14ac:dyDescent="0.45">
      <c r="H75" s="34" t="str">
        <f t="shared" si="6"/>
        <v/>
      </c>
      <c r="Q75" s="34" t="str">
        <f t="shared" si="5"/>
        <v/>
      </c>
    </row>
    <row r="76" spans="8:17" x14ac:dyDescent="0.45">
      <c r="H76" s="34" t="str">
        <f t="shared" si="6"/>
        <v/>
      </c>
      <c r="Q76" s="34" t="str">
        <f t="shared" si="5"/>
        <v/>
      </c>
    </row>
    <row r="77" spans="8:17" x14ac:dyDescent="0.45">
      <c r="H77" s="34" t="str">
        <f t="shared" si="6"/>
        <v/>
      </c>
      <c r="Q77" s="34" t="str">
        <f t="shared" si="5"/>
        <v/>
      </c>
    </row>
    <row r="78" spans="8:17" x14ac:dyDescent="0.45">
      <c r="H78" s="34" t="str">
        <f t="shared" si="6"/>
        <v/>
      </c>
      <c r="Q78" s="34" t="str">
        <f t="shared" si="5"/>
        <v/>
      </c>
    </row>
    <row r="79" spans="8:17" x14ac:dyDescent="0.45">
      <c r="H79" s="34" t="str">
        <f t="shared" si="6"/>
        <v/>
      </c>
      <c r="Q79" s="34" t="str">
        <f t="shared" si="5"/>
        <v/>
      </c>
    </row>
    <row r="80" spans="8:17" x14ac:dyDescent="0.45">
      <c r="H80" s="34" t="str">
        <f t="shared" si="6"/>
        <v/>
      </c>
      <c r="Q80" s="34" t="str">
        <f t="shared" si="5"/>
        <v/>
      </c>
    </row>
    <row r="81" spans="8:17" x14ac:dyDescent="0.45">
      <c r="H81" s="34" t="str">
        <f t="shared" si="6"/>
        <v/>
      </c>
      <c r="Q81" s="34" t="str">
        <f t="shared" si="5"/>
        <v/>
      </c>
    </row>
    <row r="82" spans="8:17" x14ac:dyDescent="0.45">
      <c r="H82" s="34" t="str">
        <f t="shared" si="6"/>
        <v/>
      </c>
      <c r="Q82" s="34" t="str">
        <f t="shared" si="5"/>
        <v/>
      </c>
    </row>
    <row r="83" spans="8:17" x14ac:dyDescent="0.45">
      <c r="H83" s="34" t="str">
        <f t="shared" si="6"/>
        <v/>
      </c>
      <c r="Q83" s="34" t="str">
        <f t="shared" si="5"/>
        <v/>
      </c>
    </row>
    <row r="84" spans="8:17" x14ac:dyDescent="0.45">
      <c r="H84" s="34" t="str">
        <f t="shared" si="6"/>
        <v/>
      </c>
      <c r="Q84" s="34" t="str">
        <f t="shared" si="5"/>
        <v/>
      </c>
    </row>
    <row r="85" spans="8:17" x14ac:dyDescent="0.45">
      <c r="H85" s="34" t="str">
        <f t="shared" si="6"/>
        <v/>
      </c>
      <c r="Q85" s="34" t="str">
        <f t="shared" si="5"/>
        <v/>
      </c>
    </row>
    <row r="86" spans="8:17" x14ac:dyDescent="0.45">
      <c r="H86" s="34" t="str">
        <f t="shared" si="6"/>
        <v/>
      </c>
      <c r="Q86" s="34" t="str">
        <f t="shared" si="5"/>
        <v/>
      </c>
    </row>
    <row r="87" spans="8:17" x14ac:dyDescent="0.45">
      <c r="H87" s="34" t="str">
        <f t="shared" si="6"/>
        <v/>
      </c>
      <c r="Q87" s="34" t="str">
        <f t="shared" si="5"/>
        <v/>
      </c>
    </row>
    <row r="88" spans="8:17" x14ac:dyDescent="0.45">
      <c r="H88" s="34" t="str">
        <f t="shared" si="6"/>
        <v/>
      </c>
      <c r="Q88" s="34" t="str">
        <f t="shared" si="5"/>
        <v/>
      </c>
    </row>
    <row r="89" spans="8:17" x14ac:dyDescent="0.45">
      <c r="H89" s="34" t="str">
        <f t="shared" si="6"/>
        <v/>
      </c>
      <c r="Q89" s="34" t="str">
        <f t="shared" si="5"/>
        <v/>
      </c>
    </row>
    <row r="90" spans="8:17" x14ac:dyDescent="0.45">
      <c r="H90" s="34" t="str">
        <f t="shared" si="6"/>
        <v/>
      </c>
      <c r="Q90" s="34" t="str">
        <f t="shared" si="5"/>
        <v/>
      </c>
    </row>
    <row r="91" spans="8:17" x14ac:dyDescent="0.45">
      <c r="H91" s="34" t="str">
        <f t="shared" si="6"/>
        <v/>
      </c>
      <c r="Q91" s="34" t="str">
        <f t="shared" si="5"/>
        <v/>
      </c>
    </row>
    <row r="92" spans="8:17" x14ac:dyDescent="0.45">
      <c r="H92" s="34" t="str">
        <f t="shared" si="6"/>
        <v/>
      </c>
      <c r="Q92" s="34" t="str">
        <f t="shared" si="5"/>
        <v/>
      </c>
    </row>
    <row r="93" spans="8:17" x14ac:dyDescent="0.45">
      <c r="H93" s="34" t="str">
        <f t="shared" si="6"/>
        <v/>
      </c>
      <c r="Q93" s="34" t="str">
        <f t="shared" si="5"/>
        <v/>
      </c>
    </row>
    <row r="94" spans="8:17" x14ac:dyDescent="0.45">
      <c r="H94" s="34" t="str">
        <f t="shared" si="6"/>
        <v/>
      </c>
      <c r="Q94" s="34" t="str">
        <f t="shared" si="5"/>
        <v/>
      </c>
    </row>
    <row r="95" spans="8:17" x14ac:dyDescent="0.45">
      <c r="H95" s="34" t="str">
        <f t="shared" si="6"/>
        <v/>
      </c>
      <c r="Q95" s="34" t="str">
        <f t="shared" si="5"/>
        <v/>
      </c>
    </row>
    <row r="96" spans="8:17" x14ac:dyDescent="0.45">
      <c r="H96" s="34" t="str">
        <f t="shared" si="6"/>
        <v/>
      </c>
      <c r="Q96" s="34" t="str">
        <f t="shared" si="5"/>
        <v/>
      </c>
    </row>
    <row r="97" spans="8:17" x14ac:dyDescent="0.45">
      <c r="H97" s="34" t="str">
        <f t="shared" si="6"/>
        <v/>
      </c>
      <c r="Q97" s="34" t="str">
        <f t="shared" si="5"/>
        <v/>
      </c>
    </row>
    <row r="98" spans="8:17" x14ac:dyDescent="0.45">
      <c r="H98" s="34" t="str">
        <f t="shared" si="6"/>
        <v/>
      </c>
      <c r="Q98" s="34" t="str">
        <f t="shared" si="5"/>
        <v/>
      </c>
    </row>
    <row r="99" spans="8:17" x14ac:dyDescent="0.45">
      <c r="H99" s="34" t="str">
        <f t="shared" si="6"/>
        <v/>
      </c>
      <c r="Q99" s="34" t="str">
        <f t="shared" si="5"/>
        <v/>
      </c>
    </row>
    <row r="100" spans="8:17" x14ac:dyDescent="0.45">
      <c r="H100" s="34" t="str">
        <f t="shared" si="6"/>
        <v/>
      </c>
      <c r="Q100" s="34" t="str">
        <f t="shared" si="5"/>
        <v/>
      </c>
    </row>
    <row r="101" spans="8:17" x14ac:dyDescent="0.45">
      <c r="H101" s="34" t="str">
        <f t="shared" si="6"/>
        <v/>
      </c>
      <c r="Q101" s="34" t="str">
        <f t="shared" si="5"/>
        <v/>
      </c>
    </row>
    <row r="102" spans="8:17" x14ac:dyDescent="0.45">
      <c r="H102" s="34" t="str">
        <f t="shared" si="6"/>
        <v/>
      </c>
      <c r="Q102" s="34" t="str">
        <f t="shared" si="5"/>
        <v/>
      </c>
    </row>
    <row r="103" spans="8:17" x14ac:dyDescent="0.45">
      <c r="H103" s="34" t="str">
        <f t="shared" si="6"/>
        <v/>
      </c>
      <c r="Q103" s="34" t="str">
        <f t="shared" si="5"/>
        <v/>
      </c>
    </row>
    <row r="104" spans="8:17" x14ac:dyDescent="0.45">
      <c r="H104" s="34" t="str">
        <f t="shared" si="6"/>
        <v/>
      </c>
      <c r="Q104" s="34" t="str">
        <f t="shared" si="5"/>
        <v/>
      </c>
    </row>
    <row r="105" spans="8:17" x14ac:dyDescent="0.45">
      <c r="H105" s="34" t="str">
        <f t="shared" si="6"/>
        <v/>
      </c>
      <c r="Q105" s="34" t="str">
        <f t="shared" si="5"/>
        <v/>
      </c>
    </row>
    <row r="106" spans="8:17" x14ac:dyDescent="0.45">
      <c r="H106" s="34" t="str">
        <f t="shared" si="6"/>
        <v/>
      </c>
      <c r="Q106" s="34" t="str">
        <f t="shared" si="5"/>
        <v/>
      </c>
    </row>
    <row r="107" spans="8:17" x14ac:dyDescent="0.45">
      <c r="H107" s="34" t="str">
        <f t="shared" si="6"/>
        <v/>
      </c>
      <c r="Q107" s="34" t="str">
        <f t="shared" si="5"/>
        <v/>
      </c>
    </row>
    <row r="108" spans="8:17" x14ac:dyDescent="0.45">
      <c r="H108" s="34" t="str">
        <f t="shared" si="6"/>
        <v/>
      </c>
      <c r="Q108" s="34" t="str">
        <f t="shared" si="5"/>
        <v/>
      </c>
    </row>
    <row r="109" spans="8:17" x14ac:dyDescent="0.45">
      <c r="H109" s="34" t="str">
        <f t="shared" si="6"/>
        <v/>
      </c>
      <c r="Q109" s="34" t="str">
        <f t="shared" si="5"/>
        <v/>
      </c>
    </row>
    <row r="110" spans="8:17" x14ac:dyDescent="0.45">
      <c r="H110" s="34" t="str">
        <f t="shared" si="6"/>
        <v/>
      </c>
      <c r="Q110" s="34" t="str">
        <f t="shared" si="5"/>
        <v/>
      </c>
    </row>
    <row r="111" spans="8:17" x14ac:dyDescent="0.45">
      <c r="H111" s="34" t="str">
        <f t="shared" si="6"/>
        <v/>
      </c>
      <c r="Q111" s="34" t="str">
        <f t="shared" si="5"/>
        <v/>
      </c>
    </row>
    <row r="112" spans="8:17" x14ac:dyDescent="0.45">
      <c r="H112" s="34" t="str">
        <f t="shared" si="6"/>
        <v/>
      </c>
      <c r="Q112" s="34" t="str">
        <f t="shared" si="5"/>
        <v/>
      </c>
    </row>
    <row r="113" spans="8:17" x14ac:dyDescent="0.45">
      <c r="H113" s="34" t="str">
        <f t="shared" si="6"/>
        <v/>
      </c>
      <c r="Q113" s="34" t="str">
        <f t="shared" si="5"/>
        <v/>
      </c>
    </row>
    <row r="114" spans="8:17" x14ac:dyDescent="0.45">
      <c r="H114" s="34" t="str">
        <f t="shared" si="6"/>
        <v/>
      </c>
      <c r="Q114" s="34" t="str">
        <f t="shared" si="5"/>
        <v/>
      </c>
    </row>
    <row r="115" spans="8:17" x14ac:dyDescent="0.45">
      <c r="H115" s="34" t="str">
        <f t="shared" si="6"/>
        <v/>
      </c>
      <c r="Q115" s="34" t="str">
        <f t="shared" si="5"/>
        <v/>
      </c>
    </row>
    <row r="116" spans="8:17" x14ac:dyDescent="0.45">
      <c r="H116" s="34" t="str">
        <f t="shared" si="6"/>
        <v/>
      </c>
      <c r="Q116" s="34" t="str">
        <f t="shared" si="5"/>
        <v/>
      </c>
    </row>
    <row r="117" spans="8:17" x14ac:dyDescent="0.45">
      <c r="H117" s="34" t="str">
        <f t="shared" si="6"/>
        <v/>
      </c>
      <c r="Q117" s="34" t="str">
        <f t="shared" si="5"/>
        <v/>
      </c>
    </row>
    <row r="118" spans="8:17" x14ac:dyDescent="0.45">
      <c r="H118" s="34" t="str">
        <f t="shared" si="6"/>
        <v/>
      </c>
      <c r="Q118" s="34" t="str">
        <f t="shared" si="5"/>
        <v/>
      </c>
    </row>
    <row r="119" spans="8:17" x14ac:dyDescent="0.45">
      <c r="H119" s="34" t="str">
        <f t="shared" si="6"/>
        <v/>
      </c>
      <c r="Q119" s="34" t="str">
        <f t="shared" si="5"/>
        <v/>
      </c>
    </row>
    <row r="120" spans="8:17" x14ac:dyDescent="0.45">
      <c r="H120" s="34" t="str">
        <f t="shared" si="6"/>
        <v/>
      </c>
      <c r="Q120" s="34" t="str">
        <f t="shared" si="5"/>
        <v/>
      </c>
    </row>
    <row r="121" spans="8:17" x14ac:dyDescent="0.45">
      <c r="H121" s="34" t="str">
        <f t="shared" si="6"/>
        <v/>
      </c>
      <c r="Q121" s="34" t="str">
        <f t="shared" si="5"/>
        <v/>
      </c>
    </row>
  </sheetData>
  <sheetProtection sheet="1" objects="1" scenarios="1" formatColumns="0"/>
  <conditionalFormatting sqref="E1:E1048576">
    <cfRule type="cellIs" dxfId="81" priority="1" operator="equal">
      <formula>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A92A2-5374-4E89-871A-C9C917E07B03}">
  <dimension ref="A1:E7"/>
  <sheetViews>
    <sheetView workbookViewId="0"/>
  </sheetViews>
  <sheetFormatPr defaultRowHeight="14.25" x14ac:dyDescent="0.45"/>
  <cols>
    <col min="1" max="1" width="9.06640625" style="58"/>
    <col min="2" max="2" width="9.19921875" style="19" bestFit="1" customWidth="1"/>
    <col min="3" max="3" width="4.9296875" style="19" bestFit="1" customWidth="1"/>
    <col min="4" max="4" width="10.19921875" style="19" bestFit="1" customWidth="1"/>
    <col min="5" max="5" width="20.33203125" style="19" bestFit="1" customWidth="1"/>
  </cols>
  <sheetData>
    <row r="1" spans="1:5" ht="16.149999999999999" thickBot="1" x14ac:dyDescent="0.55000000000000004">
      <c r="A1" s="58" t="s">
        <v>313</v>
      </c>
      <c r="B1" s="6" t="s">
        <v>1</v>
      </c>
      <c r="C1" s="6" t="s">
        <v>314</v>
      </c>
      <c r="D1" s="6" t="s">
        <v>315</v>
      </c>
      <c r="E1" s="6" t="s">
        <v>316</v>
      </c>
    </row>
    <row r="2" spans="1:5" ht="14.65" thickTop="1" x14ac:dyDescent="0.45">
      <c r="A2" s="58" t="s">
        <v>317</v>
      </c>
      <c r="B2" s="23">
        <v>43691</v>
      </c>
      <c r="C2" s="19">
        <v>725</v>
      </c>
      <c r="D2" s="19" t="s">
        <v>318</v>
      </c>
      <c r="E2" s="19" t="s">
        <v>319</v>
      </c>
    </row>
    <row r="3" spans="1:5" x14ac:dyDescent="0.45">
      <c r="A3" s="58" t="s">
        <v>320</v>
      </c>
      <c r="B3" s="23">
        <v>43918</v>
      </c>
      <c r="C3" s="19">
        <v>750</v>
      </c>
      <c r="D3" s="19" t="s">
        <v>329</v>
      </c>
      <c r="E3" s="19" t="s">
        <v>330</v>
      </c>
    </row>
    <row r="4" spans="1:5" x14ac:dyDescent="0.45">
      <c r="A4" s="58" t="s">
        <v>321</v>
      </c>
    </row>
    <row r="5" spans="1:5" x14ac:dyDescent="0.45">
      <c r="A5" s="58" t="s">
        <v>322</v>
      </c>
    </row>
    <row r="7" spans="1:5" x14ac:dyDescent="0.45">
      <c r="A7" s="58" t="s">
        <v>323</v>
      </c>
    </row>
  </sheetData>
  <conditionalFormatting sqref="C2:C121">
    <cfRule type="expression" dxfId="80" priority="1">
      <formula>OR(AND(ISNUMBER($C2), OR($C2 &lt; 300, $C2 &gt; 850)), NOT(OR(ISNUMBER($C2), ISBLANK($C2))))</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7A8E-6A2D-4ED5-9427-27BF641063C7}">
  <dimension ref="A1:K121"/>
  <sheetViews>
    <sheetView workbookViewId="0">
      <pane ySplit="1" topLeftCell="A2" activePane="bottomLeft" state="frozen"/>
      <selection pane="bottomLeft"/>
    </sheetView>
  </sheetViews>
  <sheetFormatPr defaultRowHeight="14.25" x14ac:dyDescent="0.45"/>
  <cols>
    <col min="1" max="1" width="9.06640625" style="57"/>
    <col min="2" max="2" width="17.3984375" style="19" bestFit="1" customWidth="1"/>
    <col min="3" max="4" width="13.1328125" style="24" bestFit="1" customWidth="1"/>
    <col min="5" max="5" width="11" style="53" customWidth="1"/>
    <col min="6" max="6" width="15.6640625" style="24" bestFit="1" customWidth="1"/>
    <col min="7" max="7" width="26.06640625" style="19" customWidth="1"/>
    <col min="8" max="8" width="9.06640625" style="19"/>
    <col min="9" max="9" width="14.19921875" style="19" bestFit="1" customWidth="1"/>
    <col min="10" max="11" width="14.46484375" style="56" bestFit="1" customWidth="1"/>
    <col min="12" max="16384" width="9.06640625" style="19"/>
  </cols>
  <sheetData>
    <row r="1" spans="1:11" ht="16.149999999999999" thickBot="1" x14ac:dyDescent="0.55000000000000004">
      <c r="A1" s="57" t="s">
        <v>226</v>
      </c>
      <c r="B1" s="15" t="s">
        <v>23</v>
      </c>
      <c r="C1" s="15" t="s">
        <v>76</v>
      </c>
      <c r="D1" s="15" t="s">
        <v>77</v>
      </c>
      <c r="E1" s="15" t="s">
        <v>75</v>
      </c>
      <c r="F1" s="15" t="s">
        <v>74</v>
      </c>
      <c r="G1" s="15" t="s">
        <v>4</v>
      </c>
      <c r="H1" s="17"/>
      <c r="I1" s="15" t="s">
        <v>74</v>
      </c>
      <c r="J1" s="55" t="s">
        <v>76</v>
      </c>
      <c r="K1" s="55" t="s">
        <v>77</v>
      </c>
    </row>
    <row r="2" spans="1:11" ht="14.65" thickTop="1" x14ac:dyDescent="0.45">
      <c r="A2" s="57" t="s">
        <v>165</v>
      </c>
      <c r="B2" s="19" t="s">
        <v>24</v>
      </c>
      <c r="C2" s="24">
        <v>500</v>
      </c>
      <c r="D2" s="24">
        <v>800</v>
      </c>
      <c r="E2" s="53">
        <v>0.95</v>
      </c>
      <c r="F2" s="24" t="s">
        <v>311</v>
      </c>
      <c r="G2" s="54"/>
      <c r="I2" s="19" t="s">
        <v>311</v>
      </c>
      <c r="J2" s="56">
        <f>IF($I2 &lt;&gt; "", SUMIF($F:$F, $I2, C:C), "")</f>
        <v>1000</v>
      </c>
      <c r="K2" s="56">
        <f>IF($I2 &lt;&gt; "", SUMIF($F:$F, $I2, D:D), "")</f>
        <v>1800</v>
      </c>
    </row>
    <row r="3" spans="1:11" x14ac:dyDescent="0.45">
      <c r="A3" s="57" t="s">
        <v>166</v>
      </c>
      <c r="B3" s="19" t="s">
        <v>37</v>
      </c>
      <c r="C3" s="24">
        <v>500</v>
      </c>
      <c r="D3" s="24">
        <v>1000</v>
      </c>
      <c r="E3" s="53">
        <v>0.95</v>
      </c>
      <c r="F3" s="24" t="s">
        <v>311</v>
      </c>
      <c r="I3" s="19" t="s">
        <v>312</v>
      </c>
      <c r="J3" s="56">
        <f t="shared" ref="J3:J4" si="0">IF($I3 &lt;&gt; "", SUMIF($F:$F, $I3, C:C), "")</f>
        <v>1200</v>
      </c>
      <c r="K3" s="56">
        <f t="shared" ref="K3:K4" si="1">IF($I3 &lt;&gt; "", SUMIF($F:$F, $I3, D:D), "")</f>
        <v>3000</v>
      </c>
    </row>
    <row r="4" spans="1:11" x14ac:dyDescent="0.45">
      <c r="A4" s="57" t="s">
        <v>167</v>
      </c>
      <c r="B4" s="19" t="s">
        <v>78</v>
      </c>
      <c r="C4" s="24">
        <v>1200</v>
      </c>
      <c r="D4" s="24">
        <v>3000</v>
      </c>
      <c r="E4" s="53">
        <v>0.85</v>
      </c>
      <c r="F4" s="24" t="s">
        <v>312</v>
      </c>
      <c r="J4" s="56" t="str">
        <f t="shared" si="0"/>
        <v/>
      </c>
      <c r="K4" s="56" t="str">
        <f t="shared" si="1"/>
        <v/>
      </c>
    </row>
    <row r="5" spans="1:11" x14ac:dyDescent="0.45">
      <c r="A5" s="57" t="s">
        <v>168</v>
      </c>
      <c r="J5" s="56" t="str">
        <f t="shared" ref="J5:J68" si="2">IF($I5 &lt;&gt; "", SUMIF($F:$F, $I5, C:C), "")</f>
        <v/>
      </c>
      <c r="K5" s="56" t="str">
        <f t="shared" ref="K5:K68" si="3">IF($I5 &lt;&gt; "", SUMIF($F:$F, $I5, D:D), "")</f>
        <v/>
      </c>
    </row>
    <row r="6" spans="1:11" x14ac:dyDescent="0.45">
      <c r="A6" s="57" t="s">
        <v>169</v>
      </c>
      <c r="J6" s="56" t="str">
        <f t="shared" si="2"/>
        <v/>
      </c>
      <c r="K6" s="56" t="str">
        <f t="shared" si="3"/>
        <v/>
      </c>
    </row>
    <row r="7" spans="1:11" x14ac:dyDescent="0.45">
      <c r="A7" s="57" t="s">
        <v>170</v>
      </c>
      <c r="J7" s="56" t="str">
        <f t="shared" si="2"/>
        <v/>
      </c>
      <c r="K7" s="56" t="str">
        <f t="shared" si="3"/>
        <v/>
      </c>
    </row>
    <row r="8" spans="1:11" x14ac:dyDescent="0.45">
      <c r="J8" s="56" t="str">
        <f t="shared" si="2"/>
        <v/>
      </c>
      <c r="K8" s="56" t="str">
        <f t="shared" si="3"/>
        <v/>
      </c>
    </row>
    <row r="9" spans="1:11" x14ac:dyDescent="0.45">
      <c r="A9" s="57" t="s">
        <v>227</v>
      </c>
      <c r="J9" s="56" t="str">
        <f t="shared" si="2"/>
        <v/>
      </c>
      <c r="K9" s="56" t="str">
        <f t="shared" si="3"/>
        <v/>
      </c>
    </row>
    <row r="10" spans="1:11" x14ac:dyDescent="0.45">
      <c r="A10" s="57" t="s">
        <v>171</v>
      </c>
      <c r="J10" s="56" t="str">
        <f t="shared" si="2"/>
        <v/>
      </c>
      <c r="K10" s="56" t="str">
        <f t="shared" si="3"/>
        <v/>
      </c>
    </row>
    <row r="11" spans="1:11" x14ac:dyDescent="0.45">
      <c r="A11" s="57" t="s">
        <v>172</v>
      </c>
      <c r="J11" s="56" t="str">
        <f t="shared" si="2"/>
        <v/>
      </c>
      <c r="K11" s="56" t="str">
        <f t="shared" si="3"/>
        <v/>
      </c>
    </row>
    <row r="12" spans="1:11" x14ac:dyDescent="0.45">
      <c r="J12" s="56" t="str">
        <f t="shared" si="2"/>
        <v/>
      </c>
      <c r="K12" s="56" t="str">
        <f t="shared" si="3"/>
        <v/>
      </c>
    </row>
    <row r="13" spans="1:11" x14ac:dyDescent="0.45">
      <c r="J13" s="56" t="str">
        <f t="shared" si="2"/>
        <v/>
      </c>
      <c r="K13" s="56" t="str">
        <f t="shared" si="3"/>
        <v/>
      </c>
    </row>
    <row r="14" spans="1:11" x14ac:dyDescent="0.45">
      <c r="J14" s="56" t="str">
        <f t="shared" si="2"/>
        <v/>
      </c>
      <c r="K14" s="56" t="str">
        <f t="shared" si="3"/>
        <v/>
      </c>
    </row>
    <row r="15" spans="1:11" x14ac:dyDescent="0.45">
      <c r="J15" s="56" t="str">
        <f t="shared" si="2"/>
        <v/>
      </c>
      <c r="K15" s="56" t="str">
        <f t="shared" si="3"/>
        <v/>
      </c>
    </row>
    <row r="16" spans="1:11" x14ac:dyDescent="0.45">
      <c r="J16" s="56" t="str">
        <f t="shared" si="2"/>
        <v/>
      </c>
      <c r="K16" s="56" t="str">
        <f t="shared" si="3"/>
        <v/>
      </c>
    </row>
    <row r="17" spans="10:11" x14ac:dyDescent="0.45">
      <c r="J17" s="56" t="str">
        <f t="shared" si="2"/>
        <v/>
      </c>
      <c r="K17" s="56" t="str">
        <f t="shared" si="3"/>
        <v/>
      </c>
    </row>
    <row r="18" spans="10:11" x14ac:dyDescent="0.45">
      <c r="J18" s="56" t="str">
        <f t="shared" si="2"/>
        <v/>
      </c>
      <c r="K18" s="56" t="str">
        <f t="shared" si="3"/>
        <v/>
      </c>
    </row>
    <row r="19" spans="10:11" x14ac:dyDescent="0.45">
      <c r="J19" s="56" t="str">
        <f t="shared" si="2"/>
        <v/>
      </c>
      <c r="K19" s="56" t="str">
        <f t="shared" si="3"/>
        <v/>
      </c>
    </row>
    <row r="20" spans="10:11" x14ac:dyDescent="0.45">
      <c r="J20" s="56" t="str">
        <f t="shared" si="2"/>
        <v/>
      </c>
      <c r="K20" s="56" t="str">
        <f t="shared" si="3"/>
        <v/>
      </c>
    </row>
    <row r="21" spans="10:11" x14ac:dyDescent="0.45">
      <c r="J21" s="56" t="str">
        <f t="shared" si="2"/>
        <v/>
      </c>
      <c r="K21" s="56" t="str">
        <f t="shared" si="3"/>
        <v/>
      </c>
    </row>
    <row r="22" spans="10:11" x14ac:dyDescent="0.45">
      <c r="J22" s="56" t="str">
        <f t="shared" si="2"/>
        <v/>
      </c>
      <c r="K22" s="56" t="str">
        <f t="shared" si="3"/>
        <v/>
      </c>
    </row>
    <row r="23" spans="10:11" x14ac:dyDescent="0.45">
      <c r="J23" s="56" t="str">
        <f t="shared" si="2"/>
        <v/>
      </c>
      <c r="K23" s="56" t="str">
        <f t="shared" si="3"/>
        <v/>
      </c>
    </row>
    <row r="24" spans="10:11" x14ac:dyDescent="0.45">
      <c r="J24" s="56" t="str">
        <f t="shared" si="2"/>
        <v/>
      </c>
      <c r="K24" s="56" t="str">
        <f t="shared" si="3"/>
        <v/>
      </c>
    </row>
    <row r="25" spans="10:11" x14ac:dyDescent="0.45">
      <c r="J25" s="56" t="str">
        <f t="shared" si="2"/>
        <v/>
      </c>
      <c r="K25" s="56" t="str">
        <f t="shared" si="3"/>
        <v/>
      </c>
    </row>
    <row r="26" spans="10:11" x14ac:dyDescent="0.45">
      <c r="J26" s="56" t="str">
        <f t="shared" si="2"/>
        <v/>
      </c>
      <c r="K26" s="56" t="str">
        <f t="shared" si="3"/>
        <v/>
      </c>
    </row>
    <row r="27" spans="10:11" x14ac:dyDescent="0.45">
      <c r="J27" s="56" t="str">
        <f t="shared" si="2"/>
        <v/>
      </c>
      <c r="K27" s="56" t="str">
        <f t="shared" si="3"/>
        <v/>
      </c>
    </row>
    <row r="28" spans="10:11" x14ac:dyDescent="0.45">
      <c r="J28" s="56" t="str">
        <f t="shared" si="2"/>
        <v/>
      </c>
      <c r="K28" s="56" t="str">
        <f t="shared" si="3"/>
        <v/>
      </c>
    </row>
    <row r="29" spans="10:11" x14ac:dyDescent="0.45">
      <c r="J29" s="56" t="str">
        <f t="shared" si="2"/>
        <v/>
      </c>
      <c r="K29" s="56" t="str">
        <f t="shared" si="3"/>
        <v/>
      </c>
    </row>
    <row r="30" spans="10:11" x14ac:dyDescent="0.45">
      <c r="J30" s="56" t="str">
        <f t="shared" si="2"/>
        <v/>
      </c>
      <c r="K30" s="56" t="str">
        <f t="shared" si="3"/>
        <v/>
      </c>
    </row>
    <row r="31" spans="10:11" x14ac:dyDescent="0.45">
      <c r="J31" s="56" t="str">
        <f t="shared" si="2"/>
        <v/>
      </c>
      <c r="K31" s="56" t="str">
        <f t="shared" si="3"/>
        <v/>
      </c>
    </row>
    <row r="32" spans="10:11" x14ac:dyDescent="0.45">
      <c r="J32" s="56" t="str">
        <f t="shared" si="2"/>
        <v/>
      </c>
      <c r="K32" s="56" t="str">
        <f t="shared" si="3"/>
        <v/>
      </c>
    </row>
    <row r="33" spans="10:11" x14ac:dyDescent="0.45">
      <c r="J33" s="56" t="str">
        <f t="shared" si="2"/>
        <v/>
      </c>
      <c r="K33" s="56" t="str">
        <f t="shared" si="3"/>
        <v/>
      </c>
    </row>
    <row r="34" spans="10:11" x14ac:dyDescent="0.45">
      <c r="J34" s="56" t="str">
        <f t="shared" si="2"/>
        <v/>
      </c>
      <c r="K34" s="56" t="str">
        <f t="shared" si="3"/>
        <v/>
      </c>
    </row>
    <row r="35" spans="10:11" x14ac:dyDescent="0.45">
      <c r="J35" s="56" t="str">
        <f t="shared" si="2"/>
        <v/>
      </c>
      <c r="K35" s="56" t="str">
        <f t="shared" si="3"/>
        <v/>
      </c>
    </row>
    <row r="36" spans="10:11" x14ac:dyDescent="0.45">
      <c r="J36" s="56" t="str">
        <f t="shared" si="2"/>
        <v/>
      </c>
      <c r="K36" s="56" t="str">
        <f t="shared" si="3"/>
        <v/>
      </c>
    </row>
    <row r="37" spans="10:11" x14ac:dyDescent="0.45">
      <c r="J37" s="56" t="str">
        <f t="shared" si="2"/>
        <v/>
      </c>
      <c r="K37" s="56" t="str">
        <f t="shared" si="3"/>
        <v/>
      </c>
    </row>
    <row r="38" spans="10:11" x14ac:dyDescent="0.45">
      <c r="J38" s="56" t="str">
        <f t="shared" si="2"/>
        <v/>
      </c>
      <c r="K38" s="56" t="str">
        <f t="shared" si="3"/>
        <v/>
      </c>
    </row>
    <row r="39" spans="10:11" x14ac:dyDescent="0.45">
      <c r="J39" s="56" t="str">
        <f t="shared" si="2"/>
        <v/>
      </c>
      <c r="K39" s="56" t="str">
        <f t="shared" si="3"/>
        <v/>
      </c>
    </row>
    <row r="40" spans="10:11" x14ac:dyDescent="0.45">
      <c r="J40" s="56" t="str">
        <f t="shared" si="2"/>
        <v/>
      </c>
      <c r="K40" s="56" t="str">
        <f t="shared" si="3"/>
        <v/>
      </c>
    </row>
    <row r="41" spans="10:11" x14ac:dyDescent="0.45">
      <c r="J41" s="56" t="str">
        <f t="shared" si="2"/>
        <v/>
      </c>
      <c r="K41" s="56" t="str">
        <f t="shared" si="3"/>
        <v/>
      </c>
    </row>
    <row r="42" spans="10:11" x14ac:dyDescent="0.45">
      <c r="J42" s="56" t="str">
        <f t="shared" si="2"/>
        <v/>
      </c>
      <c r="K42" s="56" t="str">
        <f t="shared" si="3"/>
        <v/>
      </c>
    </row>
    <row r="43" spans="10:11" x14ac:dyDescent="0.45">
      <c r="J43" s="56" t="str">
        <f t="shared" si="2"/>
        <v/>
      </c>
      <c r="K43" s="56" t="str">
        <f t="shared" si="3"/>
        <v/>
      </c>
    </row>
    <row r="44" spans="10:11" x14ac:dyDescent="0.45">
      <c r="J44" s="56" t="str">
        <f t="shared" si="2"/>
        <v/>
      </c>
      <c r="K44" s="56" t="str">
        <f t="shared" si="3"/>
        <v/>
      </c>
    </row>
    <row r="45" spans="10:11" x14ac:dyDescent="0.45">
      <c r="J45" s="56" t="str">
        <f t="shared" si="2"/>
        <v/>
      </c>
      <c r="K45" s="56" t="str">
        <f t="shared" si="3"/>
        <v/>
      </c>
    </row>
    <row r="46" spans="10:11" x14ac:dyDescent="0.45">
      <c r="J46" s="56" t="str">
        <f t="shared" si="2"/>
        <v/>
      </c>
      <c r="K46" s="56" t="str">
        <f t="shared" si="3"/>
        <v/>
      </c>
    </row>
    <row r="47" spans="10:11" x14ac:dyDescent="0.45">
      <c r="J47" s="56" t="str">
        <f t="shared" si="2"/>
        <v/>
      </c>
      <c r="K47" s="56" t="str">
        <f t="shared" si="3"/>
        <v/>
      </c>
    </row>
    <row r="48" spans="10:11" x14ac:dyDescent="0.45">
      <c r="J48" s="56" t="str">
        <f t="shared" si="2"/>
        <v/>
      </c>
      <c r="K48" s="56" t="str">
        <f t="shared" si="3"/>
        <v/>
      </c>
    </row>
    <row r="49" spans="10:11" x14ac:dyDescent="0.45">
      <c r="J49" s="56" t="str">
        <f t="shared" si="2"/>
        <v/>
      </c>
      <c r="K49" s="56" t="str">
        <f t="shared" si="3"/>
        <v/>
      </c>
    </row>
    <row r="50" spans="10:11" x14ac:dyDescent="0.45">
      <c r="J50" s="56" t="str">
        <f t="shared" si="2"/>
        <v/>
      </c>
      <c r="K50" s="56" t="str">
        <f t="shared" si="3"/>
        <v/>
      </c>
    </row>
    <row r="51" spans="10:11" x14ac:dyDescent="0.45">
      <c r="J51" s="56" t="str">
        <f t="shared" si="2"/>
        <v/>
      </c>
      <c r="K51" s="56" t="str">
        <f t="shared" si="3"/>
        <v/>
      </c>
    </row>
    <row r="52" spans="10:11" x14ac:dyDescent="0.45">
      <c r="J52" s="56" t="str">
        <f t="shared" si="2"/>
        <v/>
      </c>
      <c r="K52" s="56" t="str">
        <f t="shared" si="3"/>
        <v/>
      </c>
    </row>
    <row r="53" spans="10:11" x14ac:dyDescent="0.45">
      <c r="J53" s="56" t="str">
        <f t="shared" si="2"/>
        <v/>
      </c>
      <c r="K53" s="56" t="str">
        <f t="shared" si="3"/>
        <v/>
      </c>
    </row>
    <row r="54" spans="10:11" x14ac:dyDescent="0.45">
      <c r="J54" s="56" t="str">
        <f t="shared" si="2"/>
        <v/>
      </c>
      <c r="K54" s="56" t="str">
        <f t="shared" si="3"/>
        <v/>
      </c>
    </row>
    <row r="55" spans="10:11" x14ac:dyDescent="0.45">
      <c r="J55" s="56" t="str">
        <f t="shared" si="2"/>
        <v/>
      </c>
      <c r="K55" s="56" t="str">
        <f t="shared" si="3"/>
        <v/>
      </c>
    </row>
    <row r="56" spans="10:11" x14ac:dyDescent="0.45">
      <c r="J56" s="56" t="str">
        <f t="shared" si="2"/>
        <v/>
      </c>
      <c r="K56" s="56" t="str">
        <f t="shared" si="3"/>
        <v/>
      </c>
    </row>
    <row r="57" spans="10:11" x14ac:dyDescent="0.45">
      <c r="J57" s="56" t="str">
        <f t="shared" si="2"/>
        <v/>
      </c>
      <c r="K57" s="56" t="str">
        <f t="shared" si="3"/>
        <v/>
      </c>
    </row>
    <row r="58" spans="10:11" x14ac:dyDescent="0.45">
      <c r="J58" s="56" t="str">
        <f t="shared" si="2"/>
        <v/>
      </c>
      <c r="K58" s="56" t="str">
        <f t="shared" si="3"/>
        <v/>
      </c>
    </row>
    <row r="59" spans="10:11" x14ac:dyDescent="0.45">
      <c r="J59" s="56" t="str">
        <f t="shared" si="2"/>
        <v/>
      </c>
      <c r="K59" s="56" t="str">
        <f t="shared" si="3"/>
        <v/>
      </c>
    </row>
    <row r="60" spans="10:11" x14ac:dyDescent="0.45">
      <c r="J60" s="56" t="str">
        <f t="shared" si="2"/>
        <v/>
      </c>
      <c r="K60" s="56" t="str">
        <f t="shared" si="3"/>
        <v/>
      </c>
    </row>
    <row r="61" spans="10:11" x14ac:dyDescent="0.45">
      <c r="J61" s="56" t="str">
        <f t="shared" si="2"/>
        <v/>
      </c>
      <c r="K61" s="56" t="str">
        <f t="shared" si="3"/>
        <v/>
      </c>
    </row>
    <row r="62" spans="10:11" x14ac:dyDescent="0.45">
      <c r="J62" s="56" t="str">
        <f t="shared" si="2"/>
        <v/>
      </c>
      <c r="K62" s="56" t="str">
        <f t="shared" si="3"/>
        <v/>
      </c>
    </row>
    <row r="63" spans="10:11" x14ac:dyDescent="0.45">
      <c r="J63" s="56" t="str">
        <f t="shared" si="2"/>
        <v/>
      </c>
      <c r="K63" s="56" t="str">
        <f t="shared" si="3"/>
        <v/>
      </c>
    </row>
    <row r="64" spans="10:11" x14ac:dyDescent="0.45">
      <c r="J64" s="56" t="str">
        <f t="shared" si="2"/>
        <v/>
      </c>
      <c r="K64" s="56" t="str">
        <f t="shared" si="3"/>
        <v/>
      </c>
    </row>
    <row r="65" spans="10:11" x14ac:dyDescent="0.45">
      <c r="J65" s="56" t="str">
        <f t="shared" si="2"/>
        <v/>
      </c>
      <c r="K65" s="56" t="str">
        <f t="shared" si="3"/>
        <v/>
      </c>
    </row>
    <row r="66" spans="10:11" x14ac:dyDescent="0.45">
      <c r="J66" s="56" t="str">
        <f t="shared" si="2"/>
        <v/>
      </c>
      <c r="K66" s="56" t="str">
        <f t="shared" si="3"/>
        <v/>
      </c>
    </row>
    <row r="67" spans="10:11" x14ac:dyDescent="0.45">
      <c r="J67" s="56" t="str">
        <f t="shared" si="2"/>
        <v/>
      </c>
      <c r="K67" s="56" t="str">
        <f t="shared" si="3"/>
        <v/>
      </c>
    </row>
    <row r="68" spans="10:11" x14ac:dyDescent="0.45">
      <c r="J68" s="56" t="str">
        <f t="shared" si="2"/>
        <v/>
      </c>
      <c r="K68" s="56" t="str">
        <f t="shared" si="3"/>
        <v/>
      </c>
    </row>
    <row r="69" spans="10:11" x14ac:dyDescent="0.45">
      <c r="J69" s="56" t="str">
        <f t="shared" ref="J69:J121" si="4">IF($I69 &lt;&gt; "", SUMIF($F:$F, $I69, C:C), "")</f>
        <v/>
      </c>
      <c r="K69" s="56" t="str">
        <f t="shared" ref="K69:K121" si="5">IF($I69 &lt;&gt; "", SUMIF($F:$F, $I69, D:D), "")</f>
        <v/>
      </c>
    </row>
    <row r="70" spans="10:11" x14ac:dyDescent="0.45">
      <c r="J70" s="56" t="str">
        <f t="shared" si="4"/>
        <v/>
      </c>
      <c r="K70" s="56" t="str">
        <f t="shared" si="5"/>
        <v/>
      </c>
    </row>
    <row r="71" spans="10:11" x14ac:dyDescent="0.45">
      <c r="J71" s="56" t="str">
        <f t="shared" si="4"/>
        <v/>
      </c>
      <c r="K71" s="56" t="str">
        <f t="shared" si="5"/>
        <v/>
      </c>
    </row>
    <row r="72" spans="10:11" x14ac:dyDescent="0.45">
      <c r="J72" s="56" t="str">
        <f t="shared" si="4"/>
        <v/>
      </c>
      <c r="K72" s="56" t="str">
        <f t="shared" si="5"/>
        <v/>
      </c>
    </row>
    <row r="73" spans="10:11" x14ac:dyDescent="0.45">
      <c r="J73" s="56" t="str">
        <f t="shared" si="4"/>
        <v/>
      </c>
      <c r="K73" s="56" t="str">
        <f t="shared" si="5"/>
        <v/>
      </c>
    </row>
    <row r="74" spans="10:11" x14ac:dyDescent="0.45">
      <c r="J74" s="56" t="str">
        <f t="shared" si="4"/>
        <v/>
      </c>
      <c r="K74" s="56" t="str">
        <f t="shared" si="5"/>
        <v/>
      </c>
    </row>
    <row r="75" spans="10:11" x14ac:dyDescent="0.45">
      <c r="J75" s="56" t="str">
        <f t="shared" si="4"/>
        <v/>
      </c>
      <c r="K75" s="56" t="str">
        <f t="shared" si="5"/>
        <v/>
      </c>
    </row>
    <row r="76" spans="10:11" x14ac:dyDescent="0.45">
      <c r="J76" s="56" t="str">
        <f t="shared" si="4"/>
        <v/>
      </c>
      <c r="K76" s="56" t="str">
        <f t="shared" si="5"/>
        <v/>
      </c>
    </row>
    <row r="77" spans="10:11" x14ac:dyDescent="0.45">
      <c r="J77" s="56" t="str">
        <f t="shared" si="4"/>
        <v/>
      </c>
      <c r="K77" s="56" t="str">
        <f t="shared" si="5"/>
        <v/>
      </c>
    </row>
    <row r="78" spans="10:11" x14ac:dyDescent="0.45">
      <c r="J78" s="56" t="str">
        <f t="shared" si="4"/>
        <v/>
      </c>
      <c r="K78" s="56" t="str">
        <f t="shared" si="5"/>
        <v/>
      </c>
    </row>
    <row r="79" spans="10:11" x14ac:dyDescent="0.45">
      <c r="J79" s="56" t="str">
        <f t="shared" si="4"/>
        <v/>
      </c>
      <c r="K79" s="56" t="str">
        <f t="shared" si="5"/>
        <v/>
      </c>
    </row>
    <row r="80" spans="10:11" x14ac:dyDescent="0.45">
      <c r="J80" s="56" t="str">
        <f t="shared" si="4"/>
        <v/>
      </c>
      <c r="K80" s="56" t="str">
        <f t="shared" si="5"/>
        <v/>
      </c>
    </row>
    <row r="81" spans="10:11" x14ac:dyDescent="0.45">
      <c r="J81" s="56" t="str">
        <f t="shared" si="4"/>
        <v/>
      </c>
      <c r="K81" s="56" t="str">
        <f t="shared" si="5"/>
        <v/>
      </c>
    </row>
    <row r="82" spans="10:11" x14ac:dyDescent="0.45">
      <c r="J82" s="56" t="str">
        <f t="shared" si="4"/>
        <v/>
      </c>
      <c r="K82" s="56" t="str">
        <f t="shared" si="5"/>
        <v/>
      </c>
    </row>
    <row r="83" spans="10:11" x14ac:dyDescent="0.45">
      <c r="J83" s="56" t="str">
        <f t="shared" si="4"/>
        <v/>
      </c>
      <c r="K83" s="56" t="str">
        <f t="shared" si="5"/>
        <v/>
      </c>
    </row>
    <row r="84" spans="10:11" x14ac:dyDescent="0.45">
      <c r="J84" s="56" t="str">
        <f t="shared" si="4"/>
        <v/>
      </c>
      <c r="K84" s="56" t="str">
        <f t="shared" si="5"/>
        <v/>
      </c>
    </row>
    <row r="85" spans="10:11" x14ac:dyDescent="0.45">
      <c r="J85" s="56" t="str">
        <f t="shared" si="4"/>
        <v/>
      </c>
      <c r="K85" s="56" t="str">
        <f t="shared" si="5"/>
        <v/>
      </c>
    </row>
    <row r="86" spans="10:11" x14ac:dyDescent="0.45">
      <c r="J86" s="56" t="str">
        <f t="shared" si="4"/>
        <v/>
      </c>
      <c r="K86" s="56" t="str">
        <f t="shared" si="5"/>
        <v/>
      </c>
    </row>
    <row r="87" spans="10:11" x14ac:dyDescent="0.45">
      <c r="J87" s="56" t="str">
        <f t="shared" si="4"/>
        <v/>
      </c>
      <c r="K87" s="56" t="str">
        <f t="shared" si="5"/>
        <v/>
      </c>
    </row>
    <row r="88" spans="10:11" x14ac:dyDescent="0.45">
      <c r="J88" s="56" t="str">
        <f t="shared" si="4"/>
        <v/>
      </c>
      <c r="K88" s="56" t="str">
        <f t="shared" si="5"/>
        <v/>
      </c>
    </row>
    <row r="89" spans="10:11" x14ac:dyDescent="0.45">
      <c r="J89" s="56" t="str">
        <f t="shared" si="4"/>
        <v/>
      </c>
      <c r="K89" s="56" t="str">
        <f t="shared" si="5"/>
        <v/>
      </c>
    </row>
    <row r="90" spans="10:11" x14ac:dyDescent="0.45">
      <c r="J90" s="56" t="str">
        <f t="shared" si="4"/>
        <v/>
      </c>
      <c r="K90" s="56" t="str">
        <f t="shared" si="5"/>
        <v/>
      </c>
    </row>
    <row r="91" spans="10:11" x14ac:dyDescent="0.45">
      <c r="J91" s="56" t="str">
        <f t="shared" si="4"/>
        <v/>
      </c>
      <c r="K91" s="56" t="str">
        <f t="shared" si="5"/>
        <v/>
      </c>
    </row>
    <row r="92" spans="10:11" x14ac:dyDescent="0.45">
      <c r="J92" s="56" t="str">
        <f t="shared" si="4"/>
        <v/>
      </c>
      <c r="K92" s="56" t="str">
        <f t="shared" si="5"/>
        <v/>
      </c>
    </row>
    <row r="93" spans="10:11" x14ac:dyDescent="0.45">
      <c r="J93" s="56" t="str">
        <f t="shared" si="4"/>
        <v/>
      </c>
      <c r="K93" s="56" t="str">
        <f t="shared" si="5"/>
        <v/>
      </c>
    </row>
    <row r="94" spans="10:11" x14ac:dyDescent="0.45">
      <c r="J94" s="56" t="str">
        <f t="shared" si="4"/>
        <v/>
      </c>
      <c r="K94" s="56" t="str">
        <f t="shared" si="5"/>
        <v/>
      </c>
    </row>
    <row r="95" spans="10:11" x14ac:dyDescent="0.45">
      <c r="J95" s="56" t="str">
        <f t="shared" si="4"/>
        <v/>
      </c>
      <c r="K95" s="56" t="str">
        <f t="shared" si="5"/>
        <v/>
      </c>
    </row>
    <row r="96" spans="10:11" x14ac:dyDescent="0.45">
      <c r="J96" s="56" t="str">
        <f t="shared" si="4"/>
        <v/>
      </c>
      <c r="K96" s="56" t="str">
        <f t="shared" si="5"/>
        <v/>
      </c>
    </row>
    <row r="97" spans="10:11" x14ac:dyDescent="0.45">
      <c r="J97" s="56" t="str">
        <f t="shared" si="4"/>
        <v/>
      </c>
      <c r="K97" s="56" t="str">
        <f t="shared" si="5"/>
        <v/>
      </c>
    </row>
    <row r="98" spans="10:11" x14ac:dyDescent="0.45">
      <c r="J98" s="56" t="str">
        <f t="shared" si="4"/>
        <v/>
      </c>
      <c r="K98" s="56" t="str">
        <f t="shared" si="5"/>
        <v/>
      </c>
    </row>
    <row r="99" spans="10:11" x14ac:dyDescent="0.45">
      <c r="J99" s="56" t="str">
        <f t="shared" si="4"/>
        <v/>
      </c>
      <c r="K99" s="56" t="str">
        <f t="shared" si="5"/>
        <v/>
      </c>
    </row>
    <row r="100" spans="10:11" x14ac:dyDescent="0.45">
      <c r="J100" s="56" t="str">
        <f t="shared" si="4"/>
        <v/>
      </c>
      <c r="K100" s="56" t="str">
        <f t="shared" si="5"/>
        <v/>
      </c>
    </row>
    <row r="101" spans="10:11" x14ac:dyDescent="0.45">
      <c r="J101" s="56" t="str">
        <f t="shared" si="4"/>
        <v/>
      </c>
      <c r="K101" s="56" t="str">
        <f t="shared" si="5"/>
        <v/>
      </c>
    </row>
    <row r="102" spans="10:11" x14ac:dyDescent="0.45">
      <c r="J102" s="56" t="str">
        <f t="shared" si="4"/>
        <v/>
      </c>
      <c r="K102" s="56" t="str">
        <f t="shared" si="5"/>
        <v/>
      </c>
    </row>
    <row r="103" spans="10:11" x14ac:dyDescent="0.45">
      <c r="J103" s="56" t="str">
        <f t="shared" si="4"/>
        <v/>
      </c>
      <c r="K103" s="56" t="str">
        <f t="shared" si="5"/>
        <v/>
      </c>
    </row>
    <row r="104" spans="10:11" x14ac:dyDescent="0.45">
      <c r="J104" s="56" t="str">
        <f t="shared" si="4"/>
        <v/>
      </c>
      <c r="K104" s="56" t="str">
        <f t="shared" si="5"/>
        <v/>
      </c>
    </row>
    <row r="105" spans="10:11" x14ac:dyDescent="0.45">
      <c r="J105" s="56" t="str">
        <f t="shared" si="4"/>
        <v/>
      </c>
      <c r="K105" s="56" t="str">
        <f t="shared" si="5"/>
        <v/>
      </c>
    </row>
    <row r="106" spans="10:11" x14ac:dyDescent="0.45">
      <c r="J106" s="56" t="str">
        <f t="shared" si="4"/>
        <v/>
      </c>
      <c r="K106" s="56" t="str">
        <f t="shared" si="5"/>
        <v/>
      </c>
    </row>
    <row r="107" spans="10:11" x14ac:dyDescent="0.45">
      <c r="J107" s="56" t="str">
        <f t="shared" si="4"/>
        <v/>
      </c>
      <c r="K107" s="56" t="str">
        <f t="shared" si="5"/>
        <v/>
      </c>
    </row>
    <row r="108" spans="10:11" x14ac:dyDescent="0.45">
      <c r="J108" s="56" t="str">
        <f t="shared" si="4"/>
        <v/>
      </c>
      <c r="K108" s="56" t="str">
        <f t="shared" si="5"/>
        <v/>
      </c>
    </row>
    <row r="109" spans="10:11" x14ac:dyDescent="0.45">
      <c r="J109" s="56" t="str">
        <f t="shared" si="4"/>
        <v/>
      </c>
      <c r="K109" s="56" t="str">
        <f t="shared" si="5"/>
        <v/>
      </c>
    </row>
    <row r="110" spans="10:11" x14ac:dyDescent="0.45">
      <c r="J110" s="56" t="str">
        <f t="shared" si="4"/>
        <v/>
      </c>
      <c r="K110" s="56" t="str">
        <f t="shared" si="5"/>
        <v/>
      </c>
    </row>
    <row r="111" spans="10:11" x14ac:dyDescent="0.45">
      <c r="J111" s="56" t="str">
        <f t="shared" si="4"/>
        <v/>
      </c>
      <c r="K111" s="56" t="str">
        <f t="shared" si="5"/>
        <v/>
      </c>
    </row>
    <row r="112" spans="10:11" x14ac:dyDescent="0.45">
      <c r="J112" s="56" t="str">
        <f t="shared" si="4"/>
        <v/>
      </c>
      <c r="K112" s="56" t="str">
        <f t="shared" si="5"/>
        <v/>
      </c>
    </row>
    <row r="113" spans="10:11" x14ac:dyDescent="0.45">
      <c r="J113" s="56" t="str">
        <f t="shared" si="4"/>
        <v/>
      </c>
      <c r="K113" s="56" t="str">
        <f t="shared" si="5"/>
        <v/>
      </c>
    </row>
    <row r="114" spans="10:11" x14ac:dyDescent="0.45">
      <c r="J114" s="56" t="str">
        <f t="shared" si="4"/>
        <v/>
      </c>
      <c r="K114" s="56" t="str">
        <f t="shared" si="5"/>
        <v/>
      </c>
    </row>
    <row r="115" spans="10:11" x14ac:dyDescent="0.45">
      <c r="J115" s="56" t="str">
        <f t="shared" si="4"/>
        <v/>
      </c>
      <c r="K115" s="56" t="str">
        <f t="shared" si="5"/>
        <v/>
      </c>
    </row>
    <row r="116" spans="10:11" x14ac:dyDescent="0.45">
      <c r="J116" s="56" t="str">
        <f t="shared" si="4"/>
        <v/>
      </c>
      <c r="K116" s="56" t="str">
        <f t="shared" si="5"/>
        <v/>
      </c>
    </row>
    <row r="117" spans="10:11" x14ac:dyDescent="0.45">
      <c r="J117" s="56" t="str">
        <f t="shared" si="4"/>
        <v/>
      </c>
      <c r="K117" s="56" t="str">
        <f t="shared" si="5"/>
        <v/>
      </c>
    </row>
    <row r="118" spans="10:11" x14ac:dyDescent="0.45">
      <c r="J118" s="56" t="str">
        <f t="shared" si="4"/>
        <v/>
      </c>
      <c r="K118" s="56" t="str">
        <f t="shared" si="5"/>
        <v/>
      </c>
    </row>
    <row r="119" spans="10:11" x14ac:dyDescent="0.45">
      <c r="J119" s="56" t="str">
        <f t="shared" si="4"/>
        <v/>
      </c>
      <c r="K119" s="56" t="str">
        <f t="shared" si="5"/>
        <v/>
      </c>
    </row>
    <row r="120" spans="10:11" x14ac:dyDescent="0.45">
      <c r="J120" s="56" t="str">
        <f t="shared" si="4"/>
        <v/>
      </c>
      <c r="K120" s="56" t="str">
        <f t="shared" si="5"/>
        <v/>
      </c>
    </row>
    <row r="121" spans="10:11" x14ac:dyDescent="0.45">
      <c r="J121" s="56" t="str">
        <f t="shared" si="4"/>
        <v/>
      </c>
      <c r="K121" s="56" t="str">
        <f t="shared" si="5"/>
        <v/>
      </c>
    </row>
  </sheetData>
  <sheetProtection sheet="1" objects="1" scenarios="1" formatColumn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Transactions</vt:lpstr>
      <vt:lpstr>Investments</vt:lpstr>
      <vt:lpstr>MonthlyReport</vt:lpstr>
      <vt:lpstr>AnnualReport</vt:lpstr>
      <vt:lpstr>Catagorical</vt:lpstr>
      <vt:lpstr>Charity</vt:lpstr>
      <vt:lpstr>CreditScore</vt:lpstr>
      <vt:lpstr>PlannedPurchases</vt:lpstr>
      <vt:lpstr>Graphs</vt:lpstr>
      <vt:lpstr>Config_Categories</vt:lpstr>
      <vt:lpstr>Config_Accounts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2019-09-02T17:17:15Z</dcterms:modified>
</cp:coreProperties>
</file>